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социометрия\"/>
    </mc:Choice>
  </mc:AlternateContent>
  <bookViews>
    <workbookView xWindow="0" yWindow="0" windowWidth="28800" windowHeight="12435" firstSheet="4" activeTab="12"/>
  </bookViews>
  <sheets>
    <sheet name="печать(30)" sheetId="21" r:id="rId1"/>
    <sheet name="во2" sheetId="30" r:id="rId2"/>
    <sheet name="вв2" sheetId="23" r:id="rId3"/>
    <sheet name="вв" sheetId="19" r:id="rId4"/>
    <sheet name="во" sheetId="29" r:id="rId5"/>
    <sheet name="вз" sheetId="20" r:id="rId6"/>
    <sheet name="мик2" sheetId="31" r:id="rId7"/>
    <sheet name="мик1" sheetId="24" r:id="rId8"/>
    <sheet name="Ст1" sheetId="33" r:id="rId9"/>
    <sheet name="микрогруппы" sheetId="32" r:id="rId10"/>
    <sheet name="печать(26)" sheetId="8" r:id="rId11"/>
    <sheet name="Список" sheetId="18" r:id="rId12"/>
    <sheet name="ввод данных" sheetId="2" r:id="rId13"/>
    <sheet name="конв." sheetId="17" r:id="rId14"/>
    <sheet name="2" sheetId="16" r:id="rId15"/>
    <sheet name="С1" sheetId="1" r:id="rId16"/>
    <sheet name="р1" sheetId="4" r:id="rId17"/>
    <sheet name="р2" sheetId="5" r:id="rId18"/>
    <sheet name="р3" sheetId="6" r:id="rId19"/>
    <sheet name="р4" sheetId="27" r:id="rId20"/>
    <sheet name="р5" sheetId="28" r:id="rId21"/>
    <sheet name="б1" sheetId="7" r:id="rId22"/>
    <sheet name="м1" sheetId="9" r:id="rId23"/>
    <sheet name="м2" sheetId="10" r:id="rId24"/>
    <sheet name="м3" sheetId="11" r:id="rId25"/>
    <sheet name="м4" sheetId="25" r:id="rId26"/>
    <sheet name="м5" sheetId="26" r:id="rId27"/>
    <sheet name="Лист1" sheetId="37" r:id="rId28"/>
  </sheets>
  <definedNames>
    <definedName name="_xlnm.Print_Area" localSheetId="7">мик1!$A$1:$I$66</definedName>
    <definedName name="_xlnm.Print_Area" localSheetId="6">мик2!$A$1:$I$66</definedName>
    <definedName name="_xlnm.Print_Area" localSheetId="9">микрогруппы!$A$2:$H$6</definedName>
  </definedNames>
  <calcPr calcId="152511"/>
</workbook>
</file>

<file path=xl/calcChain.xml><?xml version="1.0" encoding="utf-8"?>
<calcChain xmlns="http://schemas.openxmlformats.org/spreadsheetml/2006/main">
  <c r="B31" i="9" l="1"/>
  <c r="B3" i="1"/>
  <c r="B2" i="7" s="1"/>
  <c r="B3" i="7" s="1"/>
  <c r="B31" i="10"/>
  <c r="C31" i="10" s="1"/>
  <c r="D31" i="10" s="1"/>
  <c r="E31" i="10" s="1"/>
  <c r="F31" i="10" s="1"/>
  <c r="G31" i="10" s="1"/>
  <c r="H31" i="10" s="1"/>
  <c r="I31" i="10" s="1"/>
  <c r="J31" i="10" s="1"/>
  <c r="K31" i="10" s="1"/>
  <c r="L31" i="10" s="1"/>
  <c r="M31" i="10" s="1"/>
  <c r="N31" i="10" s="1"/>
  <c r="O31" i="10" s="1"/>
  <c r="P31" i="10" s="1"/>
  <c r="Q31" i="10" s="1"/>
  <c r="R31" i="10" s="1"/>
  <c r="S31" i="10" s="1"/>
  <c r="T31" i="10" s="1"/>
  <c r="U31" i="10" s="1"/>
  <c r="V31" i="10" s="1"/>
  <c r="W31" i="10" s="1"/>
  <c r="X31" i="10" s="1"/>
  <c r="Y31" i="10" s="1"/>
  <c r="Z31" i="10" s="1"/>
  <c r="AA31" i="10" s="1"/>
  <c r="AB31" i="10" s="1"/>
  <c r="AC31" i="10" s="1"/>
  <c r="B31" i="11"/>
  <c r="B31" i="25"/>
  <c r="B31" i="26"/>
  <c r="B61" i="9"/>
  <c r="C61" i="9" s="1"/>
  <c r="D61" i="9" s="1"/>
  <c r="E61" i="9" s="1"/>
  <c r="F61" i="9" s="1"/>
  <c r="G61" i="9" s="1"/>
  <c r="H61" i="9" s="1"/>
  <c r="I61" i="9" s="1"/>
  <c r="J61" i="9" s="1"/>
  <c r="K61" i="9" s="1"/>
  <c r="L61" i="9" s="1"/>
  <c r="M61" i="9" s="1"/>
  <c r="N61" i="9" s="1"/>
  <c r="O61" i="9" s="1"/>
  <c r="P61" i="9" s="1"/>
  <c r="Q61" i="9" s="1"/>
  <c r="R61" i="9" s="1"/>
  <c r="S61" i="9" s="1"/>
  <c r="T61" i="9" s="1"/>
  <c r="U61" i="9" s="1"/>
  <c r="V61" i="9" s="1"/>
  <c r="W61" i="9" s="1"/>
  <c r="X61" i="9" s="1"/>
  <c r="Y61" i="9" s="1"/>
  <c r="Z61" i="9" s="1"/>
  <c r="AA61" i="9" s="1"/>
  <c r="AB61" i="9" s="1"/>
  <c r="AC61" i="9" s="1"/>
  <c r="B61" i="10"/>
  <c r="C61" i="10" s="1"/>
  <c r="D61" i="10" s="1"/>
  <c r="E61" i="10" s="1"/>
  <c r="F61" i="10" s="1"/>
  <c r="G61" i="10" s="1"/>
  <c r="H61" i="10" s="1"/>
  <c r="I61" i="10" s="1"/>
  <c r="J61" i="10" s="1"/>
  <c r="K61" i="10" s="1"/>
  <c r="L61" i="10" s="1"/>
  <c r="M61" i="10" s="1"/>
  <c r="N61" i="10" s="1"/>
  <c r="O61" i="10" s="1"/>
  <c r="P61" i="10" s="1"/>
  <c r="Q61" i="10" s="1"/>
  <c r="R61" i="10" s="1"/>
  <c r="S61" i="10" s="1"/>
  <c r="T61" i="10" s="1"/>
  <c r="U61" i="10" s="1"/>
  <c r="V61" i="10" s="1"/>
  <c r="W61" i="10" s="1"/>
  <c r="X61" i="10" s="1"/>
  <c r="Y61" i="10" s="1"/>
  <c r="Z61" i="10" s="1"/>
  <c r="AA61" i="10" s="1"/>
  <c r="AB61" i="10" s="1"/>
  <c r="AC61" i="10" s="1"/>
  <c r="B61" i="11"/>
  <c r="B61" i="25"/>
  <c r="B61" i="26"/>
  <c r="C61" i="26" s="1"/>
  <c r="D61" i="26" s="1"/>
  <c r="E61" i="26" s="1"/>
  <c r="F61" i="26" s="1"/>
  <c r="G61" i="26" s="1"/>
  <c r="H61" i="26" s="1"/>
  <c r="I61" i="26" s="1"/>
  <c r="J61" i="26" s="1"/>
  <c r="K61" i="26" s="1"/>
  <c r="L61" i="26" s="1"/>
  <c r="M61" i="26" s="1"/>
  <c r="N61" i="26" s="1"/>
  <c r="O61" i="26" s="1"/>
  <c r="P61" i="26" s="1"/>
  <c r="Q61" i="26" s="1"/>
  <c r="R61" i="26" s="1"/>
  <c r="S61" i="26" s="1"/>
  <c r="T61" i="26" s="1"/>
  <c r="U61" i="26" s="1"/>
  <c r="V61" i="26" s="1"/>
  <c r="W61" i="26" s="1"/>
  <c r="X61" i="26" s="1"/>
  <c r="Y61" i="26" s="1"/>
  <c r="Z61" i="26" s="1"/>
  <c r="AA61" i="26" s="1"/>
  <c r="AB61" i="26" s="1"/>
  <c r="AC61" i="26" s="1"/>
  <c r="AD61" i="26" s="1"/>
  <c r="AE61" i="26" s="1"/>
  <c r="AF67" i="28" s="1"/>
  <c r="B30" i="9"/>
  <c r="C30" i="9" s="1"/>
  <c r="D30" i="9" s="1"/>
  <c r="E30" i="9" s="1"/>
  <c r="F30" i="9" s="1"/>
  <c r="G30" i="9" s="1"/>
  <c r="H30" i="9" s="1"/>
  <c r="I30" i="9" s="1"/>
  <c r="J30" i="9" s="1"/>
  <c r="K30" i="9" s="1"/>
  <c r="L30" i="9" s="1"/>
  <c r="M30" i="9" s="1"/>
  <c r="N30" i="9" s="1"/>
  <c r="O30" i="9" s="1"/>
  <c r="P30" i="9" s="1"/>
  <c r="Q30" i="9" s="1"/>
  <c r="R30" i="9" s="1"/>
  <c r="S30" i="9" s="1"/>
  <c r="T30" i="9" s="1"/>
  <c r="U30" i="9" s="1"/>
  <c r="V30" i="9" s="1"/>
  <c r="W30" i="9" s="1"/>
  <c r="X30" i="9" s="1"/>
  <c r="Y30" i="9" s="1"/>
  <c r="Z30" i="9" s="1"/>
  <c r="AA30" i="9" s="1"/>
  <c r="AB30" i="9" s="1"/>
  <c r="AC30" i="9" s="1"/>
  <c r="B30" i="10"/>
  <c r="B30" i="11"/>
  <c r="B30" i="25"/>
  <c r="C30" i="25" s="1"/>
  <c r="D30" i="25" s="1"/>
  <c r="E30" i="25" s="1"/>
  <c r="F30" i="25" s="1"/>
  <c r="G30" i="25" s="1"/>
  <c r="H30" i="25" s="1"/>
  <c r="I30" i="25" s="1"/>
  <c r="J30" i="25" s="1"/>
  <c r="K30" i="25" s="1"/>
  <c r="L30" i="25" s="1"/>
  <c r="M30" i="25" s="1"/>
  <c r="N30" i="25" s="1"/>
  <c r="O30" i="25" s="1"/>
  <c r="P30" i="25" s="1"/>
  <c r="Q30" i="25" s="1"/>
  <c r="R30" i="25" s="1"/>
  <c r="S30" i="25" s="1"/>
  <c r="T30" i="25" s="1"/>
  <c r="U30" i="25" s="1"/>
  <c r="V30" i="25" s="1"/>
  <c r="W30" i="25" s="1"/>
  <c r="X30" i="25" s="1"/>
  <c r="Y30" i="25" s="1"/>
  <c r="Z30" i="25" s="1"/>
  <c r="AA30" i="25" s="1"/>
  <c r="AB30" i="25" s="1"/>
  <c r="AC30" i="25" s="1"/>
  <c r="AD30" i="25" s="1"/>
  <c r="AE30" i="25" s="1"/>
  <c r="AF31" i="27" s="1"/>
  <c r="B30" i="26"/>
  <c r="C30" i="26" s="1"/>
  <c r="D30" i="26" s="1"/>
  <c r="E30" i="26" s="1"/>
  <c r="F30" i="26" s="1"/>
  <c r="G30" i="26" s="1"/>
  <c r="H30" i="26" s="1"/>
  <c r="I30" i="26" s="1"/>
  <c r="J30" i="26" s="1"/>
  <c r="K30" i="26" s="1"/>
  <c r="L30" i="26" s="1"/>
  <c r="M30" i="26" s="1"/>
  <c r="N30" i="26" s="1"/>
  <c r="O30" i="26" s="1"/>
  <c r="P30" i="26" s="1"/>
  <c r="Q30" i="26" s="1"/>
  <c r="R30" i="26" s="1"/>
  <c r="S30" i="26" s="1"/>
  <c r="T30" i="26" s="1"/>
  <c r="U30" i="26" s="1"/>
  <c r="V30" i="26" s="1"/>
  <c r="W30" i="26" s="1"/>
  <c r="X30" i="26" s="1"/>
  <c r="Y30" i="26" s="1"/>
  <c r="Z30" i="26" s="1"/>
  <c r="AA30" i="26" s="1"/>
  <c r="AB30" i="26" s="1"/>
  <c r="AC30" i="26" s="1"/>
  <c r="B60" i="9"/>
  <c r="B60" i="10"/>
  <c r="B60" i="11"/>
  <c r="C60" i="11" s="1"/>
  <c r="D60" i="11" s="1"/>
  <c r="E60" i="11" s="1"/>
  <c r="F60" i="11" s="1"/>
  <c r="G60" i="11" s="1"/>
  <c r="H60" i="11" s="1"/>
  <c r="I60" i="11" s="1"/>
  <c r="J60" i="11" s="1"/>
  <c r="K60" i="11" s="1"/>
  <c r="L60" i="11" s="1"/>
  <c r="M60" i="11" s="1"/>
  <c r="N60" i="11" s="1"/>
  <c r="O60" i="11" s="1"/>
  <c r="P60" i="11" s="1"/>
  <c r="Q60" i="11" s="1"/>
  <c r="R60" i="11" s="1"/>
  <c r="S60" i="11" s="1"/>
  <c r="T60" i="11" s="1"/>
  <c r="U60" i="11" s="1"/>
  <c r="V60" i="11" s="1"/>
  <c r="W60" i="11" s="1"/>
  <c r="X60" i="11" s="1"/>
  <c r="Y60" i="11" s="1"/>
  <c r="Z60" i="11" s="1"/>
  <c r="AA60" i="11" s="1"/>
  <c r="AB60" i="11" s="1"/>
  <c r="AC60" i="11" s="1"/>
  <c r="B60" i="25"/>
  <c r="C60" i="25" s="1"/>
  <c r="D60" i="25" s="1"/>
  <c r="E60" i="25" s="1"/>
  <c r="F60" i="25" s="1"/>
  <c r="G60" i="25" s="1"/>
  <c r="H60" i="25" s="1"/>
  <c r="I60" i="25" s="1"/>
  <c r="J60" i="25" s="1"/>
  <c r="K60" i="25" s="1"/>
  <c r="L60" i="25" s="1"/>
  <c r="M60" i="25" s="1"/>
  <c r="N60" i="25" s="1"/>
  <c r="O60" i="25" s="1"/>
  <c r="P60" i="25" s="1"/>
  <c r="Q60" i="25" s="1"/>
  <c r="R60" i="25" s="1"/>
  <c r="S60" i="25" s="1"/>
  <c r="T60" i="25" s="1"/>
  <c r="U60" i="25" s="1"/>
  <c r="V60" i="25" s="1"/>
  <c r="W60" i="25" s="1"/>
  <c r="X60" i="25" s="1"/>
  <c r="Y60" i="25" s="1"/>
  <c r="Z60" i="25" s="1"/>
  <c r="AA60" i="25" s="1"/>
  <c r="AB60" i="25" s="1"/>
  <c r="AC60" i="25" s="1"/>
  <c r="B60" i="26"/>
  <c r="B29" i="9"/>
  <c r="B29" i="10"/>
  <c r="C29" i="10" s="1"/>
  <c r="D29" i="10" s="1"/>
  <c r="E29" i="10" s="1"/>
  <c r="F29" i="10" s="1"/>
  <c r="G29" i="10" s="1"/>
  <c r="H29" i="10" s="1"/>
  <c r="I29" i="10" s="1"/>
  <c r="J29" i="10" s="1"/>
  <c r="K29" i="10" s="1"/>
  <c r="L29" i="10" s="1"/>
  <c r="M29" i="10" s="1"/>
  <c r="N29" i="10" s="1"/>
  <c r="O29" i="10" s="1"/>
  <c r="P29" i="10" s="1"/>
  <c r="Q29" i="10" s="1"/>
  <c r="R29" i="10" s="1"/>
  <c r="S29" i="10" s="1"/>
  <c r="T29" i="10" s="1"/>
  <c r="U29" i="10" s="1"/>
  <c r="V29" i="10" s="1"/>
  <c r="W29" i="10" s="1"/>
  <c r="X29" i="10" s="1"/>
  <c r="Y29" i="10" s="1"/>
  <c r="Z29" i="10" s="1"/>
  <c r="AA29" i="10" s="1"/>
  <c r="AB29" i="10" s="1"/>
  <c r="AC29" i="10" s="1"/>
  <c r="B29" i="11"/>
  <c r="C29" i="11" s="1"/>
  <c r="D29" i="11" s="1"/>
  <c r="E29" i="11" s="1"/>
  <c r="F29" i="11" s="1"/>
  <c r="G29" i="11" s="1"/>
  <c r="H29" i="11" s="1"/>
  <c r="I29" i="11" s="1"/>
  <c r="J29" i="11" s="1"/>
  <c r="K29" i="11" s="1"/>
  <c r="L29" i="11" s="1"/>
  <c r="M29" i="11" s="1"/>
  <c r="N29" i="11" s="1"/>
  <c r="O29" i="11" s="1"/>
  <c r="P29" i="11" s="1"/>
  <c r="Q29" i="11" s="1"/>
  <c r="R29" i="11" s="1"/>
  <c r="S29" i="11" s="1"/>
  <c r="T29" i="11" s="1"/>
  <c r="U29" i="11" s="1"/>
  <c r="V29" i="11" s="1"/>
  <c r="W29" i="11" s="1"/>
  <c r="X29" i="11" s="1"/>
  <c r="Y29" i="11" s="1"/>
  <c r="Z29" i="11" s="1"/>
  <c r="AA29" i="11" s="1"/>
  <c r="AB29" i="11" s="1"/>
  <c r="AC29" i="11" s="1"/>
  <c r="B29" i="25"/>
  <c r="B29" i="26"/>
  <c r="B59" i="9"/>
  <c r="C59" i="9" s="1"/>
  <c r="D59" i="9" s="1"/>
  <c r="E59" i="9" s="1"/>
  <c r="F59" i="9" s="1"/>
  <c r="G59" i="9" s="1"/>
  <c r="H59" i="9" s="1"/>
  <c r="I59" i="9" s="1"/>
  <c r="J59" i="9" s="1"/>
  <c r="K59" i="9" s="1"/>
  <c r="L59" i="9" s="1"/>
  <c r="M59" i="9" s="1"/>
  <c r="N59" i="9" s="1"/>
  <c r="O59" i="9" s="1"/>
  <c r="P59" i="9" s="1"/>
  <c r="Q59" i="9" s="1"/>
  <c r="R59" i="9" s="1"/>
  <c r="S59" i="9" s="1"/>
  <c r="T59" i="9" s="1"/>
  <c r="U59" i="9" s="1"/>
  <c r="V59" i="9" s="1"/>
  <c r="W59" i="9" s="1"/>
  <c r="X59" i="9" s="1"/>
  <c r="Y59" i="9" s="1"/>
  <c r="Z59" i="9" s="1"/>
  <c r="AA59" i="9" s="1"/>
  <c r="AB59" i="9" s="1"/>
  <c r="AC59" i="9" s="1"/>
  <c r="B59" i="10"/>
  <c r="C59" i="10" s="1"/>
  <c r="D59" i="10" s="1"/>
  <c r="E59" i="10" s="1"/>
  <c r="F59" i="10" s="1"/>
  <c r="G59" i="10" s="1"/>
  <c r="H59" i="10" s="1"/>
  <c r="I59" i="10" s="1"/>
  <c r="J59" i="10" s="1"/>
  <c r="K59" i="10" s="1"/>
  <c r="L59" i="10" s="1"/>
  <c r="M59" i="10" s="1"/>
  <c r="N59" i="10" s="1"/>
  <c r="O59" i="10" s="1"/>
  <c r="P59" i="10" s="1"/>
  <c r="Q59" i="10" s="1"/>
  <c r="R59" i="10" s="1"/>
  <c r="S59" i="10" s="1"/>
  <c r="T59" i="10" s="1"/>
  <c r="U59" i="10" s="1"/>
  <c r="V59" i="10" s="1"/>
  <c r="W59" i="10" s="1"/>
  <c r="X59" i="10" s="1"/>
  <c r="Y59" i="10" s="1"/>
  <c r="Z59" i="10" s="1"/>
  <c r="AA59" i="10" s="1"/>
  <c r="AB59" i="10" s="1"/>
  <c r="AC59" i="10" s="1"/>
  <c r="B59" i="11"/>
  <c r="B59" i="25"/>
  <c r="B59" i="26"/>
  <c r="C59" i="26" s="1"/>
  <c r="D59" i="26" s="1"/>
  <c r="E59" i="26" s="1"/>
  <c r="F59" i="26" s="1"/>
  <c r="G59" i="26" s="1"/>
  <c r="H59" i="26" s="1"/>
  <c r="I59" i="26" s="1"/>
  <c r="J59" i="26" s="1"/>
  <c r="K59" i="26" s="1"/>
  <c r="L59" i="26" s="1"/>
  <c r="M59" i="26" s="1"/>
  <c r="N59" i="26" s="1"/>
  <c r="O59" i="26" s="1"/>
  <c r="P59" i="26" s="1"/>
  <c r="Q59" i="26" s="1"/>
  <c r="R59" i="26" s="1"/>
  <c r="S59" i="26" s="1"/>
  <c r="T59" i="26" s="1"/>
  <c r="U59" i="26" s="1"/>
  <c r="V59" i="26" s="1"/>
  <c r="W59" i="26" s="1"/>
  <c r="X59" i="26" s="1"/>
  <c r="Y59" i="26" s="1"/>
  <c r="Z59" i="26" s="1"/>
  <c r="AA59" i="26" s="1"/>
  <c r="AB59" i="26" s="1"/>
  <c r="AC59" i="26" s="1"/>
  <c r="B28" i="9"/>
  <c r="C28" i="9" s="1"/>
  <c r="D28" i="9" s="1"/>
  <c r="E28" i="9" s="1"/>
  <c r="F28" i="9" s="1"/>
  <c r="G28" i="9" s="1"/>
  <c r="H28" i="9" s="1"/>
  <c r="I28" i="9" s="1"/>
  <c r="J28" i="9" s="1"/>
  <c r="K28" i="9" s="1"/>
  <c r="L28" i="9" s="1"/>
  <c r="M28" i="9" s="1"/>
  <c r="N28" i="9" s="1"/>
  <c r="O28" i="9" s="1"/>
  <c r="P28" i="9" s="1"/>
  <c r="Q28" i="9" s="1"/>
  <c r="R28" i="9" s="1"/>
  <c r="S28" i="9" s="1"/>
  <c r="T28" i="9" s="1"/>
  <c r="U28" i="9" s="1"/>
  <c r="V28" i="9" s="1"/>
  <c r="W28" i="9" s="1"/>
  <c r="X28" i="9" s="1"/>
  <c r="Y28" i="9" s="1"/>
  <c r="Z28" i="9" s="1"/>
  <c r="AA28" i="9" s="1"/>
  <c r="AB28" i="9" s="1"/>
  <c r="AC28" i="9" s="1"/>
  <c r="B28" i="10"/>
  <c r="B28" i="11"/>
  <c r="B28" i="25"/>
  <c r="B28" i="26"/>
  <c r="C28" i="26" s="1"/>
  <c r="D28" i="26" s="1"/>
  <c r="E28" i="26" s="1"/>
  <c r="F28" i="26" s="1"/>
  <c r="G28" i="26" s="1"/>
  <c r="H28" i="26" s="1"/>
  <c r="I28" i="26" s="1"/>
  <c r="J28" i="26" s="1"/>
  <c r="K28" i="26" s="1"/>
  <c r="L28" i="26" s="1"/>
  <c r="M28" i="26" s="1"/>
  <c r="N28" i="26" s="1"/>
  <c r="O28" i="26" s="1"/>
  <c r="P28" i="26" s="1"/>
  <c r="Q28" i="26" s="1"/>
  <c r="R28" i="26" s="1"/>
  <c r="S28" i="26" s="1"/>
  <c r="T28" i="26" s="1"/>
  <c r="U28" i="26" s="1"/>
  <c r="V28" i="26" s="1"/>
  <c r="W28" i="26" s="1"/>
  <c r="X28" i="26" s="1"/>
  <c r="Y28" i="26" s="1"/>
  <c r="Z28" i="26" s="1"/>
  <c r="AA28" i="26" s="1"/>
  <c r="AB28" i="26" s="1"/>
  <c r="AC28" i="26" s="1"/>
  <c r="B58" i="9"/>
  <c r="B58" i="10"/>
  <c r="B58" i="11"/>
  <c r="C58" i="11" s="1"/>
  <c r="D58" i="11" s="1"/>
  <c r="E58" i="11" s="1"/>
  <c r="F58" i="11" s="1"/>
  <c r="B58" i="25"/>
  <c r="C58" i="25" s="1"/>
  <c r="D58" i="25" s="1"/>
  <c r="E58" i="25" s="1"/>
  <c r="F58" i="25" s="1"/>
  <c r="G58" i="25" s="1"/>
  <c r="H58" i="25" s="1"/>
  <c r="I58" i="25" s="1"/>
  <c r="J58" i="25" s="1"/>
  <c r="K58" i="25" s="1"/>
  <c r="L58" i="25" s="1"/>
  <c r="M58" i="25" s="1"/>
  <c r="N58" i="25" s="1"/>
  <c r="O58" i="25" s="1"/>
  <c r="P58" i="25" s="1"/>
  <c r="Q58" i="25" s="1"/>
  <c r="R58" i="25" s="1"/>
  <c r="S58" i="25" s="1"/>
  <c r="T58" i="25" s="1"/>
  <c r="U58" i="25" s="1"/>
  <c r="V58" i="25" s="1"/>
  <c r="W58" i="25" s="1"/>
  <c r="X58" i="25" s="1"/>
  <c r="Y58" i="25" s="1"/>
  <c r="Z58" i="25" s="1"/>
  <c r="AA58" i="25" s="1"/>
  <c r="AB58" i="25" s="1"/>
  <c r="AC58" i="25" s="1"/>
  <c r="B58" i="26"/>
  <c r="B27" i="9"/>
  <c r="B27" i="10"/>
  <c r="C27" i="10" s="1"/>
  <c r="D27" i="10" s="1"/>
  <c r="E27" i="10" s="1"/>
  <c r="F27" i="10" s="1"/>
  <c r="G27" i="10" s="1"/>
  <c r="H27" i="10" s="1"/>
  <c r="I27" i="10" s="1"/>
  <c r="J27" i="10" s="1"/>
  <c r="K27" i="10" s="1"/>
  <c r="L27" i="10" s="1"/>
  <c r="M27" i="10" s="1"/>
  <c r="N27" i="10" s="1"/>
  <c r="O27" i="10" s="1"/>
  <c r="P27" i="10" s="1"/>
  <c r="Q27" i="10" s="1"/>
  <c r="R27" i="10" s="1"/>
  <c r="S27" i="10" s="1"/>
  <c r="T27" i="10" s="1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AF28" i="5" s="1"/>
  <c r="B27" i="11"/>
  <c r="C27" i="11" s="1"/>
  <c r="D27" i="11" s="1"/>
  <c r="E27" i="11" s="1"/>
  <c r="F27" i="11" s="1"/>
  <c r="G27" i="11" s="1"/>
  <c r="H27" i="11" s="1"/>
  <c r="I27" i="11" s="1"/>
  <c r="J27" i="11" s="1"/>
  <c r="K27" i="11" s="1"/>
  <c r="L27" i="11" s="1"/>
  <c r="M27" i="11" s="1"/>
  <c r="N27" i="11" s="1"/>
  <c r="O27" i="11" s="1"/>
  <c r="P27" i="11" s="1"/>
  <c r="Q27" i="11" s="1"/>
  <c r="R27" i="11" s="1"/>
  <c r="S27" i="11" s="1"/>
  <c r="T27" i="11" s="1"/>
  <c r="U27" i="11" s="1"/>
  <c r="V27" i="11" s="1"/>
  <c r="W27" i="11" s="1"/>
  <c r="X27" i="11" s="1"/>
  <c r="Y27" i="11" s="1"/>
  <c r="Z27" i="11" s="1"/>
  <c r="AA27" i="11" s="1"/>
  <c r="AB27" i="11" s="1"/>
  <c r="AC27" i="11" s="1"/>
  <c r="B27" i="25"/>
  <c r="B27" i="26"/>
  <c r="B57" i="9"/>
  <c r="C57" i="9" s="1"/>
  <c r="D57" i="9" s="1"/>
  <c r="E57" i="9" s="1"/>
  <c r="F57" i="9" s="1"/>
  <c r="G57" i="9" s="1"/>
  <c r="H57" i="9" s="1"/>
  <c r="I57" i="9" s="1"/>
  <c r="J57" i="9" s="1"/>
  <c r="K57" i="9" s="1"/>
  <c r="L57" i="9" s="1"/>
  <c r="M57" i="9" s="1"/>
  <c r="N57" i="9" s="1"/>
  <c r="O57" i="9" s="1"/>
  <c r="P57" i="9" s="1"/>
  <c r="Q57" i="9" s="1"/>
  <c r="R57" i="9" s="1"/>
  <c r="S57" i="9" s="1"/>
  <c r="T57" i="9" s="1"/>
  <c r="U57" i="9" s="1"/>
  <c r="V57" i="9" s="1"/>
  <c r="W57" i="9" s="1"/>
  <c r="X57" i="9" s="1"/>
  <c r="Y57" i="9" s="1"/>
  <c r="Z57" i="9" s="1"/>
  <c r="AA57" i="9" s="1"/>
  <c r="AB57" i="9" s="1"/>
  <c r="AC57" i="9" s="1"/>
  <c r="B57" i="10"/>
  <c r="C57" i="10" s="1"/>
  <c r="D57" i="10" s="1"/>
  <c r="E57" i="10" s="1"/>
  <c r="F57" i="10" s="1"/>
  <c r="G57" i="10" s="1"/>
  <c r="H57" i="10" s="1"/>
  <c r="I57" i="10" s="1"/>
  <c r="J57" i="10" s="1"/>
  <c r="K57" i="10" s="1"/>
  <c r="L57" i="10" s="1"/>
  <c r="M57" i="10" s="1"/>
  <c r="N57" i="10" s="1"/>
  <c r="O57" i="10" s="1"/>
  <c r="P57" i="10" s="1"/>
  <c r="Q57" i="10" s="1"/>
  <c r="R57" i="10" s="1"/>
  <c r="S57" i="10" s="1"/>
  <c r="T57" i="10" s="1"/>
  <c r="U57" i="10" s="1"/>
  <c r="V57" i="10" s="1"/>
  <c r="W57" i="10" s="1"/>
  <c r="B57" i="11"/>
  <c r="B57" i="25"/>
  <c r="B57" i="26"/>
  <c r="C57" i="26" s="1"/>
  <c r="D57" i="26" s="1"/>
  <c r="E57" i="26" s="1"/>
  <c r="F57" i="26" s="1"/>
  <c r="G57" i="26" s="1"/>
  <c r="H57" i="26" s="1"/>
  <c r="I57" i="26" s="1"/>
  <c r="J57" i="26" s="1"/>
  <c r="K57" i="26" s="1"/>
  <c r="L57" i="26" s="1"/>
  <c r="M57" i="26" s="1"/>
  <c r="N57" i="26" s="1"/>
  <c r="O57" i="26" s="1"/>
  <c r="P57" i="26" s="1"/>
  <c r="Q57" i="26" s="1"/>
  <c r="R57" i="26" s="1"/>
  <c r="S57" i="26" s="1"/>
  <c r="T57" i="26" s="1"/>
  <c r="U57" i="26" s="1"/>
  <c r="V57" i="26" s="1"/>
  <c r="W57" i="26" s="1"/>
  <c r="X57" i="26" s="1"/>
  <c r="Y57" i="26" s="1"/>
  <c r="Z57" i="26" s="1"/>
  <c r="AA57" i="26" s="1"/>
  <c r="AB57" i="26" s="1"/>
  <c r="AC57" i="26" s="1"/>
  <c r="B26" i="9"/>
  <c r="C26" i="9" s="1"/>
  <c r="D26" i="9" s="1"/>
  <c r="E26" i="9" s="1"/>
  <c r="F26" i="9" s="1"/>
  <c r="G26" i="9" s="1"/>
  <c r="H26" i="9" s="1"/>
  <c r="I26" i="9" s="1"/>
  <c r="J26" i="9" s="1"/>
  <c r="K26" i="9" s="1"/>
  <c r="L26" i="9" s="1"/>
  <c r="M26" i="9" s="1"/>
  <c r="N26" i="9" s="1"/>
  <c r="O26" i="9" s="1"/>
  <c r="P26" i="9" s="1"/>
  <c r="Q26" i="9" s="1"/>
  <c r="R26" i="9" s="1"/>
  <c r="S26" i="9" s="1"/>
  <c r="T26" i="9" s="1"/>
  <c r="U26" i="9" s="1"/>
  <c r="V26" i="9" s="1"/>
  <c r="W26" i="9" s="1"/>
  <c r="X26" i="9" s="1"/>
  <c r="Y26" i="9" s="1"/>
  <c r="Z26" i="9" s="1"/>
  <c r="AA26" i="9" s="1"/>
  <c r="AB26" i="9" s="1"/>
  <c r="AC26" i="9" s="1"/>
  <c r="B26" i="10"/>
  <c r="B26" i="11"/>
  <c r="C26" i="11" s="1"/>
  <c r="D26" i="11" s="1"/>
  <c r="E26" i="11" s="1"/>
  <c r="F26" i="11" s="1"/>
  <c r="G26" i="11" s="1"/>
  <c r="H26" i="11" s="1"/>
  <c r="I26" i="11" s="1"/>
  <c r="J26" i="11" s="1"/>
  <c r="K26" i="11" s="1"/>
  <c r="L26" i="11" s="1"/>
  <c r="M26" i="11" s="1"/>
  <c r="N26" i="11" s="1"/>
  <c r="O26" i="11" s="1"/>
  <c r="P26" i="11" s="1"/>
  <c r="Q26" i="11" s="1"/>
  <c r="R26" i="11" s="1"/>
  <c r="S26" i="11" s="1"/>
  <c r="T26" i="11" s="1"/>
  <c r="U26" i="11" s="1"/>
  <c r="V26" i="11" s="1"/>
  <c r="W26" i="11" s="1"/>
  <c r="X26" i="11" s="1"/>
  <c r="Y26" i="11" s="1"/>
  <c r="Z26" i="11" s="1"/>
  <c r="AA26" i="11" s="1"/>
  <c r="AB26" i="11" s="1"/>
  <c r="AC26" i="11" s="1"/>
  <c r="B26" i="25"/>
  <c r="C26" i="25" s="1"/>
  <c r="D26" i="25" s="1"/>
  <c r="E26" i="25" s="1"/>
  <c r="F26" i="25" s="1"/>
  <c r="G26" i="25" s="1"/>
  <c r="H26" i="25" s="1"/>
  <c r="I26" i="25" s="1"/>
  <c r="J26" i="25" s="1"/>
  <c r="K26" i="25" s="1"/>
  <c r="L26" i="25" s="1"/>
  <c r="M26" i="25" s="1"/>
  <c r="N26" i="25" s="1"/>
  <c r="O26" i="25" s="1"/>
  <c r="P26" i="25" s="1"/>
  <c r="Q26" i="25" s="1"/>
  <c r="R26" i="25" s="1"/>
  <c r="S26" i="25" s="1"/>
  <c r="T26" i="25" s="1"/>
  <c r="U26" i="25" s="1"/>
  <c r="V26" i="25" s="1"/>
  <c r="W26" i="25" s="1"/>
  <c r="X26" i="25" s="1"/>
  <c r="Y26" i="25" s="1"/>
  <c r="Z26" i="25" s="1"/>
  <c r="AA26" i="25" s="1"/>
  <c r="AB26" i="25" s="1"/>
  <c r="AC26" i="25" s="1"/>
  <c r="B26" i="26"/>
  <c r="C26" i="26" s="1"/>
  <c r="D26" i="26" s="1"/>
  <c r="E26" i="26" s="1"/>
  <c r="F26" i="26" s="1"/>
  <c r="G26" i="26" s="1"/>
  <c r="H26" i="26" s="1"/>
  <c r="I26" i="26" s="1"/>
  <c r="J26" i="26" s="1"/>
  <c r="K26" i="26" s="1"/>
  <c r="L26" i="26" s="1"/>
  <c r="M26" i="26" s="1"/>
  <c r="N26" i="26" s="1"/>
  <c r="O26" i="26" s="1"/>
  <c r="P26" i="26" s="1"/>
  <c r="Q26" i="26" s="1"/>
  <c r="R26" i="26" s="1"/>
  <c r="S26" i="26" s="1"/>
  <c r="T26" i="26" s="1"/>
  <c r="U26" i="26" s="1"/>
  <c r="V26" i="26" s="1"/>
  <c r="W26" i="26" s="1"/>
  <c r="B56" i="9"/>
  <c r="B56" i="10"/>
  <c r="B56" i="11"/>
  <c r="C56" i="11" s="1"/>
  <c r="D56" i="11" s="1"/>
  <c r="E56" i="11" s="1"/>
  <c r="F56" i="11" s="1"/>
  <c r="G56" i="11" s="1"/>
  <c r="H56" i="11" s="1"/>
  <c r="I56" i="11" s="1"/>
  <c r="J56" i="11" s="1"/>
  <c r="K56" i="11" s="1"/>
  <c r="L56" i="11" s="1"/>
  <c r="M56" i="11" s="1"/>
  <c r="N56" i="11" s="1"/>
  <c r="O56" i="11" s="1"/>
  <c r="P56" i="11" s="1"/>
  <c r="Q56" i="11" s="1"/>
  <c r="R56" i="11" s="1"/>
  <c r="S56" i="11" s="1"/>
  <c r="T56" i="11" s="1"/>
  <c r="U56" i="11" s="1"/>
  <c r="V56" i="11" s="1"/>
  <c r="W56" i="11" s="1"/>
  <c r="B56" i="25"/>
  <c r="C56" i="25" s="1"/>
  <c r="D56" i="25" s="1"/>
  <c r="E56" i="25" s="1"/>
  <c r="F56" i="25" s="1"/>
  <c r="G56" i="25" s="1"/>
  <c r="H56" i="25" s="1"/>
  <c r="I56" i="25" s="1"/>
  <c r="J56" i="25" s="1"/>
  <c r="K56" i="25" s="1"/>
  <c r="L56" i="25" s="1"/>
  <c r="M56" i="25" s="1"/>
  <c r="N56" i="25" s="1"/>
  <c r="O56" i="25" s="1"/>
  <c r="P56" i="25" s="1"/>
  <c r="Q56" i="25" s="1"/>
  <c r="R56" i="25" s="1"/>
  <c r="S56" i="25" s="1"/>
  <c r="T56" i="25" s="1"/>
  <c r="U56" i="25" s="1"/>
  <c r="V56" i="25" s="1"/>
  <c r="W56" i="25" s="1"/>
  <c r="X56" i="25" s="1"/>
  <c r="Y56" i="25" s="1"/>
  <c r="Z56" i="25" s="1"/>
  <c r="AA56" i="25" s="1"/>
  <c r="AB56" i="25" s="1"/>
  <c r="AC56" i="25" s="1"/>
  <c r="B56" i="26"/>
  <c r="B25" i="9"/>
  <c r="C25" i="9" s="1"/>
  <c r="D25" i="9" s="1"/>
  <c r="E25" i="9" s="1"/>
  <c r="F25" i="9" s="1"/>
  <c r="G25" i="9" s="1"/>
  <c r="H25" i="9" s="1"/>
  <c r="I25" i="9" s="1"/>
  <c r="J25" i="9" s="1"/>
  <c r="K25" i="9" s="1"/>
  <c r="L25" i="9" s="1"/>
  <c r="M25" i="9" s="1"/>
  <c r="N25" i="9" s="1"/>
  <c r="O25" i="9" s="1"/>
  <c r="P25" i="9" s="1"/>
  <c r="Q25" i="9" s="1"/>
  <c r="R25" i="9" s="1"/>
  <c r="S25" i="9" s="1"/>
  <c r="T25" i="9" s="1"/>
  <c r="U25" i="9" s="1"/>
  <c r="V25" i="9" s="1"/>
  <c r="W25" i="9" s="1"/>
  <c r="B25" i="10"/>
  <c r="C25" i="10" s="1"/>
  <c r="D25" i="10" s="1"/>
  <c r="E25" i="10" s="1"/>
  <c r="F25" i="10" s="1"/>
  <c r="G25" i="10" s="1"/>
  <c r="H25" i="10" s="1"/>
  <c r="I25" i="10" s="1"/>
  <c r="J25" i="10" s="1"/>
  <c r="K25" i="10" s="1"/>
  <c r="L25" i="10" s="1"/>
  <c r="M25" i="10" s="1"/>
  <c r="N25" i="10" s="1"/>
  <c r="O25" i="10" s="1"/>
  <c r="P25" i="10" s="1"/>
  <c r="Q25" i="10" s="1"/>
  <c r="R25" i="10" s="1"/>
  <c r="S25" i="10" s="1"/>
  <c r="T25" i="10" s="1"/>
  <c r="U25" i="10" s="1"/>
  <c r="V25" i="10" s="1"/>
  <c r="W25" i="10" s="1"/>
  <c r="X25" i="10" s="1"/>
  <c r="Y25" i="10" s="1"/>
  <c r="Z25" i="10" s="1"/>
  <c r="AA25" i="10" s="1"/>
  <c r="AB25" i="10" s="1"/>
  <c r="AC25" i="10" s="1"/>
  <c r="AD25" i="10" s="1"/>
  <c r="AE25" i="10" s="1"/>
  <c r="AF26" i="5" s="1"/>
  <c r="B25" i="11"/>
  <c r="C25" i="11" s="1"/>
  <c r="D25" i="11" s="1"/>
  <c r="E25" i="11" s="1"/>
  <c r="F25" i="11" s="1"/>
  <c r="G25" i="11" s="1"/>
  <c r="H25" i="11" s="1"/>
  <c r="I25" i="11" s="1"/>
  <c r="J25" i="11" s="1"/>
  <c r="K25" i="11" s="1"/>
  <c r="L25" i="11" s="1"/>
  <c r="M25" i="11" s="1"/>
  <c r="N25" i="11" s="1"/>
  <c r="O25" i="11" s="1"/>
  <c r="P25" i="11" s="1"/>
  <c r="Q25" i="11" s="1"/>
  <c r="R25" i="11" s="1"/>
  <c r="S25" i="11" s="1"/>
  <c r="T25" i="11" s="1"/>
  <c r="U25" i="11" s="1"/>
  <c r="V25" i="11" s="1"/>
  <c r="W25" i="11" s="1"/>
  <c r="B25" i="25"/>
  <c r="B25" i="26"/>
  <c r="C25" i="26" s="1"/>
  <c r="D25" i="26" s="1"/>
  <c r="E25" i="26" s="1"/>
  <c r="F25" i="26" s="1"/>
  <c r="G25" i="26" s="1"/>
  <c r="H25" i="26" s="1"/>
  <c r="I25" i="26" s="1"/>
  <c r="J25" i="26" s="1"/>
  <c r="K25" i="26" s="1"/>
  <c r="L25" i="26" s="1"/>
  <c r="M25" i="26" s="1"/>
  <c r="N25" i="26" s="1"/>
  <c r="O25" i="26" s="1"/>
  <c r="P25" i="26" s="1"/>
  <c r="Q25" i="26" s="1"/>
  <c r="R25" i="26" s="1"/>
  <c r="S25" i="26" s="1"/>
  <c r="T25" i="26" s="1"/>
  <c r="U25" i="26" s="1"/>
  <c r="V25" i="26" s="1"/>
  <c r="W25" i="26" s="1"/>
  <c r="X25" i="26" s="1"/>
  <c r="Y25" i="26" s="1"/>
  <c r="Z25" i="26" s="1"/>
  <c r="AA25" i="26" s="1"/>
  <c r="AB25" i="26" s="1"/>
  <c r="AC25" i="26" s="1"/>
  <c r="AD25" i="26" s="1"/>
  <c r="AE25" i="26" s="1"/>
  <c r="AF26" i="28" s="1"/>
  <c r="B55" i="9"/>
  <c r="C55" i="9" s="1"/>
  <c r="D55" i="9" s="1"/>
  <c r="E55" i="9" s="1"/>
  <c r="F55" i="9" s="1"/>
  <c r="G55" i="9" s="1"/>
  <c r="H55" i="9" s="1"/>
  <c r="I55" i="9" s="1"/>
  <c r="J55" i="9" s="1"/>
  <c r="K55" i="9" s="1"/>
  <c r="L55" i="9" s="1"/>
  <c r="M55" i="9" s="1"/>
  <c r="N55" i="9" s="1"/>
  <c r="O55" i="9" s="1"/>
  <c r="P55" i="9" s="1"/>
  <c r="Q55" i="9" s="1"/>
  <c r="R55" i="9" s="1"/>
  <c r="S55" i="9" s="1"/>
  <c r="T55" i="9" s="1"/>
  <c r="U55" i="9" s="1"/>
  <c r="V55" i="9" s="1"/>
  <c r="W55" i="9" s="1"/>
  <c r="X55" i="9" s="1"/>
  <c r="Y55" i="9" s="1"/>
  <c r="Z55" i="9" s="1"/>
  <c r="AA55" i="9" s="1"/>
  <c r="AB55" i="9" s="1"/>
  <c r="AC55" i="9" s="1"/>
  <c r="B55" i="10"/>
  <c r="C55" i="10" s="1"/>
  <c r="D55" i="10" s="1"/>
  <c r="E55" i="10" s="1"/>
  <c r="F55" i="10" s="1"/>
  <c r="G55" i="10" s="1"/>
  <c r="H55" i="10" s="1"/>
  <c r="I55" i="10" s="1"/>
  <c r="J55" i="10" s="1"/>
  <c r="K55" i="10" s="1"/>
  <c r="L55" i="10" s="1"/>
  <c r="M55" i="10" s="1"/>
  <c r="N55" i="10" s="1"/>
  <c r="O55" i="10" s="1"/>
  <c r="P55" i="10" s="1"/>
  <c r="Q55" i="10" s="1"/>
  <c r="R55" i="10" s="1"/>
  <c r="S55" i="10" s="1"/>
  <c r="T55" i="10" s="1"/>
  <c r="U55" i="10" s="1"/>
  <c r="V55" i="10" s="1"/>
  <c r="W55" i="10" s="1"/>
  <c r="X55" i="10" s="1"/>
  <c r="Y55" i="10" s="1"/>
  <c r="Z55" i="10" s="1"/>
  <c r="AA55" i="10" s="1"/>
  <c r="AB55" i="10" s="1"/>
  <c r="AC55" i="10" s="1"/>
  <c r="B55" i="11"/>
  <c r="B55" i="25"/>
  <c r="B55" i="26"/>
  <c r="C55" i="26" s="1"/>
  <c r="D55" i="26" s="1"/>
  <c r="E55" i="26" s="1"/>
  <c r="F55" i="26" s="1"/>
  <c r="G55" i="26" s="1"/>
  <c r="H55" i="26" s="1"/>
  <c r="I55" i="26" s="1"/>
  <c r="J55" i="26" s="1"/>
  <c r="K55" i="26" s="1"/>
  <c r="L55" i="26" s="1"/>
  <c r="M55" i="26" s="1"/>
  <c r="N55" i="26" s="1"/>
  <c r="O55" i="26" s="1"/>
  <c r="P55" i="26" s="1"/>
  <c r="Q55" i="26" s="1"/>
  <c r="R55" i="26" s="1"/>
  <c r="S55" i="26" s="1"/>
  <c r="T55" i="26" s="1"/>
  <c r="U55" i="26" s="1"/>
  <c r="V55" i="26" s="1"/>
  <c r="W55" i="26" s="1"/>
  <c r="X55" i="26" s="1"/>
  <c r="Y55" i="26" s="1"/>
  <c r="Z55" i="26" s="1"/>
  <c r="AA55" i="26" s="1"/>
  <c r="AB55" i="26" s="1"/>
  <c r="AC55" i="26" s="1"/>
  <c r="B24" i="9"/>
  <c r="C24" i="9" s="1"/>
  <c r="D24" i="9" s="1"/>
  <c r="E24" i="9" s="1"/>
  <c r="F24" i="9" s="1"/>
  <c r="G24" i="9" s="1"/>
  <c r="H24" i="9" s="1"/>
  <c r="I24" i="9" s="1"/>
  <c r="J24" i="9" s="1"/>
  <c r="K24" i="9" s="1"/>
  <c r="L24" i="9" s="1"/>
  <c r="M24" i="9" s="1"/>
  <c r="N24" i="9" s="1"/>
  <c r="O24" i="9" s="1"/>
  <c r="P24" i="9" s="1"/>
  <c r="Q24" i="9" s="1"/>
  <c r="R24" i="9" s="1"/>
  <c r="S24" i="9" s="1"/>
  <c r="T24" i="9" s="1"/>
  <c r="U24" i="9" s="1"/>
  <c r="V24" i="9" s="1"/>
  <c r="W24" i="9" s="1"/>
  <c r="B24" i="10"/>
  <c r="B24" i="11"/>
  <c r="B24" i="25"/>
  <c r="C24" i="25" s="1"/>
  <c r="D24" i="25" s="1"/>
  <c r="E24" i="25" s="1"/>
  <c r="F24" i="25" s="1"/>
  <c r="G24" i="25" s="1"/>
  <c r="H24" i="25" s="1"/>
  <c r="I24" i="25" s="1"/>
  <c r="J24" i="25" s="1"/>
  <c r="K24" i="25" s="1"/>
  <c r="L24" i="25" s="1"/>
  <c r="M24" i="25" s="1"/>
  <c r="N24" i="25" s="1"/>
  <c r="O24" i="25" s="1"/>
  <c r="P24" i="25" s="1"/>
  <c r="Q24" i="25" s="1"/>
  <c r="R24" i="25" s="1"/>
  <c r="S24" i="25" s="1"/>
  <c r="T24" i="25" s="1"/>
  <c r="U24" i="25" s="1"/>
  <c r="V24" i="25" s="1"/>
  <c r="W24" i="25" s="1"/>
  <c r="B24" i="26"/>
  <c r="C24" i="26" s="1"/>
  <c r="D24" i="26" s="1"/>
  <c r="E24" i="26" s="1"/>
  <c r="F24" i="26" s="1"/>
  <c r="G24" i="26" s="1"/>
  <c r="H24" i="26" s="1"/>
  <c r="I24" i="26" s="1"/>
  <c r="J24" i="26" s="1"/>
  <c r="K24" i="26" s="1"/>
  <c r="L24" i="26" s="1"/>
  <c r="M24" i="26" s="1"/>
  <c r="N24" i="26" s="1"/>
  <c r="O24" i="26" s="1"/>
  <c r="P24" i="26" s="1"/>
  <c r="Q24" i="26" s="1"/>
  <c r="R24" i="26" s="1"/>
  <c r="S24" i="26" s="1"/>
  <c r="T24" i="26" s="1"/>
  <c r="U24" i="26" s="1"/>
  <c r="V24" i="26" s="1"/>
  <c r="W24" i="26" s="1"/>
  <c r="X24" i="26" s="1"/>
  <c r="Y24" i="26" s="1"/>
  <c r="Z24" i="26" s="1"/>
  <c r="AA24" i="26" s="1"/>
  <c r="AB24" i="26" s="1"/>
  <c r="AC24" i="26" s="1"/>
  <c r="B54" i="9"/>
  <c r="B54" i="10"/>
  <c r="B54" i="11"/>
  <c r="C54" i="11" s="1"/>
  <c r="D54" i="11" s="1"/>
  <c r="E54" i="11" s="1"/>
  <c r="F54" i="11" s="1"/>
  <c r="G54" i="11" s="1"/>
  <c r="H54" i="11" s="1"/>
  <c r="I54" i="11" s="1"/>
  <c r="J54" i="11" s="1"/>
  <c r="K54" i="11" s="1"/>
  <c r="L54" i="11" s="1"/>
  <c r="M54" i="11" s="1"/>
  <c r="N54" i="11" s="1"/>
  <c r="O54" i="11" s="1"/>
  <c r="P54" i="11" s="1"/>
  <c r="Q54" i="11" s="1"/>
  <c r="R54" i="11" s="1"/>
  <c r="S54" i="11" s="1"/>
  <c r="T54" i="11" s="1"/>
  <c r="U54" i="11" s="1"/>
  <c r="V54" i="11" s="1"/>
  <c r="W54" i="11" s="1"/>
  <c r="X54" i="11" s="1"/>
  <c r="Y54" i="11" s="1"/>
  <c r="Z54" i="11" s="1"/>
  <c r="AA54" i="11" s="1"/>
  <c r="AB54" i="11" s="1"/>
  <c r="AC54" i="11" s="1"/>
  <c r="B54" i="25"/>
  <c r="C54" i="25" s="1"/>
  <c r="D54" i="25" s="1"/>
  <c r="E54" i="25" s="1"/>
  <c r="F54" i="25" s="1"/>
  <c r="G54" i="25" s="1"/>
  <c r="H54" i="25" s="1"/>
  <c r="I54" i="25" s="1"/>
  <c r="J54" i="25" s="1"/>
  <c r="K54" i="25" s="1"/>
  <c r="L54" i="25" s="1"/>
  <c r="M54" i="25" s="1"/>
  <c r="N54" i="25" s="1"/>
  <c r="O54" i="25" s="1"/>
  <c r="P54" i="25" s="1"/>
  <c r="Q54" i="25" s="1"/>
  <c r="R54" i="25" s="1"/>
  <c r="S54" i="25" s="1"/>
  <c r="T54" i="25" s="1"/>
  <c r="U54" i="25" s="1"/>
  <c r="V54" i="25" s="1"/>
  <c r="W54" i="25" s="1"/>
  <c r="B54" i="26"/>
  <c r="B23" i="9"/>
  <c r="C23" i="9" s="1"/>
  <c r="D23" i="9" s="1"/>
  <c r="E23" i="9" s="1"/>
  <c r="F23" i="9" s="1"/>
  <c r="G23" i="9" s="1"/>
  <c r="H23" i="9" s="1"/>
  <c r="I23" i="9" s="1"/>
  <c r="J23" i="9" s="1"/>
  <c r="K23" i="9" s="1"/>
  <c r="L23" i="9" s="1"/>
  <c r="M23" i="9" s="1"/>
  <c r="N23" i="9" s="1"/>
  <c r="O23" i="9" s="1"/>
  <c r="P23" i="9" s="1"/>
  <c r="Q23" i="9" s="1"/>
  <c r="R23" i="9" s="1"/>
  <c r="S23" i="9" s="1"/>
  <c r="T23" i="9" s="1"/>
  <c r="U23" i="9" s="1"/>
  <c r="V23" i="9" s="1"/>
  <c r="W23" i="9" s="1"/>
  <c r="X23" i="9" s="1"/>
  <c r="Y23" i="9" s="1"/>
  <c r="Z23" i="9" s="1"/>
  <c r="AA23" i="9" s="1"/>
  <c r="AB23" i="9" s="1"/>
  <c r="AC23" i="9" s="1"/>
  <c r="B23" i="10"/>
  <c r="C23" i="10" s="1"/>
  <c r="D23" i="10" s="1"/>
  <c r="E23" i="10" s="1"/>
  <c r="F23" i="10" s="1"/>
  <c r="G23" i="10" s="1"/>
  <c r="H23" i="10" s="1"/>
  <c r="I23" i="10" s="1"/>
  <c r="J23" i="10" s="1"/>
  <c r="K23" i="10" s="1"/>
  <c r="L23" i="10" s="1"/>
  <c r="M23" i="10" s="1"/>
  <c r="N23" i="10" s="1"/>
  <c r="O23" i="10" s="1"/>
  <c r="P23" i="10" s="1"/>
  <c r="Q23" i="10" s="1"/>
  <c r="R23" i="10" s="1"/>
  <c r="S23" i="10" s="1"/>
  <c r="T23" i="10" s="1"/>
  <c r="U23" i="10" s="1"/>
  <c r="V23" i="10" s="1"/>
  <c r="W23" i="10" s="1"/>
  <c r="X23" i="10" s="1"/>
  <c r="Y23" i="10" s="1"/>
  <c r="Z23" i="10" s="1"/>
  <c r="AA23" i="10" s="1"/>
  <c r="AB23" i="10" s="1"/>
  <c r="AC23" i="10" s="1"/>
  <c r="B23" i="11"/>
  <c r="C23" i="11" s="1"/>
  <c r="D23" i="11" s="1"/>
  <c r="E23" i="11" s="1"/>
  <c r="F23" i="11" s="1"/>
  <c r="G23" i="11" s="1"/>
  <c r="H23" i="11" s="1"/>
  <c r="I23" i="11" s="1"/>
  <c r="J23" i="11" s="1"/>
  <c r="K23" i="11" s="1"/>
  <c r="L23" i="11" s="1"/>
  <c r="M23" i="11" s="1"/>
  <c r="N23" i="11" s="1"/>
  <c r="O23" i="11" s="1"/>
  <c r="P23" i="11" s="1"/>
  <c r="Q23" i="11" s="1"/>
  <c r="R23" i="11" s="1"/>
  <c r="S23" i="11" s="1"/>
  <c r="T23" i="11" s="1"/>
  <c r="U23" i="11" s="1"/>
  <c r="V23" i="11" s="1"/>
  <c r="W23" i="11" s="1"/>
  <c r="B23" i="25"/>
  <c r="B23" i="26"/>
  <c r="B53" i="9"/>
  <c r="C53" i="9" s="1"/>
  <c r="D53" i="9" s="1"/>
  <c r="E53" i="9" s="1"/>
  <c r="F53" i="9" s="1"/>
  <c r="G53" i="9" s="1"/>
  <c r="H53" i="9" s="1"/>
  <c r="I53" i="9" s="1"/>
  <c r="J53" i="9" s="1"/>
  <c r="K53" i="9" s="1"/>
  <c r="L53" i="9" s="1"/>
  <c r="M53" i="9" s="1"/>
  <c r="N53" i="9" s="1"/>
  <c r="O53" i="9" s="1"/>
  <c r="P53" i="9" s="1"/>
  <c r="Q53" i="9" s="1"/>
  <c r="R53" i="9" s="1"/>
  <c r="S53" i="9" s="1"/>
  <c r="T53" i="9" s="1"/>
  <c r="U53" i="9" s="1"/>
  <c r="V53" i="9" s="1"/>
  <c r="W53" i="9" s="1"/>
  <c r="X53" i="9" s="1"/>
  <c r="Y53" i="9" s="1"/>
  <c r="Z53" i="9" s="1"/>
  <c r="AA53" i="9" s="1"/>
  <c r="AB53" i="9" s="1"/>
  <c r="AC53" i="9" s="1"/>
  <c r="B53" i="10"/>
  <c r="C53" i="10" s="1"/>
  <c r="D53" i="10" s="1"/>
  <c r="E53" i="10" s="1"/>
  <c r="F53" i="10" s="1"/>
  <c r="G53" i="10" s="1"/>
  <c r="H53" i="10" s="1"/>
  <c r="I53" i="10" s="1"/>
  <c r="J53" i="10" s="1"/>
  <c r="K53" i="10" s="1"/>
  <c r="L53" i="10" s="1"/>
  <c r="M53" i="10" s="1"/>
  <c r="N53" i="10" s="1"/>
  <c r="O53" i="10" s="1"/>
  <c r="P53" i="10" s="1"/>
  <c r="Q53" i="10" s="1"/>
  <c r="R53" i="10" s="1"/>
  <c r="S53" i="10" s="1"/>
  <c r="T53" i="10" s="1"/>
  <c r="U53" i="10" s="1"/>
  <c r="V53" i="10" s="1"/>
  <c r="W53" i="10" s="1"/>
  <c r="B53" i="11"/>
  <c r="B53" i="25"/>
  <c r="B53" i="26"/>
  <c r="C53" i="26" s="1"/>
  <c r="D53" i="26" s="1"/>
  <c r="E53" i="26" s="1"/>
  <c r="F53" i="26" s="1"/>
  <c r="G53" i="26" s="1"/>
  <c r="H53" i="26" s="1"/>
  <c r="I53" i="26" s="1"/>
  <c r="J53" i="26" s="1"/>
  <c r="K53" i="26" s="1"/>
  <c r="L53" i="26" s="1"/>
  <c r="M53" i="26" s="1"/>
  <c r="N53" i="26" s="1"/>
  <c r="O53" i="26" s="1"/>
  <c r="P53" i="26" s="1"/>
  <c r="Q53" i="26" s="1"/>
  <c r="R53" i="26" s="1"/>
  <c r="S53" i="26" s="1"/>
  <c r="T53" i="26" s="1"/>
  <c r="U53" i="26" s="1"/>
  <c r="V53" i="26" s="1"/>
  <c r="W53" i="26" s="1"/>
  <c r="X53" i="26" s="1"/>
  <c r="Y53" i="26" s="1"/>
  <c r="Z53" i="26" s="1"/>
  <c r="AA53" i="26" s="1"/>
  <c r="AB53" i="26" s="1"/>
  <c r="AC53" i="26" s="1"/>
  <c r="B22" i="9"/>
  <c r="C22" i="9" s="1"/>
  <c r="D22" i="9" s="1"/>
  <c r="E22" i="9" s="1"/>
  <c r="F22" i="9" s="1"/>
  <c r="G22" i="9" s="1"/>
  <c r="H22" i="9" s="1"/>
  <c r="I22" i="9" s="1"/>
  <c r="J22" i="9" s="1"/>
  <c r="K22" i="9" s="1"/>
  <c r="L22" i="9" s="1"/>
  <c r="M22" i="9" s="1"/>
  <c r="N22" i="9" s="1"/>
  <c r="O22" i="9" s="1"/>
  <c r="P22" i="9" s="1"/>
  <c r="Q22" i="9" s="1"/>
  <c r="R22" i="9" s="1"/>
  <c r="S22" i="9" s="1"/>
  <c r="T22" i="9" s="1"/>
  <c r="B22" i="10"/>
  <c r="B22" i="11"/>
  <c r="C22" i="11" s="1"/>
  <c r="D22" i="11" s="1"/>
  <c r="E22" i="11" s="1"/>
  <c r="F22" i="11" s="1"/>
  <c r="B22" i="25"/>
  <c r="C22" i="25" s="1"/>
  <c r="D22" i="25" s="1"/>
  <c r="E22" i="25" s="1"/>
  <c r="F22" i="25" s="1"/>
  <c r="G22" i="25" s="1"/>
  <c r="H22" i="25" s="1"/>
  <c r="I22" i="25" s="1"/>
  <c r="J22" i="25" s="1"/>
  <c r="K22" i="25" s="1"/>
  <c r="L22" i="25" s="1"/>
  <c r="M22" i="25" s="1"/>
  <c r="N22" i="25" s="1"/>
  <c r="O22" i="25" s="1"/>
  <c r="P22" i="25" s="1"/>
  <c r="Q22" i="25" s="1"/>
  <c r="R22" i="25" s="1"/>
  <c r="S22" i="25" s="1"/>
  <c r="T22" i="25" s="1"/>
  <c r="U22" i="25" s="1"/>
  <c r="V22" i="25" s="1"/>
  <c r="W22" i="25" s="1"/>
  <c r="X22" i="25" s="1"/>
  <c r="Y22" i="25" s="1"/>
  <c r="Z22" i="25" s="1"/>
  <c r="AA22" i="25" s="1"/>
  <c r="AB22" i="25" s="1"/>
  <c r="AC22" i="25" s="1"/>
  <c r="AD22" i="25" s="1"/>
  <c r="AE22" i="25" s="1"/>
  <c r="AF23" i="27" s="1"/>
  <c r="B22" i="26"/>
  <c r="C22" i="26" s="1"/>
  <c r="B52" i="9"/>
  <c r="B52" i="10"/>
  <c r="B52" i="11"/>
  <c r="C52" i="11" s="1"/>
  <c r="D52" i="11" s="1"/>
  <c r="E52" i="11" s="1"/>
  <c r="F52" i="11" s="1"/>
  <c r="G52" i="11" s="1"/>
  <c r="H52" i="11" s="1"/>
  <c r="I52" i="11" s="1"/>
  <c r="J52" i="11" s="1"/>
  <c r="K52" i="11" s="1"/>
  <c r="L52" i="11" s="1"/>
  <c r="M52" i="11" s="1"/>
  <c r="N52" i="11" s="1"/>
  <c r="O52" i="11" s="1"/>
  <c r="P52" i="11" s="1"/>
  <c r="Q52" i="11" s="1"/>
  <c r="R52" i="11" s="1"/>
  <c r="S52" i="11" s="1"/>
  <c r="T52" i="11" s="1"/>
  <c r="U52" i="11" s="1"/>
  <c r="V52" i="11" s="1"/>
  <c r="W52" i="11" s="1"/>
  <c r="X52" i="11" s="1"/>
  <c r="Y52" i="11" s="1"/>
  <c r="Z52" i="11" s="1"/>
  <c r="AA52" i="11" s="1"/>
  <c r="AB52" i="11" s="1"/>
  <c r="AC52" i="11" s="1"/>
  <c r="B52" i="25"/>
  <c r="C52" i="25" s="1"/>
  <c r="D52" i="25" s="1"/>
  <c r="E52" i="25" s="1"/>
  <c r="F52" i="25" s="1"/>
  <c r="G52" i="25" s="1"/>
  <c r="H52" i="25" s="1"/>
  <c r="I52" i="25" s="1"/>
  <c r="J52" i="25" s="1"/>
  <c r="K52" i="25" s="1"/>
  <c r="L52" i="25" s="1"/>
  <c r="M52" i="25" s="1"/>
  <c r="N52" i="25" s="1"/>
  <c r="B52" i="26"/>
  <c r="B21" i="9"/>
  <c r="C21" i="9" s="1"/>
  <c r="D21" i="9" s="1"/>
  <c r="E21" i="9" s="1"/>
  <c r="F21" i="9" s="1"/>
  <c r="G21" i="9" s="1"/>
  <c r="H21" i="9" s="1"/>
  <c r="I21" i="9" s="1"/>
  <c r="J21" i="9" s="1"/>
  <c r="K21" i="9" s="1"/>
  <c r="L21" i="9" s="1"/>
  <c r="M21" i="9" s="1"/>
  <c r="N21" i="9" s="1"/>
  <c r="O21" i="9" s="1"/>
  <c r="P21" i="9" s="1"/>
  <c r="Q21" i="9" s="1"/>
  <c r="B21" i="10"/>
  <c r="C21" i="10" s="1"/>
  <c r="D21" i="10" s="1"/>
  <c r="E21" i="10" s="1"/>
  <c r="F21" i="10" s="1"/>
  <c r="G21" i="10" s="1"/>
  <c r="H21" i="10" s="1"/>
  <c r="I21" i="10" s="1"/>
  <c r="J21" i="10" s="1"/>
  <c r="K21" i="10" s="1"/>
  <c r="L21" i="10" s="1"/>
  <c r="M21" i="10" s="1"/>
  <c r="N21" i="10" s="1"/>
  <c r="O21" i="10" s="1"/>
  <c r="P21" i="10" s="1"/>
  <c r="Q21" i="10" s="1"/>
  <c r="R21" i="10" s="1"/>
  <c r="S21" i="10" s="1"/>
  <c r="T21" i="10" s="1"/>
  <c r="U21" i="10" s="1"/>
  <c r="V21" i="10" s="1"/>
  <c r="W21" i="10" s="1"/>
  <c r="X21" i="10" s="1"/>
  <c r="Y21" i="10" s="1"/>
  <c r="Z21" i="10" s="1"/>
  <c r="AA21" i="10" s="1"/>
  <c r="AB21" i="10" s="1"/>
  <c r="AC21" i="10" s="1"/>
  <c r="B21" i="11"/>
  <c r="C21" i="11" s="1"/>
  <c r="D21" i="11" s="1"/>
  <c r="E21" i="11" s="1"/>
  <c r="F21" i="11" s="1"/>
  <c r="G21" i="11" s="1"/>
  <c r="H21" i="11" s="1"/>
  <c r="I21" i="11" s="1"/>
  <c r="J21" i="11" s="1"/>
  <c r="K21" i="11" s="1"/>
  <c r="L21" i="11" s="1"/>
  <c r="M21" i="11" s="1"/>
  <c r="N21" i="11" s="1"/>
  <c r="O21" i="11" s="1"/>
  <c r="P21" i="11" s="1"/>
  <c r="Q21" i="11" s="1"/>
  <c r="R21" i="11" s="1"/>
  <c r="S21" i="11" s="1"/>
  <c r="T21" i="11" s="1"/>
  <c r="U21" i="11" s="1"/>
  <c r="V21" i="11" s="1"/>
  <c r="W21" i="11" s="1"/>
  <c r="X21" i="11" s="1"/>
  <c r="Y21" i="11" s="1"/>
  <c r="Z21" i="11" s="1"/>
  <c r="AA21" i="11" s="1"/>
  <c r="AB21" i="11" s="1"/>
  <c r="AC21" i="11" s="1"/>
  <c r="B21" i="25"/>
  <c r="B21" i="26"/>
  <c r="C21" i="26" s="1"/>
  <c r="D21" i="26" s="1"/>
  <c r="E21" i="26" s="1"/>
  <c r="F21" i="26" s="1"/>
  <c r="G21" i="26" s="1"/>
  <c r="H21" i="26" s="1"/>
  <c r="I21" i="26" s="1"/>
  <c r="J21" i="26" s="1"/>
  <c r="K21" i="26" s="1"/>
  <c r="L21" i="26" s="1"/>
  <c r="M21" i="26" s="1"/>
  <c r="N21" i="26" s="1"/>
  <c r="O21" i="26" s="1"/>
  <c r="P21" i="26" s="1"/>
  <c r="Q21" i="26" s="1"/>
  <c r="R21" i="26" s="1"/>
  <c r="S21" i="26" s="1"/>
  <c r="T21" i="26" s="1"/>
  <c r="U21" i="26" s="1"/>
  <c r="V21" i="26" s="1"/>
  <c r="W21" i="26" s="1"/>
  <c r="B51" i="9"/>
  <c r="C51" i="9" s="1"/>
  <c r="D51" i="9" s="1"/>
  <c r="E51" i="9" s="1"/>
  <c r="F51" i="9" s="1"/>
  <c r="G51" i="9" s="1"/>
  <c r="H51" i="9" s="1"/>
  <c r="I51" i="9" s="1"/>
  <c r="J51" i="9" s="1"/>
  <c r="K51" i="9" s="1"/>
  <c r="L51" i="9" s="1"/>
  <c r="M51" i="9" s="1"/>
  <c r="N51" i="9" s="1"/>
  <c r="O51" i="9" s="1"/>
  <c r="P51" i="9" s="1"/>
  <c r="Q51" i="9" s="1"/>
  <c r="R51" i="9" s="1"/>
  <c r="S51" i="9" s="1"/>
  <c r="T51" i="9" s="1"/>
  <c r="U51" i="9" s="1"/>
  <c r="V51" i="9" s="1"/>
  <c r="W51" i="9" s="1"/>
  <c r="X51" i="9" s="1"/>
  <c r="Y51" i="9" s="1"/>
  <c r="Z51" i="9" s="1"/>
  <c r="AA51" i="9" s="1"/>
  <c r="AB51" i="9" s="1"/>
  <c r="AC51" i="9" s="1"/>
  <c r="B51" i="10"/>
  <c r="C51" i="10" s="1"/>
  <c r="D51" i="10" s="1"/>
  <c r="E51" i="10" s="1"/>
  <c r="F51" i="10" s="1"/>
  <c r="G51" i="10" s="1"/>
  <c r="H51" i="10" s="1"/>
  <c r="I51" i="10" s="1"/>
  <c r="J51" i="10" s="1"/>
  <c r="K51" i="10" s="1"/>
  <c r="L51" i="10" s="1"/>
  <c r="M51" i="10" s="1"/>
  <c r="N51" i="10" s="1"/>
  <c r="O51" i="10" s="1"/>
  <c r="P51" i="10" s="1"/>
  <c r="Q51" i="10" s="1"/>
  <c r="R51" i="10" s="1"/>
  <c r="S51" i="10" s="1"/>
  <c r="T51" i="10" s="1"/>
  <c r="U51" i="10" s="1"/>
  <c r="V51" i="10" s="1"/>
  <c r="W51" i="10" s="1"/>
  <c r="X51" i="10" s="1"/>
  <c r="Y51" i="10" s="1"/>
  <c r="Z51" i="10" s="1"/>
  <c r="AA51" i="10" s="1"/>
  <c r="AB51" i="10" s="1"/>
  <c r="AC51" i="10" s="1"/>
  <c r="B51" i="11"/>
  <c r="B51" i="25"/>
  <c r="B51" i="26"/>
  <c r="C51" i="26" s="1"/>
  <c r="D51" i="26" s="1"/>
  <c r="E51" i="26" s="1"/>
  <c r="F51" i="26" s="1"/>
  <c r="G51" i="26" s="1"/>
  <c r="H51" i="26" s="1"/>
  <c r="I51" i="26" s="1"/>
  <c r="J51" i="26" s="1"/>
  <c r="K51" i="26" s="1"/>
  <c r="L51" i="26" s="1"/>
  <c r="M51" i="26" s="1"/>
  <c r="N51" i="26" s="1"/>
  <c r="O51" i="26" s="1"/>
  <c r="P51" i="26" s="1"/>
  <c r="Q51" i="26" s="1"/>
  <c r="R51" i="26" s="1"/>
  <c r="S51" i="26" s="1"/>
  <c r="T51" i="26" s="1"/>
  <c r="U51" i="26" s="1"/>
  <c r="V51" i="26" s="1"/>
  <c r="W51" i="26" s="1"/>
  <c r="X51" i="26" s="1"/>
  <c r="Y51" i="26" s="1"/>
  <c r="Z51" i="26" s="1"/>
  <c r="AA51" i="26" s="1"/>
  <c r="AB51" i="26" s="1"/>
  <c r="AC51" i="26" s="1"/>
  <c r="B20" i="9"/>
  <c r="C20" i="9" s="1"/>
  <c r="D20" i="9" s="1"/>
  <c r="E20" i="9" s="1"/>
  <c r="F20" i="9" s="1"/>
  <c r="G20" i="9" s="1"/>
  <c r="H20" i="9" s="1"/>
  <c r="I20" i="9" s="1"/>
  <c r="J20" i="9" s="1"/>
  <c r="K20" i="9" s="1"/>
  <c r="L20" i="9" s="1"/>
  <c r="M20" i="9" s="1"/>
  <c r="N20" i="9" s="1"/>
  <c r="O20" i="9" s="1"/>
  <c r="P20" i="9" s="1"/>
  <c r="Q20" i="9" s="1"/>
  <c r="R20" i="9" s="1"/>
  <c r="S20" i="9" s="1"/>
  <c r="T20" i="9" s="1"/>
  <c r="U20" i="9" s="1"/>
  <c r="V20" i="9" s="1"/>
  <c r="W20" i="9" s="1"/>
  <c r="X20" i="9" s="1"/>
  <c r="Y20" i="9" s="1"/>
  <c r="Z20" i="9" s="1"/>
  <c r="AA20" i="9" s="1"/>
  <c r="AB20" i="9" s="1"/>
  <c r="AC20" i="9" s="1"/>
  <c r="B20" i="10"/>
  <c r="B20" i="11"/>
  <c r="C20" i="11" s="1"/>
  <c r="D20" i="11" s="1"/>
  <c r="E20" i="11" s="1"/>
  <c r="F20" i="11" s="1"/>
  <c r="G20" i="11" s="1"/>
  <c r="B20" i="25"/>
  <c r="C20" i="25" s="1"/>
  <c r="D20" i="25" s="1"/>
  <c r="E20" i="25" s="1"/>
  <c r="F20" i="25" s="1"/>
  <c r="G20" i="25" s="1"/>
  <c r="H20" i="25" s="1"/>
  <c r="I20" i="25" s="1"/>
  <c r="J20" i="25" s="1"/>
  <c r="K20" i="25" s="1"/>
  <c r="L20" i="25" s="1"/>
  <c r="M20" i="25" s="1"/>
  <c r="N20" i="25" s="1"/>
  <c r="O20" i="25" s="1"/>
  <c r="P20" i="25" s="1"/>
  <c r="Q20" i="25" s="1"/>
  <c r="R20" i="25" s="1"/>
  <c r="S20" i="25" s="1"/>
  <c r="B20" i="26"/>
  <c r="C20" i="26" s="1"/>
  <c r="D20" i="26" s="1"/>
  <c r="E20" i="26" s="1"/>
  <c r="F20" i="26" s="1"/>
  <c r="G20" i="26" s="1"/>
  <c r="H20" i="26" s="1"/>
  <c r="I20" i="26" s="1"/>
  <c r="J20" i="26" s="1"/>
  <c r="K20" i="26" s="1"/>
  <c r="L20" i="26" s="1"/>
  <c r="M20" i="26" s="1"/>
  <c r="N20" i="26" s="1"/>
  <c r="O20" i="26" s="1"/>
  <c r="P20" i="26" s="1"/>
  <c r="Q20" i="26" s="1"/>
  <c r="R20" i="26" s="1"/>
  <c r="S20" i="26" s="1"/>
  <c r="T20" i="26" s="1"/>
  <c r="U20" i="26" s="1"/>
  <c r="V20" i="26" s="1"/>
  <c r="W20" i="26" s="1"/>
  <c r="X20" i="26" s="1"/>
  <c r="Y20" i="26" s="1"/>
  <c r="Z20" i="26" s="1"/>
  <c r="AA20" i="26" s="1"/>
  <c r="AB20" i="26" s="1"/>
  <c r="AC20" i="26" s="1"/>
  <c r="B50" i="9"/>
  <c r="B50" i="10"/>
  <c r="B50" i="11"/>
  <c r="C50" i="11" s="1"/>
  <c r="D50" i="11" s="1"/>
  <c r="E50" i="11" s="1"/>
  <c r="F50" i="11" s="1"/>
  <c r="G50" i="11" s="1"/>
  <c r="H50" i="11" s="1"/>
  <c r="I50" i="11" s="1"/>
  <c r="J50" i="11" s="1"/>
  <c r="K50" i="11" s="1"/>
  <c r="L50" i="11" s="1"/>
  <c r="M50" i="11" s="1"/>
  <c r="N50" i="11" s="1"/>
  <c r="O50" i="11" s="1"/>
  <c r="P50" i="11" s="1"/>
  <c r="Q50" i="11" s="1"/>
  <c r="R50" i="11" s="1"/>
  <c r="S50" i="11" s="1"/>
  <c r="B50" i="25"/>
  <c r="C50" i="25" s="1"/>
  <c r="D50" i="25" s="1"/>
  <c r="E50" i="25" s="1"/>
  <c r="F50" i="25" s="1"/>
  <c r="G50" i="25" s="1"/>
  <c r="B50" i="26"/>
  <c r="B19" i="9"/>
  <c r="C19" i="9" s="1"/>
  <c r="B19" i="10"/>
  <c r="C19" i="10" s="1"/>
  <c r="D19" i="10" s="1"/>
  <c r="E19" i="10" s="1"/>
  <c r="F19" i="10" s="1"/>
  <c r="G19" i="10" s="1"/>
  <c r="H19" i="10" s="1"/>
  <c r="I19" i="10" s="1"/>
  <c r="J19" i="10" s="1"/>
  <c r="K19" i="10" s="1"/>
  <c r="L19" i="10" s="1"/>
  <c r="M19" i="10" s="1"/>
  <c r="N19" i="10" s="1"/>
  <c r="O19" i="10" s="1"/>
  <c r="P19" i="10" s="1"/>
  <c r="Q19" i="10" s="1"/>
  <c r="R19" i="10" s="1"/>
  <c r="S19" i="10" s="1"/>
  <c r="B19" i="11"/>
  <c r="C19" i="11" s="1"/>
  <c r="D19" i="11" s="1"/>
  <c r="E19" i="11" s="1"/>
  <c r="F19" i="11" s="1"/>
  <c r="G19" i="11" s="1"/>
  <c r="H19" i="11" s="1"/>
  <c r="I19" i="11" s="1"/>
  <c r="J19" i="11" s="1"/>
  <c r="K19" i="11" s="1"/>
  <c r="L19" i="11" s="1"/>
  <c r="M19" i="11" s="1"/>
  <c r="N19" i="11" s="1"/>
  <c r="O19" i="11" s="1"/>
  <c r="P19" i="11" s="1"/>
  <c r="Q19" i="11" s="1"/>
  <c r="R19" i="11" s="1"/>
  <c r="S19" i="11" s="1"/>
  <c r="T19" i="11" s="1"/>
  <c r="U19" i="11" s="1"/>
  <c r="V19" i="11" s="1"/>
  <c r="B19" i="25"/>
  <c r="B19" i="26"/>
  <c r="C19" i="26" s="1"/>
  <c r="D19" i="26" s="1"/>
  <c r="E19" i="26" s="1"/>
  <c r="F19" i="26" s="1"/>
  <c r="G19" i="26" s="1"/>
  <c r="B49" i="9"/>
  <c r="C49" i="9" s="1"/>
  <c r="D49" i="9" s="1"/>
  <c r="E49" i="9" s="1"/>
  <c r="F49" i="9" s="1"/>
  <c r="G49" i="9" s="1"/>
  <c r="H49" i="9" s="1"/>
  <c r="I49" i="9" s="1"/>
  <c r="J49" i="9" s="1"/>
  <c r="K49" i="9" s="1"/>
  <c r="L49" i="9" s="1"/>
  <c r="M49" i="9" s="1"/>
  <c r="N49" i="9" s="1"/>
  <c r="O49" i="9" s="1"/>
  <c r="P49" i="9" s="1"/>
  <c r="Q49" i="9" s="1"/>
  <c r="R49" i="9" s="1"/>
  <c r="S49" i="9" s="1"/>
  <c r="B49" i="10"/>
  <c r="C49" i="10" s="1"/>
  <c r="D49" i="10" s="1"/>
  <c r="E49" i="10" s="1"/>
  <c r="F49" i="10" s="1"/>
  <c r="G49" i="10" s="1"/>
  <c r="H49" i="10" s="1"/>
  <c r="I49" i="10" s="1"/>
  <c r="J49" i="10" s="1"/>
  <c r="K49" i="10" s="1"/>
  <c r="L49" i="10" s="1"/>
  <c r="M49" i="10" s="1"/>
  <c r="N49" i="10" s="1"/>
  <c r="O49" i="10" s="1"/>
  <c r="P49" i="10" s="1"/>
  <c r="Q49" i="10" s="1"/>
  <c r="R49" i="10" s="1"/>
  <c r="S49" i="10" s="1"/>
  <c r="T49" i="10" s="1"/>
  <c r="U49" i="10" s="1"/>
  <c r="V49" i="10" s="1"/>
  <c r="W49" i="10" s="1"/>
  <c r="X49" i="10" s="1"/>
  <c r="Y49" i="10" s="1"/>
  <c r="Z49" i="10" s="1"/>
  <c r="AA49" i="10" s="1"/>
  <c r="AB49" i="10" s="1"/>
  <c r="AC49" i="10" s="1"/>
  <c r="B49" i="11"/>
  <c r="B49" i="25"/>
  <c r="B49" i="26"/>
  <c r="C49" i="26" s="1"/>
  <c r="D49" i="26" s="1"/>
  <c r="E49" i="26" s="1"/>
  <c r="F49" i="26" s="1"/>
  <c r="G49" i="26" s="1"/>
  <c r="H49" i="26" s="1"/>
  <c r="I49" i="26" s="1"/>
  <c r="J49" i="26" s="1"/>
  <c r="K49" i="26" s="1"/>
  <c r="L49" i="26" s="1"/>
  <c r="M49" i="26" s="1"/>
  <c r="N49" i="26" s="1"/>
  <c r="O49" i="26" s="1"/>
  <c r="P49" i="26" s="1"/>
  <c r="Q49" i="26" s="1"/>
  <c r="R49" i="26" s="1"/>
  <c r="S49" i="26" s="1"/>
  <c r="B18" i="9"/>
  <c r="C18" i="9" s="1"/>
  <c r="D18" i="9" s="1"/>
  <c r="E18" i="9" s="1"/>
  <c r="F18" i="9" s="1"/>
  <c r="G18" i="9" s="1"/>
  <c r="H18" i="9" s="1"/>
  <c r="I18" i="9" s="1"/>
  <c r="J18" i="9" s="1"/>
  <c r="K18" i="9" s="1"/>
  <c r="L18" i="9" s="1"/>
  <c r="M18" i="9" s="1"/>
  <c r="N18" i="9" s="1"/>
  <c r="O18" i="9" s="1"/>
  <c r="P18" i="9" s="1"/>
  <c r="Q18" i="9" s="1"/>
  <c r="R18" i="9" s="1"/>
  <c r="S18" i="9" s="1"/>
  <c r="T18" i="9" s="1"/>
  <c r="U18" i="9" s="1"/>
  <c r="V18" i="9" s="1"/>
  <c r="W18" i="9" s="1"/>
  <c r="X18" i="9" s="1"/>
  <c r="Y18" i="9" s="1"/>
  <c r="Z18" i="9" s="1"/>
  <c r="AA18" i="9" s="1"/>
  <c r="AB18" i="9" s="1"/>
  <c r="AC18" i="9" s="1"/>
  <c r="B18" i="10"/>
  <c r="B18" i="11"/>
  <c r="B18" i="25"/>
  <c r="C18" i="25" s="1"/>
  <c r="D18" i="25" s="1"/>
  <c r="E18" i="25" s="1"/>
  <c r="F18" i="25" s="1"/>
  <c r="G18" i="25" s="1"/>
  <c r="H18" i="25" s="1"/>
  <c r="I18" i="25" s="1"/>
  <c r="J18" i="25" s="1"/>
  <c r="K18" i="25" s="1"/>
  <c r="L18" i="25" s="1"/>
  <c r="M18" i="25" s="1"/>
  <c r="N18" i="25" s="1"/>
  <c r="O18" i="25" s="1"/>
  <c r="P18" i="25" s="1"/>
  <c r="Q18" i="25" s="1"/>
  <c r="R18" i="25" s="1"/>
  <c r="S18" i="25" s="1"/>
  <c r="T18" i="25" s="1"/>
  <c r="U18" i="25" s="1"/>
  <c r="V18" i="25" s="1"/>
  <c r="B18" i="26"/>
  <c r="C18" i="26" s="1"/>
  <c r="D18" i="26" s="1"/>
  <c r="E18" i="26" s="1"/>
  <c r="F18" i="26" s="1"/>
  <c r="G18" i="26" s="1"/>
  <c r="B48" i="9"/>
  <c r="B48" i="10"/>
  <c r="B48" i="11"/>
  <c r="C48" i="11" s="1"/>
  <c r="D48" i="11" s="1"/>
  <c r="E48" i="11" s="1"/>
  <c r="F48" i="11" s="1"/>
  <c r="G48" i="11" s="1"/>
  <c r="H48" i="11" s="1"/>
  <c r="I48" i="11" s="1"/>
  <c r="J48" i="11" s="1"/>
  <c r="K48" i="11" s="1"/>
  <c r="L48" i="11" s="1"/>
  <c r="M48" i="11" s="1"/>
  <c r="N48" i="11" s="1"/>
  <c r="O48" i="11" s="1"/>
  <c r="P48" i="11" s="1"/>
  <c r="Q48" i="11" s="1"/>
  <c r="R48" i="11" s="1"/>
  <c r="S48" i="11" s="1"/>
  <c r="B48" i="25"/>
  <c r="C48" i="25" s="1"/>
  <c r="D48" i="25" s="1"/>
  <c r="E48" i="25" s="1"/>
  <c r="F48" i="25" s="1"/>
  <c r="G48" i="25" s="1"/>
  <c r="H48" i="25" s="1"/>
  <c r="I48" i="25" s="1"/>
  <c r="J48" i="25" s="1"/>
  <c r="K48" i="25" s="1"/>
  <c r="L48" i="25" s="1"/>
  <c r="M48" i="25" s="1"/>
  <c r="N48" i="25" s="1"/>
  <c r="O48" i="25" s="1"/>
  <c r="P48" i="25" s="1"/>
  <c r="Q48" i="25" s="1"/>
  <c r="R48" i="25" s="1"/>
  <c r="S48" i="25" s="1"/>
  <c r="T48" i="25" s="1"/>
  <c r="U48" i="25" s="1"/>
  <c r="V48" i="25" s="1"/>
  <c r="W48" i="25" s="1"/>
  <c r="X48" i="25" s="1"/>
  <c r="Y48" i="25" s="1"/>
  <c r="Z48" i="25" s="1"/>
  <c r="AA48" i="25" s="1"/>
  <c r="AB48" i="25" s="1"/>
  <c r="AC48" i="25" s="1"/>
  <c r="B48" i="26"/>
  <c r="B17" i="9"/>
  <c r="C17" i="9" s="1"/>
  <c r="D17" i="9" s="1"/>
  <c r="E17" i="9" s="1"/>
  <c r="F17" i="9" s="1"/>
  <c r="G17" i="9" s="1"/>
  <c r="H17" i="9" s="1"/>
  <c r="I17" i="9" s="1"/>
  <c r="J17" i="9" s="1"/>
  <c r="K17" i="9" s="1"/>
  <c r="L17" i="9" s="1"/>
  <c r="M17" i="9" s="1"/>
  <c r="N17" i="9" s="1"/>
  <c r="O17" i="9" s="1"/>
  <c r="B17" i="10"/>
  <c r="C17" i="10" s="1"/>
  <c r="D17" i="10" s="1"/>
  <c r="E17" i="10" s="1"/>
  <c r="F17" i="10" s="1"/>
  <c r="G17" i="10" s="1"/>
  <c r="B17" i="11"/>
  <c r="C17" i="11" s="1"/>
  <c r="D17" i="11" s="1"/>
  <c r="E17" i="11" s="1"/>
  <c r="F17" i="11" s="1"/>
  <c r="G17" i="11" s="1"/>
  <c r="H17" i="11" s="1"/>
  <c r="I17" i="11" s="1"/>
  <c r="J17" i="11" s="1"/>
  <c r="K17" i="11" s="1"/>
  <c r="L17" i="11" s="1"/>
  <c r="M17" i="11" s="1"/>
  <c r="N17" i="11" s="1"/>
  <c r="O17" i="11" s="1"/>
  <c r="P17" i="11" s="1"/>
  <c r="Q17" i="11" s="1"/>
  <c r="R17" i="11" s="1"/>
  <c r="B17" i="25"/>
  <c r="B17" i="26"/>
  <c r="B47" i="9"/>
  <c r="C47" i="9" s="1"/>
  <c r="D47" i="9" s="1"/>
  <c r="E47" i="9" s="1"/>
  <c r="F47" i="9" s="1"/>
  <c r="G47" i="9" s="1"/>
  <c r="H47" i="9" s="1"/>
  <c r="I47" i="9" s="1"/>
  <c r="J47" i="9" s="1"/>
  <c r="K47" i="9" s="1"/>
  <c r="L47" i="9" s="1"/>
  <c r="M47" i="9" s="1"/>
  <c r="N47" i="9" s="1"/>
  <c r="O47" i="9" s="1"/>
  <c r="P47" i="9" s="1"/>
  <c r="Q47" i="9" s="1"/>
  <c r="R47" i="9" s="1"/>
  <c r="S47" i="9" s="1"/>
  <c r="B47" i="10"/>
  <c r="C47" i="10" s="1"/>
  <c r="D47" i="10" s="1"/>
  <c r="E47" i="10" s="1"/>
  <c r="F47" i="10" s="1"/>
  <c r="G47" i="10" s="1"/>
  <c r="H47" i="10" s="1"/>
  <c r="I47" i="10" s="1"/>
  <c r="J47" i="10" s="1"/>
  <c r="K47" i="10" s="1"/>
  <c r="L47" i="10" s="1"/>
  <c r="M47" i="10" s="1"/>
  <c r="N47" i="10" s="1"/>
  <c r="O47" i="10" s="1"/>
  <c r="P47" i="10" s="1"/>
  <c r="Q47" i="10" s="1"/>
  <c r="R47" i="10" s="1"/>
  <c r="S47" i="10" s="1"/>
  <c r="B47" i="11"/>
  <c r="B47" i="25"/>
  <c r="B47" i="26"/>
  <c r="C47" i="26" s="1"/>
  <c r="D47" i="26" s="1"/>
  <c r="E47" i="26" s="1"/>
  <c r="F47" i="26" s="1"/>
  <c r="G47" i="26" s="1"/>
  <c r="H47" i="26" s="1"/>
  <c r="I47" i="26" s="1"/>
  <c r="J47" i="26" s="1"/>
  <c r="K47" i="26" s="1"/>
  <c r="L47" i="26" s="1"/>
  <c r="M47" i="26" s="1"/>
  <c r="N47" i="26" s="1"/>
  <c r="O47" i="26" s="1"/>
  <c r="P47" i="26" s="1"/>
  <c r="Q47" i="26" s="1"/>
  <c r="R47" i="26" s="1"/>
  <c r="S47" i="26" s="1"/>
  <c r="B16" i="9"/>
  <c r="C16" i="9" s="1"/>
  <c r="D16" i="9" s="1"/>
  <c r="E16" i="9" s="1"/>
  <c r="F16" i="9" s="1"/>
  <c r="G16" i="9" s="1"/>
  <c r="H16" i="9" s="1"/>
  <c r="I16" i="9" s="1"/>
  <c r="J16" i="9" s="1"/>
  <c r="K16" i="9" s="1"/>
  <c r="L16" i="9" s="1"/>
  <c r="M16" i="9" s="1"/>
  <c r="N16" i="9" s="1"/>
  <c r="O16" i="9" s="1"/>
  <c r="P16" i="9" s="1"/>
  <c r="Q16" i="9" s="1"/>
  <c r="R16" i="9" s="1"/>
  <c r="S16" i="9" s="1"/>
  <c r="T16" i="9" s="1"/>
  <c r="U16" i="9" s="1"/>
  <c r="V16" i="9" s="1"/>
  <c r="B16" i="10"/>
  <c r="B16" i="11"/>
  <c r="C16" i="11" s="1"/>
  <c r="D16" i="11" s="1"/>
  <c r="E16" i="11" s="1"/>
  <c r="F16" i="11" s="1"/>
  <c r="G16" i="11" s="1"/>
  <c r="H16" i="11" s="1"/>
  <c r="I16" i="11" s="1"/>
  <c r="J16" i="11" s="1"/>
  <c r="B16" i="25"/>
  <c r="C16" i="25" s="1"/>
  <c r="D16" i="25" s="1"/>
  <c r="E16" i="25" s="1"/>
  <c r="F16" i="25" s="1"/>
  <c r="G16" i="25" s="1"/>
  <c r="B16" i="26"/>
  <c r="C16" i="26" s="1"/>
  <c r="D16" i="26" s="1"/>
  <c r="E16" i="26" s="1"/>
  <c r="F16" i="26" s="1"/>
  <c r="G16" i="26" s="1"/>
  <c r="H16" i="26" s="1"/>
  <c r="I16" i="26" s="1"/>
  <c r="J16" i="26" s="1"/>
  <c r="K16" i="26" s="1"/>
  <c r="L16" i="26" s="1"/>
  <c r="B46" i="9"/>
  <c r="B46" i="10"/>
  <c r="B46" i="11"/>
  <c r="C46" i="11" s="1"/>
  <c r="D46" i="11" s="1"/>
  <c r="E46" i="11" s="1"/>
  <c r="F46" i="11" s="1"/>
  <c r="G46" i="11" s="1"/>
  <c r="H46" i="11" s="1"/>
  <c r="I46" i="11" s="1"/>
  <c r="J46" i="11" s="1"/>
  <c r="K46" i="11" s="1"/>
  <c r="L46" i="11" s="1"/>
  <c r="M46" i="11" s="1"/>
  <c r="N46" i="11" s="1"/>
  <c r="O46" i="11" s="1"/>
  <c r="P46" i="11" s="1"/>
  <c r="Q46" i="11" s="1"/>
  <c r="R46" i="11" s="1"/>
  <c r="B46" i="25"/>
  <c r="C46" i="25" s="1"/>
  <c r="D46" i="25" s="1"/>
  <c r="E46" i="25" s="1"/>
  <c r="F46" i="25" s="1"/>
  <c r="G46" i="25" s="1"/>
  <c r="H46" i="25" s="1"/>
  <c r="I46" i="25" s="1"/>
  <c r="J46" i="25" s="1"/>
  <c r="K46" i="25" s="1"/>
  <c r="L46" i="25" s="1"/>
  <c r="M46" i="25" s="1"/>
  <c r="N46" i="25" s="1"/>
  <c r="O46" i="25" s="1"/>
  <c r="P46" i="25" s="1"/>
  <c r="Q46" i="25" s="1"/>
  <c r="R46" i="25" s="1"/>
  <c r="S46" i="25" s="1"/>
  <c r="T46" i="25" s="1"/>
  <c r="U46" i="25" s="1"/>
  <c r="V46" i="25" s="1"/>
  <c r="W46" i="25" s="1"/>
  <c r="X46" i="25" s="1"/>
  <c r="Y46" i="25" s="1"/>
  <c r="Z46" i="25" s="1"/>
  <c r="AA46" i="25" s="1"/>
  <c r="AB46" i="25" s="1"/>
  <c r="AC46" i="25" s="1"/>
  <c r="B46" i="26"/>
  <c r="B15" i="9"/>
  <c r="C15" i="9" s="1"/>
  <c r="D15" i="9" s="1"/>
  <c r="E15" i="9" s="1"/>
  <c r="F15" i="9" s="1"/>
  <c r="G15" i="9" s="1"/>
  <c r="H15" i="9" s="1"/>
  <c r="I15" i="9" s="1"/>
  <c r="J15" i="9" s="1"/>
  <c r="K15" i="9" s="1"/>
  <c r="L15" i="9" s="1"/>
  <c r="B15" i="10"/>
  <c r="C15" i="10" s="1"/>
  <c r="D15" i="10" s="1"/>
  <c r="E15" i="10" s="1"/>
  <c r="F15" i="10" s="1"/>
  <c r="G15" i="10" s="1"/>
  <c r="H15" i="10" s="1"/>
  <c r="I15" i="10" s="1"/>
  <c r="J15" i="10" s="1"/>
  <c r="K15" i="10" s="1"/>
  <c r="L15" i="10" s="1"/>
  <c r="M15" i="10" s="1"/>
  <c r="N15" i="10" s="1"/>
  <c r="O15" i="10" s="1"/>
  <c r="P15" i="10" s="1"/>
  <c r="Q15" i="10" s="1"/>
  <c r="R15" i="10" s="1"/>
  <c r="S15" i="10" s="1"/>
  <c r="B15" i="11"/>
  <c r="C15" i="11" s="1"/>
  <c r="D15" i="11" s="1"/>
  <c r="E15" i="11" s="1"/>
  <c r="F15" i="11" s="1"/>
  <c r="G15" i="11" s="1"/>
  <c r="B15" i="25"/>
  <c r="B15" i="26"/>
  <c r="C15" i="26" s="1"/>
  <c r="D15" i="26" s="1"/>
  <c r="E15" i="26" s="1"/>
  <c r="F15" i="26" s="1"/>
  <c r="G15" i="26" s="1"/>
  <c r="H15" i="26" s="1"/>
  <c r="I15" i="26" s="1"/>
  <c r="J15" i="26" s="1"/>
  <c r="K15" i="26" s="1"/>
  <c r="L15" i="26" s="1"/>
  <c r="M15" i="26" s="1"/>
  <c r="N15" i="26" s="1"/>
  <c r="O15" i="26" s="1"/>
  <c r="P15" i="26" s="1"/>
  <c r="Q15" i="26" s="1"/>
  <c r="R15" i="26" s="1"/>
  <c r="B45" i="9"/>
  <c r="C45" i="9" s="1"/>
  <c r="D45" i="9" s="1"/>
  <c r="E45" i="9" s="1"/>
  <c r="F45" i="9" s="1"/>
  <c r="G45" i="9" s="1"/>
  <c r="H45" i="9" s="1"/>
  <c r="I45" i="9" s="1"/>
  <c r="J45" i="9" s="1"/>
  <c r="K45" i="9" s="1"/>
  <c r="L45" i="9" s="1"/>
  <c r="M45" i="9" s="1"/>
  <c r="N45" i="9" s="1"/>
  <c r="O45" i="9" s="1"/>
  <c r="P45" i="9" s="1"/>
  <c r="Q45" i="9" s="1"/>
  <c r="R45" i="9" s="1"/>
  <c r="S45" i="9" s="1"/>
  <c r="B45" i="10"/>
  <c r="C45" i="10" s="1"/>
  <c r="D45" i="10" s="1"/>
  <c r="E45" i="10" s="1"/>
  <c r="F45" i="10" s="1"/>
  <c r="G45" i="10" s="1"/>
  <c r="H45" i="10" s="1"/>
  <c r="I45" i="10" s="1"/>
  <c r="J45" i="10" s="1"/>
  <c r="K45" i="10" s="1"/>
  <c r="L45" i="10" s="1"/>
  <c r="M45" i="10" s="1"/>
  <c r="N45" i="10" s="1"/>
  <c r="O45" i="10" s="1"/>
  <c r="P45" i="10" s="1"/>
  <c r="Q45" i="10" s="1"/>
  <c r="R45" i="10" s="1"/>
  <c r="B45" i="11"/>
  <c r="B45" i="25"/>
  <c r="B45" i="26"/>
  <c r="C45" i="26" s="1"/>
  <c r="B14" i="9"/>
  <c r="C14" i="9" s="1"/>
  <c r="D14" i="9" s="1"/>
  <c r="E14" i="9" s="1"/>
  <c r="F14" i="9" s="1"/>
  <c r="G14" i="9" s="1"/>
  <c r="H14" i="9" s="1"/>
  <c r="I14" i="9" s="1"/>
  <c r="J14" i="9" s="1"/>
  <c r="K14" i="9" s="1"/>
  <c r="L14" i="9" s="1"/>
  <c r="M14" i="9" s="1"/>
  <c r="N14" i="9" s="1"/>
  <c r="O14" i="9" s="1"/>
  <c r="P14" i="9" s="1"/>
  <c r="Q14" i="9" s="1"/>
  <c r="R14" i="9" s="1"/>
  <c r="S14" i="9" s="1"/>
  <c r="T14" i="9" s="1"/>
  <c r="U14" i="9" s="1"/>
  <c r="V14" i="9" s="1"/>
  <c r="W14" i="9" s="1"/>
  <c r="B14" i="10"/>
  <c r="B14" i="11"/>
  <c r="C14" i="11" s="1"/>
  <c r="D14" i="11" s="1"/>
  <c r="E14" i="11" s="1"/>
  <c r="F14" i="11" s="1"/>
  <c r="G14" i="11" s="1"/>
  <c r="H14" i="11" s="1"/>
  <c r="I14" i="11" s="1"/>
  <c r="J14" i="11" s="1"/>
  <c r="K14" i="11" s="1"/>
  <c r="L14" i="11" s="1"/>
  <c r="B14" i="25"/>
  <c r="C14" i="25" s="1"/>
  <c r="D14" i="25" s="1"/>
  <c r="E14" i="25" s="1"/>
  <c r="F14" i="25" s="1"/>
  <c r="G14" i="25" s="1"/>
  <c r="H14" i="25" s="1"/>
  <c r="I14" i="25" s="1"/>
  <c r="J14" i="25" s="1"/>
  <c r="K14" i="25" s="1"/>
  <c r="L14" i="25" s="1"/>
  <c r="B14" i="26"/>
  <c r="C14" i="26" s="1"/>
  <c r="B44" i="9"/>
  <c r="B44" i="10"/>
  <c r="B44" i="11"/>
  <c r="C44" i="11" s="1"/>
  <c r="B44" i="25"/>
  <c r="C44" i="25" s="1"/>
  <c r="D44" i="25" s="1"/>
  <c r="E44" i="25" s="1"/>
  <c r="F44" i="25" s="1"/>
  <c r="G44" i="25" s="1"/>
  <c r="H44" i="25" s="1"/>
  <c r="I44" i="25" s="1"/>
  <c r="J44" i="25" s="1"/>
  <c r="K44" i="25" s="1"/>
  <c r="L44" i="25" s="1"/>
  <c r="M44" i="25" s="1"/>
  <c r="N44" i="25" s="1"/>
  <c r="O44" i="25" s="1"/>
  <c r="P44" i="25" s="1"/>
  <c r="Q44" i="25" s="1"/>
  <c r="R44" i="25" s="1"/>
  <c r="S44" i="25" s="1"/>
  <c r="T44" i="25" s="1"/>
  <c r="U44" i="25" s="1"/>
  <c r="V44" i="25" s="1"/>
  <c r="W44" i="25" s="1"/>
  <c r="X44" i="25" s="1"/>
  <c r="Y44" i="25" s="1"/>
  <c r="Z44" i="25" s="1"/>
  <c r="AA44" i="25" s="1"/>
  <c r="AB44" i="25" s="1"/>
  <c r="AC44" i="25" s="1"/>
  <c r="B44" i="26"/>
  <c r="B13" i="9"/>
  <c r="C13" i="9" s="1"/>
  <c r="B13" i="10"/>
  <c r="C13" i="10" s="1"/>
  <c r="D13" i="10" s="1"/>
  <c r="E13" i="10" s="1"/>
  <c r="F13" i="10" s="1"/>
  <c r="G13" i="10" s="1"/>
  <c r="H13" i="10" s="1"/>
  <c r="I13" i="10" s="1"/>
  <c r="J13" i="10" s="1"/>
  <c r="K13" i="10" s="1"/>
  <c r="L13" i="10" s="1"/>
  <c r="M13" i="10" s="1"/>
  <c r="N13" i="10" s="1"/>
  <c r="O13" i="10" s="1"/>
  <c r="P13" i="10" s="1"/>
  <c r="Q13" i="10" s="1"/>
  <c r="R13" i="10" s="1"/>
  <c r="B13" i="11"/>
  <c r="C13" i="11" s="1"/>
  <c r="B13" i="25"/>
  <c r="B13" i="26"/>
  <c r="C13" i="26" s="1"/>
  <c r="B43" i="9"/>
  <c r="C43" i="9" s="1"/>
  <c r="B43" i="10"/>
  <c r="C43" i="10" s="1"/>
  <c r="B43" i="11"/>
  <c r="B43" i="25"/>
  <c r="B43" i="26"/>
  <c r="C43" i="26" s="1"/>
  <c r="D43" i="26" s="1"/>
  <c r="E43" i="26" s="1"/>
  <c r="F43" i="26" s="1"/>
  <c r="G43" i="26" s="1"/>
  <c r="H43" i="26" s="1"/>
  <c r="I43" i="26" s="1"/>
  <c r="J43" i="26" s="1"/>
  <c r="K43" i="26" s="1"/>
  <c r="L43" i="26" s="1"/>
  <c r="M43" i="26" s="1"/>
  <c r="N43" i="26" s="1"/>
  <c r="O43" i="26" s="1"/>
  <c r="P43" i="26" s="1"/>
  <c r="Q43" i="26" s="1"/>
  <c r="R43" i="26" s="1"/>
  <c r="S43" i="26" s="1"/>
  <c r="B12" i="9"/>
  <c r="C12" i="9" s="1"/>
  <c r="B12" i="10"/>
  <c r="B12" i="11"/>
  <c r="C12" i="11" s="1"/>
  <c r="D12" i="11" s="1"/>
  <c r="E12" i="11" s="1"/>
  <c r="F12" i="11" s="1"/>
  <c r="G12" i="11" s="1"/>
  <c r="H12" i="11" s="1"/>
  <c r="I12" i="11" s="1"/>
  <c r="J12" i="11" s="1"/>
  <c r="K12" i="11" s="1"/>
  <c r="L12" i="11" s="1"/>
  <c r="B12" i="25"/>
  <c r="C12" i="25" s="1"/>
  <c r="D12" i="25" s="1"/>
  <c r="E12" i="25" s="1"/>
  <c r="F12" i="25" s="1"/>
  <c r="G12" i="25" s="1"/>
  <c r="H12" i="25" s="1"/>
  <c r="I12" i="25" s="1"/>
  <c r="J12" i="25" s="1"/>
  <c r="K12" i="25" s="1"/>
  <c r="L12" i="25" s="1"/>
  <c r="B12" i="26"/>
  <c r="C12" i="26" s="1"/>
  <c r="B42" i="9"/>
  <c r="B42" i="10"/>
  <c r="B42" i="11"/>
  <c r="C42" i="11" s="1"/>
  <c r="D42" i="11" s="1"/>
  <c r="E42" i="11" s="1"/>
  <c r="F42" i="11" s="1"/>
  <c r="G42" i="11" s="1"/>
  <c r="B42" i="25"/>
  <c r="C42" i="25" s="1"/>
  <c r="B42" i="26"/>
  <c r="B11" i="9"/>
  <c r="C11" i="9" s="1"/>
  <c r="B11" i="10"/>
  <c r="C11" i="10" s="1"/>
  <c r="B11" i="11"/>
  <c r="C11" i="11" s="1"/>
  <c r="B11" i="25"/>
  <c r="B11" i="26"/>
  <c r="C11" i="26" s="1"/>
  <c r="B41" i="9"/>
  <c r="C41" i="9" s="1"/>
  <c r="B41" i="10"/>
  <c r="C41" i="10" s="1"/>
  <c r="D41" i="10" s="1"/>
  <c r="E41" i="10" s="1"/>
  <c r="F41" i="10" s="1"/>
  <c r="G41" i="10" s="1"/>
  <c r="H41" i="10" s="1"/>
  <c r="I41" i="10" s="1"/>
  <c r="J41" i="10" s="1"/>
  <c r="K41" i="10" s="1"/>
  <c r="L41" i="10" s="1"/>
  <c r="M41" i="10" s="1"/>
  <c r="N41" i="10" s="1"/>
  <c r="O41" i="10" s="1"/>
  <c r="P41" i="10" s="1"/>
  <c r="Q41" i="10" s="1"/>
  <c r="R41" i="10" s="1"/>
  <c r="B41" i="11"/>
  <c r="B41" i="25"/>
  <c r="C41" i="25" s="1"/>
  <c r="B41" i="26"/>
  <c r="B10" i="9"/>
  <c r="C10" i="9" s="1"/>
  <c r="B10" i="10"/>
  <c r="B10" i="11"/>
  <c r="C10" i="11" s="1"/>
  <c r="D10" i="11" s="1"/>
  <c r="E10" i="11" s="1"/>
  <c r="F10" i="11" s="1"/>
  <c r="G10" i="11" s="1"/>
  <c r="H10" i="11" s="1"/>
  <c r="I10" i="11" s="1"/>
  <c r="J10" i="11" s="1"/>
  <c r="K10" i="11" s="1"/>
  <c r="L10" i="11" s="1"/>
  <c r="M10" i="11" s="1"/>
  <c r="N10" i="11" s="1"/>
  <c r="O10" i="11" s="1"/>
  <c r="B10" i="25"/>
  <c r="C10" i="25" s="1"/>
  <c r="B10" i="26"/>
  <c r="C10" i="26" s="1"/>
  <c r="D10" i="26" s="1"/>
  <c r="E10" i="26" s="1"/>
  <c r="F10" i="26" s="1"/>
  <c r="G10" i="26" s="1"/>
  <c r="H10" i="26" s="1"/>
  <c r="B40" i="9"/>
  <c r="B40" i="10"/>
  <c r="B40" i="11"/>
  <c r="C40" i="11" s="1"/>
  <c r="D40" i="11" s="1"/>
  <c r="E40" i="11" s="1"/>
  <c r="F40" i="11" s="1"/>
  <c r="G40" i="11" s="1"/>
  <c r="H40" i="11" s="1"/>
  <c r="B40" i="25"/>
  <c r="C40" i="25" s="1"/>
  <c r="D40" i="25" s="1"/>
  <c r="E40" i="25" s="1"/>
  <c r="F40" i="25" s="1"/>
  <c r="G40" i="25" s="1"/>
  <c r="H40" i="25" s="1"/>
  <c r="I40" i="25" s="1"/>
  <c r="J40" i="25" s="1"/>
  <c r="K40" i="25" s="1"/>
  <c r="L40" i="25" s="1"/>
  <c r="M40" i="25" s="1"/>
  <c r="N40" i="25" s="1"/>
  <c r="O40" i="25" s="1"/>
  <c r="P40" i="25" s="1"/>
  <c r="Q40" i="25" s="1"/>
  <c r="R40" i="25" s="1"/>
  <c r="B40" i="26"/>
  <c r="B9" i="9"/>
  <c r="C9" i="9" s="1"/>
  <c r="B9" i="10"/>
  <c r="C9" i="10" s="1"/>
  <c r="D9" i="10" s="1"/>
  <c r="E9" i="10" s="1"/>
  <c r="F9" i="10" s="1"/>
  <c r="G9" i="10" s="1"/>
  <c r="H9" i="10" s="1"/>
  <c r="I9" i="10" s="1"/>
  <c r="J9" i="10" s="1"/>
  <c r="K9" i="10" s="1"/>
  <c r="L9" i="10" s="1"/>
  <c r="M9" i="10" s="1"/>
  <c r="N9" i="10" s="1"/>
  <c r="B9" i="11"/>
  <c r="C9" i="11" s="1"/>
  <c r="B9" i="25"/>
  <c r="B9" i="26"/>
  <c r="B39" i="9"/>
  <c r="C39" i="9" s="1"/>
  <c r="D39" i="9" s="1"/>
  <c r="E39" i="9" s="1"/>
  <c r="F39" i="9" s="1"/>
  <c r="G39" i="9" s="1"/>
  <c r="H39" i="9" s="1"/>
  <c r="B39" i="10"/>
  <c r="C39" i="10" s="1"/>
  <c r="D39" i="10" s="1"/>
  <c r="E39" i="10" s="1"/>
  <c r="F39" i="10" s="1"/>
  <c r="G39" i="10" s="1"/>
  <c r="H39" i="10" s="1"/>
  <c r="B39" i="11"/>
  <c r="B39" i="25"/>
  <c r="B39" i="26"/>
  <c r="C39" i="26" s="1"/>
  <c r="B8" i="9"/>
  <c r="C8" i="9" s="1"/>
  <c r="D8" i="9" s="1"/>
  <c r="E8" i="9" s="1"/>
  <c r="F8" i="9" s="1"/>
  <c r="G8" i="9" s="1"/>
  <c r="H8" i="9" s="1"/>
  <c r="B8" i="10"/>
  <c r="B8" i="11"/>
  <c r="C8" i="11" s="1"/>
  <c r="B8" i="25"/>
  <c r="C8" i="25" s="1"/>
  <c r="B8" i="26"/>
  <c r="C8" i="26" s="1"/>
  <c r="B38" i="9"/>
  <c r="B38" i="10"/>
  <c r="C38" i="10" s="1"/>
  <c r="B38" i="11"/>
  <c r="C38" i="11" s="1"/>
  <c r="B38" i="25"/>
  <c r="C38" i="25" s="1"/>
  <c r="D38" i="25" s="1"/>
  <c r="E38" i="25" s="1"/>
  <c r="F38" i="25" s="1"/>
  <c r="G38" i="25" s="1"/>
  <c r="H38" i="25" s="1"/>
  <c r="I38" i="25" s="1"/>
  <c r="J38" i="25" s="1"/>
  <c r="K38" i="25" s="1"/>
  <c r="L38" i="25" s="1"/>
  <c r="M38" i="25" s="1"/>
  <c r="N38" i="25" s="1"/>
  <c r="O38" i="25" s="1"/>
  <c r="P38" i="25" s="1"/>
  <c r="Q38" i="25" s="1"/>
  <c r="R38" i="25" s="1"/>
  <c r="S38" i="25" s="1"/>
  <c r="T38" i="25" s="1"/>
  <c r="U38" i="25" s="1"/>
  <c r="V38" i="25" s="1"/>
  <c r="W38" i="25" s="1"/>
  <c r="X38" i="25" s="1"/>
  <c r="Y38" i="25" s="1"/>
  <c r="Z38" i="25" s="1"/>
  <c r="AA38" i="25" s="1"/>
  <c r="AB38" i="25" s="1"/>
  <c r="AC38" i="25" s="1"/>
  <c r="B38" i="26"/>
  <c r="B7" i="9"/>
  <c r="C7" i="9" s="1"/>
  <c r="B7" i="10"/>
  <c r="C7" i="10" s="1"/>
  <c r="B7" i="11"/>
  <c r="C7" i="11" s="1"/>
  <c r="B7" i="25"/>
  <c r="B7" i="26"/>
  <c r="C7" i="26" s="1"/>
  <c r="B37" i="9"/>
  <c r="C37" i="9" s="1"/>
  <c r="B37" i="10"/>
  <c r="C37" i="10" s="1"/>
  <c r="B37" i="11"/>
  <c r="B37" i="25"/>
  <c r="B37" i="26"/>
  <c r="C37" i="26" s="1"/>
  <c r="B6" i="9"/>
  <c r="C6" i="9" s="1"/>
  <c r="B6" i="10"/>
  <c r="B6" i="11"/>
  <c r="C6" i="11" s="1"/>
  <c r="B6" i="25"/>
  <c r="C6" i="25" s="1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B36" i="9"/>
  <c r="B36" i="10"/>
  <c r="C36" i="10" s="1"/>
  <c r="B36" i="11"/>
  <c r="C36" i="11" s="1"/>
  <c r="B36" i="25"/>
  <c r="C36" i="25" s="1"/>
  <c r="D36" i="25" s="1"/>
  <c r="E36" i="25" s="1"/>
  <c r="F36" i="25" s="1"/>
  <c r="G36" i="25" s="1"/>
  <c r="H36" i="25" s="1"/>
  <c r="I36" i="25" s="1"/>
  <c r="J36" i="25" s="1"/>
  <c r="K36" i="25" s="1"/>
  <c r="L36" i="25" s="1"/>
  <c r="M36" i="25" s="1"/>
  <c r="N36" i="25" s="1"/>
  <c r="O36" i="25" s="1"/>
  <c r="P36" i="25" s="1"/>
  <c r="Q36" i="25" s="1"/>
  <c r="R36" i="25" s="1"/>
  <c r="B36" i="26"/>
  <c r="B5" i="9"/>
  <c r="C5" i="9" s="1"/>
  <c r="B5" i="10"/>
  <c r="C5" i="10" s="1"/>
  <c r="B5" i="11"/>
  <c r="C5" i="11" s="1"/>
  <c r="D5" i="11" s="1"/>
  <c r="E5" i="11" s="1"/>
  <c r="F5" i="11" s="1"/>
  <c r="G5" i="11" s="1"/>
  <c r="B5" i="25"/>
  <c r="B5" i="26"/>
  <c r="C5" i="26" s="1"/>
  <c r="D5" i="26" s="1"/>
  <c r="E5" i="26" s="1"/>
  <c r="B35" i="9"/>
  <c r="C35" i="9" s="1"/>
  <c r="B35" i="10"/>
  <c r="C35" i="10" s="1"/>
  <c r="B35" i="11"/>
  <c r="B35" i="25"/>
  <c r="B35" i="26"/>
  <c r="C35" i="26" s="1"/>
  <c r="B4" i="9"/>
  <c r="C4" i="9" s="1"/>
  <c r="B4" i="10"/>
  <c r="B4" i="11"/>
  <c r="C4" i="11" s="1"/>
  <c r="B4" i="25"/>
  <c r="C4" i="25" s="1"/>
  <c r="D4" i="25" s="1"/>
  <c r="E4" i="25" s="1"/>
  <c r="B4" i="26"/>
  <c r="C4" i="26" s="1"/>
  <c r="B34" i="9"/>
  <c r="B34" i="10"/>
  <c r="C34" i="10" s="1"/>
  <c r="D34" i="10" s="1"/>
  <c r="E34" i="10" s="1"/>
  <c r="F34" i="10" s="1"/>
  <c r="G34" i="10" s="1"/>
  <c r="B34" i="11"/>
  <c r="C34" i="11" s="1"/>
  <c r="D34" i="11" s="1"/>
  <c r="E34" i="11" s="1"/>
  <c r="B34" i="25"/>
  <c r="B34" i="26"/>
  <c r="B3" i="9"/>
  <c r="B3" i="10"/>
  <c r="B3" i="11"/>
  <c r="B3" i="25"/>
  <c r="B3" i="26"/>
  <c r="B33" i="9"/>
  <c r="B33" i="10"/>
  <c r="C33" i="10" s="1"/>
  <c r="D33" i="10" s="1"/>
  <c r="E33" i="10" s="1"/>
  <c r="B33" i="11"/>
  <c r="B33" i="25"/>
  <c r="B33" i="26"/>
  <c r="B2" i="9"/>
  <c r="C3" i="4" s="1"/>
  <c r="B2" i="10"/>
  <c r="B2" i="11"/>
  <c r="C3" i="6" s="1"/>
  <c r="B2" i="25"/>
  <c r="B2" i="26"/>
  <c r="B32" i="9"/>
  <c r="B32" i="10"/>
  <c r="B32" i="11"/>
  <c r="B32" i="25"/>
  <c r="C38" i="27" s="1"/>
  <c r="B32" i="26"/>
  <c r="C38" i="28" s="1"/>
  <c r="C31" i="9"/>
  <c r="D31" i="9" s="1"/>
  <c r="E31" i="9" s="1"/>
  <c r="F31" i="9" s="1"/>
  <c r="G31" i="9" s="1"/>
  <c r="H31" i="9" s="1"/>
  <c r="I31" i="9" s="1"/>
  <c r="J31" i="9" s="1"/>
  <c r="K31" i="9" s="1"/>
  <c r="L31" i="9" s="1"/>
  <c r="M31" i="9" s="1"/>
  <c r="N31" i="9" s="1"/>
  <c r="O31" i="9" s="1"/>
  <c r="P31" i="9" s="1"/>
  <c r="Q31" i="9" s="1"/>
  <c r="R31" i="9" s="1"/>
  <c r="S31" i="9" s="1"/>
  <c r="T31" i="9" s="1"/>
  <c r="U31" i="9" s="1"/>
  <c r="V31" i="9" s="1"/>
  <c r="W31" i="9" s="1"/>
  <c r="X31" i="9" s="1"/>
  <c r="Y31" i="9" s="1"/>
  <c r="Z31" i="9" s="1"/>
  <c r="AA31" i="9" s="1"/>
  <c r="AB31" i="9" s="1"/>
  <c r="AC31" i="9" s="1"/>
  <c r="B4" i="1"/>
  <c r="C2" i="7" s="1"/>
  <c r="C31" i="11"/>
  <c r="D31" i="11" s="1"/>
  <c r="E31" i="11" s="1"/>
  <c r="F31" i="11" s="1"/>
  <c r="G31" i="11" s="1"/>
  <c r="H31" i="11" s="1"/>
  <c r="I31" i="11" s="1"/>
  <c r="J31" i="11" s="1"/>
  <c r="K31" i="11" s="1"/>
  <c r="L31" i="11" s="1"/>
  <c r="M31" i="11" s="1"/>
  <c r="N31" i="11" s="1"/>
  <c r="O31" i="11" s="1"/>
  <c r="P31" i="11" s="1"/>
  <c r="Q31" i="11" s="1"/>
  <c r="R31" i="11" s="1"/>
  <c r="S31" i="11" s="1"/>
  <c r="T31" i="11" s="1"/>
  <c r="U31" i="11" s="1"/>
  <c r="V31" i="11" s="1"/>
  <c r="W31" i="11" s="1"/>
  <c r="X31" i="11" s="1"/>
  <c r="Y31" i="11" s="1"/>
  <c r="Z31" i="11" s="1"/>
  <c r="AA31" i="11" s="1"/>
  <c r="AB31" i="11" s="1"/>
  <c r="AC31" i="11" s="1"/>
  <c r="AD31" i="11" s="1"/>
  <c r="AE31" i="11" s="1"/>
  <c r="AF32" i="6" s="1"/>
  <c r="C31" i="25"/>
  <c r="D31" i="25" s="1"/>
  <c r="E31" i="25" s="1"/>
  <c r="F31" i="25" s="1"/>
  <c r="G31" i="25" s="1"/>
  <c r="H31" i="25" s="1"/>
  <c r="C31" i="26"/>
  <c r="D31" i="26" s="1"/>
  <c r="E31" i="26" s="1"/>
  <c r="C61" i="11"/>
  <c r="D61" i="11" s="1"/>
  <c r="E61" i="11" s="1"/>
  <c r="F61" i="11" s="1"/>
  <c r="G61" i="11" s="1"/>
  <c r="H61" i="11" s="1"/>
  <c r="I61" i="11" s="1"/>
  <c r="J61" i="11" s="1"/>
  <c r="K61" i="11" s="1"/>
  <c r="L61" i="11" s="1"/>
  <c r="M61" i="11" s="1"/>
  <c r="N61" i="11" s="1"/>
  <c r="O61" i="11" s="1"/>
  <c r="P61" i="11" s="1"/>
  <c r="Q61" i="11" s="1"/>
  <c r="R61" i="11" s="1"/>
  <c r="S61" i="11" s="1"/>
  <c r="T61" i="11" s="1"/>
  <c r="U61" i="11" s="1"/>
  <c r="V61" i="11" s="1"/>
  <c r="W61" i="11" s="1"/>
  <c r="X61" i="11" s="1"/>
  <c r="Y61" i="11" s="1"/>
  <c r="Z61" i="11" s="1"/>
  <c r="AA61" i="11" s="1"/>
  <c r="AB61" i="11" s="1"/>
  <c r="AC61" i="11" s="1"/>
  <c r="C61" i="25"/>
  <c r="D61" i="25" s="1"/>
  <c r="E61" i="25" s="1"/>
  <c r="F61" i="25" s="1"/>
  <c r="G61" i="25" s="1"/>
  <c r="H61" i="25" s="1"/>
  <c r="I61" i="25" s="1"/>
  <c r="J61" i="25" s="1"/>
  <c r="K61" i="25" s="1"/>
  <c r="L61" i="25" s="1"/>
  <c r="M61" i="25" s="1"/>
  <c r="N61" i="25" s="1"/>
  <c r="O61" i="25" s="1"/>
  <c r="P61" i="25" s="1"/>
  <c r="Q61" i="25" s="1"/>
  <c r="R61" i="25" s="1"/>
  <c r="S61" i="25" s="1"/>
  <c r="T61" i="25" s="1"/>
  <c r="U61" i="25" s="1"/>
  <c r="V61" i="25" s="1"/>
  <c r="W61" i="25" s="1"/>
  <c r="X61" i="25" s="1"/>
  <c r="Y61" i="25" s="1"/>
  <c r="Z61" i="25" s="1"/>
  <c r="AA61" i="25" s="1"/>
  <c r="AB61" i="25" s="1"/>
  <c r="AC61" i="25" s="1"/>
  <c r="AD61" i="25" s="1"/>
  <c r="AE61" i="25" s="1"/>
  <c r="AF67" i="27" s="1"/>
  <c r="C30" i="10"/>
  <c r="D30" i="10" s="1"/>
  <c r="E30" i="10" s="1"/>
  <c r="F30" i="10" s="1"/>
  <c r="G30" i="10" s="1"/>
  <c r="H30" i="10" s="1"/>
  <c r="I30" i="10" s="1"/>
  <c r="J30" i="10" s="1"/>
  <c r="K30" i="10" s="1"/>
  <c r="L30" i="10" s="1"/>
  <c r="M30" i="10" s="1"/>
  <c r="N30" i="10" s="1"/>
  <c r="O30" i="10" s="1"/>
  <c r="P30" i="10" s="1"/>
  <c r="Q30" i="10" s="1"/>
  <c r="R30" i="10" s="1"/>
  <c r="S30" i="10" s="1"/>
  <c r="T30" i="10" s="1"/>
  <c r="U30" i="10" s="1"/>
  <c r="V30" i="10" s="1"/>
  <c r="W30" i="10" s="1"/>
  <c r="X30" i="10" s="1"/>
  <c r="Y30" i="10" s="1"/>
  <c r="Z30" i="10" s="1"/>
  <c r="AA30" i="10" s="1"/>
  <c r="AB30" i="10" s="1"/>
  <c r="AC30" i="10" s="1"/>
  <c r="C30" i="11"/>
  <c r="D30" i="11" s="1"/>
  <c r="E30" i="11" s="1"/>
  <c r="F30" i="11" s="1"/>
  <c r="G30" i="11" s="1"/>
  <c r="H30" i="11" s="1"/>
  <c r="I30" i="11" s="1"/>
  <c r="J30" i="11" s="1"/>
  <c r="K30" i="11" s="1"/>
  <c r="L30" i="11" s="1"/>
  <c r="M30" i="11" s="1"/>
  <c r="N30" i="11" s="1"/>
  <c r="O30" i="11" s="1"/>
  <c r="P30" i="11" s="1"/>
  <c r="Q30" i="11" s="1"/>
  <c r="R30" i="11" s="1"/>
  <c r="S30" i="11" s="1"/>
  <c r="T30" i="11" s="1"/>
  <c r="U30" i="11" s="1"/>
  <c r="V30" i="11" s="1"/>
  <c r="W30" i="11" s="1"/>
  <c r="X30" i="11" s="1"/>
  <c r="Y30" i="11" s="1"/>
  <c r="Z30" i="11" s="1"/>
  <c r="AA30" i="11" s="1"/>
  <c r="AB30" i="11" s="1"/>
  <c r="AC30" i="11" s="1"/>
  <c r="C60" i="9"/>
  <c r="D60" i="9" s="1"/>
  <c r="E60" i="9" s="1"/>
  <c r="F60" i="9" s="1"/>
  <c r="G60" i="9" s="1"/>
  <c r="H60" i="9" s="1"/>
  <c r="I60" i="9" s="1"/>
  <c r="J60" i="9" s="1"/>
  <c r="K60" i="9" s="1"/>
  <c r="L60" i="9" s="1"/>
  <c r="M60" i="9" s="1"/>
  <c r="N60" i="9" s="1"/>
  <c r="O60" i="9" s="1"/>
  <c r="P60" i="9" s="1"/>
  <c r="Q60" i="9" s="1"/>
  <c r="R60" i="9" s="1"/>
  <c r="S60" i="9" s="1"/>
  <c r="T60" i="9" s="1"/>
  <c r="U60" i="9" s="1"/>
  <c r="V60" i="9" s="1"/>
  <c r="W60" i="9" s="1"/>
  <c r="X60" i="9" s="1"/>
  <c r="Y60" i="9" s="1"/>
  <c r="Z60" i="9" s="1"/>
  <c r="AA60" i="9" s="1"/>
  <c r="AB60" i="9" s="1"/>
  <c r="AC60" i="9" s="1"/>
  <c r="C60" i="10"/>
  <c r="D60" i="10" s="1"/>
  <c r="E60" i="10" s="1"/>
  <c r="F60" i="10" s="1"/>
  <c r="G60" i="10" s="1"/>
  <c r="H60" i="10" s="1"/>
  <c r="I60" i="10" s="1"/>
  <c r="J60" i="10" s="1"/>
  <c r="K60" i="10" s="1"/>
  <c r="L60" i="10" s="1"/>
  <c r="M60" i="10" s="1"/>
  <c r="N60" i="10" s="1"/>
  <c r="O60" i="10" s="1"/>
  <c r="P60" i="10" s="1"/>
  <c r="Q60" i="10" s="1"/>
  <c r="R60" i="10" s="1"/>
  <c r="S60" i="10" s="1"/>
  <c r="T60" i="10" s="1"/>
  <c r="U60" i="10" s="1"/>
  <c r="V60" i="10" s="1"/>
  <c r="W60" i="10" s="1"/>
  <c r="X60" i="10" s="1"/>
  <c r="Y60" i="10" s="1"/>
  <c r="Z60" i="10" s="1"/>
  <c r="AA60" i="10" s="1"/>
  <c r="AB60" i="10" s="1"/>
  <c r="AC60" i="10" s="1"/>
  <c r="AD60" i="10" s="1"/>
  <c r="AE60" i="10" s="1"/>
  <c r="AF66" i="5" s="1"/>
  <c r="C60" i="26"/>
  <c r="D60" i="26" s="1"/>
  <c r="E60" i="26" s="1"/>
  <c r="C29" i="9"/>
  <c r="D29" i="9" s="1"/>
  <c r="E29" i="9" s="1"/>
  <c r="F29" i="9" s="1"/>
  <c r="G29" i="9" s="1"/>
  <c r="H29" i="9" s="1"/>
  <c r="I29" i="9" s="1"/>
  <c r="J29" i="9" s="1"/>
  <c r="K29" i="9" s="1"/>
  <c r="L29" i="9" s="1"/>
  <c r="M29" i="9" s="1"/>
  <c r="N29" i="9" s="1"/>
  <c r="O29" i="9" s="1"/>
  <c r="P29" i="9" s="1"/>
  <c r="Q29" i="9" s="1"/>
  <c r="R29" i="9" s="1"/>
  <c r="S29" i="9" s="1"/>
  <c r="T29" i="9" s="1"/>
  <c r="U29" i="9" s="1"/>
  <c r="V29" i="9" s="1"/>
  <c r="W29" i="9" s="1"/>
  <c r="X29" i="9" s="1"/>
  <c r="Y29" i="9" s="1"/>
  <c r="Z29" i="9" s="1"/>
  <c r="AA29" i="9" s="1"/>
  <c r="AB29" i="9" s="1"/>
  <c r="AC29" i="9" s="1"/>
  <c r="C29" i="25"/>
  <c r="D29" i="25" s="1"/>
  <c r="E29" i="25" s="1"/>
  <c r="F29" i="25" s="1"/>
  <c r="G29" i="25" s="1"/>
  <c r="H29" i="25" s="1"/>
  <c r="I29" i="25" s="1"/>
  <c r="J29" i="25" s="1"/>
  <c r="K29" i="25" s="1"/>
  <c r="L29" i="25" s="1"/>
  <c r="M29" i="25" s="1"/>
  <c r="N29" i="25" s="1"/>
  <c r="O29" i="25" s="1"/>
  <c r="P29" i="25" s="1"/>
  <c r="Q29" i="25" s="1"/>
  <c r="R29" i="25" s="1"/>
  <c r="S29" i="25" s="1"/>
  <c r="T29" i="25" s="1"/>
  <c r="U29" i="25" s="1"/>
  <c r="V29" i="25" s="1"/>
  <c r="W29" i="25" s="1"/>
  <c r="X29" i="25" s="1"/>
  <c r="Y29" i="25" s="1"/>
  <c r="Z29" i="25" s="1"/>
  <c r="AA29" i="25" s="1"/>
  <c r="AB29" i="25" s="1"/>
  <c r="AC29" i="25" s="1"/>
  <c r="AD29" i="25" s="1"/>
  <c r="AE29" i="25" s="1"/>
  <c r="AF30" i="27" s="1"/>
  <c r="C29" i="26"/>
  <c r="C59" i="11"/>
  <c r="D59" i="11" s="1"/>
  <c r="E59" i="11" s="1"/>
  <c r="F59" i="11" s="1"/>
  <c r="G59" i="11" s="1"/>
  <c r="H59" i="11" s="1"/>
  <c r="I59" i="11" s="1"/>
  <c r="J59" i="11" s="1"/>
  <c r="K59" i="11" s="1"/>
  <c r="L59" i="11" s="1"/>
  <c r="M59" i="11" s="1"/>
  <c r="N59" i="11" s="1"/>
  <c r="O59" i="11" s="1"/>
  <c r="P59" i="11" s="1"/>
  <c r="Q59" i="11" s="1"/>
  <c r="R59" i="11" s="1"/>
  <c r="S59" i="11" s="1"/>
  <c r="T59" i="11" s="1"/>
  <c r="U59" i="11" s="1"/>
  <c r="V59" i="11" s="1"/>
  <c r="W59" i="11" s="1"/>
  <c r="X59" i="11" s="1"/>
  <c r="Y59" i="11" s="1"/>
  <c r="Z59" i="11" s="1"/>
  <c r="AA59" i="11" s="1"/>
  <c r="AB59" i="11" s="1"/>
  <c r="AC59" i="11" s="1"/>
  <c r="C59" i="25"/>
  <c r="D59" i="25" s="1"/>
  <c r="E59" i="25" s="1"/>
  <c r="F59" i="25" s="1"/>
  <c r="G59" i="25" s="1"/>
  <c r="H59" i="25" s="1"/>
  <c r="I59" i="25" s="1"/>
  <c r="J59" i="25" s="1"/>
  <c r="K59" i="25" s="1"/>
  <c r="L59" i="25" s="1"/>
  <c r="M59" i="25" s="1"/>
  <c r="N59" i="25" s="1"/>
  <c r="O59" i="25" s="1"/>
  <c r="P59" i="25" s="1"/>
  <c r="Q59" i="25" s="1"/>
  <c r="R59" i="25" s="1"/>
  <c r="S59" i="25" s="1"/>
  <c r="T59" i="25" s="1"/>
  <c r="U59" i="25" s="1"/>
  <c r="V59" i="25" s="1"/>
  <c r="W59" i="25" s="1"/>
  <c r="X59" i="25" s="1"/>
  <c r="Y59" i="25" s="1"/>
  <c r="Z59" i="25" s="1"/>
  <c r="AA59" i="25" s="1"/>
  <c r="AB59" i="25" s="1"/>
  <c r="AC59" i="25" s="1"/>
  <c r="C28" i="11"/>
  <c r="D28" i="11" s="1"/>
  <c r="E28" i="11" s="1"/>
  <c r="F28" i="11" s="1"/>
  <c r="G28" i="11" s="1"/>
  <c r="H28" i="11" s="1"/>
  <c r="I28" i="11" s="1"/>
  <c r="J28" i="11" s="1"/>
  <c r="K28" i="11" s="1"/>
  <c r="L28" i="11" s="1"/>
  <c r="M28" i="11" s="1"/>
  <c r="N28" i="11" s="1"/>
  <c r="O28" i="11" s="1"/>
  <c r="P28" i="11" s="1"/>
  <c r="Q28" i="11" s="1"/>
  <c r="R28" i="11" s="1"/>
  <c r="S28" i="11" s="1"/>
  <c r="T28" i="11" s="1"/>
  <c r="U28" i="11" s="1"/>
  <c r="V28" i="11" s="1"/>
  <c r="W28" i="11" s="1"/>
  <c r="X28" i="11" s="1"/>
  <c r="Y28" i="11" s="1"/>
  <c r="Z28" i="11" s="1"/>
  <c r="AA28" i="11" s="1"/>
  <c r="AB28" i="11" s="1"/>
  <c r="AC28" i="11" s="1"/>
  <c r="C58" i="10"/>
  <c r="D58" i="10" s="1"/>
  <c r="E58" i="10" s="1"/>
  <c r="F58" i="10" s="1"/>
  <c r="G58" i="10" s="1"/>
  <c r="H58" i="10" s="1"/>
  <c r="I58" i="10" s="1"/>
  <c r="J58" i="10" s="1"/>
  <c r="K58" i="10" s="1"/>
  <c r="L58" i="10" s="1"/>
  <c r="M58" i="10" s="1"/>
  <c r="N58" i="10" s="1"/>
  <c r="O58" i="10" s="1"/>
  <c r="P58" i="10" s="1"/>
  <c r="Q58" i="10" s="1"/>
  <c r="R58" i="10" s="1"/>
  <c r="S58" i="10" s="1"/>
  <c r="T58" i="10" s="1"/>
  <c r="U58" i="10" s="1"/>
  <c r="V58" i="10" s="1"/>
  <c r="W58" i="10" s="1"/>
  <c r="X58" i="10" s="1"/>
  <c r="Y58" i="10" s="1"/>
  <c r="Z58" i="10" s="1"/>
  <c r="AA58" i="10" s="1"/>
  <c r="AB58" i="10" s="1"/>
  <c r="AC58" i="10" s="1"/>
  <c r="C27" i="9"/>
  <c r="D27" i="9" s="1"/>
  <c r="E27" i="9" s="1"/>
  <c r="C27" i="25"/>
  <c r="D27" i="25" s="1"/>
  <c r="E27" i="25" s="1"/>
  <c r="F27" i="25" s="1"/>
  <c r="G27" i="25" s="1"/>
  <c r="H27" i="25" s="1"/>
  <c r="I27" i="25" s="1"/>
  <c r="J27" i="25" s="1"/>
  <c r="K27" i="25" s="1"/>
  <c r="L27" i="25" s="1"/>
  <c r="M27" i="25" s="1"/>
  <c r="N27" i="25" s="1"/>
  <c r="O27" i="25" s="1"/>
  <c r="P27" i="25" s="1"/>
  <c r="Q27" i="25" s="1"/>
  <c r="R27" i="25" s="1"/>
  <c r="S27" i="25" s="1"/>
  <c r="T27" i="25" s="1"/>
  <c r="U27" i="25" s="1"/>
  <c r="V27" i="25" s="1"/>
  <c r="W27" i="25" s="1"/>
  <c r="X27" i="25" s="1"/>
  <c r="Y27" i="25" s="1"/>
  <c r="Z27" i="25" s="1"/>
  <c r="AA27" i="25" s="1"/>
  <c r="AB27" i="25" s="1"/>
  <c r="AC27" i="25" s="1"/>
  <c r="C27" i="26"/>
  <c r="D27" i="26" s="1"/>
  <c r="E27" i="26" s="1"/>
  <c r="F27" i="26" s="1"/>
  <c r="G27" i="26" s="1"/>
  <c r="H27" i="26" s="1"/>
  <c r="I27" i="26" s="1"/>
  <c r="J27" i="26" s="1"/>
  <c r="K27" i="26" s="1"/>
  <c r="L27" i="26" s="1"/>
  <c r="M27" i="26" s="1"/>
  <c r="N27" i="26" s="1"/>
  <c r="O27" i="26" s="1"/>
  <c r="P27" i="26" s="1"/>
  <c r="Q27" i="26" s="1"/>
  <c r="R27" i="26" s="1"/>
  <c r="S27" i="26" s="1"/>
  <c r="T27" i="26" s="1"/>
  <c r="U27" i="26" s="1"/>
  <c r="V27" i="26" s="1"/>
  <c r="W27" i="26" s="1"/>
  <c r="X27" i="26" s="1"/>
  <c r="Y27" i="26" s="1"/>
  <c r="Z27" i="26" s="1"/>
  <c r="AA27" i="26" s="1"/>
  <c r="AB27" i="26" s="1"/>
  <c r="AC27" i="26" s="1"/>
  <c r="C57" i="11"/>
  <c r="D57" i="11" s="1"/>
  <c r="E57" i="11" s="1"/>
  <c r="F57" i="11" s="1"/>
  <c r="G57" i="11" s="1"/>
  <c r="H57" i="11" s="1"/>
  <c r="I57" i="11" s="1"/>
  <c r="J57" i="11" s="1"/>
  <c r="K57" i="11" s="1"/>
  <c r="L57" i="11" s="1"/>
  <c r="M57" i="11" s="1"/>
  <c r="N57" i="11" s="1"/>
  <c r="O57" i="11" s="1"/>
  <c r="P57" i="11" s="1"/>
  <c r="Q57" i="11" s="1"/>
  <c r="R57" i="11" s="1"/>
  <c r="S57" i="11" s="1"/>
  <c r="T57" i="11" s="1"/>
  <c r="U57" i="11" s="1"/>
  <c r="V57" i="11" s="1"/>
  <c r="W57" i="11" s="1"/>
  <c r="X57" i="11" s="1"/>
  <c r="Y57" i="11" s="1"/>
  <c r="Z57" i="11" s="1"/>
  <c r="AA57" i="11" s="1"/>
  <c r="AB57" i="11" s="1"/>
  <c r="AC57" i="11" s="1"/>
  <c r="C57" i="25"/>
  <c r="D57" i="25" s="1"/>
  <c r="E57" i="25" s="1"/>
  <c r="F57" i="25" s="1"/>
  <c r="G57" i="25" s="1"/>
  <c r="H57" i="25" s="1"/>
  <c r="I57" i="25" s="1"/>
  <c r="J57" i="25" s="1"/>
  <c r="K57" i="25" s="1"/>
  <c r="L57" i="25" s="1"/>
  <c r="M57" i="25" s="1"/>
  <c r="N57" i="25" s="1"/>
  <c r="O57" i="25" s="1"/>
  <c r="P57" i="25" s="1"/>
  <c r="Q57" i="25" s="1"/>
  <c r="R57" i="25" s="1"/>
  <c r="S57" i="25" s="1"/>
  <c r="T57" i="25" s="1"/>
  <c r="U57" i="25" s="1"/>
  <c r="V57" i="25" s="1"/>
  <c r="W57" i="25" s="1"/>
  <c r="C26" i="10"/>
  <c r="D26" i="10" s="1"/>
  <c r="E26" i="10" s="1"/>
  <c r="F26" i="10" s="1"/>
  <c r="G26" i="10" s="1"/>
  <c r="H26" i="10" s="1"/>
  <c r="I26" i="10" s="1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C56" i="9"/>
  <c r="D56" i="9" s="1"/>
  <c r="E56" i="9" s="1"/>
  <c r="F56" i="9" s="1"/>
  <c r="G56" i="9" s="1"/>
  <c r="H56" i="9" s="1"/>
  <c r="I56" i="9" s="1"/>
  <c r="J56" i="9" s="1"/>
  <c r="K56" i="9" s="1"/>
  <c r="L56" i="9" s="1"/>
  <c r="M56" i="9" s="1"/>
  <c r="N56" i="9" s="1"/>
  <c r="O56" i="9" s="1"/>
  <c r="P56" i="9" s="1"/>
  <c r="Q56" i="9" s="1"/>
  <c r="R56" i="9" s="1"/>
  <c r="S56" i="9" s="1"/>
  <c r="T56" i="9" s="1"/>
  <c r="U56" i="9" s="1"/>
  <c r="V56" i="9" s="1"/>
  <c r="W56" i="9" s="1"/>
  <c r="X56" i="9" s="1"/>
  <c r="Y56" i="9" s="1"/>
  <c r="Z56" i="9" s="1"/>
  <c r="AA56" i="9" s="1"/>
  <c r="AB56" i="9" s="1"/>
  <c r="AC56" i="9" s="1"/>
  <c r="AD56" i="9" s="1"/>
  <c r="AE56" i="9" s="1"/>
  <c r="AF62" i="4" s="1"/>
  <c r="C56" i="10"/>
  <c r="D56" i="10" s="1"/>
  <c r="E56" i="10" s="1"/>
  <c r="F56" i="10" s="1"/>
  <c r="G56" i="10" s="1"/>
  <c r="H56" i="10" s="1"/>
  <c r="I56" i="10" s="1"/>
  <c r="J56" i="10" s="1"/>
  <c r="K56" i="10" s="1"/>
  <c r="L56" i="10" s="1"/>
  <c r="M56" i="10" s="1"/>
  <c r="N56" i="10" s="1"/>
  <c r="O56" i="10" s="1"/>
  <c r="P56" i="10" s="1"/>
  <c r="Q56" i="10" s="1"/>
  <c r="R56" i="10" s="1"/>
  <c r="S56" i="10" s="1"/>
  <c r="T56" i="10" s="1"/>
  <c r="U56" i="10" s="1"/>
  <c r="V56" i="10" s="1"/>
  <c r="W56" i="10" s="1"/>
  <c r="X56" i="10" s="1"/>
  <c r="Y56" i="10" s="1"/>
  <c r="Z56" i="10" s="1"/>
  <c r="AA56" i="10" s="1"/>
  <c r="AB56" i="10" s="1"/>
  <c r="AC56" i="10" s="1"/>
  <c r="C56" i="26"/>
  <c r="D56" i="26" s="1"/>
  <c r="C25" i="25"/>
  <c r="D25" i="25" s="1"/>
  <c r="E25" i="25" s="1"/>
  <c r="F25" i="25" s="1"/>
  <c r="G25" i="25" s="1"/>
  <c r="H25" i="25" s="1"/>
  <c r="I25" i="25" s="1"/>
  <c r="J25" i="25" s="1"/>
  <c r="K25" i="25" s="1"/>
  <c r="L25" i="25" s="1"/>
  <c r="M25" i="25" s="1"/>
  <c r="N25" i="25" s="1"/>
  <c r="O25" i="25" s="1"/>
  <c r="P25" i="25" s="1"/>
  <c r="Q25" i="25" s="1"/>
  <c r="R25" i="25" s="1"/>
  <c r="S25" i="25" s="1"/>
  <c r="T25" i="25" s="1"/>
  <c r="U25" i="25" s="1"/>
  <c r="V25" i="25" s="1"/>
  <c r="W25" i="25" s="1"/>
  <c r="X25" i="25" s="1"/>
  <c r="Y25" i="25" s="1"/>
  <c r="Z25" i="25" s="1"/>
  <c r="AA25" i="25" s="1"/>
  <c r="AB25" i="25" s="1"/>
  <c r="AC25" i="25" s="1"/>
  <c r="C55" i="11"/>
  <c r="D55" i="11" s="1"/>
  <c r="E55" i="11" s="1"/>
  <c r="F55" i="11" s="1"/>
  <c r="G55" i="11" s="1"/>
  <c r="H55" i="11" s="1"/>
  <c r="I55" i="11" s="1"/>
  <c r="J55" i="11" s="1"/>
  <c r="K55" i="11" s="1"/>
  <c r="L55" i="11" s="1"/>
  <c r="M55" i="11" s="1"/>
  <c r="N55" i="11" s="1"/>
  <c r="O55" i="11" s="1"/>
  <c r="P55" i="11" s="1"/>
  <c r="Q55" i="11" s="1"/>
  <c r="R55" i="11" s="1"/>
  <c r="S55" i="11" s="1"/>
  <c r="T55" i="11" s="1"/>
  <c r="U55" i="11" s="1"/>
  <c r="V55" i="11" s="1"/>
  <c r="W55" i="11" s="1"/>
  <c r="X55" i="11" s="1"/>
  <c r="Y55" i="11" s="1"/>
  <c r="Z55" i="11" s="1"/>
  <c r="AA55" i="11" s="1"/>
  <c r="AB55" i="11" s="1"/>
  <c r="AC55" i="11" s="1"/>
  <c r="C55" i="25"/>
  <c r="D55" i="25" s="1"/>
  <c r="E55" i="25" s="1"/>
  <c r="F55" i="25" s="1"/>
  <c r="G55" i="25" s="1"/>
  <c r="H55" i="25" s="1"/>
  <c r="I55" i="25" s="1"/>
  <c r="J55" i="25" s="1"/>
  <c r="K55" i="25" s="1"/>
  <c r="L55" i="25" s="1"/>
  <c r="M55" i="25" s="1"/>
  <c r="N55" i="25" s="1"/>
  <c r="O55" i="25" s="1"/>
  <c r="P55" i="25" s="1"/>
  <c r="Q55" i="25" s="1"/>
  <c r="R55" i="25" s="1"/>
  <c r="S55" i="25" s="1"/>
  <c r="T55" i="25" s="1"/>
  <c r="U55" i="25" s="1"/>
  <c r="V55" i="25" s="1"/>
  <c r="W55" i="25" s="1"/>
  <c r="C24" i="10"/>
  <c r="D24" i="10" s="1"/>
  <c r="E24" i="10" s="1"/>
  <c r="F24" i="10" s="1"/>
  <c r="G24" i="10" s="1"/>
  <c r="H24" i="10" s="1"/>
  <c r="I24" i="10" s="1"/>
  <c r="J24" i="10" s="1"/>
  <c r="K24" i="10" s="1"/>
  <c r="L24" i="10" s="1"/>
  <c r="M24" i="10" s="1"/>
  <c r="N24" i="10" s="1"/>
  <c r="O24" i="10" s="1"/>
  <c r="P24" i="10" s="1"/>
  <c r="Q24" i="10" s="1"/>
  <c r="R24" i="10" s="1"/>
  <c r="S24" i="10" s="1"/>
  <c r="T24" i="10" s="1"/>
  <c r="U24" i="10" s="1"/>
  <c r="V24" i="10" s="1"/>
  <c r="W24" i="10" s="1"/>
  <c r="X24" i="10" s="1"/>
  <c r="Y24" i="10" s="1"/>
  <c r="Z24" i="10" s="1"/>
  <c r="AA24" i="10" s="1"/>
  <c r="AB24" i="10" s="1"/>
  <c r="AC24" i="10" s="1"/>
  <c r="C24" i="11"/>
  <c r="D24" i="11" s="1"/>
  <c r="E24" i="11" s="1"/>
  <c r="F24" i="11" s="1"/>
  <c r="G24" i="11" s="1"/>
  <c r="H24" i="11" s="1"/>
  <c r="I24" i="11" s="1"/>
  <c r="J24" i="11" s="1"/>
  <c r="K24" i="11" s="1"/>
  <c r="L24" i="11" s="1"/>
  <c r="M24" i="11" s="1"/>
  <c r="N24" i="11" s="1"/>
  <c r="O24" i="11" s="1"/>
  <c r="P24" i="11" s="1"/>
  <c r="Q24" i="11" s="1"/>
  <c r="R24" i="11" s="1"/>
  <c r="S24" i="11" s="1"/>
  <c r="T24" i="11" s="1"/>
  <c r="U24" i="11" s="1"/>
  <c r="V24" i="11" s="1"/>
  <c r="W24" i="11" s="1"/>
  <c r="X24" i="11" s="1"/>
  <c r="Y24" i="11" s="1"/>
  <c r="Z24" i="11" s="1"/>
  <c r="AA24" i="11" s="1"/>
  <c r="AB24" i="11" s="1"/>
  <c r="AC24" i="11" s="1"/>
  <c r="C54" i="9"/>
  <c r="D54" i="9" s="1"/>
  <c r="E54" i="9" s="1"/>
  <c r="F54" i="9" s="1"/>
  <c r="G54" i="9" s="1"/>
  <c r="H54" i="9" s="1"/>
  <c r="I54" i="9" s="1"/>
  <c r="J54" i="9" s="1"/>
  <c r="K54" i="9" s="1"/>
  <c r="L54" i="9" s="1"/>
  <c r="M54" i="9" s="1"/>
  <c r="N54" i="9" s="1"/>
  <c r="O54" i="9" s="1"/>
  <c r="P54" i="9" s="1"/>
  <c r="Q54" i="9" s="1"/>
  <c r="R54" i="9" s="1"/>
  <c r="S54" i="9" s="1"/>
  <c r="T54" i="9" s="1"/>
  <c r="U54" i="9" s="1"/>
  <c r="V54" i="9" s="1"/>
  <c r="W54" i="9" s="1"/>
  <c r="X54" i="9" s="1"/>
  <c r="Y54" i="9" s="1"/>
  <c r="Z54" i="9" s="1"/>
  <c r="AA54" i="9" s="1"/>
  <c r="AB54" i="9" s="1"/>
  <c r="AC54" i="9" s="1"/>
  <c r="C54" i="10"/>
  <c r="D54" i="10" s="1"/>
  <c r="E54" i="10" s="1"/>
  <c r="F54" i="10" s="1"/>
  <c r="G54" i="10" s="1"/>
  <c r="H54" i="10" s="1"/>
  <c r="I54" i="10" s="1"/>
  <c r="J54" i="10" s="1"/>
  <c r="K54" i="10" s="1"/>
  <c r="L54" i="10" s="1"/>
  <c r="M54" i="10" s="1"/>
  <c r="N54" i="10" s="1"/>
  <c r="O54" i="10" s="1"/>
  <c r="P54" i="10" s="1"/>
  <c r="Q54" i="10" s="1"/>
  <c r="R54" i="10" s="1"/>
  <c r="S54" i="10" s="1"/>
  <c r="T54" i="10" s="1"/>
  <c r="U54" i="10" s="1"/>
  <c r="V54" i="10" s="1"/>
  <c r="W54" i="10" s="1"/>
  <c r="C54" i="26"/>
  <c r="C23" i="25"/>
  <c r="D23" i="25" s="1"/>
  <c r="E23" i="25" s="1"/>
  <c r="F23" i="25" s="1"/>
  <c r="G23" i="25" s="1"/>
  <c r="H23" i="25" s="1"/>
  <c r="I23" i="25" s="1"/>
  <c r="J23" i="25" s="1"/>
  <c r="K23" i="25" s="1"/>
  <c r="L23" i="25" s="1"/>
  <c r="M23" i="25" s="1"/>
  <c r="N23" i="25" s="1"/>
  <c r="O23" i="25" s="1"/>
  <c r="P23" i="25" s="1"/>
  <c r="Q23" i="25" s="1"/>
  <c r="R23" i="25" s="1"/>
  <c r="S23" i="25" s="1"/>
  <c r="T23" i="25" s="1"/>
  <c r="U23" i="25" s="1"/>
  <c r="V23" i="25" s="1"/>
  <c r="W23" i="25" s="1"/>
  <c r="C23" i="26"/>
  <c r="D23" i="26" s="1"/>
  <c r="E23" i="26" s="1"/>
  <c r="F23" i="26" s="1"/>
  <c r="G23" i="26" s="1"/>
  <c r="H23" i="26" s="1"/>
  <c r="I23" i="26" s="1"/>
  <c r="J23" i="26" s="1"/>
  <c r="K23" i="26" s="1"/>
  <c r="L23" i="26" s="1"/>
  <c r="M23" i="26" s="1"/>
  <c r="N23" i="26" s="1"/>
  <c r="O23" i="26" s="1"/>
  <c r="P23" i="26" s="1"/>
  <c r="Q23" i="26" s="1"/>
  <c r="R23" i="26" s="1"/>
  <c r="S23" i="26" s="1"/>
  <c r="T23" i="26" s="1"/>
  <c r="U23" i="26" s="1"/>
  <c r="V23" i="26" s="1"/>
  <c r="W23" i="26" s="1"/>
  <c r="C53" i="11"/>
  <c r="D53" i="11" s="1"/>
  <c r="E53" i="11" s="1"/>
  <c r="F53" i="11" s="1"/>
  <c r="G53" i="11" s="1"/>
  <c r="H53" i="11" s="1"/>
  <c r="I53" i="11" s="1"/>
  <c r="J53" i="11" s="1"/>
  <c r="K53" i="11" s="1"/>
  <c r="L53" i="11" s="1"/>
  <c r="M53" i="11" s="1"/>
  <c r="N53" i="11" s="1"/>
  <c r="O53" i="11" s="1"/>
  <c r="P53" i="11" s="1"/>
  <c r="Q53" i="11" s="1"/>
  <c r="R53" i="11" s="1"/>
  <c r="S53" i="11" s="1"/>
  <c r="T53" i="11" s="1"/>
  <c r="U53" i="11" s="1"/>
  <c r="V53" i="11" s="1"/>
  <c r="W53" i="11" s="1"/>
  <c r="X53" i="11" s="1"/>
  <c r="Y53" i="11" s="1"/>
  <c r="Z53" i="11" s="1"/>
  <c r="AA53" i="11" s="1"/>
  <c r="AB53" i="11" s="1"/>
  <c r="AC53" i="11" s="1"/>
  <c r="C53" i="25"/>
  <c r="D53" i="25" s="1"/>
  <c r="E53" i="25" s="1"/>
  <c r="F53" i="25" s="1"/>
  <c r="G53" i="25" s="1"/>
  <c r="H53" i="25" s="1"/>
  <c r="I53" i="25" s="1"/>
  <c r="J53" i="25" s="1"/>
  <c r="K53" i="25" s="1"/>
  <c r="L53" i="25" s="1"/>
  <c r="M53" i="25" s="1"/>
  <c r="N53" i="25" s="1"/>
  <c r="O53" i="25" s="1"/>
  <c r="P53" i="25" s="1"/>
  <c r="Q53" i="25" s="1"/>
  <c r="R53" i="25" s="1"/>
  <c r="S53" i="25" s="1"/>
  <c r="T53" i="25" s="1"/>
  <c r="U53" i="25" s="1"/>
  <c r="V53" i="25" s="1"/>
  <c r="W53" i="25" s="1"/>
  <c r="C22" i="10"/>
  <c r="D22" i="10" s="1"/>
  <c r="E22" i="10" s="1"/>
  <c r="F22" i="10" s="1"/>
  <c r="G22" i="10" s="1"/>
  <c r="H22" i="10" s="1"/>
  <c r="I22" i="10" s="1"/>
  <c r="J22" i="10" s="1"/>
  <c r="K22" i="10" s="1"/>
  <c r="L22" i="10" s="1"/>
  <c r="M22" i="10" s="1"/>
  <c r="N22" i="10" s="1"/>
  <c r="O22" i="10" s="1"/>
  <c r="P22" i="10" s="1"/>
  <c r="Q22" i="10" s="1"/>
  <c r="R22" i="10" s="1"/>
  <c r="S22" i="10" s="1"/>
  <c r="T22" i="10" s="1"/>
  <c r="U22" i="10" s="1"/>
  <c r="C52" i="9"/>
  <c r="D52" i="9" s="1"/>
  <c r="E52" i="9" s="1"/>
  <c r="F52" i="9" s="1"/>
  <c r="G52" i="9" s="1"/>
  <c r="H52" i="9" s="1"/>
  <c r="I52" i="9" s="1"/>
  <c r="J52" i="9" s="1"/>
  <c r="K52" i="9" s="1"/>
  <c r="L52" i="9" s="1"/>
  <c r="M52" i="9" s="1"/>
  <c r="N52" i="9" s="1"/>
  <c r="O52" i="9" s="1"/>
  <c r="P52" i="9" s="1"/>
  <c r="Q52" i="9" s="1"/>
  <c r="R52" i="9" s="1"/>
  <c r="S52" i="9" s="1"/>
  <c r="T52" i="9" s="1"/>
  <c r="U52" i="9" s="1"/>
  <c r="V52" i="9" s="1"/>
  <c r="W52" i="9" s="1"/>
  <c r="X52" i="9" s="1"/>
  <c r="Y52" i="9" s="1"/>
  <c r="Z52" i="9" s="1"/>
  <c r="AA52" i="9" s="1"/>
  <c r="AB52" i="9" s="1"/>
  <c r="AC52" i="9" s="1"/>
  <c r="C52" i="26"/>
  <c r="D52" i="26" s="1"/>
  <c r="E52" i="26" s="1"/>
  <c r="F52" i="26" s="1"/>
  <c r="G52" i="26" s="1"/>
  <c r="C21" i="25"/>
  <c r="D21" i="25" s="1"/>
  <c r="E21" i="25" s="1"/>
  <c r="F21" i="25" s="1"/>
  <c r="G21" i="25" s="1"/>
  <c r="C51" i="11"/>
  <c r="C51" i="25"/>
  <c r="D51" i="25" s="1"/>
  <c r="E51" i="25" s="1"/>
  <c r="F51" i="25" s="1"/>
  <c r="G51" i="25" s="1"/>
  <c r="H51" i="25" s="1"/>
  <c r="I51" i="25" s="1"/>
  <c r="J51" i="25" s="1"/>
  <c r="K51" i="25" s="1"/>
  <c r="L51" i="25" s="1"/>
  <c r="M51" i="25" s="1"/>
  <c r="N51" i="25" s="1"/>
  <c r="O51" i="25" s="1"/>
  <c r="P51" i="25" s="1"/>
  <c r="Q51" i="25" s="1"/>
  <c r="R51" i="25" s="1"/>
  <c r="S51" i="25" s="1"/>
  <c r="T51" i="25" s="1"/>
  <c r="U51" i="25" s="1"/>
  <c r="V51" i="25" s="1"/>
  <c r="W51" i="25" s="1"/>
  <c r="X51" i="25" s="1"/>
  <c r="Y51" i="25" s="1"/>
  <c r="Z51" i="25" s="1"/>
  <c r="AA51" i="25" s="1"/>
  <c r="AB51" i="25" s="1"/>
  <c r="AC51" i="25" s="1"/>
  <c r="C20" i="10"/>
  <c r="D20" i="10" s="1"/>
  <c r="E20" i="10" s="1"/>
  <c r="F20" i="10" s="1"/>
  <c r="G20" i="10" s="1"/>
  <c r="C50" i="9"/>
  <c r="D50" i="9" s="1"/>
  <c r="E50" i="9" s="1"/>
  <c r="F50" i="9" s="1"/>
  <c r="G50" i="9" s="1"/>
  <c r="C50" i="10"/>
  <c r="D50" i="10" s="1"/>
  <c r="E50" i="10" s="1"/>
  <c r="F50" i="10" s="1"/>
  <c r="G50" i="10" s="1"/>
  <c r="C50" i="26"/>
  <c r="D50" i="26" s="1"/>
  <c r="E50" i="26" s="1"/>
  <c r="F50" i="26" s="1"/>
  <c r="G50" i="26" s="1"/>
  <c r="H50" i="26" s="1"/>
  <c r="I50" i="26" s="1"/>
  <c r="J50" i="26" s="1"/>
  <c r="K50" i="26" s="1"/>
  <c r="L50" i="26" s="1"/>
  <c r="M50" i="26" s="1"/>
  <c r="N50" i="26" s="1"/>
  <c r="O50" i="26" s="1"/>
  <c r="P50" i="26" s="1"/>
  <c r="Q50" i="26" s="1"/>
  <c r="R50" i="26" s="1"/>
  <c r="S50" i="26" s="1"/>
  <c r="T50" i="26" s="1"/>
  <c r="U50" i="26" s="1"/>
  <c r="V50" i="26" s="1"/>
  <c r="W50" i="26" s="1"/>
  <c r="X50" i="26" s="1"/>
  <c r="Y50" i="26" s="1"/>
  <c r="Z50" i="26" s="1"/>
  <c r="AA50" i="26" s="1"/>
  <c r="AB50" i="26" s="1"/>
  <c r="AC50" i="26" s="1"/>
  <c r="C19" i="25"/>
  <c r="D19" i="25" s="1"/>
  <c r="E19" i="25" s="1"/>
  <c r="F19" i="25" s="1"/>
  <c r="G19" i="25" s="1"/>
  <c r="H19" i="25" s="1"/>
  <c r="I19" i="25" s="1"/>
  <c r="J19" i="25" s="1"/>
  <c r="K19" i="25" s="1"/>
  <c r="L19" i="25" s="1"/>
  <c r="M19" i="25" s="1"/>
  <c r="N19" i="25" s="1"/>
  <c r="O19" i="25" s="1"/>
  <c r="P19" i="25" s="1"/>
  <c r="Q19" i="25" s="1"/>
  <c r="R19" i="25" s="1"/>
  <c r="S19" i="25" s="1"/>
  <c r="C49" i="11"/>
  <c r="C49" i="25"/>
  <c r="D49" i="25" s="1"/>
  <c r="E49" i="25" s="1"/>
  <c r="F49" i="25" s="1"/>
  <c r="G49" i="25" s="1"/>
  <c r="H49" i="25" s="1"/>
  <c r="I49" i="25" s="1"/>
  <c r="J49" i="25" s="1"/>
  <c r="K49" i="25" s="1"/>
  <c r="L49" i="25" s="1"/>
  <c r="M49" i="25" s="1"/>
  <c r="N49" i="25" s="1"/>
  <c r="O49" i="25" s="1"/>
  <c r="P49" i="25" s="1"/>
  <c r="Q49" i="25" s="1"/>
  <c r="R49" i="25" s="1"/>
  <c r="S49" i="25" s="1"/>
  <c r="T49" i="25" s="1"/>
  <c r="U49" i="25" s="1"/>
  <c r="V49" i="25" s="1"/>
  <c r="C18" i="10"/>
  <c r="D18" i="10" s="1"/>
  <c r="E18" i="10" s="1"/>
  <c r="F18" i="10" s="1"/>
  <c r="G18" i="10" s="1"/>
  <c r="H18" i="10" s="1"/>
  <c r="I18" i="10" s="1"/>
  <c r="J18" i="10" s="1"/>
  <c r="K18" i="10" s="1"/>
  <c r="L18" i="10" s="1"/>
  <c r="M18" i="10" s="1"/>
  <c r="N18" i="10" s="1"/>
  <c r="O18" i="10" s="1"/>
  <c r="P18" i="10" s="1"/>
  <c r="Q18" i="10" s="1"/>
  <c r="R18" i="10" s="1"/>
  <c r="S18" i="10" s="1"/>
  <c r="T18" i="10" s="1"/>
  <c r="U18" i="10" s="1"/>
  <c r="V18" i="10" s="1"/>
  <c r="W18" i="10" s="1"/>
  <c r="X18" i="10" s="1"/>
  <c r="Y18" i="10" s="1"/>
  <c r="Z18" i="10" s="1"/>
  <c r="AA18" i="10" s="1"/>
  <c r="AB18" i="10" s="1"/>
  <c r="AC18" i="10" s="1"/>
  <c r="C18" i="11"/>
  <c r="D18" i="11" s="1"/>
  <c r="E18" i="11" s="1"/>
  <c r="F18" i="11" s="1"/>
  <c r="G18" i="11" s="1"/>
  <c r="C48" i="9"/>
  <c r="D48" i="9" s="1"/>
  <c r="E48" i="9" s="1"/>
  <c r="F48" i="9" s="1"/>
  <c r="G48" i="9" s="1"/>
  <c r="H48" i="9" s="1"/>
  <c r="I48" i="9" s="1"/>
  <c r="J48" i="9" s="1"/>
  <c r="K48" i="9" s="1"/>
  <c r="L48" i="9" s="1"/>
  <c r="M48" i="9" s="1"/>
  <c r="N48" i="9" s="1"/>
  <c r="O48" i="9" s="1"/>
  <c r="P48" i="9" s="1"/>
  <c r="Q48" i="9" s="1"/>
  <c r="R48" i="9" s="1"/>
  <c r="S48" i="9" s="1"/>
  <c r="T48" i="9" s="1"/>
  <c r="U48" i="9" s="1"/>
  <c r="V48" i="9" s="1"/>
  <c r="W48" i="9" s="1"/>
  <c r="X48" i="9" s="1"/>
  <c r="Y48" i="9" s="1"/>
  <c r="Z48" i="9" s="1"/>
  <c r="AA48" i="9" s="1"/>
  <c r="AB48" i="9" s="1"/>
  <c r="AC48" i="9" s="1"/>
  <c r="C48" i="10"/>
  <c r="D48" i="10" s="1"/>
  <c r="E48" i="10" s="1"/>
  <c r="F48" i="10" s="1"/>
  <c r="G48" i="10" s="1"/>
  <c r="H48" i="10" s="1"/>
  <c r="I48" i="10" s="1"/>
  <c r="J48" i="10" s="1"/>
  <c r="K48" i="10" s="1"/>
  <c r="L48" i="10" s="1"/>
  <c r="M48" i="10" s="1"/>
  <c r="N48" i="10" s="1"/>
  <c r="O48" i="10" s="1"/>
  <c r="P48" i="10" s="1"/>
  <c r="Q48" i="10" s="1"/>
  <c r="R48" i="10" s="1"/>
  <c r="S48" i="10" s="1"/>
  <c r="T48" i="10" s="1"/>
  <c r="U48" i="10" s="1"/>
  <c r="V48" i="10" s="1"/>
  <c r="W48" i="10" s="1"/>
  <c r="C48" i="26"/>
  <c r="D48" i="26" s="1"/>
  <c r="E48" i="26" s="1"/>
  <c r="F48" i="26" s="1"/>
  <c r="G48" i="26" s="1"/>
  <c r="H48" i="26" s="1"/>
  <c r="I48" i="26" s="1"/>
  <c r="J48" i="26" s="1"/>
  <c r="K48" i="26" s="1"/>
  <c r="L48" i="26" s="1"/>
  <c r="M48" i="26" s="1"/>
  <c r="N48" i="26" s="1"/>
  <c r="O48" i="26" s="1"/>
  <c r="P48" i="26" s="1"/>
  <c r="Q48" i="26" s="1"/>
  <c r="R48" i="26" s="1"/>
  <c r="S48" i="26" s="1"/>
  <c r="T48" i="26" s="1"/>
  <c r="U48" i="26" s="1"/>
  <c r="V48" i="26" s="1"/>
  <c r="W48" i="26" s="1"/>
  <c r="X48" i="26" s="1"/>
  <c r="Y48" i="26" s="1"/>
  <c r="Z48" i="26" s="1"/>
  <c r="AA48" i="26" s="1"/>
  <c r="AB48" i="26" s="1"/>
  <c r="AC48" i="26" s="1"/>
  <c r="C17" i="25"/>
  <c r="D17" i="25" s="1"/>
  <c r="E17" i="25" s="1"/>
  <c r="F17" i="25" s="1"/>
  <c r="G17" i="25" s="1"/>
  <c r="H17" i="25" s="1"/>
  <c r="I17" i="25" s="1"/>
  <c r="J17" i="25" s="1"/>
  <c r="K17" i="25" s="1"/>
  <c r="L17" i="25" s="1"/>
  <c r="M17" i="25" s="1"/>
  <c r="N17" i="25" s="1"/>
  <c r="O17" i="25" s="1"/>
  <c r="P17" i="25" s="1"/>
  <c r="Q17" i="25" s="1"/>
  <c r="R17" i="25" s="1"/>
  <c r="S17" i="25" s="1"/>
  <c r="T17" i="25" s="1"/>
  <c r="U17" i="25" s="1"/>
  <c r="V17" i="25" s="1"/>
  <c r="W17" i="25" s="1"/>
  <c r="X17" i="25" s="1"/>
  <c r="Y17" i="25" s="1"/>
  <c r="Z17" i="25" s="1"/>
  <c r="AA17" i="25" s="1"/>
  <c r="AB17" i="25" s="1"/>
  <c r="AC17" i="25" s="1"/>
  <c r="C47" i="11"/>
  <c r="D47" i="11" s="1"/>
  <c r="E47" i="11" s="1"/>
  <c r="F47" i="11" s="1"/>
  <c r="G47" i="11" s="1"/>
  <c r="C16" i="10"/>
  <c r="D16" i="10" s="1"/>
  <c r="E16" i="10" s="1"/>
  <c r="F16" i="10" s="1"/>
  <c r="G16" i="10" s="1"/>
  <c r="H16" i="10" s="1"/>
  <c r="I16" i="10" s="1"/>
  <c r="J16" i="10" s="1"/>
  <c r="K16" i="10" s="1"/>
  <c r="L16" i="10" s="1"/>
  <c r="M16" i="10" s="1"/>
  <c r="N16" i="10" s="1"/>
  <c r="O16" i="10" s="1"/>
  <c r="P16" i="10" s="1"/>
  <c r="Q16" i="10" s="1"/>
  <c r="R16" i="10" s="1"/>
  <c r="S16" i="10" s="1"/>
  <c r="C46" i="9"/>
  <c r="C46" i="10"/>
  <c r="D46" i="10" s="1"/>
  <c r="E46" i="10" s="1"/>
  <c r="F46" i="10" s="1"/>
  <c r="G46" i="10" s="1"/>
  <c r="H46" i="10" s="1"/>
  <c r="I46" i="10" s="1"/>
  <c r="J46" i="10" s="1"/>
  <c r="K46" i="10" s="1"/>
  <c r="L46" i="10" s="1"/>
  <c r="C46" i="26"/>
  <c r="D46" i="26" s="1"/>
  <c r="E46" i="26" s="1"/>
  <c r="F46" i="26" s="1"/>
  <c r="G46" i="26" s="1"/>
  <c r="H46" i="26" s="1"/>
  <c r="I46" i="26" s="1"/>
  <c r="J46" i="26" s="1"/>
  <c r="K46" i="26" s="1"/>
  <c r="L46" i="26" s="1"/>
  <c r="M46" i="26" s="1"/>
  <c r="N46" i="26" s="1"/>
  <c r="O46" i="26" s="1"/>
  <c r="P46" i="26" s="1"/>
  <c r="Q46" i="26" s="1"/>
  <c r="R46" i="26" s="1"/>
  <c r="S46" i="26" s="1"/>
  <c r="T46" i="26" s="1"/>
  <c r="U46" i="26" s="1"/>
  <c r="V46" i="26" s="1"/>
  <c r="W46" i="26" s="1"/>
  <c r="X46" i="26" s="1"/>
  <c r="Y46" i="26" s="1"/>
  <c r="Z46" i="26" s="1"/>
  <c r="AA46" i="26" s="1"/>
  <c r="AB46" i="26" s="1"/>
  <c r="AC46" i="26" s="1"/>
  <c r="C45" i="25"/>
  <c r="C14" i="10"/>
  <c r="D14" i="10" s="1"/>
  <c r="E14" i="10" s="1"/>
  <c r="F14" i="10" s="1"/>
  <c r="G14" i="10" s="1"/>
  <c r="H14" i="10" s="1"/>
  <c r="I14" i="10" s="1"/>
  <c r="J14" i="10" s="1"/>
  <c r="K14" i="10" s="1"/>
  <c r="L14" i="10" s="1"/>
  <c r="M14" i="10" s="1"/>
  <c r="N14" i="10" s="1"/>
  <c r="O14" i="10" s="1"/>
  <c r="P14" i="10" s="1"/>
  <c r="Q14" i="10" s="1"/>
  <c r="R14" i="10" s="1"/>
  <c r="S14" i="10" s="1"/>
  <c r="T14" i="10" s="1"/>
  <c r="U14" i="10" s="1"/>
  <c r="V14" i="10" s="1"/>
  <c r="W14" i="10" s="1"/>
  <c r="C44" i="9"/>
  <c r="D44" i="9" s="1"/>
  <c r="E44" i="9" s="1"/>
  <c r="F44" i="9" s="1"/>
  <c r="G44" i="9" s="1"/>
  <c r="H44" i="9" s="1"/>
  <c r="I44" i="9" s="1"/>
  <c r="J44" i="9" s="1"/>
  <c r="K44" i="9" s="1"/>
  <c r="L44" i="9" s="1"/>
  <c r="C44" i="10"/>
  <c r="D44" i="10" s="1"/>
  <c r="E44" i="10" s="1"/>
  <c r="F44" i="10" s="1"/>
  <c r="G44" i="10" s="1"/>
  <c r="C44" i="26"/>
  <c r="D44" i="26" s="1"/>
  <c r="E44" i="26" s="1"/>
  <c r="C13" i="25"/>
  <c r="D13" i="25" s="1"/>
  <c r="E13" i="25" s="1"/>
  <c r="F13" i="25" s="1"/>
  <c r="G13" i="25" s="1"/>
  <c r="H13" i="25" s="1"/>
  <c r="I13" i="25" s="1"/>
  <c r="J13" i="25" s="1"/>
  <c r="K13" i="25" s="1"/>
  <c r="L13" i="25" s="1"/>
  <c r="C43" i="11"/>
  <c r="D43" i="11" s="1"/>
  <c r="E43" i="11" s="1"/>
  <c r="F43" i="11" s="1"/>
  <c r="G43" i="11" s="1"/>
  <c r="H43" i="11" s="1"/>
  <c r="I43" i="11" s="1"/>
  <c r="J43" i="11" s="1"/>
  <c r="K43" i="11" s="1"/>
  <c r="L43" i="11" s="1"/>
  <c r="M43" i="11" s="1"/>
  <c r="N43" i="11" s="1"/>
  <c r="O43" i="11" s="1"/>
  <c r="P43" i="11" s="1"/>
  <c r="Q43" i="11" s="1"/>
  <c r="R43" i="11" s="1"/>
  <c r="S43" i="11" s="1"/>
  <c r="C12" i="10"/>
  <c r="D12" i="10" s="1"/>
  <c r="E12" i="10" s="1"/>
  <c r="F12" i="10" s="1"/>
  <c r="G12" i="10" s="1"/>
  <c r="H12" i="10" s="1"/>
  <c r="I12" i="10" s="1"/>
  <c r="J12" i="10" s="1"/>
  <c r="K12" i="10" s="1"/>
  <c r="L12" i="10" s="1"/>
  <c r="M12" i="10" s="1"/>
  <c r="N12" i="10" s="1"/>
  <c r="O12" i="10" s="1"/>
  <c r="P12" i="10" s="1"/>
  <c r="Q12" i="10" s="1"/>
  <c r="R12" i="10" s="1"/>
  <c r="S12" i="10" s="1"/>
  <c r="C42" i="9"/>
  <c r="C42" i="10"/>
  <c r="D42" i="10" s="1"/>
  <c r="E42" i="10" s="1"/>
  <c r="F42" i="10" s="1"/>
  <c r="G42" i="10" s="1"/>
  <c r="H42" i="10" s="1"/>
  <c r="I42" i="10" s="1"/>
  <c r="J42" i="10" s="1"/>
  <c r="K42" i="10" s="1"/>
  <c r="L42" i="10" s="1"/>
  <c r="M42" i="10" s="1"/>
  <c r="N42" i="10" s="1"/>
  <c r="O42" i="10" s="1"/>
  <c r="P42" i="10" s="1"/>
  <c r="Q42" i="10" s="1"/>
  <c r="R42" i="10" s="1"/>
  <c r="S42" i="10" s="1"/>
  <c r="C42" i="26"/>
  <c r="D42" i="26" s="1"/>
  <c r="E42" i="26" s="1"/>
  <c r="F42" i="26" s="1"/>
  <c r="G42" i="26" s="1"/>
  <c r="H42" i="26" s="1"/>
  <c r="I42" i="26" s="1"/>
  <c r="J42" i="26" s="1"/>
  <c r="K42" i="26" s="1"/>
  <c r="L42" i="26" s="1"/>
  <c r="M42" i="26" s="1"/>
  <c r="N42" i="26" s="1"/>
  <c r="O42" i="26" s="1"/>
  <c r="P42" i="26" s="1"/>
  <c r="Q42" i="26" s="1"/>
  <c r="R42" i="26" s="1"/>
  <c r="S42" i="26" s="1"/>
  <c r="T42" i="26" s="1"/>
  <c r="U42" i="26" s="1"/>
  <c r="V42" i="26" s="1"/>
  <c r="W42" i="26" s="1"/>
  <c r="C10" i="10"/>
  <c r="C40" i="9"/>
  <c r="C40" i="10"/>
  <c r="D40" i="10" s="1"/>
  <c r="E40" i="10" s="1"/>
  <c r="F40" i="10" s="1"/>
  <c r="G40" i="10" s="1"/>
  <c r="H40" i="10" s="1"/>
  <c r="I40" i="10" s="1"/>
  <c r="J40" i="10" s="1"/>
  <c r="K40" i="10" s="1"/>
  <c r="L40" i="10" s="1"/>
  <c r="M40" i="10" s="1"/>
  <c r="N40" i="10" s="1"/>
  <c r="O40" i="10" s="1"/>
  <c r="P40" i="10" s="1"/>
  <c r="Q40" i="10" s="1"/>
  <c r="R40" i="10" s="1"/>
  <c r="C40" i="26"/>
  <c r="C9" i="25"/>
  <c r="C39" i="11"/>
  <c r="C8" i="10"/>
  <c r="C38" i="9"/>
  <c r="D38" i="9" s="1"/>
  <c r="E38" i="9" s="1"/>
  <c r="F38" i="9" s="1"/>
  <c r="G38" i="9" s="1"/>
  <c r="H38" i="9" s="1"/>
  <c r="I38" i="9" s="1"/>
  <c r="J38" i="9" s="1"/>
  <c r="K38" i="9" s="1"/>
  <c r="L38" i="9" s="1"/>
  <c r="M38" i="9" s="1"/>
  <c r="N38" i="9" s="1"/>
  <c r="O38" i="9" s="1"/>
  <c r="P38" i="9" s="1"/>
  <c r="Q38" i="9" s="1"/>
  <c r="R38" i="9" s="1"/>
  <c r="S38" i="9" s="1"/>
  <c r="T38" i="9" s="1"/>
  <c r="U38" i="9" s="1"/>
  <c r="V38" i="9" s="1"/>
  <c r="W38" i="9" s="1"/>
  <c r="X38" i="9" s="1"/>
  <c r="Y38" i="9" s="1"/>
  <c r="Z38" i="9" s="1"/>
  <c r="AA38" i="9" s="1"/>
  <c r="AB38" i="9" s="1"/>
  <c r="AC38" i="9" s="1"/>
  <c r="C38" i="26"/>
  <c r="C37" i="25"/>
  <c r="C6" i="10"/>
  <c r="C36" i="9"/>
  <c r="D36" i="9" s="1"/>
  <c r="E36" i="9" s="1"/>
  <c r="F36" i="9" s="1"/>
  <c r="G36" i="9" s="1"/>
  <c r="H36" i="9" s="1"/>
  <c r="C36" i="26"/>
  <c r="C5" i="25"/>
  <c r="C35" i="11"/>
  <c r="D35" i="11" s="1"/>
  <c r="E35" i="11" s="1"/>
  <c r="F35" i="11" s="1"/>
  <c r="G35" i="11" s="1"/>
  <c r="H35" i="11" s="1"/>
  <c r="I35" i="11" s="1"/>
  <c r="J35" i="11" s="1"/>
  <c r="C4" i="10"/>
  <c r="C32" i="26"/>
  <c r="D32" i="26" s="1"/>
  <c r="B5" i="1"/>
  <c r="D2" i="7" s="1"/>
  <c r="D29" i="26"/>
  <c r="E29" i="26" s="1"/>
  <c r="F29" i="26" s="1"/>
  <c r="G29" i="26" s="1"/>
  <c r="H29" i="26" s="1"/>
  <c r="I29" i="26" s="1"/>
  <c r="J29" i="26" s="1"/>
  <c r="K29" i="26" s="1"/>
  <c r="L29" i="26" s="1"/>
  <c r="M29" i="26" s="1"/>
  <c r="N29" i="26" s="1"/>
  <c r="O29" i="26" s="1"/>
  <c r="P29" i="26" s="1"/>
  <c r="Q29" i="26" s="1"/>
  <c r="R29" i="26" s="1"/>
  <c r="S29" i="26" s="1"/>
  <c r="T29" i="26" s="1"/>
  <c r="U29" i="26" s="1"/>
  <c r="V29" i="26" s="1"/>
  <c r="W29" i="26" s="1"/>
  <c r="X29" i="26" s="1"/>
  <c r="Y29" i="26" s="1"/>
  <c r="Z29" i="26" s="1"/>
  <c r="AA29" i="26" s="1"/>
  <c r="AB29" i="26" s="1"/>
  <c r="AC29" i="26" s="1"/>
  <c r="D54" i="26"/>
  <c r="E54" i="26" s="1"/>
  <c r="F54" i="26" s="1"/>
  <c r="G54" i="26" s="1"/>
  <c r="H54" i="26" s="1"/>
  <c r="I54" i="26" s="1"/>
  <c r="J54" i="26" s="1"/>
  <c r="K54" i="26" s="1"/>
  <c r="L54" i="26" s="1"/>
  <c r="M54" i="26" s="1"/>
  <c r="N54" i="26" s="1"/>
  <c r="O54" i="26" s="1"/>
  <c r="P54" i="26" s="1"/>
  <c r="Q54" i="26" s="1"/>
  <c r="R54" i="26" s="1"/>
  <c r="S54" i="26" s="1"/>
  <c r="T54" i="26" s="1"/>
  <c r="U54" i="26" s="1"/>
  <c r="V54" i="26" s="1"/>
  <c r="W54" i="26" s="1"/>
  <c r="X54" i="26" s="1"/>
  <c r="Y54" i="26" s="1"/>
  <c r="Z54" i="26" s="1"/>
  <c r="AA54" i="26" s="1"/>
  <c r="AB54" i="26" s="1"/>
  <c r="AC54" i="26" s="1"/>
  <c r="D51" i="11"/>
  <c r="E51" i="11" s="1"/>
  <c r="F51" i="11" s="1"/>
  <c r="G51" i="11" s="1"/>
  <c r="D19" i="9"/>
  <c r="E19" i="9" s="1"/>
  <c r="F19" i="9" s="1"/>
  <c r="G19" i="9" s="1"/>
  <c r="H19" i="9" s="1"/>
  <c r="I19" i="9" s="1"/>
  <c r="J19" i="9" s="1"/>
  <c r="K19" i="9" s="1"/>
  <c r="L19" i="9" s="1"/>
  <c r="M19" i="9" s="1"/>
  <c r="N19" i="9" s="1"/>
  <c r="O19" i="9" s="1"/>
  <c r="P19" i="9" s="1"/>
  <c r="Q19" i="9" s="1"/>
  <c r="R19" i="9" s="1"/>
  <c r="S19" i="9" s="1"/>
  <c r="T19" i="9" s="1"/>
  <c r="U19" i="9" s="1"/>
  <c r="V19" i="9" s="1"/>
  <c r="W19" i="9" s="1"/>
  <c r="X19" i="9" s="1"/>
  <c r="Y19" i="9" s="1"/>
  <c r="Z19" i="9" s="1"/>
  <c r="AA19" i="9" s="1"/>
  <c r="AB19" i="9" s="1"/>
  <c r="AC19" i="9" s="1"/>
  <c r="AD19" i="9" s="1"/>
  <c r="AE19" i="9" s="1"/>
  <c r="AF20" i="4" s="1"/>
  <c r="D49" i="11"/>
  <c r="E49" i="11" s="1"/>
  <c r="F49" i="11" s="1"/>
  <c r="G49" i="11" s="1"/>
  <c r="D46" i="9"/>
  <c r="E46" i="9" s="1"/>
  <c r="F46" i="9" s="1"/>
  <c r="G46" i="9" s="1"/>
  <c r="D45" i="25"/>
  <c r="E45" i="25" s="1"/>
  <c r="F45" i="25" s="1"/>
  <c r="G45" i="25" s="1"/>
  <c r="D40" i="9"/>
  <c r="E40" i="9" s="1"/>
  <c r="F40" i="9" s="1"/>
  <c r="G40" i="9" s="1"/>
  <c r="H40" i="9" s="1"/>
  <c r="D37" i="25"/>
  <c r="E37" i="25" s="1"/>
  <c r="F37" i="25" s="1"/>
  <c r="G37" i="25" s="1"/>
  <c r="H37" i="25" s="1"/>
  <c r="I37" i="25" s="1"/>
  <c r="J37" i="25" s="1"/>
  <c r="K37" i="25" s="1"/>
  <c r="L37" i="25" s="1"/>
  <c r="D36" i="26"/>
  <c r="E36" i="26" s="1"/>
  <c r="F36" i="26" s="1"/>
  <c r="G36" i="26" s="1"/>
  <c r="B6" i="1"/>
  <c r="E2" i="7" s="1"/>
  <c r="E56" i="26"/>
  <c r="F56" i="26" s="1"/>
  <c r="G56" i="26" s="1"/>
  <c r="H56" i="26" s="1"/>
  <c r="I56" i="26" s="1"/>
  <c r="J56" i="26" s="1"/>
  <c r="K56" i="26" s="1"/>
  <c r="L56" i="26" s="1"/>
  <c r="M56" i="26" s="1"/>
  <c r="N56" i="26" s="1"/>
  <c r="O56" i="26" s="1"/>
  <c r="P56" i="26" s="1"/>
  <c r="Q56" i="26" s="1"/>
  <c r="R56" i="26" s="1"/>
  <c r="S56" i="26" s="1"/>
  <c r="T56" i="26" s="1"/>
  <c r="U56" i="26" s="1"/>
  <c r="V56" i="26" s="1"/>
  <c r="W56" i="26" s="1"/>
  <c r="X56" i="26" s="1"/>
  <c r="Y56" i="26" s="1"/>
  <c r="Z56" i="26" s="1"/>
  <c r="AA56" i="26" s="1"/>
  <c r="AB56" i="26" s="1"/>
  <c r="AC56" i="26" s="1"/>
  <c r="B7" i="1"/>
  <c r="F2" i="7" s="1"/>
  <c r="F3" i="7" s="1"/>
  <c r="F31" i="26"/>
  <c r="G31" i="26" s="1"/>
  <c r="H31" i="26" s="1"/>
  <c r="I31" i="26" s="1"/>
  <c r="J31" i="26" s="1"/>
  <c r="K31" i="26" s="1"/>
  <c r="L31" i="26" s="1"/>
  <c r="M31" i="26" s="1"/>
  <c r="N31" i="26" s="1"/>
  <c r="O31" i="26" s="1"/>
  <c r="P31" i="26" s="1"/>
  <c r="Q31" i="26" s="1"/>
  <c r="R31" i="26" s="1"/>
  <c r="S31" i="26" s="1"/>
  <c r="T31" i="26" s="1"/>
  <c r="U31" i="26" s="1"/>
  <c r="V31" i="26" s="1"/>
  <c r="W31" i="26" s="1"/>
  <c r="X31" i="26" s="1"/>
  <c r="Y31" i="26" s="1"/>
  <c r="Z31" i="26" s="1"/>
  <c r="AA31" i="26" s="1"/>
  <c r="AB31" i="26" s="1"/>
  <c r="AC31" i="26" s="1"/>
  <c r="F60" i="26"/>
  <c r="G60" i="26" s="1"/>
  <c r="H60" i="26" s="1"/>
  <c r="I60" i="26" s="1"/>
  <c r="J60" i="26" s="1"/>
  <c r="K60" i="26" s="1"/>
  <c r="L60" i="26" s="1"/>
  <c r="M60" i="26" s="1"/>
  <c r="N60" i="26" s="1"/>
  <c r="O60" i="26" s="1"/>
  <c r="P60" i="26" s="1"/>
  <c r="Q60" i="26" s="1"/>
  <c r="R60" i="26" s="1"/>
  <c r="S60" i="26" s="1"/>
  <c r="T60" i="26" s="1"/>
  <c r="U60" i="26" s="1"/>
  <c r="V60" i="26" s="1"/>
  <c r="W60" i="26" s="1"/>
  <c r="X60" i="26" s="1"/>
  <c r="Y60" i="26" s="1"/>
  <c r="Z60" i="26" s="1"/>
  <c r="AA60" i="26" s="1"/>
  <c r="AB60" i="26" s="1"/>
  <c r="AC60" i="26" s="1"/>
  <c r="F27" i="9"/>
  <c r="G27" i="9" s="1"/>
  <c r="H27" i="9" s="1"/>
  <c r="I27" i="9" s="1"/>
  <c r="J27" i="9" s="1"/>
  <c r="K27" i="9" s="1"/>
  <c r="L27" i="9" s="1"/>
  <c r="M27" i="9" s="1"/>
  <c r="N27" i="9" s="1"/>
  <c r="O27" i="9" s="1"/>
  <c r="P27" i="9" s="1"/>
  <c r="Q27" i="9" s="1"/>
  <c r="R27" i="9" s="1"/>
  <c r="S27" i="9" s="1"/>
  <c r="T27" i="9" s="1"/>
  <c r="U27" i="9" s="1"/>
  <c r="V27" i="9" s="1"/>
  <c r="W27" i="9" s="1"/>
  <c r="X27" i="9" s="1"/>
  <c r="Y27" i="9" s="1"/>
  <c r="Z27" i="9" s="1"/>
  <c r="AA27" i="9" s="1"/>
  <c r="AB27" i="9" s="1"/>
  <c r="AC27" i="9" s="1"/>
  <c r="F44" i="26"/>
  <c r="G44" i="26" s="1"/>
  <c r="H44" i="26" s="1"/>
  <c r="I44" i="26" s="1"/>
  <c r="J44" i="26" s="1"/>
  <c r="K44" i="26" s="1"/>
  <c r="L44" i="26" s="1"/>
  <c r="M44" i="26" s="1"/>
  <c r="N44" i="26" s="1"/>
  <c r="O44" i="26" s="1"/>
  <c r="P44" i="26" s="1"/>
  <c r="Q44" i="26" s="1"/>
  <c r="R44" i="26" s="1"/>
  <c r="S44" i="26" s="1"/>
  <c r="T44" i="26" s="1"/>
  <c r="U44" i="26" s="1"/>
  <c r="V44" i="26" s="1"/>
  <c r="W44" i="26" s="1"/>
  <c r="X44" i="26" s="1"/>
  <c r="Y44" i="26" s="1"/>
  <c r="Z44" i="26" s="1"/>
  <c r="AA44" i="26" s="1"/>
  <c r="AB44" i="26" s="1"/>
  <c r="AC44" i="26" s="1"/>
  <c r="B8" i="1"/>
  <c r="G2" i="7" s="1"/>
  <c r="G3" i="7" s="1"/>
  <c r="G4" i="7" s="1"/>
  <c r="G5" i="7" s="1"/>
  <c r="G71" i="7" s="1"/>
  <c r="B9" i="1"/>
  <c r="H2" i="7" s="1"/>
  <c r="B10" i="1"/>
  <c r="I2" i="7" s="1"/>
  <c r="I3" i="7" s="1"/>
  <c r="I69" i="7" s="1"/>
  <c r="I31" i="25"/>
  <c r="J31" i="25" s="1"/>
  <c r="K31" i="25" s="1"/>
  <c r="L31" i="25" s="1"/>
  <c r="M31" i="25" s="1"/>
  <c r="N31" i="25" s="1"/>
  <c r="O31" i="25" s="1"/>
  <c r="P31" i="25" s="1"/>
  <c r="Q31" i="25" s="1"/>
  <c r="R31" i="25" s="1"/>
  <c r="S31" i="25" s="1"/>
  <c r="T31" i="25" s="1"/>
  <c r="U31" i="25" s="1"/>
  <c r="V31" i="25" s="1"/>
  <c r="W31" i="25" s="1"/>
  <c r="X31" i="25" s="1"/>
  <c r="Y31" i="25" s="1"/>
  <c r="Z31" i="25" s="1"/>
  <c r="AA31" i="25" s="1"/>
  <c r="AB31" i="25" s="1"/>
  <c r="AC31" i="25" s="1"/>
  <c r="AD31" i="25" s="1"/>
  <c r="AE31" i="25" s="1"/>
  <c r="AF32" i="27" s="1"/>
  <c r="B11" i="1"/>
  <c r="J2" i="7"/>
  <c r="J3" i="7" s="1"/>
  <c r="J4" i="7" s="1"/>
  <c r="J5" i="7" s="1"/>
  <c r="J6" i="7" s="1"/>
  <c r="J72" i="7" s="1"/>
  <c r="B12" i="1"/>
  <c r="K2" i="7" s="1"/>
  <c r="K16" i="11"/>
  <c r="L16" i="11" s="1"/>
  <c r="B13" i="1"/>
  <c r="L2" i="7" s="1"/>
  <c r="L3" i="7" s="1"/>
  <c r="L4" i="7" s="1"/>
  <c r="L5" i="7" s="1"/>
  <c r="B14" i="1"/>
  <c r="M2" i="7" s="1"/>
  <c r="M3" i="7" s="1"/>
  <c r="M4" i="7" s="1"/>
  <c r="B15" i="1"/>
  <c r="N2" i="7" s="1"/>
  <c r="B16" i="1"/>
  <c r="O2" i="7" s="1"/>
  <c r="B17" i="1"/>
  <c r="P2" i="7" s="1"/>
  <c r="P3" i="7" s="1"/>
  <c r="B18" i="1"/>
  <c r="Q2" i="7" s="1"/>
  <c r="Q68" i="7" s="1"/>
  <c r="B19" i="1"/>
  <c r="R2" i="7" s="1"/>
  <c r="R3" i="7" s="1"/>
  <c r="R4" i="7" s="1"/>
  <c r="R5" i="7" s="1"/>
  <c r="B20" i="1"/>
  <c r="S2" i="7" s="1"/>
  <c r="S46" i="11"/>
  <c r="T46" i="11" s="1"/>
  <c r="U46" i="11" s="1"/>
  <c r="V46" i="11" s="1"/>
  <c r="B21" i="1"/>
  <c r="T2" i="7" s="1"/>
  <c r="B22" i="1"/>
  <c r="U2" i="7" s="1"/>
  <c r="B23" i="1"/>
  <c r="V2" i="7" s="1"/>
  <c r="V3" i="7" s="1"/>
  <c r="B24" i="1"/>
  <c r="W2" i="7" s="1"/>
  <c r="B25" i="1"/>
  <c r="X2" i="7" s="1"/>
  <c r="B26" i="1"/>
  <c r="B223" i="1" s="1"/>
  <c r="Y2" i="7"/>
  <c r="Y68" i="7" s="1"/>
  <c r="B27" i="1"/>
  <c r="Z2" i="7" s="1"/>
  <c r="Z3" i="7" s="1"/>
  <c r="B28" i="1"/>
  <c r="AA2" i="7" s="1"/>
  <c r="B29" i="1"/>
  <c r="AB2" i="7" s="1"/>
  <c r="B200" i="1"/>
  <c r="B201" i="1"/>
  <c r="B203" i="1"/>
  <c r="B204" i="1"/>
  <c r="B205" i="1"/>
  <c r="B208" i="1"/>
  <c r="B212" i="1"/>
  <c r="B213" i="1"/>
  <c r="B217" i="1"/>
  <c r="B219" i="1"/>
  <c r="B220" i="1"/>
  <c r="B221" i="1"/>
  <c r="B222" i="1"/>
  <c r="B224" i="1"/>
  <c r="B225" i="1"/>
  <c r="B226" i="1"/>
  <c r="B32" i="1"/>
  <c r="AE2" i="7" s="1"/>
  <c r="AE3" i="7" s="1"/>
  <c r="AE4" i="7" s="1"/>
  <c r="AE5" i="7" s="1"/>
  <c r="AE6" i="7" s="1"/>
  <c r="AE7" i="7" s="1"/>
  <c r="AE8" i="7" s="1"/>
  <c r="AE9" i="7" s="1"/>
  <c r="AE10" i="7" s="1"/>
  <c r="AE11" i="7" s="1"/>
  <c r="AE12" i="7" s="1"/>
  <c r="AE13" i="7" s="1"/>
  <c r="AE14" i="7" s="1"/>
  <c r="AE15" i="7" s="1"/>
  <c r="AE16" i="7" s="1"/>
  <c r="AE17" i="7" s="1"/>
  <c r="AE18" i="7" s="1"/>
  <c r="AE19" i="7" s="1"/>
  <c r="AE20" i="7" s="1"/>
  <c r="AE21" i="7" s="1"/>
  <c r="AE22" i="7" s="1"/>
  <c r="AE23" i="7" s="1"/>
  <c r="AE24" i="7" s="1"/>
  <c r="AE25" i="7" s="1"/>
  <c r="AE26" i="7" s="1"/>
  <c r="AE27" i="7" s="1"/>
  <c r="AE28" i="7" s="1"/>
  <c r="AE29" i="7" s="1"/>
  <c r="AE30" i="7" s="1"/>
  <c r="AE31" i="7" s="1"/>
  <c r="B31" i="1"/>
  <c r="AD2" i="7" s="1"/>
  <c r="AD3" i="7" s="1"/>
  <c r="AD4" i="7" s="1"/>
  <c r="AD5" i="7" s="1"/>
  <c r="AD6" i="7" s="1"/>
  <c r="AD7" i="7" s="1"/>
  <c r="AD8" i="7" s="1"/>
  <c r="AD9" i="7" s="1"/>
  <c r="AD10" i="7" s="1"/>
  <c r="AD11" i="7" s="1"/>
  <c r="AD12" i="7" s="1"/>
  <c r="AD13" i="7" s="1"/>
  <c r="AD14" i="7" s="1"/>
  <c r="AD15" i="7" s="1"/>
  <c r="AD16" i="7" s="1"/>
  <c r="AD17" i="7" s="1"/>
  <c r="AD18" i="7" s="1"/>
  <c r="B30" i="1"/>
  <c r="AC2" i="7" s="1"/>
  <c r="AC3" i="7" s="1"/>
  <c r="AC4" i="7" s="1"/>
  <c r="AC5" i="7" s="1"/>
  <c r="AC6" i="7" s="1"/>
  <c r="AC7" i="7" s="1"/>
  <c r="AC8" i="7" s="1"/>
  <c r="AC9" i="7" s="1"/>
  <c r="AC10" i="7" s="1"/>
  <c r="AC11" i="7" s="1"/>
  <c r="AC12" i="7" s="1"/>
  <c r="AC13" i="7" s="1"/>
  <c r="AC14" i="7" s="1"/>
  <c r="AC15" i="7" s="1"/>
  <c r="AC16" i="7" s="1"/>
  <c r="AC17" i="7" s="1"/>
  <c r="AC18" i="7" s="1"/>
  <c r="B228" i="1"/>
  <c r="A1" i="2"/>
  <c r="C4" i="16"/>
  <c r="D4" i="16"/>
  <c r="E4" i="16"/>
  <c r="E259" i="16" s="1"/>
  <c r="B5" i="16"/>
  <c r="E30" i="16" s="1"/>
  <c r="E31" i="16" s="1"/>
  <c r="E32" i="16" s="1"/>
  <c r="E33" i="16" s="1"/>
  <c r="E34" i="16" s="1"/>
  <c r="F4" i="16"/>
  <c r="F287" i="16" s="1"/>
  <c r="G4" i="16"/>
  <c r="H4" i="16"/>
  <c r="I4" i="16"/>
  <c r="I315" i="16" s="1"/>
  <c r="J4" i="16"/>
  <c r="K4" i="16"/>
  <c r="L4" i="16"/>
  <c r="M4" i="16"/>
  <c r="M287" i="16" s="1"/>
  <c r="N4" i="16"/>
  <c r="N287" i="16" s="1"/>
  <c r="O4" i="16"/>
  <c r="O231" i="16" s="1"/>
  <c r="P4" i="16"/>
  <c r="Q4" i="16"/>
  <c r="Q287" i="16"/>
  <c r="R4" i="16"/>
  <c r="B18" i="16"/>
  <c r="R30" i="16" s="1"/>
  <c r="R31" i="16" s="1"/>
  <c r="R32" i="16" s="1"/>
  <c r="R33" i="16" s="1"/>
  <c r="S4" i="16"/>
  <c r="S287" i="16" s="1"/>
  <c r="T4" i="16"/>
  <c r="U4" i="16"/>
  <c r="U231" i="16" s="1"/>
  <c r="V4" i="16"/>
  <c r="W4" i="16"/>
  <c r="X4" i="16"/>
  <c r="X58" i="16" s="1"/>
  <c r="Y4" i="16"/>
  <c r="Z4" i="16"/>
  <c r="AA4" i="16"/>
  <c r="AB4" i="16"/>
  <c r="AB231" i="16" s="1"/>
  <c r="C315" i="16"/>
  <c r="Q315" i="16"/>
  <c r="S315" i="16"/>
  <c r="B22" i="16"/>
  <c r="V30" i="16" s="1"/>
  <c r="V31" i="16" s="1"/>
  <c r="V32" i="16" s="1"/>
  <c r="V33" i="16" s="1"/>
  <c r="V34" i="16" s="1"/>
  <c r="V35" i="16" s="1"/>
  <c r="V36" i="16" s="1"/>
  <c r="V37" i="16" s="1"/>
  <c r="V38" i="16" s="1"/>
  <c r="C5" i="16"/>
  <c r="C288" i="16" s="1"/>
  <c r="D5" i="16"/>
  <c r="B4" i="16"/>
  <c r="D30" i="16" s="1"/>
  <c r="D31" i="16" s="1"/>
  <c r="D32" i="16" s="1"/>
  <c r="E5" i="16"/>
  <c r="F5" i="16"/>
  <c r="F288" i="16" s="1"/>
  <c r="G5" i="16"/>
  <c r="G288" i="16" s="1"/>
  <c r="H5" i="16"/>
  <c r="I5" i="16"/>
  <c r="J5" i="16"/>
  <c r="J288" i="16"/>
  <c r="K5" i="16"/>
  <c r="L5" i="16"/>
  <c r="B12" i="16"/>
  <c r="L30" i="16" s="1"/>
  <c r="L31" i="16" s="1"/>
  <c r="L32" i="16" s="1"/>
  <c r="M5" i="16"/>
  <c r="N5" i="16"/>
  <c r="N143" i="16" s="1"/>
  <c r="O5" i="16"/>
  <c r="O143" i="16" s="1"/>
  <c r="B15" i="16"/>
  <c r="O30" i="16" s="1"/>
  <c r="O31" i="16" s="1"/>
  <c r="O32" i="16" s="1"/>
  <c r="O33" i="16" s="1"/>
  <c r="O34" i="16" s="1"/>
  <c r="O35" i="16" s="1"/>
  <c r="O36" i="16" s="1"/>
  <c r="O37" i="16" s="1"/>
  <c r="O38" i="16" s="1"/>
  <c r="P5" i="16"/>
  <c r="Q5" i="16"/>
  <c r="R5" i="16"/>
  <c r="S5" i="16"/>
  <c r="S288" i="16" s="1"/>
  <c r="T5" i="16"/>
  <c r="T143" i="16" s="1"/>
  <c r="U5" i="16"/>
  <c r="V5" i="16"/>
  <c r="W5" i="16"/>
  <c r="W288" i="16" s="1"/>
  <c r="X5" i="16"/>
  <c r="Y5" i="16"/>
  <c r="Y143" i="16" s="1"/>
  <c r="Z5" i="16"/>
  <c r="AA5" i="16"/>
  <c r="AA288" i="16" s="1"/>
  <c r="B27" i="16"/>
  <c r="AA30" i="16" s="1"/>
  <c r="AA31" i="16" s="1"/>
  <c r="AA32" i="16" s="1"/>
  <c r="AA33" i="16" s="1"/>
  <c r="AA34" i="16" s="1"/>
  <c r="AA35" i="16" s="1"/>
  <c r="AA36" i="16" s="1"/>
  <c r="AA37" i="16" s="1"/>
  <c r="AA38" i="16" s="1"/>
  <c r="AA39" i="16" s="1"/>
  <c r="AA40" i="16" s="1"/>
  <c r="AA41" i="16" s="1"/>
  <c r="AA42" i="16" s="1"/>
  <c r="AA43" i="16" s="1"/>
  <c r="AA44" i="16" s="1"/>
  <c r="AA45" i="16" s="1"/>
  <c r="AA46" i="16" s="1"/>
  <c r="AA47" i="16" s="1"/>
  <c r="AA48" i="16" s="1"/>
  <c r="AA49" i="16" s="1"/>
  <c r="AA50" i="16" s="1"/>
  <c r="AA51" i="16" s="1"/>
  <c r="AA52" i="16" s="1"/>
  <c r="AA53" i="16" s="1"/>
  <c r="AA54" i="16" s="1"/>
  <c r="AA55" i="16" s="1"/>
  <c r="AB5" i="16"/>
  <c r="B28" i="16"/>
  <c r="AB30" i="16" s="1"/>
  <c r="AB31" i="16" s="1"/>
  <c r="AB32" i="16" s="1"/>
  <c r="AB33" i="16" s="1"/>
  <c r="AB34" i="16" s="1"/>
  <c r="AB35" i="16" s="1"/>
  <c r="AB36" i="16" s="1"/>
  <c r="AB37" i="16" s="1"/>
  <c r="AB38" i="16" s="1"/>
  <c r="AB39" i="16" s="1"/>
  <c r="AB40" i="16" s="1"/>
  <c r="AB41" i="16" s="1"/>
  <c r="AB42" i="16" s="1"/>
  <c r="AB43" i="16" s="1"/>
  <c r="AB44" i="16" s="1"/>
  <c r="AB45" i="16" s="1"/>
  <c r="AB46" i="16" s="1"/>
  <c r="AB47" i="16" s="1"/>
  <c r="AB48" i="16" s="1"/>
  <c r="AB49" i="16" s="1"/>
  <c r="AB50" i="16" s="1"/>
  <c r="F316" i="16"/>
  <c r="B8" i="16"/>
  <c r="H30" i="16" s="1"/>
  <c r="H31" i="16" s="1"/>
  <c r="J316" i="16"/>
  <c r="B24" i="16"/>
  <c r="X30" i="16" s="1"/>
  <c r="X31" i="16" s="1"/>
  <c r="X32" i="16" s="1"/>
  <c r="X33" i="16" s="1"/>
  <c r="X34" i="16" s="1"/>
  <c r="X35" i="16" s="1"/>
  <c r="X36" i="16" s="1"/>
  <c r="X37" i="16" s="1"/>
  <c r="X38" i="16" s="1"/>
  <c r="X316" i="16"/>
  <c r="C6" i="16"/>
  <c r="D6" i="16"/>
  <c r="E6" i="16"/>
  <c r="F6" i="16"/>
  <c r="G6" i="16"/>
  <c r="H6" i="16"/>
  <c r="I6" i="16"/>
  <c r="B9" i="16"/>
  <c r="I30" i="16" s="1"/>
  <c r="I31" i="16" s="1"/>
  <c r="I32" i="16" s="1"/>
  <c r="J6" i="16"/>
  <c r="K6" i="16"/>
  <c r="K261" i="16" s="1"/>
  <c r="L6" i="16"/>
  <c r="M6" i="16"/>
  <c r="M261" i="16" s="1"/>
  <c r="N6" i="16"/>
  <c r="N144" i="16" s="1"/>
  <c r="O6" i="16"/>
  <c r="P6" i="16"/>
  <c r="Q6" i="16"/>
  <c r="R6" i="16"/>
  <c r="R205" i="16" s="1"/>
  <c r="S6" i="16"/>
  <c r="T6" i="16"/>
  <c r="T289" i="16" s="1"/>
  <c r="U6" i="16"/>
  <c r="U261" i="16" s="1"/>
  <c r="V6" i="16"/>
  <c r="V289" i="16" s="1"/>
  <c r="W6" i="16"/>
  <c r="W289" i="16" s="1"/>
  <c r="X6" i="16"/>
  <c r="Y6" i="16"/>
  <c r="B25" i="16"/>
  <c r="Y30" i="16" s="1"/>
  <c r="Y31" i="16" s="1"/>
  <c r="Y32" i="16" s="1"/>
  <c r="Z6" i="16"/>
  <c r="AA6" i="16"/>
  <c r="AB6" i="16"/>
  <c r="AB289" i="16" s="1"/>
  <c r="B17" i="16"/>
  <c r="Q30" i="16" s="1"/>
  <c r="Q31" i="16" s="1"/>
  <c r="Q32" i="16" s="1"/>
  <c r="Q33" i="16" s="1"/>
  <c r="B19" i="16"/>
  <c r="S30" i="16" s="1"/>
  <c r="S31" i="16" s="1"/>
  <c r="S32" i="16" s="1"/>
  <c r="B23" i="16"/>
  <c r="W30" i="16" s="1"/>
  <c r="W31" i="16" s="1"/>
  <c r="W32" i="16" s="1"/>
  <c r="W33" i="16" s="1"/>
  <c r="W317" i="16"/>
  <c r="C7" i="16"/>
  <c r="C290" i="16" s="1"/>
  <c r="D7" i="16"/>
  <c r="D290" i="16" s="1"/>
  <c r="E7" i="16"/>
  <c r="E173" i="16" s="1"/>
  <c r="F7" i="16"/>
  <c r="G7" i="16"/>
  <c r="G290" i="16" s="1"/>
  <c r="H7" i="16"/>
  <c r="I7" i="16"/>
  <c r="I173" i="16" s="1"/>
  <c r="J7" i="16"/>
  <c r="K7" i="16"/>
  <c r="B11" i="16"/>
  <c r="K30" i="16" s="1"/>
  <c r="K31" i="16" s="1"/>
  <c r="K32" i="16" s="1"/>
  <c r="L7" i="16"/>
  <c r="M7" i="16"/>
  <c r="M290" i="16" s="1"/>
  <c r="B13" i="16"/>
  <c r="M30" i="16" s="1"/>
  <c r="M31" i="16" s="1"/>
  <c r="N7" i="16"/>
  <c r="O7" i="16"/>
  <c r="O145" i="16" s="1"/>
  <c r="P7" i="16"/>
  <c r="Q7" i="16"/>
  <c r="Q290" i="16" s="1"/>
  <c r="R7" i="16"/>
  <c r="R173" i="16" s="1"/>
  <c r="S7" i="16"/>
  <c r="T7" i="16"/>
  <c r="T290" i="16" s="1"/>
  <c r="U7" i="16"/>
  <c r="U173" i="16" s="1"/>
  <c r="V7" i="16"/>
  <c r="V290" i="16" s="1"/>
  <c r="W7" i="16"/>
  <c r="X7" i="16"/>
  <c r="X318" i="16" s="1"/>
  <c r="Y7" i="16"/>
  <c r="Z7" i="16"/>
  <c r="AA7" i="16"/>
  <c r="AA290" i="16" s="1"/>
  <c r="AB7" i="16"/>
  <c r="AB173" i="16" s="1"/>
  <c r="D318" i="16"/>
  <c r="G318" i="16"/>
  <c r="L318" i="16"/>
  <c r="B20" i="16"/>
  <c r="T30" i="16" s="1"/>
  <c r="T31" i="16" s="1"/>
  <c r="T32" i="16" s="1"/>
  <c r="T33" i="16" s="1"/>
  <c r="T34" i="16" s="1"/>
  <c r="B21" i="16"/>
  <c r="U30" i="16" s="1"/>
  <c r="U31" i="16" s="1"/>
  <c r="U32" i="16" s="1"/>
  <c r="C8" i="16"/>
  <c r="C174" i="16" s="1"/>
  <c r="D8" i="16"/>
  <c r="E8" i="16"/>
  <c r="E291" i="16" s="1"/>
  <c r="F8" i="16"/>
  <c r="F291" i="16" s="1"/>
  <c r="G8" i="16"/>
  <c r="H8" i="16"/>
  <c r="I8" i="16"/>
  <c r="J8" i="16"/>
  <c r="K8" i="16"/>
  <c r="K146" i="16" s="1"/>
  <c r="L8" i="16"/>
  <c r="M8" i="16"/>
  <c r="M291" i="16" s="1"/>
  <c r="N8" i="16"/>
  <c r="B14" i="16"/>
  <c r="N30" i="16" s="1"/>
  <c r="N31" i="16" s="1"/>
  <c r="N32" i="16" s="1"/>
  <c r="N33" i="16" s="1"/>
  <c r="N34" i="16" s="1"/>
  <c r="N35" i="16" s="1"/>
  <c r="N36" i="16" s="1"/>
  <c r="N37" i="16" s="1"/>
  <c r="N38" i="16" s="1"/>
  <c r="N39" i="16" s="1"/>
  <c r="N40" i="16" s="1"/>
  <c r="N41" i="16" s="1"/>
  <c r="N42" i="16" s="1"/>
  <c r="N43" i="16" s="1"/>
  <c r="N44" i="16" s="1"/>
  <c r="N45" i="16" s="1"/>
  <c r="N46" i="16" s="1"/>
  <c r="N47" i="16" s="1"/>
  <c r="N48" i="16" s="1"/>
  <c r="N49" i="16" s="1"/>
  <c r="N50" i="16" s="1"/>
  <c r="N51" i="16" s="1"/>
  <c r="N52" i="16" s="1"/>
  <c r="N53" i="16" s="1"/>
  <c r="N54" i="16" s="1"/>
  <c r="N55" i="16" s="1"/>
  <c r="O8" i="16"/>
  <c r="O291" i="16" s="1"/>
  <c r="P8" i="16"/>
  <c r="Q8" i="16"/>
  <c r="R8" i="16"/>
  <c r="R291" i="16" s="1"/>
  <c r="S8" i="16"/>
  <c r="T8" i="16"/>
  <c r="T207" i="16" s="1"/>
  <c r="U8" i="16"/>
  <c r="U291" i="16" s="1"/>
  <c r="V8" i="16"/>
  <c r="V291" i="16" s="1"/>
  <c r="W8" i="16"/>
  <c r="X8" i="16"/>
  <c r="Y8" i="16"/>
  <c r="Y291" i="16" s="1"/>
  <c r="Z8" i="16"/>
  <c r="Z291" i="16" s="1"/>
  <c r="AA8" i="16"/>
  <c r="AA235" i="16" s="1"/>
  <c r="AB8" i="16"/>
  <c r="AB319" i="16" s="1"/>
  <c r="O319" i="16"/>
  <c r="U319" i="16"/>
  <c r="C9" i="16"/>
  <c r="C63" i="16" s="1"/>
  <c r="B3" i="16"/>
  <c r="C30" i="16" s="1"/>
  <c r="C31" i="16" s="1"/>
  <c r="C32" i="16" s="1"/>
  <c r="D9" i="16"/>
  <c r="E9" i="16"/>
  <c r="E320" i="16" s="1"/>
  <c r="F9" i="16"/>
  <c r="G9" i="16"/>
  <c r="H9" i="16"/>
  <c r="I9" i="16"/>
  <c r="J9" i="16"/>
  <c r="J292" i="16" s="1"/>
  <c r="K9" i="16"/>
  <c r="K292" i="16" s="1"/>
  <c r="L9" i="16"/>
  <c r="M9" i="16"/>
  <c r="M292" i="16" s="1"/>
  <c r="N9" i="16"/>
  <c r="O9" i="16"/>
  <c r="O292" i="16" s="1"/>
  <c r="P9" i="16"/>
  <c r="Q9" i="16"/>
  <c r="R9" i="16"/>
  <c r="R320" i="16" s="1"/>
  <c r="S9" i="16"/>
  <c r="S292" i="16" s="1"/>
  <c r="T9" i="16"/>
  <c r="T292" i="16" s="1"/>
  <c r="U9" i="16"/>
  <c r="V9" i="16"/>
  <c r="V292" i="16" s="1"/>
  <c r="W9" i="16"/>
  <c r="X9" i="16"/>
  <c r="X91" i="16" s="1"/>
  <c r="Y9" i="16"/>
  <c r="Z9" i="16"/>
  <c r="Z292" i="16" s="1"/>
  <c r="AA9" i="16"/>
  <c r="AB9" i="16"/>
  <c r="O320" i="16"/>
  <c r="T320" i="16"/>
  <c r="V320" i="16"/>
  <c r="C10" i="16"/>
  <c r="C293" i="16" s="1"/>
  <c r="D10" i="16"/>
  <c r="E10" i="16"/>
  <c r="F10" i="16"/>
  <c r="G10" i="16"/>
  <c r="G293" i="16" s="1"/>
  <c r="H10" i="16"/>
  <c r="I10" i="16"/>
  <c r="I265" i="16" s="1"/>
  <c r="J10" i="16"/>
  <c r="J293" i="16" s="1"/>
  <c r="K10" i="16"/>
  <c r="K148" i="16" s="1"/>
  <c r="L10" i="16"/>
  <c r="M10" i="16"/>
  <c r="M293" i="16" s="1"/>
  <c r="N10" i="16"/>
  <c r="N321" i="16" s="1"/>
  <c r="O10" i="16"/>
  <c r="P10" i="16"/>
  <c r="Q10" i="16"/>
  <c r="Q293" i="16" s="1"/>
  <c r="R10" i="16"/>
  <c r="R321" i="16" s="1"/>
  <c r="R293" i="16"/>
  <c r="S10" i="16"/>
  <c r="T10" i="16"/>
  <c r="T321" i="16" s="1"/>
  <c r="U10" i="16"/>
  <c r="V10" i="16"/>
  <c r="W10" i="16"/>
  <c r="X10" i="16"/>
  <c r="X64" i="16" s="1"/>
  <c r="Y10" i="16"/>
  <c r="Y293" i="16" s="1"/>
  <c r="Z10" i="16"/>
  <c r="AA10" i="16"/>
  <c r="AB10" i="16"/>
  <c r="AB321" i="16" s="1"/>
  <c r="C321" i="16"/>
  <c r="V321" i="16"/>
  <c r="C11" i="16"/>
  <c r="C294" i="16" s="1"/>
  <c r="D11" i="16"/>
  <c r="D322" i="16" s="1"/>
  <c r="E11" i="16"/>
  <c r="F11" i="16"/>
  <c r="F322" i="16" s="1"/>
  <c r="G11" i="16"/>
  <c r="G294" i="16" s="1"/>
  <c r="H11" i="16"/>
  <c r="I11" i="16"/>
  <c r="I149" i="16" s="1"/>
  <c r="J11" i="16"/>
  <c r="J294" i="16" s="1"/>
  <c r="K11" i="16"/>
  <c r="K294" i="16" s="1"/>
  <c r="L11" i="16"/>
  <c r="L177" i="16" s="1"/>
  <c r="M11" i="16"/>
  <c r="M177" i="16" s="1"/>
  <c r="N11" i="16"/>
  <c r="N294" i="16" s="1"/>
  <c r="O11" i="16"/>
  <c r="P11" i="16"/>
  <c r="Q11" i="16"/>
  <c r="R11" i="16"/>
  <c r="S11" i="16"/>
  <c r="S322" i="16" s="1"/>
  <c r="T11" i="16"/>
  <c r="U11" i="16"/>
  <c r="V11" i="16"/>
  <c r="W11" i="16"/>
  <c r="W177" i="16" s="1"/>
  <c r="X11" i="16"/>
  <c r="Y11" i="16"/>
  <c r="Z11" i="16"/>
  <c r="Z294" i="16" s="1"/>
  <c r="AA11" i="16"/>
  <c r="AB11" i="16"/>
  <c r="AB177" i="16" s="1"/>
  <c r="C322" i="16"/>
  <c r="Q322" i="16"/>
  <c r="Z322" i="16"/>
  <c r="C12" i="16"/>
  <c r="C323" i="16" s="1"/>
  <c r="C295" i="16"/>
  <c r="D12" i="16"/>
  <c r="E12" i="16"/>
  <c r="E267" i="16" s="1"/>
  <c r="F12" i="16"/>
  <c r="F295" i="16" s="1"/>
  <c r="G12" i="16"/>
  <c r="H12" i="16"/>
  <c r="H94" i="16" s="1"/>
  <c r="I12" i="16"/>
  <c r="I295" i="16" s="1"/>
  <c r="J12" i="16"/>
  <c r="K12" i="16"/>
  <c r="K295" i="16"/>
  <c r="L12" i="16"/>
  <c r="L295" i="16" s="1"/>
  <c r="M12" i="16"/>
  <c r="N12" i="16"/>
  <c r="N178" i="16" s="1"/>
  <c r="O12" i="16"/>
  <c r="O239" i="16" s="1"/>
  <c r="P12" i="16"/>
  <c r="P323" i="16" s="1"/>
  <c r="B16" i="16"/>
  <c r="P30" i="16" s="1"/>
  <c r="P31" i="16" s="1"/>
  <c r="P32" i="16" s="1"/>
  <c r="P33" i="16" s="1"/>
  <c r="P34" i="16" s="1"/>
  <c r="P35" i="16" s="1"/>
  <c r="P36" i="16" s="1"/>
  <c r="P37" i="16" s="1"/>
  <c r="P38" i="16" s="1"/>
  <c r="P39" i="16" s="1"/>
  <c r="P40" i="16" s="1"/>
  <c r="P41" i="16" s="1"/>
  <c r="P42" i="16" s="1"/>
  <c r="P43" i="16" s="1"/>
  <c r="P44" i="16" s="1"/>
  <c r="P45" i="16" s="1"/>
  <c r="P46" i="16" s="1"/>
  <c r="P47" i="16" s="1"/>
  <c r="P48" i="16" s="1"/>
  <c r="P49" i="16" s="1"/>
  <c r="P50" i="16" s="1"/>
  <c r="P51" i="16" s="1"/>
  <c r="Q12" i="16"/>
  <c r="Q267" i="16" s="1"/>
  <c r="R12" i="16"/>
  <c r="S12" i="16"/>
  <c r="S295" i="16" s="1"/>
  <c r="T12" i="16"/>
  <c r="U12" i="16"/>
  <c r="V12" i="16"/>
  <c r="V295" i="16" s="1"/>
  <c r="W12" i="16"/>
  <c r="X12" i="16"/>
  <c r="X295" i="16" s="1"/>
  <c r="Y12" i="16"/>
  <c r="Y150" i="16" s="1"/>
  <c r="Z12" i="16"/>
  <c r="AA12" i="16"/>
  <c r="AB12" i="16"/>
  <c r="F323" i="16"/>
  <c r="M323" i="16"/>
  <c r="T323" i="16"/>
  <c r="C13" i="16"/>
  <c r="C296" i="16" s="1"/>
  <c r="D13" i="16"/>
  <c r="D151" i="16" s="1"/>
  <c r="E13" i="16"/>
  <c r="F13" i="16"/>
  <c r="F296" i="16" s="1"/>
  <c r="G13" i="16"/>
  <c r="G179" i="16" s="1"/>
  <c r="H13" i="16"/>
  <c r="H95" i="16" s="1"/>
  <c r="I13" i="16"/>
  <c r="I296" i="16" s="1"/>
  <c r="J13" i="16"/>
  <c r="J296" i="16" s="1"/>
  <c r="K13" i="16"/>
  <c r="L13" i="16"/>
  <c r="L324" i="16" s="1"/>
  <c r="M13" i="16"/>
  <c r="N13" i="16"/>
  <c r="N95" i="16" s="1"/>
  <c r="O13" i="16"/>
  <c r="O296" i="16" s="1"/>
  <c r="P13" i="16"/>
  <c r="P296" i="16" s="1"/>
  <c r="Q13" i="16"/>
  <c r="R13" i="16"/>
  <c r="S13" i="16"/>
  <c r="S296" i="16" s="1"/>
  <c r="T13" i="16"/>
  <c r="T324" i="16" s="1"/>
  <c r="U13" i="16"/>
  <c r="V13" i="16"/>
  <c r="W13" i="16"/>
  <c r="W296" i="16" s="1"/>
  <c r="X13" i="16"/>
  <c r="Y13" i="16"/>
  <c r="Y151" i="16" s="1"/>
  <c r="Z13" i="16"/>
  <c r="AA13" i="16"/>
  <c r="AB13" i="16"/>
  <c r="AB296" i="16" s="1"/>
  <c r="O324" i="16"/>
  <c r="C14" i="16"/>
  <c r="C297" i="16" s="1"/>
  <c r="D14" i="16"/>
  <c r="E14" i="16"/>
  <c r="E297" i="16" s="1"/>
  <c r="F14" i="16"/>
  <c r="G14" i="16"/>
  <c r="H14" i="16"/>
  <c r="H325" i="16" s="1"/>
  <c r="I14" i="16"/>
  <c r="J14" i="16"/>
  <c r="K14" i="16"/>
  <c r="L14" i="16"/>
  <c r="L297" i="16" s="1"/>
  <c r="M14" i="16"/>
  <c r="N14" i="16"/>
  <c r="O14" i="16"/>
  <c r="P14" i="16"/>
  <c r="P297" i="16" s="1"/>
  <c r="Q14" i="16"/>
  <c r="Q96" i="16" s="1"/>
  <c r="R14" i="16"/>
  <c r="R325" i="16" s="1"/>
  <c r="S14" i="16"/>
  <c r="T14" i="16"/>
  <c r="U14" i="16"/>
  <c r="V14" i="16"/>
  <c r="V96" i="16" s="1"/>
  <c r="W14" i="16"/>
  <c r="W297" i="16" s="1"/>
  <c r="X14" i="16"/>
  <c r="Y14" i="16"/>
  <c r="Y152" i="16" s="1"/>
  <c r="Z14" i="16"/>
  <c r="Z297" i="16" s="1"/>
  <c r="AA14" i="16"/>
  <c r="AB14" i="16"/>
  <c r="C325" i="16"/>
  <c r="L325" i="16"/>
  <c r="P325" i="16"/>
  <c r="W325" i="16"/>
  <c r="C15" i="16"/>
  <c r="C298" i="16" s="1"/>
  <c r="D15" i="16"/>
  <c r="D214" i="16" s="1"/>
  <c r="E15" i="16"/>
  <c r="F15" i="16"/>
  <c r="F326" i="16" s="1"/>
  <c r="G15" i="16"/>
  <c r="G153" i="16" s="1"/>
  <c r="H15" i="16"/>
  <c r="I15" i="16"/>
  <c r="I298" i="16" s="1"/>
  <c r="J15" i="16"/>
  <c r="J326" i="16" s="1"/>
  <c r="B10" i="16"/>
  <c r="J30" i="16" s="1"/>
  <c r="J31" i="16" s="1"/>
  <c r="J32" i="16" s="1"/>
  <c r="J33" i="16" s="1"/>
  <c r="J34" i="16" s="1"/>
  <c r="J35" i="16" s="1"/>
  <c r="J36" i="16" s="1"/>
  <c r="J37" i="16" s="1"/>
  <c r="J38" i="16" s="1"/>
  <c r="J39" i="16" s="1"/>
  <c r="J40" i="16" s="1"/>
  <c r="J41" i="16" s="1"/>
  <c r="J42" i="16" s="1"/>
  <c r="K15" i="16"/>
  <c r="L15" i="16"/>
  <c r="M15" i="16"/>
  <c r="N15" i="16"/>
  <c r="O15" i="16"/>
  <c r="P15" i="16"/>
  <c r="P298" i="16" s="1"/>
  <c r="Q15" i="16"/>
  <c r="Q298" i="16" s="1"/>
  <c r="R15" i="16"/>
  <c r="S15" i="16"/>
  <c r="T15" i="16"/>
  <c r="U15" i="16"/>
  <c r="U326" i="16" s="1"/>
  <c r="V15" i="16"/>
  <c r="W15" i="16"/>
  <c r="W153" i="16" s="1"/>
  <c r="X15" i="16"/>
  <c r="X298" i="16" s="1"/>
  <c r="Y15" i="16"/>
  <c r="Z15" i="16"/>
  <c r="AA15" i="16"/>
  <c r="AB15" i="16"/>
  <c r="AB298" i="16" s="1"/>
  <c r="B7" i="16"/>
  <c r="G30" i="16" s="1"/>
  <c r="G31" i="16" s="1"/>
  <c r="G32" i="16" s="1"/>
  <c r="G33" i="16" s="1"/>
  <c r="G34" i="16" s="1"/>
  <c r="G35" i="16" s="1"/>
  <c r="G36" i="16" s="1"/>
  <c r="G37" i="16" s="1"/>
  <c r="G38" i="16" s="1"/>
  <c r="G39" i="16" s="1"/>
  <c r="G40" i="16" s="1"/>
  <c r="G41" i="16" s="1"/>
  <c r="G42" i="16" s="1"/>
  <c r="G43" i="16" s="1"/>
  <c r="G44" i="16" s="1"/>
  <c r="G45" i="16" s="1"/>
  <c r="G46" i="16" s="1"/>
  <c r="G47" i="16" s="1"/>
  <c r="G48" i="16" s="1"/>
  <c r="G49" i="16" s="1"/>
  <c r="G50" i="16" s="1"/>
  <c r="G51" i="16" s="1"/>
  <c r="G52" i="16" s="1"/>
  <c r="G53" i="16" s="1"/>
  <c r="R326" i="16"/>
  <c r="C16" i="16"/>
  <c r="D16" i="16"/>
  <c r="E16" i="16"/>
  <c r="E70" i="16" s="1"/>
  <c r="F16" i="16"/>
  <c r="F299" i="16" s="1"/>
  <c r="G16" i="16"/>
  <c r="G299" i="16" s="1"/>
  <c r="H16" i="16"/>
  <c r="I16" i="16"/>
  <c r="J16" i="16"/>
  <c r="J299" i="16" s="1"/>
  <c r="K16" i="16"/>
  <c r="L16" i="16"/>
  <c r="M16" i="16"/>
  <c r="N16" i="16"/>
  <c r="N299" i="16" s="1"/>
  <c r="O16" i="16"/>
  <c r="O299" i="16" s="1"/>
  <c r="P16" i="16"/>
  <c r="Q16" i="16"/>
  <c r="Q327" i="16" s="1"/>
  <c r="R16" i="16"/>
  <c r="S16" i="16"/>
  <c r="T16" i="16"/>
  <c r="U16" i="16"/>
  <c r="V16" i="16"/>
  <c r="W16" i="16"/>
  <c r="X16" i="16"/>
  <c r="Y16" i="16"/>
  <c r="Y327" i="16" s="1"/>
  <c r="Z16" i="16"/>
  <c r="Z299" i="16" s="1"/>
  <c r="AA16" i="16"/>
  <c r="AA154" i="16" s="1"/>
  <c r="AB16" i="16"/>
  <c r="AB299" i="16" s="1"/>
  <c r="C17" i="16"/>
  <c r="D17" i="16"/>
  <c r="E17" i="16"/>
  <c r="F17" i="16"/>
  <c r="G17" i="16"/>
  <c r="H17" i="16"/>
  <c r="H183" i="16" s="1"/>
  <c r="I17" i="16"/>
  <c r="I300" i="16" s="1"/>
  <c r="J17" i="16"/>
  <c r="J155" i="16" s="1"/>
  <c r="K17" i="16"/>
  <c r="L17" i="16"/>
  <c r="M17" i="16"/>
  <c r="M155" i="16" s="1"/>
  <c r="N17" i="16"/>
  <c r="O17" i="16"/>
  <c r="O300" i="16" s="1"/>
  <c r="P17" i="16"/>
  <c r="Q17" i="16"/>
  <c r="R17" i="16"/>
  <c r="R300" i="16" s="1"/>
  <c r="S17" i="16"/>
  <c r="T17" i="16"/>
  <c r="T155" i="16" s="1"/>
  <c r="U17" i="16"/>
  <c r="V17" i="16"/>
  <c r="V300" i="16" s="1"/>
  <c r="W17" i="16"/>
  <c r="W216" i="16" s="1"/>
  <c r="X17" i="16"/>
  <c r="Y17" i="16"/>
  <c r="Y300" i="16" s="1"/>
  <c r="Z17" i="16"/>
  <c r="Z300" i="16"/>
  <c r="AA17" i="16"/>
  <c r="AA300" i="16" s="1"/>
  <c r="AB17" i="16"/>
  <c r="V328" i="16"/>
  <c r="AA328" i="16"/>
  <c r="C18" i="16"/>
  <c r="C301" i="16" s="1"/>
  <c r="D18" i="16"/>
  <c r="E18" i="16"/>
  <c r="F18" i="16"/>
  <c r="B6" i="16"/>
  <c r="F30" i="16" s="1"/>
  <c r="F31" i="16" s="1"/>
  <c r="F32" i="16" s="1"/>
  <c r="G18" i="16"/>
  <c r="H18" i="16"/>
  <c r="I18" i="16"/>
  <c r="I301" i="16" s="1"/>
  <c r="J18" i="16"/>
  <c r="K18" i="16"/>
  <c r="K301" i="16" s="1"/>
  <c r="L18" i="16"/>
  <c r="M18" i="16"/>
  <c r="N18" i="16"/>
  <c r="O18" i="16"/>
  <c r="O301" i="16" s="1"/>
  <c r="P18" i="16"/>
  <c r="P273" i="16" s="1"/>
  <c r="Q18" i="16"/>
  <c r="Q301" i="16" s="1"/>
  <c r="R18" i="16"/>
  <c r="S18" i="16"/>
  <c r="T18" i="16"/>
  <c r="U18" i="16"/>
  <c r="U301" i="16" s="1"/>
  <c r="V18" i="16"/>
  <c r="W18" i="16"/>
  <c r="W128" i="16" s="1"/>
  <c r="X18" i="16"/>
  <c r="Y18" i="16"/>
  <c r="Z18" i="16"/>
  <c r="AA18" i="16"/>
  <c r="AB18" i="16"/>
  <c r="C19" i="16"/>
  <c r="D19" i="16"/>
  <c r="E19" i="16"/>
  <c r="E302" i="16" s="1"/>
  <c r="F19" i="16"/>
  <c r="G19" i="16"/>
  <c r="G302" i="16" s="1"/>
  <c r="H19" i="16"/>
  <c r="I19" i="16"/>
  <c r="I157" i="16" s="1"/>
  <c r="J19" i="16"/>
  <c r="K19" i="16"/>
  <c r="K302" i="16" s="1"/>
  <c r="L19" i="16"/>
  <c r="L157" i="16" s="1"/>
  <c r="M19" i="16"/>
  <c r="M274" i="16" s="1"/>
  <c r="N19" i="16"/>
  <c r="N302" i="16"/>
  <c r="O19" i="16"/>
  <c r="O302" i="16" s="1"/>
  <c r="P19" i="16"/>
  <c r="Q19" i="16"/>
  <c r="Q302" i="16" s="1"/>
  <c r="R19" i="16"/>
  <c r="R302" i="16" s="1"/>
  <c r="S19" i="16"/>
  <c r="T19" i="16"/>
  <c r="U19" i="16"/>
  <c r="U302" i="16" s="1"/>
  <c r="V19" i="16"/>
  <c r="V330" i="16" s="1"/>
  <c r="W19" i="16"/>
  <c r="W274" i="16" s="1"/>
  <c r="X19" i="16"/>
  <c r="Y19" i="16"/>
  <c r="Y302" i="16" s="1"/>
  <c r="Z19" i="16"/>
  <c r="Z246" i="16" s="1"/>
  <c r="AA19" i="16"/>
  <c r="AA302" i="16" s="1"/>
  <c r="AB19" i="16"/>
  <c r="AB302" i="16" s="1"/>
  <c r="N330" i="16"/>
  <c r="R330" i="16"/>
  <c r="C20" i="16"/>
  <c r="D20" i="16"/>
  <c r="D303" i="16" s="1"/>
  <c r="E20" i="16"/>
  <c r="F20" i="16"/>
  <c r="F303" i="16" s="1"/>
  <c r="G20" i="16"/>
  <c r="G303" i="16" s="1"/>
  <c r="H20" i="16"/>
  <c r="H74" i="16" s="1"/>
  <c r="I20" i="16"/>
  <c r="I247" i="16" s="1"/>
  <c r="J20" i="16"/>
  <c r="J303" i="16" s="1"/>
  <c r="K20" i="16"/>
  <c r="L20" i="16"/>
  <c r="M20" i="16"/>
  <c r="N20" i="16"/>
  <c r="N303" i="16"/>
  <c r="O20" i="16"/>
  <c r="O303" i="16" s="1"/>
  <c r="P20" i="16"/>
  <c r="Q20" i="16"/>
  <c r="Q303" i="16" s="1"/>
  <c r="R20" i="16"/>
  <c r="R303" i="16" s="1"/>
  <c r="S20" i="16"/>
  <c r="S303" i="16" s="1"/>
  <c r="T20" i="16"/>
  <c r="T158" i="16" s="1"/>
  <c r="U20" i="16"/>
  <c r="U74" i="16" s="1"/>
  <c r="V20" i="16"/>
  <c r="V303" i="16" s="1"/>
  <c r="W20" i="16"/>
  <c r="W303" i="16" s="1"/>
  <c r="X20" i="16"/>
  <c r="Y20" i="16"/>
  <c r="Y247" i="16" s="1"/>
  <c r="Z20" i="16"/>
  <c r="Z331" i="16" s="1"/>
  <c r="AA20" i="16"/>
  <c r="AB20" i="16"/>
  <c r="S331" i="16"/>
  <c r="V331" i="16"/>
  <c r="C21" i="16"/>
  <c r="C304" i="16" s="1"/>
  <c r="D21" i="16"/>
  <c r="D304" i="16" s="1"/>
  <c r="E21" i="16"/>
  <c r="E304" i="16" s="1"/>
  <c r="F21" i="16"/>
  <c r="F304" i="16" s="1"/>
  <c r="G21" i="16"/>
  <c r="G304" i="16"/>
  <c r="H21" i="16"/>
  <c r="H332" i="16" s="1"/>
  <c r="I21" i="16"/>
  <c r="J21" i="16"/>
  <c r="K21" i="16"/>
  <c r="K187" i="16" s="1"/>
  <c r="L21" i="16"/>
  <c r="L304" i="16" s="1"/>
  <c r="M21" i="16"/>
  <c r="M248" i="16" s="1"/>
  <c r="N21" i="16"/>
  <c r="N304" i="16" s="1"/>
  <c r="O21" i="16"/>
  <c r="P21" i="16"/>
  <c r="Q21" i="16"/>
  <c r="R21" i="16"/>
  <c r="S21" i="16"/>
  <c r="S187" i="16" s="1"/>
  <c r="T21" i="16"/>
  <c r="T304" i="16" s="1"/>
  <c r="U21" i="16"/>
  <c r="V21" i="16"/>
  <c r="V304" i="16" s="1"/>
  <c r="W21" i="16"/>
  <c r="X21" i="16"/>
  <c r="Y21" i="16"/>
  <c r="Z21" i="16"/>
  <c r="AA21" i="16"/>
  <c r="AB21" i="16"/>
  <c r="AB304" i="16" s="1"/>
  <c r="C332" i="16"/>
  <c r="D332" i="16"/>
  <c r="G332" i="16"/>
  <c r="L332" i="16"/>
  <c r="C22" i="16"/>
  <c r="D22" i="16"/>
  <c r="D76" i="16" s="1"/>
  <c r="E22" i="16"/>
  <c r="F22" i="16"/>
  <c r="F305" i="16" s="1"/>
  <c r="G22" i="16"/>
  <c r="G305" i="16" s="1"/>
  <c r="H22" i="16"/>
  <c r="I22" i="16"/>
  <c r="J22" i="16"/>
  <c r="J221" i="16" s="1"/>
  <c r="K22" i="16"/>
  <c r="L22" i="16"/>
  <c r="L305" i="16" s="1"/>
  <c r="M22" i="16"/>
  <c r="N22" i="16"/>
  <c r="N305" i="16" s="1"/>
  <c r="O22" i="16"/>
  <c r="O305" i="16"/>
  <c r="P22" i="16"/>
  <c r="P305" i="16" s="1"/>
  <c r="Q22" i="16"/>
  <c r="R22" i="16"/>
  <c r="S22" i="16"/>
  <c r="S188" i="16" s="1"/>
  <c r="T22" i="16"/>
  <c r="U22" i="16"/>
  <c r="V22" i="16"/>
  <c r="W22" i="16"/>
  <c r="W76" i="16" s="1"/>
  <c r="X22" i="16"/>
  <c r="X305" i="16" s="1"/>
  <c r="Y22" i="16"/>
  <c r="Y305" i="16" s="1"/>
  <c r="Z22" i="16"/>
  <c r="Z160" i="16" s="1"/>
  <c r="B26" i="16"/>
  <c r="Z30" i="16" s="1"/>
  <c r="Z31" i="16"/>
  <c r="Z32" i="16" s="1"/>
  <c r="Z33" i="16" s="1"/>
  <c r="Z34" i="16" s="1"/>
  <c r="Z35" i="16" s="1"/>
  <c r="AA22" i="16"/>
  <c r="AB22" i="16"/>
  <c r="K333" i="16"/>
  <c r="Y333" i="16"/>
  <c r="C23" i="16"/>
  <c r="D23" i="16"/>
  <c r="E23" i="16"/>
  <c r="F23" i="16"/>
  <c r="G23" i="16"/>
  <c r="G306" i="16" s="1"/>
  <c r="H23" i="16"/>
  <c r="H161" i="16" s="1"/>
  <c r="I23" i="16"/>
  <c r="J23" i="16"/>
  <c r="J133" i="16" s="1"/>
  <c r="K23" i="16"/>
  <c r="L23" i="16"/>
  <c r="L250" i="16" s="1"/>
  <c r="M23" i="16"/>
  <c r="N23" i="16"/>
  <c r="O23" i="16"/>
  <c r="P23" i="16"/>
  <c r="Q23" i="16"/>
  <c r="R23" i="16"/>
  <c r="S23" i="16"/>
  <c r="S306" i="16"/>
  <c r="T23" i="16"/>
  <c r="U23" i="16"/>
  <c r="V23" i="16"/>
  <c r="V306" i="16" s="1"/>
  <c r="W23" i="16"/>
  <c r="W278" i="16" s="1"/>
  <c r="X23" i="16"/>
  <c r="Y23" i="16"/>
  <c r="Y334" i="16" s="1"/>
  <c r="Z23" i="16"/>
  <c r="AA23" i="16"/>
  <c r="AA306" i="16"/>
  <c r="AB23" i="16"/>
  <c r="AB189" i="16" s="1"/>
  <c r="S334" i="16"/>
  <c r="V334" i="16"/>
  <c r="AA334" i="16"/>
  <c r="C24" i="16"/>
  <c r="D24" i="16"/>
  <c r="D307" i="16" s="1"/>
  <c r="E24" i="16"/>
  <c r="F24" i="16"/>
  <c r="G24" i="16"/>
  <c r="H24" i="16"/>
  <c r="H307" i="16" s="1"/>
  <c r="I24" i="16"/>
  <c r="I307" i="16" s="1"/>
  <c r="J24" i="16"/>
  <c r="K24" i="16"/>
  <c r="L24" i="16"/>
  <c r="M24" i="16"/>
  <c r="M335" i="16" s="1"/>
  <c r="N24" i="16"/>
  <c r="O24" i="16"/>
  <c r="P24" i="16"/>
  <c r="P307" i="16" s="1"/>
  <c r="Q24" i="16"/>
  <c r="Q335" i="16" s="1"/>
  <c r="Q307" i="16"/>
  <c r="R24" i="16"/>
  <c r="S24" i="16"/>
  <c r="T24" i="16"/>
  <c r="U24" i="16"/>
  <c r="V24" i="16"/>
  <c r="W24" i="16"/>
  <c r="W307" i="16" s="1"/>
  <c r="X24" i="16"/>
  <c r="X335" i="16" s="1"/>
  <c r="X307" i="16"/>
  <c r="Y24" i="16"/>
  <c r="Z24" i="16"/>
  <c r="Z307" i="16" s="1"/>
  <c r="AA24" i="16"/>
  <c r="AA307" i="16" s="1"/>
  <c r="AB24" i="16"/>
  <c r="V335" i="16"/>
  <c r="W335" i="16"/>
  <c r="AA335" i="16"/>
  <c r="C25" i="16"/>
  <c r="D25" i="16"/>
  <c r="E25" i="16"/>
  <c r="E336" i="16" s="1"/>
  <c r="F25" i="16"/>
  <c r="F308" i="16" s="1"/>
  <c r="G25" i="16"/>
  <c r="H25" i="16"/>
  <c r="I25" i="16"/>
  <c r="J25" i="16"/>
  <c r="J308" i="16" s="1"/>
  <c r="K25" i="16"/>
  <c r="L25" i="16"/>
  <c r="L252" i="16" s="1"/>
  <c r="M25" i="16"/>
  <c r="M308" i="16" s="1"/>
  <c r="N25" i="16"/>
  <c r="O25" i="16"/>
  <c r="O308" i="16" s="1"/>
  <c r="P25" i="16"/>
  <c r="P336" i="16" s="1"/>
  <c r="Q25" i="16"/>
  <c r="R25" i="16"/>
  <c r="S25" i="16"/>
  <c r="S308" i="16" s="1"/>
  <c r="T25" i="16"/>
  <c r="U25" i="16"/>
  <c r="V25" i="16"/>
  <c r="V308" i="16" s="1"/>
  <c r="W25" i="16"/>
  <c r="X25" i="16"/>
  <c r="X107" i="16" s="1"/>
  <c r="Y25" i="16"/>
  <c r="Y336" i="16" s="1"/>
  <c r="Z25" i="16"/>
  <c r="AA25" i="16"/>
  <c r="AA308" i="16" s="1"/>
  <c r="AB25" i="16"/>
  <c r="AB308" i="16" s="1"/>
  <c r="S336" i="16"/>
  <c r="AA336" i="16"/>
  <c r="C26" i="16"/>
  <c r="C309" i="16" s="1"/>
  <c r="D26" i="16"/>
  <c r="D309" i="16" s="1"/>
  <c r="E26" i="16"/>
  <c r="F26" i="16"/>
  <c r="F309" i="16"/>
  <c r="G26" i="16"/>
  <c r="H26" i="16"/>
  <c r="I26" i="16"/>
  <c r="I309" i="16" s="1"/>
  <c r="J26" i="16"/>
  <c r="K26" i="16"/>
  <c r="L26" i="16"/>
  <c r="M26" i="16"/>
  <c r="M309" i="16" s="1"/>
  <c r="N26" i="16"/>
  <c r="N337" i="16" s="1"/>
  <c r="O26" i="16"/>
  <c r="P26" i="16"/>
  <c r="P309" i="16" s="1"/>
  <c r="Q26" i="16"/>
  <c r="R26" i="16"/>
  <c r="R164" i="16" s="1"/>
  <c r="S26" i="16"/>
  <c r="S309" i="16" s="1"/>
  <c r="T26" i="16"/>
  <c r="T164" i="16" s="1"/>
  <c r="U26" i="16"/>
  <c r="V26" i="16"/>
  <c r="V337" i="16" s="1"/>
  <c r="W26" i="16"/>
  <c r="W309" i="16" s="1"/>
  <c r="X26" i="16"/>
  <c r="Y26" i="16"/>
  <c r="Y164" i="16" s="1"/>
  <c r="Z26" i="16"/>
  <c r="AA26" i="16"/>
  <c r="AB26" i="16"/>
  <c r="C337" i="16"/>
  <c r="F337" i="16"/>
  <c r="P337" i="16"/>
  <c r="C27" i="16"/>
  <c r="D27" i="16"/>
  <c r="D226" i="16" s="1"/>
  <c r="E27" i="16"/>
  <c r="E310" i="16" s="1"/>
  <c r="F27" i="16"/>
  <c r="F193" i="16" s="1"/>
  <c r="G27" i="16"/>
  <c r="G310" i="16" s="1"/>
  <c r="H27" i="16"/>
  <c r="I27" i="16"/>
  <c r="J27" i="16"/>
  <c r="J310" i="16"/>
  <c r="K27" i="16"/>
  <c r="K193" i="16" s="1"/>
  <c r="L27" i="16"/>
  <c r="M27" i="16"/>
  <c r="M310" i="16" s="1"/>
  <c r="N27" i="16"/>
  <c r="N338" i="16" s="1"/>
  <c r="O27" i="16"/>
  <c r="O338" i="16" s="1"/>
  <c r="P27" i="16"/>
  <c r="P310" i="16" s="1"/>
  <c r="Q27" i="16"/>
  <c r="R27" i="16"/>
  <c r="S27" i="16"/>
  <c r="S282" i="16" s="1"/>
  <c r="T27" i="16"/>
  <c r="U27" i="16"/>
  <c r="U310" i="16" s="1"/>
  <c r="V27" i="16"/>
  <c r="W27" i="16"/>
  <c r="W254" i="16" s="1"/>
  <c r="X27" i="16"/>
  <c r="X310" i="16" s="1"/>
  <c r="Y27" i="16"/>
  <c r="Y310" i="16" s="1"/>
  <c r="Z27" i="16"/>
  <c r="AA27" i="16"/>
  <c r="AA109" i="16" s="1"/>
  <c r="AB27" i="16"/>
  <c r="J338" i="16"/>
  <c r="X338" i="16"/>
  <c r="C28" i="16"/>
  <c r="C311" i="16" s="1"/>
  <c r="D28" i="16"/>
  <c r="D311" i="16" s="1"/>
  <c r="E28" i="16"/>
  <c r="F28" i="16"/>
  <c r="G28" i="16"/>
  <c r="G311" i="16" s="1"/>
  <c r="H28" i="16"/>
  <c r="H339" i="16" s="1"/>
  <c r="I28" i="16"/>
  <c r="J28" i="16"/>
  <c r="K28" i="16"/>
  <c r="L28" i="16"/>
  <c r="L311" i="16" s="1"/>
  <c r="M28" i="16"/>
  <c r="M311" i="16" s="1"/>
  <c r="N28" i="16"/>
  <c r="N311" i="16" s="1"/>
  <c r="O28" i="16"/>
  <c r="O311" i="16" s="1"/>
  <c r="P28" i="16"/>
  <c r="Q28" i="16"/>
  <c r="R28" i="16"/>
  <c r="R311" i="16" s="1"/>
  <c r="S28" i="16"/>
  <c r="T28" i="16"/>
  <c r="U28" i="16"/>
  <c r="U311" i="16" s="1"/>
  <c r="V28" i="16"/>
  <c r="V311" i="16" s="1"/>
  <c r="W28" i="16"/>
  <c r="X28" i="16"/>
  <c r="Y28" i="16"/>
  <c r="Y311" i="16" s="1"/>
  <c r="Z28" i="16"/>
  <c r="AA28" i="16"/>
  <c r="AA311" i="16" s="1"/>
  <c r="AB28" i="16"/>
  <c r="AB311" i="16" s="1"/>
  <c r="C3" i="16"/>
  <c r="D3" i="16"/>
  <c r="E3" i="16"/>
  <c r="E314" i="16" s="1"/>
  <c r="F3" i="16"/>
  <c r="F113" i="16" s="1"/>
  <c r="G3" i="16"/>
  <c r="H3" i="16"/>
  <c r="H169" i="16" s="1"/>
  <c r="I3" i="16"/>
  <c r="J3" i="16"/>
  <c r="J314" i="16" s="1"/>
  <c r="K3" i="16"/>
  <c r="K314" i="16"/>
  <c r="L3" i="16"/>
  <c r="M3" i="16"/>
  <c r="M314" i="16" s="1"/>
  <c r="N3" i="16"/>
  <c r="O3" i="16"/>
  <c r="O202" i="16" s="1"/>
  <c r="P3" i="16"/>
  <c r="P314" i="16" s="1"/>
  <c r="Q3" i="16"/>
  <c r="Q314" i="16" s="1"/>
  <c r="R3" i="16"/>
  <c r="R314" i="16" s="1"/>
  <c r="S3" i="16"/>
  <c r="T3" i="16"/>
  <c r="T314" i="16" s="1"/>
  <c r="U3" i="16"/>
  <c r="U314" i="16"/>
  <c r="V3" i="16"/>
  <c r="W3" i="16"/>
  <c r="W314" i="16" s="1"/>
  <c r="X3" i="16"/>
  <c r="X314" i="16" s="1"/>
  <c r="Y3" i="16"/>
  <c r="Z3" i="16"/>
  <c r="AA3" i="16"/>
  <c r="AA314" i="16" s="1"/>
  <c r="AB3" i="16"/>
  <c r="F142" i="16"/>
  <c r="M142" i="16"/>
  <c r="N142" i="16"/>
  <c r="Q142" i="16"/>
  <c r="S142" i="16"/>
  <c r="T142" i="16"/>
  <c r="W142" i="16"/>
  <c r="Z142" i="16"/>
  <c r="C170" i="16"/>
  <c r="F170" i="16"/>
  <c r="M170" i="16"/>
  <c r="N170" i="16"/>
  <c r="Q170" i="16"/>
  <c r="S170" i="16"/>
  <c r="W170" i="16"/>
  <c r="AB170" i="16"/>
  <c r="C143" i="16"/>
  <c r="F143" i="16"/>
  <c r="G143" i="16"/>
  <c r="J143" i="16"/>
  <c r="P143" i="16"/>
  <c r="Q143" i="16"/>
  <c r="S143" i="16"/>
  <c r="U143" i="16"/>
  <c r="W143" i="16"/>
  <c r="AA143" i="16"/>
  <c r="C171" i="16"/>
  <c r="F171" i="16"/>
  <c r="G171" i="16"/>
  <c r="I171" i="16"/>
  <c r="J171" i="16"/>
  <c r="N171" i="16"/>
  <c r="O171" i="16"/>
  <c r="S171" i="16"/>
  <c r="T171" i="16"/>
  <c r="W171" i="16"/>
  <c r="X171" i="16"/>
  <c r="AA171" i="16"/>
  <c r="H144" i="16"/>
  <c r="I144" i="16"/>
  <c r="O144" i="16"/>
  <c r="S144" i="16"/>
  <c r="T144" i="16"/>
  <c r="V144" i="16"/>
  <c r="W144" i="16"/>
  <c r="AA144" i="16"/>
  <c r="AB144" i="16"/>
  <c r="E172" i="16"/>
  <c r="H172" i="16"/>
  <c r="J172" i="16"/>
  <c r="K172" i="16"/>
  <c r="O172" i="16"/>
  <c r="P172" i="16"/>
  <c r="S172" i="16"/>
  <c r="T172" i="16"/>
  <c r="V172" i="16"/>
  <c r="W172" i="16"/>
  <c r="Y172" i="16"/>
  <c r="AB172" i="16"/>
  <c r="C145" i="16"/>
  <c r="D145" i="16"/>
  <c r="E145" i="16"/>
  <c r="G145" i="16"/>
  <c r="J145" i="16"/>
  <c r="L145" i="16"/>
  <c r="M145" i="16"/>
  <c r="P145" i="16"/>
  <c r="Q145" i="16"/>
  <c r="T145" i="16"/>
  <c r="U145" i="16"/>
  <c r="V145" i="16"/>
  <c r="X145" i="16"/>
  <c r="AA145" i="16"/>
  <c r="C173" i="16"/>
  <c r="D173" i="16"/>
  <c r="G173" i="16"/>
  <c r="J173" i="16"/>
  <c r="M173" i="16"/>
  <c r="O173" i="16"/>
  <c r="P173" i="16"/>
  <c r="Q173" i="16"/>
  <c r="T173" i="16"/>
  <c r="V173" i="16"/>
  <c r="X173" i="16"/>
  <c r="AA173" i="16"/>
  <c r="C146" i="16"/>
  <c r="E146" i="16"/>
  <c r="F146" i="16"/>
  <c r="J146" i="16"/>
  <c r="M146" i="16"/>
  <c r="O146" i="16"/>
  <c r="U146" i="16"/>
  <c r="V146" i="16"/>
  <c r="Y146" i="16"/>
  <c r="Z146" i="16"/>
  <c r="E174" i="16"/>
  <c r="F174" i="16"/>
  <c r="L174" i="16"/>
  <c r="M174" i="16"/>
  <c r="N174" i="16"/>
  <c r="O174" i="16"/>
  <c r="R174" i="16"/>
  <c r="S174" i="16"/>
  <c r="U174" i="16"/>
  <c r="V174" i="16"/>
  <c r="Y174" i="16"/>
  <c r="Z174" i="16"/>
  <c r="J147" i="16"/>
  <c r="K147" i="16"/>
  <c r="M147" i="16"/>
  <c r="O147" i="16"/>
  <c r="P147" i="16"/>
  <c r="Q147" i="16"/>
  <c r="R147" i="16"/>
  <c r="S147" i="16"/>
  <c r="T147" i="16"/>
  <c r="V147" i="16"/>
  <c r="Z147" i="16"/>
  <c r="AA147" i="16"/>
  <c r="J175" i="16"/>
  <c r="K175" i="16"/>
  <c r="M175" i="16"/>
  <c r="N175" i="16"/>
  <c r="O175" i="16"/>
  <c r="R175" i="16"/>
  <c r="S175" i="16"/>
  <c r="T175" i="16"/>
  <c r="V175" i="16"/>
  <c r="Z175" i="16"/>
  <c r="AA175" i="16"/>
  <c r="C148" i="16"/>
  <c r="G148" i="16"/>
  <c r="J148" i="16"/>
  <c r="M148" i="16"/>
  <c r="N148" i="16"/>
  <c r="Q148" i="16"/>
  <c r="R148" i="16"/>
  <c r="S148" i="16"/>
  <c r="T148" i="16"/>
  <c r="Y148" i="16"/>
  <c r="AB148" i="16"/>
  <c r="C176" i="16"/>
  <c r="G176" i="16"/>
  <c r="J176" i="16"/>
  <c r="K176" i="16"/>
  <c r="M176" i="16"/>
  <c r="N176" i="16"/>
  <c r="Q176" i="16"/>
  <c r="R176" i="16"/>
  <c r="T176" i="16"/>
  <c r="Y176" i="16"/>
  <c r="AB176" i="16"/>
  <c r="C149" i="16"/>
  <c r="D149" i="16"/>
  <c r="F149" i="16"/>
  <c r="G149" i="16"/>
  <c r="H149" i="16"/>
  <c r="K149" i="16"/>
  <c r="M149" i="16"/>
  <c r="N149" i="16"/>
  <c r="S149" i="16"/>
  <c r="T149" i="16"/>
  <c r="V149" i="16"/>
  <c r="W149" i="16"/>
  <c r="X149" i="16"/>
  <c r="Z149" i="16"/>
  <c r="C177" i="16"/>
  <c r="D177" i="16"/>
  <c r="F177" i="16"/>
  <c r="G177" i="16"/>
  <c r="J177" i="16"/>
  <c r="K177" i="16"/>
  <c r="N177" i="16"/>
  <c r="P177" i="16"/>
  <c r="Q177" i="16"/>
  <c r="S177" i="16"/>
  <c r="U177" i="16"/>
  <c r="V177" i="16"/>
  <c r="Z177" i="16"/>
  <c r="AA177" i="16"/>
  <c r="C150" i="16"/>
  <c r="F150" i="16"/>
  <c r="G150" i="16"/>
  <c r="H150" i="16"/>
  <c r="I150" i="16"/>
  <c r="L150" i="16"/>
  <c r="P150" i="16"/>
  <c r="R150" i="16"/>
  <c r="S150" i="16"/>
  <c r="V150" i="16"/>
  <c r="X150" i="16"/>
  <c r="C178" i="16"/>
  <c r="F178" i="16"/>
  <c r="I178" i="16"/>
  <c r="J178" i="16"/>
  <c r="L178" i="16"/>
  <c r="P178" i="16"/>
  <c r="S178" i="16"/>
  <c r="V178" i="16"/>
  <c r="X178" i="16"/>
  <c r="Y178" i="16"/>
  <c r="Z178" i="16"/>
  <c r="C151" i="16"/>
  <c r="F151" i="16"/>
  <c r="I151" i="16"/>
  <c r="K151" i="16"/>
  <c r="L151" i="16"/>
  <c r="O151" i="16"/>
  <c r="P151" i="16"/>
  <c r="S151" i="16"/>
  <c r="T151" i="16"/>
  <c r="W151" i="16"/>
  <c r="Z151" i="16"/>
  <c r="AA151" i="16"/>
  <c r="AB151" i="16"/>
  <c r="C179" i="16"/>
  <c r="F179" i="16"/>
  <c r="I179" i="16"/>
  <c r="K179" i="16"/>
  <c r="L179" i="16"/>
  <c r="O179" i="16"/>
  <c r="P179" i="16"/>
  <c r="S179" i="16"/>
  <c r="T179" i="16"/>
  <c r="W179" i="16"/>
  <c r="X179" i="16"/>
  <c r="AB179" i="16"/>
  <c r="C152" i="16"/>
  <c r="E152" i="16"/>
  <c r="H152" i="16"/>
  <c r="L152" i="16"/>
  <c r="O152" i="16"/>
  <c r="P152" i="16"/>
  <c r="T152" i="16"/>
  <c r="W152" i="16"/>
  <c r="Z152" i="16"/>
  <c r="AB152" i="16"/>
  <c r="C180" i="16"/>
  <c r="E180" i="16"/>
  <c r="G180" i="16"/>
  <c r="H180" i="16"/>
  <c r="L180" i="16"/>
  <c r="P180" i="16"/>
  <c r="W180" i="16"/>
  <c r="X180" i="16"/>
  <c r="Z180" i="16"/>
  <c r="C153" i="16"/>
  <c r="E153" i="16"/>
  <c r="F153" i="16"/>
  <c r="I153" i="16"/>
  <c r="J153" i="16"/>
  <c r="N153" i="16"/>
  <c r="P153" i="16"/>
  <c r="Q153" i="16"/>
  <c r="T153" i="16"/>
  <c r="U153" i="16"/>
  <c r="X153" i="16"/>
  <c r="Z153" i="16"/>
  <c r="AB153" i="16"/>
  <c r="C181" i="16"/>
  <c r="E181" i="16"/>
  <c r="F181" i="16"/>
  <c r="I181" i="16"/>
  <c r="J181" i="16"/>
  <c r="N181" i="16"/>
  <c r="P181" i="16"/>
  <c r="Q181" i="16"/>
  <c r="U181" i="16"/>
  <c r="V181" i="16"/>
  <c r="W181" i="16"/>
  <c r="X181" i="16"/>
  <c r="AA181" i="16"/>
  <c r="AB181" i="16"/>
  <c r="F154" i="16"/>
  <c r="G154" i="16"/>
  <c r="J154" i="16"/>
  <c r="K154" i="16"/>
  <c r="N154" i="16"/>
  <c r="Q154" i="16"/>
  <c r="Y154" i="16"/>
  <c r="Z154" i="16"/>
  <c r="AB154" i="16"/>
  <c r="C182" i="16"/>
  <c r="F182" i="16"/>
  <c r="G182" i="16"/>
  <c r="J182" i="16"/>
  <c r="K182" i="16"/>
  <c r="M182" i="16"/>
  <c r="N182" i="16"/>
  <c r="Q182" i="16"/>
  <c r="S182" i="16"/>
  <c r="Y182" i="16"/>
  <c r="Z182" i="16"/>
  <c r="AA182" i="16"/>
  <c r="AB182" i="16"/>
  <c r="H155" i="16"/>
  <c r="I155" i="16"/>
  <c r="O155" i="16"/>
  <c r="P155" i="16"/>
  <c r="U155" i="16"/>
  <c r="V155" i="16"/>
  <c r="W155" i="16"/>
  <c r="Y155" i="16"/>
  <c r="Z155" i="16"/>
  <c r="AA155" i="16"/>
  <c r="C183" i="16"/>
  <c r="I183" i="16"/>
  <c r="J183" i="16"/>
  <c r="O183" i="16"/>
  <c r="P183" i="16"/>
  <c r="R183" i="16"/>
  <c r="T183" i="16"/>
  <c r="U183" i="16"/>
  <c r="V183" i="16"/>
  <c r="X183" i="16"/>
  <c r="Y183" i="16"/>
  <c r="Z183" i="16"/>
  <c r="AA183" i="16"/>
  <c r="AB183" i="16"/>
  <c r="C156" i="16"/>
  <c r="I156" i="16"/>
  <c r="K156" i="16"/>
  <c r="N156" i="16"/>
  <c r="O156" i="16"/>
  <c r="P156" i="16"/>
  <c r="Q156" i="16"/>
  <c r="R156" i="16"/>
  <c r="U156" i="16"/>
  <c r="Y156" i="16"/>
  <c r="AA156" i="16"/>
  <c r="E184" i="16"/>
  <c r="F184" i="16"/>
  <c r="I184" i="16"/>
  <c r="K184" i="16"/>
  <c r="L184" i="16"/>
  <c r="O184" i="16"/>
  <c r="Q184" i="16"/>
  <c r="U184" i="16"/>
  <c r="AA184" i="16"/>
  <c r="D157" i="16"/>
  <c r="E157" i="16"/>
  <c r="G157" i="16"/>
  <c r="H157" i="16"/>
  <c r="J157" i="16"/>
  <c r="K157" i="16"/>
  <c r="O157" i="16"/>
  <c r="Q157" i="16"/>
  <c r="R157" i="16"/>
  <c r="T157" i="16"/>
  <c r="U157" i="16"/>
  <c r="V157" i="16"/>
  <c r="X157" i="16"/>
  <c r="Y157" i="16"/>
  <c r="AA157" i="16"/>
  <c r="AB157" i="16"/>
  <c r="D185" i="16"/>
  <c r="E185" i="16"/>
  <c r="G185" i="16"/>
  <c r="H185" i="16"/>
  <c r="K185" i="16"/>
  <c r="N185" i="16"/>
  <c r="O185" i="16"/>
  <c r="Q185" i="16"/>
  <c r="R185" i="16"/>
  <c r="S185" i="16"/>
  <c r="U185" i="16"/>
  <c r="V185" i="16"/>
  <c r="X185" i="16"/>
  <c r="Y185" i="16"/>
  <c r="AA185" i="16"/>
  <c r="AB185" i="16"/>
  <c r="C158" i="16"/>
  <c r="D158" i="16"/>
  <c r="F158" i="16"/>
  <c r="G158" i="16"/>
  <c r="O158" i="16"/>
  <c r="Q158" i="16"/>
  <c r="R158" i="16"/>
  <c r="S158" i="16"/>
  <c r="V158" i="16"/>
  <c r="W158" i="16"/>
  <c r="Z158" i="16"/>
  <c r="D186" i="16"/>
  <c r="G186" i="16"/>
  <c r="J186" i="16"/>
  <c r="N186" i="16"/>
  <c r="O186" i="16"/>
  <c r="P186" i="16"/>
  <c r="Q186" i="16"/>
  <c r="R186" i="16"/>
  <c r="S186" i="16"/>
  <c r="T186" i="16"/>
  <c r="V186" i="16"/>
  <c r="W186" i="16"/>
  <c r="Z186" i="16"/>
  <c r="C159" i="16"/>
  <c r="D159" i="16"/>
  <c r="F159" i="16"/>
  <c r="G159" i="16"/>
  <c r="H159" i="16"/>
  <c r="I159" i="16"/>
  <c r="L159" i="16"/>
  <c r="N159" i="16"/>
  <c r="P159" i="16"/>
  <c r="Q159" i="16"/>
  <c r="T159" i="16"/>
  <c r="U159" i="16"/>
  <c r="V159" i="16"/>
  <c r="X159" i="16"/>
  <c r="AB159" i="16"/>
  <c r="C187" i="16"/>
  <c r="D187" i="16"/>
  <c r="F187" i="16"/>
  <c r="G187" i="16"/>
  <c r="I187" i="16"/>
  <c r="J187" i="16"/>
  <c r="L187" i="16"/>
  <c r="N187" i="16"/>
  <c r="O187" i="16"/>
  <c r="Q187" i="16"/>
  <c r="T187" i="16"/>
  <c r="V187" i="16"/>
  <c r="Z187" i="16"/>
  <c r="AB187" i="16"/>
  <c r="C160" i="16"/>
  <c r="F160" i="16"/>
  <c r="N160" i="16"/>
  <c r="P160" i="16"/>
  <c r="Q160" i="16"/>
  <c r="R160" i="16"/>
  <c r="U160" i="16"/>
  <c r="V160" i="16"/>
  <c r="X160" i="16"/>
  <c r="Y160" i="16"/>
  <c r="AB160" i="16"/>
  <c r="C188" i="16"/>
  <c r="F188" i="16"/>
  <c r="G188" i="16"/>
  <c r="H188" i="16"/>
  <c r="L188" i="16"/>
  <c r="N188" i="16"/>
  <c r="O188" i="16"/>
  <c r="P188" i="16"/>
  <c r="Q188" i="16"/>
  <c r="T188" i="16"/>
  <c r="X188" i="16"/>
  <c r="Y188" i="16"/>
  <c r="E161" i="16"/>
  <c r="F161" i="16"/>
  <c r="J161" i="16"/>
  <c r="S161" i="16"/>
  <c r="U161" i="16"/>
  <c r="V161" i="16"/>
  <c r="Y161" i="16"/>
  <c r="AA161" i="16"/>
  <c r="C189" i="16"/>
  <c r="F189" i="16"/>
  <c r="G189" i="16"/>
  <c r="K189" i="16"/>
  <c r="L189" i="16"/>
  <c r="O189" i="16"/>
  <c r="S189" i="16"/>
  <c r="V189" i="16"/>
  <c r="X189" i="16"/>
  <c r="Y189" i="16"/>
  <c r="AA189" i="16"/>
  <c r="D162" i="16"/>
  <c r="E162" i="16"/>
  <c r="H162" i="16"/>
  <c r="I162" i="16"/>
  <c r="J162" i="16"/>
  <c r="M162" i="16"/>
  <c r="P162" i="16"/>
  <c r="Q162" i="16"/>
  <c r="T162" i="16"/>
  <c r="W162" i="16"/>
  <c r="X162" i="16"/>
  <c r="Y162" i="16"/>
  <c r="Z162" i="16"/>
  <c r="AA162" i="16"/>
  <c r="D190" i="16"/>
  <c r="H190" i="16"/>
  <c r="J190" i="16"/>
  <c r="K190" i="16"/>
  <c r="L190" i="16"/>
  <c r="M190" i="16"/>
  <c r="P190" i="16"/>
  <c r="Q190" i="16"/>
  <c r="S190" i="16"/>
  <c r="T190" i="16"/>
  <c r="U190" i="16"/>
  <c r="W190" i="16"/>
  <c r="X190" i="16"/>
  <c r="Z190" i="16"/>
  <c r="AA190" i="16"/>
  <c r="F163" i="16"/>
  <c r="H163" i="16"/>
  <c r="I163" i="16"/>
  <c r="J163" i="16"/>
  <c r="M163" i="16"/>
  <c r="O163" i="16"/>
  <c r="R163" i="16"/>
  <c r="S163" i="16"/>
  <c r="U163" i="16"/>
  <c r="V163" i="16"/>
  <c r="W163" i="16"/>
  <c r="AA163" i="16"/>
  <c r="E191" i="16"/>
  <c r="F191" i="16"/>
  <c r="I191" i="16"/>
  <c r="J191" i="16"/>
  <c r="L191" i="16"/>
  <c r="M191" i="16"/>
  <c r="N191" i="16"/>
  <c r="O191" i="16"/>
  <c r="P191" i="16"/>
  <c r="R191" i="16"/>
  <c r="S191" i="16"/>
  <c r="AA191" i="16"/>
  <c r="C164" i="16"/>
  <c r="D164" i="16"/>
  <c r="E164" i="16"/>
  <c r="F164" i="16"/>
  <c r="H164" i="16"/>
  <c r="I164" i="16"/>
  <c r="L164" i="16"/>
  <c r="M164" i="16"/>
  <c r="N164" i="16"/>
  <c r="P164" i="16"/>
  <c r="S164" i="16"/>
  <c r="W164" i="16"/>
  <c r="Z164" i="16"/>
  <c r="AA164" i="16"/>
  <c r="C192" i="16"/>
  <c r="F192" i="16"/>
  <c r="I192" i="16"/>
  <c r="J192" i="16"/>
  <c r="L192" i="16"/>
  <c r="M192" i="16"/>
  <c r="N192" i="16"/>
  <c r="O192" i="16"/>
  <c r="P192" i="16"/>
  <c r="R192" i="16"/>
  <c r="S192" i="16"/>
  <c r="V192" i="16"/>
  <c r="W192" i="16"/>
  <c r="Z192" i="16"/>
  <c r="E165" i="16"/>
  <c r="G165" i="16"/>
  <c r="I165" i="16"/>
  <c r="J165" i="16"/>
  <c r="M165" i="16"/>
  <c r="N165" i="16"/>
  <c r="P165" i="16"/>
  <c r="R165" i="16"/>
  <c r="S165" i="16"/>
  <c r="U165" i="16"/>
  <c r="V165" i="16"/>
  <c r="X165" i="16"/>
  <c r="Y165" i="16"/>
  <c r="AB165" i="16"/>
  <c r="C193" i="16"/>
  <c r="E193" i="16"/>
  <c r="G193" i="16"/>
  <c r="J193" i="16"/>
  <c r="M193" i="16"/>
  <c r="N193" i="16"/>
  <c r="P193" i="16"/>
  <c r="R193" i="16"/>
  <c r="U193" i="16"/>
  <c r="V193" i="16"/>
  <c r="X193" i="16"/>
  <c r="AB193" i="16"/>
  <c r="D166" i="16"/>
  <c r="G166" i="16"/>
  <c r="H166" i="16"/>
  <c r="L166" i="16"/>
  <c r="M166" i="16"/>
  <c r="N166" i="16"/>
  <c r="O166" i="16"/>
  <c r="R166" i="16"/>
  <c r="T166" i="16"/>
  <c r="U166" i="16"/>
  <c r="V166" i="16"/>
  <c r="W166" i="16"/>
  <c r="X166" i="16"/>
  <c r="Y166" i="16"/>
  <c r="AA166" i="16"/>
  <c r="AB166" i="16"/>
  <c r="D194" i="16"/>
  <c r="F194" i="16"/>
  <c r="K194" i="16"/>
  <c r="L194" i="16"/>
  <c r="M194" i="16"/>
  <c r="N194" i="16"/>
  <c r="O194" i="16"/>
  <c r="Q194" i="16"/>
  <c r="R194" i="16"/>
  <c r="V194" i="16"/>
  <c r="X194" i="16"/>
  <c r="Z194" i="16"/>
  <c r="AA194" i="16"/>
  <c r="AB194" i="16"/>
  <c r="E169" i="16"/>
  <c r="J169" i="16"/>
  <c r="K169" i="16"/>
  <c r="L169" i="16"/>
  <c r="M169" i="16"/>
  <c r="N169" i="16"/>
  <c r="P169" i="16"/>
  <c r="Q169" i="16"/>
  <c r="R169" i="16"/>
  <c r="S169" i="16"/>
  <c r="T169" i="16"/>
  <c r="U169" i="16"/>
  <c r="W169" i="16"/>
  <c r="X169" i="16"/>
  <c r="Y169" i="16"/>
  <c r="AA169" i="16"/>
  <c r="AB169" i="16"/>
  <c r="C141" i="16"/>
  <c r="E141" i="16"/>
  <c r="F141" i="16"/>
  <c r="H141" i="16"/>
  <c r="J141" i="16"/>
  <c r="K141" i="16"/>
  <c r="M141" i="16"/>
  <c r="N141" i="16"/>
  <c r="P141" i="16"/>
  <c r="Q141" i="16"/>
  <c r="R141" i="16"/>
  <c r="T141" i="16"/>
  <c r="U141" i="16"/>
  <c r="V141" i="16"/>
  <c r="W141" i="16"/>
  <c r="X141" i="16"/>
  <c r="AA141" i="16"/>
  <c r="AB141" i="16"/>
  <c r="D202" i="16"/>
  <c r="E202" i="16"/>
  <c r="J202" i="16"/>
  <c r="K202" i="16"/>
  <c r="L202" i="16"/>
  <c r="M202" i="16"/>
  <c r="N202" i="16"/>
  <c r="P202" i="16"/>
  <c r="Q202" i="16"/>
  <c r="R202" i="16"/>
  <c r="S202" i="16"/>
  <c r="T202" i="16"/>
  <c r="U202" i="16"/>
  <c r="W202" i="16"/>
  <c r="X202" i="16"/>
  <c r="AA202" i="16"/>
  <c r="AB202" i="16"/>
  <c r="C203" i="16"/>
  <c r="F203" i="16"/>
  <c r="J203" i="16"/>
  <c r="L203" i="16"/>
  <c r="M203" i="16"/>
  <c r="P203" i="16"/>
  <c r="Q203" i="16"/>
  <c r="S203" i="16"/>
  <c r="V203" i="16"/>
  <c r="W203" i="16"/>
  <c r="Z203" i="16"/>
  <c r="AB203" i="16"/>
  <c r="C204" i="16"/>
  <c r="D204" i="16"/>
  <c r="F204" i="16"/>
  <c r="G204" i="16"/>
  <c r="I204" i="16"/>
  <c r="J204" i="16"/>
  <c r="K204" i="16"/>
  <c r="L204" i="16"/>
  <c r="M204" i="16"/>
  <c r="N204" i="16"/>
  <c r="O204" i="16"/>
  <c r="P204" i="16"/>
  <c r="Q204" i="16"/>
  <c r="R204" i="16"/>
  <c r="T204" i="16"/>
  <c r="U204" i="16"/>
  <c r="V204" i="16"/>
  <c r="W204" i="16"/>
  <c r="X204" i="16"/>
  <c r="Z204" i="16"/>
  <c r="AA204" i="16"/>
  <c r="AB204" i="16"/>
  <c r="C205" i="16"/>
  <c r="E205" i="16"/>
  <c r="H205" i="16"/>
  <c r="I205" i="16"/>
  <c r="J205" i="16"/>
  <c r="K205" i="16"/>
  <c r="L205" i="16"/>
  <c r="P205" i="16"/>
  <c r="S205" i="16"/>
  <c r="T205" i="16"/>
  <c r="V205" i="16"/>
  <c r="W205" i="16"/>
  <c r="X205" i="16"/>
  <c r="Y205" i="16"/>
  <c r="Z205" i="16"/>
  <c r="AB205" i="16"/>
  <c r="C206" i="16"/>
  <c r="D206" i="16"/>
  <c r="E206" i="16"/>
  <c r="F206" i="16"/>
  <c r="G206" i="16"/>
  <c r="H206" i="16"/>
  <c r="I206" i="16"/>
  <c r="J206" i="16"/>
  <c r="K206" i="16"/>
  <c r="L206" i="16"/>
  <c r="M206" i="16"/>
  <c r="N206" i="16"/>
  <c r="O206" i="16"/>
  <c r="P206" i="16"/>
  <c r="Q206" i="16"/>
  <c r="R206" i="16"/>
  <c r="S206" i="16"/>
  <c r="T206" i="16"/>
  <c r="U206" i="16"/>
  <c r="V206" i="16"/>
  <c r="W206" i="16"/>
  <c r="X206" i="16"/>
  <c r="Z206" i="16"/>
  <c r="AA206" i="16"/>
  <c r="AB206" i="16"/>
  <c r="C207" i="16"/>
  <c r="E207" i="16"/>
  <c r="F207" i="16"/>
  <c r="H207" i="16"/>
  <c r="I207" i="16"/>
  <c r="J207" i="16"/>
  <c r="L207" i="16"/>
  <c r="M207" i="16"/>
  <c r="N207" i="16"/>
  <c r="O207" i="16"/>
  <c r="P207" i="16"/>
  <c r="Q207" i="16"/>
  <c r="R207" i="16"/>
  <c r="U207" i="16"/>
  <c r="V207" i="16"/>
  <c r="Y207" i="16"/>
  <c r="Z207" i="16"/>
  <c r="AB207" i="16"/>
  <c r="D208" i="16"/>
  <c r="G208" i="16"/>
  <c r="J208" i="16"/>
  <c r="K208" i="16"/>
  <c r="L208" i="16"/>
  <c r="M208" i="16"/>
  <c r="N208" i="16"/>
  <c r="O208" i="16"/>
  <c r="P208" i="16"/>
  <c r="Q208" i="16"/>
  <c r="R208" i="16"/>
  <c r="S208" i="16"/>
  <c r="T208" i="16"/>
  <c r="V208" i="16"/>
  <c r="W208" i="16"/>
  <c r="Y208" i="16"/>
  <c r="Z208" i="16"/>
  <c r="AA208" i="16"/>
  <c r="AB208" i="16"/>
  <c r="C209" i="16"/>
  <c r="G209" i="16"/>
  <c r="I209" i="16"/>
  <c r="J209" i="16"/>
  <c r="K209" i="16"/>
  <c r="M209" i="16"/>
  <c r="N209" i="16"/>
  <c r="O209" i="16"/>
  <c r="Q209" i="16"/>
  <c r="R209" i="16"/>
  <c r="T209" i="16"/>
  <c r="U209" i="16"/>
  <c r="V209" i="16"/>
  <c r="Y209" i="16"/>
  <c r="Z209" i="16"/>
  <c r="AB209" i="16"/>
  <c r="C210" i="16"/>
  <c r="D210" i="16"/>
  <c r="E210" i="16"/>
  <c r="F210" i="16"/>
  <c r="G210" i="16"/>
  <c r="H210" i="16"/>
  <c r="J210" i="16"/>
  <c r="K210" i="16"/>
  <c r="M210" i="16"/>
  <c r="N210" i="16"/>
  <c r="P210" i="16"/>
  <c r="Q210" i="16"/>
  <c r="R210" i="16"/>
  <c r="S210" i="16"/>
  <c r="T210" i="16"/>
  <c r="U210" i="16"/>
  <c r="V210" i="16"/>
  <c r="W210" i="16"/>
  <c r="Z210" i="16"/>
  <c r="AA210" i="16"/>
  <c r="C211" i="16"/>
  <c r="F211" i="16"/>
  <c r="G211" i="16"/>
  <c r="I211" i="16"/>
  <c r="J211" i="16"/>
  <c r="L211" i="16"/>
  <c r="M211" i="16"/>
  <c r="P211" i="16"/>
  <c r="S211" i="16"/>
  <c r="U211" i="16"/>
  <c r="V211" i="16"/>
  <c r="W211" i="16"/>
  <c r="X211" i="16"/>
  <c r="Y211" i="16"/>
  <c r="Z211" i="16"/>
  <c r="AB211" i="16"/>
  <c r="C212" i="16"/>
  <c r="D212" i="16"/>
  <c r="F212" i="16"/>
  <c r="I212" i="16"/>
  <c r="J212" i="16"/>
  <c r="K212" i="16"/>
  <c r="L212" i="16"/>
  <c r="M212" i="16"/>
  <c r="O212" i="16"/>
  <c r="P212" i="16"/>
  <c r="Q212" i="16"/>
  <c r="S212" i="16"/>
  <c r="T212" i="16"/>
  <c r="U212" i="16"/>
  <c r="V212" i="16"/>
  <c r="W212" i="16"/>
  <c r="X212" i="16"/>
  <c r="Y212" i="16"/>
  <c r="Z212" i="16"/>
  <c r="AB212" i="16"/>
  <c r="C213" i="16"/>
  <c r="D213" i="16"/>
  <c r="E213" i="16"/>
  <c r="F213" i="16"/>
  <c r="G213" i="16"/>
  <c r="H213" i="16"/>
  <c r="J213" i="16"/>
  <c r="K213" i="16"/>
  <c r="L213" i="16"/>
  <c r="O213" i="16"/>
  <c r="P213" i="16"/>
  <c r="R213" i="16"/>
  <c r="S213" i="16"/>
  <c r="V213" i="16"/>
  <c r="W213" i="16"/>
  <c r="X213" i="16"/>
  <c r="AB213" i="16"/>
  <c r="C214" i="16"/>
  <c r="E214" i="16"/>
  <c r="F214" i="16"/>
  <c r="H214" i="16"/>
  <c r="I214" i="16"/>
  <c r="J214" i="16"/>
  <c r="M214" i="16"/>
  <c r="N214" i="16"/>
  <c r="P214" i="16"/>
  <c r="Q214" i="16"/>
  <c r="R214" i="16"/>
  <c r="S214" i="16"/>
  <c r="T214" i="16"/>
  <c r="U214" i="16"/>
  <c r="V214" i="16"/>
  <c r="W214" i="16"/>
  <c r="X214" i="16"/>
  <c r="Z214" i="16"/>
  <c r="AA214" i="16"/>
  <c r="AB214" i="16"/>
  <c r="C215" i="16"/>
  <c r="F215" i="16"/>
  <c r="G215" i="16"/>
  <c r="J215" i="16"/>
  <c r="K215" i="16"/>
  <c r="M215" i="16"/>
  <c r="N215" i="16"/>
  <c r="O215" i="16"/>
  <c r="Q215" i="16"/>
  <c r="R215" i="16"/>
  <c r="S215" i="16"/>
  <c r="V215" i="16"/>
  <c r="Y215" i="16"/>
  <c r="Z215" i="16"/>
  <c r="AA215" i="16"/>
  <c r="AB215" i="16"/>
  <c r="C216" i="16"/>
  <c r="E216" i="16"/>
  <c r="F216" i="16"/>
  <c r="I216" i="16"/>
  <c r="J216" i="16"/>
  <c r="L216" i="16"/>
  <c r="M216" i="16"/>
  <c r="P216" i="16"/>
  <c r="Q216" i="16"/>
  <c r="R216" i="16"/>
  <c r="S216" i="16"/>
  <c r="T216" i="16"/>
  <c r="U216" i="16"/>
  <c r="V216" i="16"/>
  <c r="X216" i="16"/>
  <c r="Y216" i="16"/>
  <c r="Z216" i="16"/>
  <c r="AA216" i="16"/>
  <c r="AB216" i="16"/>
  <c r="C217" i="16"/>
  <c r="D217" i="16"/>
  <c r="F217" i="16"/>
  <c r="I217" i="16"/>
  <c r="J217" i="16"/>
  <c r="K217" i="16"/>
  <c r="M217" i="16"/>
  <c r="N217" i="16"/>
  <c r="O217" i="16"/>
  <c r="R217" i="16"/>
  <c r="S217" i="16"/>
  <c r="U217" i="16"/>
  <c r="Y217" i="16"/>
  <c r="Z217" i="16"/>
  <c r="AA217" i="16"/>
  <c r="D218" i="16"/>
  <c r="E218" i="16"/>
  <c r="F218" i="16"/>
  <c r="G218" i="16"/>
  <c r="H218" i="16"/>
  <c r="K218" i="16"/>
  <c r="N218" i="16"/>
  <c r="O218" i="16"/>
  <c r="P218" i="16"/>
  <c r="Q218" i="16"/>
  <c r="R218" i="16"/>
  <c r="S218" i="16"/>
  <c r="T218" i="16"/>
  <c r="U218" i="16"/>
  <c r="V218" i="16"/>
  <c r="Y218" i="16"/>
  <c r="AA218" i="16"/>
  <c r="AB218" i="16"/>
  <c r="C219" i="16"/>
  <c r="D219" i="16"/>
  <c r="F219" i="16"/>
  <c r="G219" i="16"/>
  <c r="J219" i="16"/>
  <c r="M219" i="16"/>
  <c r="N219" i="16"/>
  <c r="O219" i="16"/>
  <c r="P219" i="16"/>
  <c r="Q219" i="16"/>
  <c r="R219" i="16"/>
  <c r="S219" i="16"/>
  <c r="T219" i="16"/>
  <c r="V219" i="16"/>
  <c r="W219" i="16"/>
  <c r="AA219" i="16"/>
  <c r="C220" i="16"/>
  <c r="D220" i="16"/>
  <c r="F220" i="16"/>
  <c r="G220" i="16"/>
  <c r="I220" i="16"/>
  <c r="J220" i="16"/>
  <c r="K220" i="16"/>
  <c r="N220" i="16"/>
  <c r="O220" i="16"/>
  <c r="P220" i="16"/>
  <c r="Q220" i="16"/>
  <c r="R220" i="16"/>
  <c r="S220" i="16"/>
  <c r="T220" i="16"/>
  <c r="U220" i="16"/>
  <c r="V220" i="16"/>
  <c r="Y220" i="16"/>
  <c r="Z220" i="16"/>
  <c r="AA220" i="16"/>
  <c r="AB220" i="16"/>
  <c r="C221" i="16"/>
  <c r="E221" i="16"/>
  <c r="F221" i="16"/>
  <c r="G221" i="16"/>
  <c r="I221" i="16"/>
  <c r="K221" i="16"/>
  <c r="L221" i="16"/>
  <c r="N221" i="16"/>
  <c r="O221" i="16"/>
  <c r="P221" i="16"/>
  <c r="Q221" i="16"/>
  <c r="R221" i="16"/>
  <c r="T221" i="16"/>
  <c r="U221" i="16"/>
  <c r="V221" i="16"/>
  <c r="X221" i="16"/>
  <c r="Y221" i="16"/>
  <c r="Z221" i="16"/>
  <c r="AB221" i="16"/>
  <c r="C222" i="16"/>
  <c r="D222" i="16"/>
  <c r="F222" i="16"/>
  <c r="G222" i="16"/>
  <c r="K222" i="16"/>
  <c r="N222" i="16"/>
  <c r="O222" i="16"/>
  <c r="S222" i="16"/>
  <c r="V222" i="16"/>
  <c r="W222" i="16"/>
  <c r="AA222" i="16"/>
  <c r="C223" i="16"/>
  <c r="D223" i="16"/>
  <c r="E223" i="16"/>
  <c r="G223" i="16"/>
  <c r="H223" i="16"/>
  <c r="K223" i="16"/>
  <c r="M223" i="16"/>
  <c r="N223" i="16"/>
  <c r="O223" i="16"/>
  <c r="P223" i="16"/>
  <c r="Q223" i="16"/>
  <c r="S223" i="16"/>
  <c r="T223" i="16"/>
  <c r="W223" i="16"/>
  <c r="X223" i="16"/>
  <c r="Z223" i="16"/>
  <c r="AA223" i="16"/>
  <c r="C224" i="16"/>
  <c r="E224" i="16"/>
  <c r="I224" i="16"/>
  <c r="J224" i="16"/>
  <c r="L224" i="16"/>
  <c r="M224" i="16"/>
  <c r="N224" i="16"/>
  <c r="O224" i="16"/>
  <c r="P224" i="16"/>
  <c r="R224" i="16"/>
  <c r="S224" i="16"/>
  <c r="V224" i="16"/>
  <c r="X224" i="16"/>
  <c r="Y224" i="16"/>
  <c r="AA224" i="16"/>
  <c r="C225" i="16"/>
  <c r="D225" i="16"/>
  <c r="E225" i="16"/>
  <c r="F225" i="16"/>
  <c r="H225" i="16"/>
  <c r="I225" i="16"/>
  <c r="L225" i="16"/>
  <c r="M225" i="16"/>
  <c r="N225" i="16"/>
  <c r="P225" i="16"/>
  <c r="R225" i="16"/>
  <c r="S225" i="16"/>
  <c r="T225" i="16"/>
  <c r="V225" i="16"/>
  <c r="W225" i="16"/>
  <c r="Z225" i="16"/>
  <c r="AA225" i="16"/>
  <c r="C226" i="16"/>
  <c r="E226" i="16"/>
  <c r="G226" i="16"/>
  <c r="J226" i="16"/>
  <c r="M226" i="16"/>
  <c r="N226" i="16"/>
  <c r="P226" i="16"/>
  <c r="R226" i="16"/>
  <c r="U226" i="16"/>
  <c r="V226" i="16"/>
  <c r="X226" i="16"/>
  <c r="Z226" i="16"/>
  <c r="AB226" i="16"/>
  <c r="D227" i="16"/>
  <c r="E227" i="16"/>
  <c r="F227" i="16"/>
  <c r="H227" i="16"/>
  <c r="I227" i="16"/>
  <c r="L227" i="16"/>
  <c r="M227" i="16"/>
  <c r="N227" i="16"/>
  <c r="O227" i="16"/>
  <c r="Q227" i="16"/>
  <c r="R227" i="16"/>
  <c r="T227" i="16"/>
  <c r="U227" i="16"/>
  <c r="V227" i="16"/>
  <c r="X227" i="16"/>
  <c r="Y227" i="16"/>
  <c r="Z227" i="16"/>
  <c r="AA227" i="16"/>
  <c r="AB227" i="16"/>
  <c r="C230" i="16"/>
  <c r="E230" i="16"/>
  <c r="F230" i="16"/>
  <c r="G230" i="16"/>
  <c r="J230" i="16"/>
  <c r="K230" i="16"/>
  <c r="M230" i="16"/>
  <c r="N230" i="16"/>
  <c r="O230" i="16"/>
  <c r="P230" i="16"/>
  <c r="Q230" i="16"/>
  <c r="R230" i="16"/>
  <c r="T230" i="16"/>
  <c r="U230" i="16"/>
  <c r="V230" i="16"/>
  <c r="W230" i="16"/>
  <c r="X230" i="16"/>
  <c r="AA230" i="16"/>
  <c r="AB230" i="16"/>
  <c r="B2" i="32"/>
  <c r="B1" i="32"/>
  <c r="AD1" i="8"/>
  <c r="U34" i="33"/>
  <c r="U35" i="33"/>
  <c r="U36" i="33"/>
  <c r="U67" i="33"/>
  <c r="U68" i="33"/>
  <c r="U69" i="33"/>
  <c r="U100" i="33"/>
  <c r="U101" i="33"/>
  <c r="U102" i="33"/>
  <c r="U133" i="33"/>
  <c r="U134" i="33"/>
  <c r="U135" i="33"/>
  <c r="U166" i="33"/>
  <c r="U167" i="33"/>
  <c r="U168" i="33"/>
  <c r="U199" i="33"/>
  <c r="U200" i="33"/>
  <c r="U201" i="33"/>
  <c r="R34" i="33"/>
  <c r="R35" i="33"/>
  <c r="AI35" i="33" s="1"/>
  <c r="R36" i="33"/>
  <c r="R67" i="33"/>
  <c r="AI67" i="33"/>
  <c r="R68" i="33"/>
  <c r="R69" i="33"/>
  <c r="AI69" i="33" s="1"/>
  <c r="R100" i="33"/>
  <c r="AI100" i="33" s="1"/>
  <c r="R101" i="33"/>
  <c r="R102" i="33"/>
  <c r="AI102" i="33" s="1"/>
  <c r="R133" i="33"/>
  <c r="AI133" i="33"/>
  <c r="R134" i="33"/>
  <c r="R135" i="33"/>
  <c r="AI135" i="33" s="1"/>
  <c r="R166" i="33"/>
  <c r="R167" i="33"/>
  <c r="AI167" i="33" s="1"/>
  <c r="R168" i="33"/>
  <c r="R199" i="33"/>
  <c r="AI199" i="33" s="1"/>
  <c r="R200" i="33"/>
  <c r="R201" i="33"/>
  <c r="AI201" i="33"/>
  <c r="AI34" i="33"/>
  <c r="AI36" i="33"/>
  <c r="B4" i="33"/>
  <c r="B37" i="33" s="1"/>
  <c r="B70" i="33" s="1"/>
  <c r="B103" i="33" s="1"/>
  <c r="B136" i="33" s="1"/>
  <c r="B169" i="33" s="1"/>
  <c r="B202" i="33" s="1"/>
  <c r="B5" i="33"/>
  <c r="B38" i="33" s="1"/>
  <c r="B71" i="33" s="1"/>
  <c r="B104" i="33" s="1"/>
  <c r="B137" i="33" s="1"/>
  <c r="B170" i="33" s="1"/>
  <c r="B203" i="33" s="1"/>
  <c r="B7" i="33"/>
  <c r="B40" i="33" s="1"/>
  <c r="B73" i="33" s="1"/>
  <c r="B106" i="33" s="1"/>
  <c r="B139" i="33" s="1"/>
  <c r="B172" i="33" s="1"/>
  <c r="B205" i="33" s="1"/>
  <c r="B8" i="33"/>
  <c r="B41" i="33" s="1"/>
  <c r="B74" i="33" s="1"/>
  <c r="B107" i="33" s="1"/>
  <c r="B140" i="33" s="1"/>
  <c r="B173" i="33" s="1"/>
  <c r="B206" i="33" s="1"/>
  <c r="B9" i="33"/>
  <c r="B42" i="33" s="1"/>
  <c r="B75" i="33" s="1"/>
  <c r="B108" i="33" s="1"/>
  <c r="B141" i="33" s="1"/>
  <c r="B174" i="33" s="1"/>
  <c r="B207" i="33" s="1"/>
  <c r="B12" i="33"/>
  <c r="B45" i="33" s="1"/>
  <c r="B78" i="33" s="1"/>
  <c r="B111" i="33" s="1"/>
  <c r="B144" i="33" s="1"/>
  <c r="B177" i="33" s="1"/>
  <c r="B210" i="33" s="1"/>
  <c r="B14" i="33"/>
  <c r="B47" i="33" s="1"/>
  <c r="B80" i="33" s="1"/>
  <c r="B113" i="33" s="1"/>
  <c r="B146" i="33" s="1"/>
  <c r="B179" i="33" s="1"/>
  <c r="B212" i="33" s="1"/>
  <c r="B16" i="33"/>
  <c r="B49" i="33" s="1"/>
  <c r="B82" i="33" s="1"/>
  <c r="B115" i="33" s="1"/>
  <c r="B148" i="33" s="1"/>
  <c r="B181" i="33" s="1"/>
  <c r="B214" i="33" s="1"/>
  <c r="B17" i="33"/>
  <c r="B50" i="33" s="1"/>
  <c r="B83" i="33" s="1"/>
  <c r="B116" i="33" s="1"/>
  <c r="B149" i="33" s="1"/>
  <c r="B182" i="33" s="1"/>
  <c r="B215" i="33" s="1"/>
  <c r="B19" i="33"/>
  <c r="B52" i="33" s="1"/>
  <c r="B85" i="33" s="1"/>
  <c r="B118" i="33" s="1"/>
  <c r="B151" i="33" s="1"/>
  <c r="B184" i="33" s="1"/>
  <c r="B217" i="33" s="1"/>
  <c r="B22" i="33"/>
  <c r="B55" i="33" s="1"/>
  <c r="B88" i="33" s="1"/>
  <c r="B121" i="33" s="1"/>
  <c r="B154" i="33" s="1"/>
  <c r="B187" i="33" s="1"/>
  <c r="B220" i="33" s="1"/>
  <c r="B23" i="33"/>
  <c r="B56" i="33" s="1"/>
  <c r="B89" i="33" s="1"/>
  <c r="B122" i="33" s="1"/>
  <c r="B155" i="33" s="1"/>
  <c r="B188" i="33" s="1"/>
  <c r="B221" i="33" s="1"/>
  <c r="B24" i="33"/>
  <c r="B57" i="33" s="1"/>
  <c r="B90" i="33" s="1"/>
  <c r="B123" i="33" s="1"/>
  <c r="B156" i="33" s="1"/>
  <c r="B189" i="33" s="1"/>
  <c r="B222" i="33" s="1"/>
  <c r="B25" i="33"/>
  <c r="B58" i="33" s="1"/>
  <c r="B91" i="33" s="1"/>
  <c r="B124" i="33" s="1"/>
  <c r="B157" i="33" s="1"/>
  <c r="B190" i="33" s="1"/>
  <c r="B223" i="33" s="1"/>
  <c r="B26" i="33"/>
  <c r="B59" i="33" s="1"/>
  <c r="B92" i="33" s="1"/>
  <c r="B125" i="33" s="1"/>
  <c r="B158" i="33" s="1"/>
  <c r="B191" i="33" s="1"/>
  <c r="B224" i="33" s="1"/>
  <c r="B27" i="33"/>
  <c r="B60" i="33" s="1"/>
  <c r="B93" i="33" s="1"/>
  <c r="B126" i="33" s="1"/>
  <c r="B159" i="33" s="1"/>
  <c r="B192" i="33" s="1"/>
  <c r="B225" i="33" s="1"/>
  <c r="B28" i="33"/>
  <c r="B61" i="33" s="1"/>
  <c r="B94" i="33" s="1"/>
  <c r="B127" i="33" s="1"/>
  <c r="B160" i="33" s="1"/>
  <c r="B193" i="33" s="1"/>
  <c r="B226" i="33" s="1"/>
  <c r="B29" i="33"/>
  <c r="B62" i="33" s="1"/>
  <c r="B95" i="33" s="1"/>
  <c r="B128" i="33" s="1"/>
  <c r="B161" i="33" s="1"/>
  <c r="B194" i="33" s="1"/>
  <c r="B227" i="33" s="1"/>
  <c r="AI68" i="33"/>
  <c r="B30" i="33"/>
  <c r="B63" i="33"/>
  <c r="B96" i="33" s="1"/>
  <c r="B129" i="33" s="1"/>
  <c r="B162" i="33" s="1"/>
  <c r="B195" i="33" s="1"/>
  <c r="B228" i="33" s="1"/>
  <c r="AI101" i="33"/>
  <c r="AI134" i="33"/>
  <c r="AI166" i="33"/>
  <c r="AI168" i="33"/>
  <c r="AI200" i="33"/>
  <c r="AK206" i="33"/>
  <c r="AK173" i="33"/>
  <c r="AK140" i="33"/>
  <c r="AK107" i="33"/>
  <c r="AK74" i="33"/>
  <c r="AK41" i="33"/>
  <c r="AK8" i="33"/>
  <c r="B33" i="33"/>
  <c r="B66" i="33" s="1"/>
  <c r="B99" i="33" s="1"/>
  <c r="B132" i="33" s="1"/>
  <c r="B165" i="33" s="1"/>
  <c r="B198" i="33" s="1"/>
  <c r="B231" i="33" s="1"/>
  <c r="B32" i="33"/>
  <c r="B65" i="33"/>
  <c r="B98" i="33" s="1"/>
  <c r="B131" i="33" s="1"/>
  <c r="B164" i="33" s="1"/>
  <c r="B197" i="33" s="1"/>
  <c r="B230" i="33" s="1"/>
  <c r="B31" i="33"/>
  <c r="B64" i="33"/>
  <c r="B97" i="33"/>
  <c r="B130" i="33" s="1"/>
  <c r="B163" i="33" s="1"/>
  <c r="B196" i="33" s="1"/>
  <c r="B229" i="33" s="1"/>
  <c r="B3" i="20"/>
  <c r="AI3" i="20" s="1"/>
  <c r="B64" i="19"/>
  <c r="AH64" i="19" s="1"/>
  <c r="B4" i="20"/>
  <c r="AI4" i="20" s="1"/>
  <c r="B6" i="20"/>
  <c r="AI6" i="20" s="1"/>
  <c r="B7" i="20"/>
  <c r="AI7" i="20" s="1"/>
  <c r="B8" i="20"/>
  <c r="AI8" i="20" s="1"/>
  <c r="B11" i="20"/>
  <c r="AI11" i="20" s="1"/>
  <c r="B15" i="20"/>
  <c r="AI15" i="20" s="1"/>
  <c r="B16" i="20"/>
  <c r="AI16" i="20" s="1"/>
  <c r="B17" i="20"/>
  <c r="AI17" i="20" s="1"/>
  <c r="B21" i="20"/>
  <c r="AI21" i="20" s="1"/>
  <c r="B22" i="20"/>
  <c r="AI22" i="20" s="1"/>
  <c r="B23" i="20"/>
  <c r="AI23" i="20" s="1"/>
  <c r="B24" i="20"/>
  <c r="AI24" i="20" s="1"/>
  <c r="B25" i="20"/>
  <c r="AI25" i="20" s="1"/>
  <c r="B26" i="20"/>
  <c r="AI26" i="20" s="1"/>
  <c r="B27" i="20"/>
  <c r="AI27" i="20" s="1"/>
  <c r="B28" i="20"/>
  <c r="AI28" i="20" s="1"/>
  <c r="B29" i="20"/>
  <c r="AI29" i="20" s="1"/>
  <c r="B28" i="19"/>
  <c r="B30" i="20"/>
  <c r="AI30" i="20"/>
  <c r="B29" i="19"/>
  <c r="B31" i="20"/>
  <c r="AI31" i="20" s="1"/>
  <c r="B30" i="19"/>
  <c r="O34" i="24"/>
  <c r="O35" i="24"/>
  <c r="O36" i="24"/>
  <c r="B64" i="29"/>
  <c r="AH64" i="29"/>
  <c r="B47" i="20"/>
  <c r="B50" i="20"/>
  <c r="B51" i="20"/>
  <c r="AI51" i="20" s="1"/>
  <c r="B59" i="20"/>
  <c r="B65" i="20"/>
  <c r="B70" i="20"/>
  <c r="B71" i="20"/>
  <c r="AL72" i="20"/>
  <c r="B28" i="29"/>
  <c r="AL73" i="20"/>
  <c r="B29" i="29" s="1"/>
  <c r="B60" i="29" s="1"/>
  <c r="AL74" i="20"/>
  <c r="B30" i="29" s="1"/>
  <c r="B61" i="29" s="1"/>
  <c r="AL75" i="20"/>
  <c r="B31" i="29" s="1"/>
  <c r="B62" i="29" s="1"/>
  <c r="B32" i="20"/>
  <c r="AI32" i="20"/>
  <c r="O67" i="24"/>
  <c r="AG62" i="19"/>
  <c r="AH62" i="19" s="1"/>
  <c r="B31" i="19"/>
  <c r="B62" i="19" s="1"/>
  <c r="AK2" i="19"/>
  <c r="AH2" i="19"/>
  <c r="AK3" i="19"/>
  <c r="AK4" i="19"/>
  <c r="AK5" i="19"/>
  <c r="AK6" i="19"/>
  <c r="AK7" i="19"/>
  <c r="AK8" i="19"/>
  <c r="AK9" i="19"/>
  <c r="AK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C1" i="8"/>
  <c r="C2" i="31" s="1"/>
  <c r="C35" i="31" s="1"/>
  <c r="F1" i="32"/>
  <c r="G2" i="31"/>
  <c r="G35" i="31" s="1"/>
  <c r="E258" i="16"/>
  <c r="I258" i="16"/>
  <c r="J258" i="16"/>
  <c r="K258" i="16"/>
  <c r="M258" i="16"/>
  <c r="N258" i="16"/>
  <c r="P258" i="16"/>
  <c r="Q258" i="16"/>
  <c r="R258" i="16"/>
  <c r="S258" i="16"/>
  <c r="T258" i="16"/>
  <c r="U258" i="16"/>
  <c r="W258" i="16"/>
  <c r="X258" i="16"/>
  <c r="AA258" i="16"/>
  <c r="AB258" i="16"/>
  <c r="C231" i="16"/>
  <c r="F231" i="16"/>
  <c r="L231" i="16"/>
  <c r="M231" i="16"/>
  <c r="P231" i="16"/>
  <c r="Q231" i="16"/>
  <c r="S231" i="16"/>
  <c r="V231" i="16"/>
  <c r="W231" i="16"/>
  <c r="Y231" i="16"/>
  <c r="Z231" i="16"/>
  <c r="AA231" i="16"/>
  <c r="C259" i="16"/>
  <c r="D259" i="16"/>
  <c r="F259" i="16"/>
  <c r="J259" i="16"/>
  <c r="L259" i="16"/>
  <c r="M259" i="16"/>
  <c r="N259" i="16"/>
  <c r="P259" i="16"/>
  <c r="Q259" i="16"/>
  <c r="S259" i="16"/>
  <c r="V259" i="16"/>
  <c r="W259" i="16"/>
  <c r="Z259" i="16"/>
  <c r="C232" i="16"/>
  <c r="D232" i="16"/>
  <c r="F232" i="16"/>
  <c r="G232" i="16"/>
  <c r="H232" i="16"/>
  <c r="I232" i="16"/>
  <c r="J232" i="16"/>
  <c r="K232" i="16"/>
  <c r="L232" i="16"/>
  <c r="M232" i="16"/>
  <c r="N232" i="16"/>
  <c r="O232" i="16"/>
  <c r="P232" i="16"/>
  <c r="Q232" i="16"/>
  <c r="R232" i="16"/>
  <c r="S232" i="16"/>
  <c r="T232" i="16"/>
  <c r="V232" i="16"/>
  <c r="W232" i="16"/>
  <c r="X232" i="16"/>
  <c r="Y232" i="16"/>
  <c r="Z232" i="16"/>
  <c r="AA232" i="16"/>
  <c r="AB232" i="16"/>
  <c r="C260" i="16"/>
  <c r="D260" i="16"/>
  <c r="F260" i="16"/>
  <c r="G260" i="16"/>
  <c r="J260" i="16"/>
  <c r="K260" i="16"/>
  <c r="L260" i="16"/>
  <c r="M260" i="16"/>
  <c r="N260" i="16"/>
  <c r="O260" i="16"/>
  <c r="P260" i="16"/>
  <c r="Q260" i="16"/>
  <c r="R260" i="16"/>
  <c r="S260" i="16"/>
  <c r="T260" i="16"/>
  <c r="U260" i="16"/>
  <c r="V260" i="16"/>
  <c r="W260" i="16"/>
  <c r="X260" i="16"/>
  <c r="Z260" i="16"/>
  <c r="AA260" i="16"/>
  <c r="AB260" i="16"/>
  <c r="C233" i="16"/>
  <c r="E233" i="16"/>
  <c r="G233" i="16"/>
  <c r="H233" i="16"/>
  <c r="I233" i="16"/>
  <c r="J233" i="16"/>
  <c r="L233" i="16"/>
  <c r="O233" i="16"/>
  <c r="P233" i="16"/>
  <c r="S233" i="16"/>
  <c r="T233" i="16"/>
  <c r="V233" i="16"/>
  <c r="W233" i="16"/>
  <c r="X233" i="16"/>
  <c r="Y233" i="16"/>
  <c r="Z233" i="16"/>
  <c r="AB233" i="16"/>
  <c r="C261" i="16"/>
  <c r="D261" i="16"/>
  <c r="E261" i="16"/>
  <c r="H261" i="16"/>
  <c r="I261" i="16"/>
  <c r="J261" i="16"/>
  <c r="N261" i="16"/>
  <c r="O261" i="16"/>
  <c r="P261" i="16"/>
  <c r="R261" i="16"/>
  <c r="S261" i="16"/>
  <c r="T261" i="16"/>
  <c r="V261" i="16"/>
  <c r="W261" i="16"/>
  <c r="Y261" i="16"/>
  <c r="Z261" i="16"/>
  <c r="AB261" i="16"/>
  <c r="C234" i="16"/>
  <c r="D234" i="16"/>
  <c r="E234" i="16"/>
  <c r="F234" i="16"/>
  <c r="G234" i="16"/>
  <c r="H234" i="16"/>
  <c r="I234" i="16"/>
  <c r="J234" i="16"/>
  <c r="K234" i="16"/>
  <c r="L234" i="16"/>
  <c r="M234" i="16"/>
  <c r="N234" i="16"/>
  <c r="O234" i="16"/>
  <c r="P234" i="16"/>
  <c r="Q234" i="16"/>
  <c r="T234" i="16"/>
  <c r="U234" i="16"/>
  <c r="V234" i="16"/>
  <c r="W234" i="16"/>
  <c r="X234" i="16"/>
  <c r="Y234" i="16"/>
  <c r="Z234" i="16"/>
  <c r="AA234" i="16"/>
  <c r="AB234" i="16"/>
  <c r="C262" i="16"/>
  <c r="D262" i="16"/>
  <c r="F262" i="16"/>
  <c r="G262" i="16"/>
  <c r="H262" i="16"/>
  <c r="J262" i="16"/>
  <c r="K262" i="16"/>
  <c r="L262" i="16"/>
  <c r="M262" i="16"/>
  <c r="N262" i="16"/>
  <c r="O262" i="16"/>
  <c r="P262" i="16"/>
  <c r="Q262" i="16"/>
  <c r="R262" i="16"/>
  <c r="S262" i="16"/>
  <c r="U262" i="16"/>
  <c r="V262" i="16"/>
  <c r="W262" i="16"/>
  <c r="X262" i="16"/>
  <c r="Z262" i="16"/>
  <c r="AA262" i="16"/>
  <c r="AB262" i="16"/>
  <c r="C235" i="16"/>
  <c r="E235" i="16"/>
  <c r="F235" i="16"/>
  <c r="H235" i="16"/>
  <c r="I235" i="16"/>
  <c r="J235" i="16"/>
  <c r="L235" i="16"/>
  <c r="M235" i="16"/>
  <c r="N235" i="16"/>
  <c r="O235" i="16"/>
  <c r="Q235" i="16"/>
  <c r="R235" i="16"/>
  <c r="S235" i="16"/>
  <c r="U235" i="16"/>
  <c r="V235" i="16"/>
  <c r="Y235" i="16"/>
  <c r="Z235" i="16"/>
  <c r="AB235" i="16"/>
  <c r="C263" i="16"/>
  <c r="E263" i="16"/>
  <c r="F263" i="16"/>
  <c r="H263" i="16"/>
  <c r="I263" i="16"/>
  <c r="J263" i="16"/>
  <c r="L263" i="16"/>
  <c r="M263" i="16"/>
  <c r="N263" i="16"/>
  <c r="O263" i="16"/>
  <c r="Q263" i="16"/>
  <c r="R263" i="16"/>
  <c r="U263" i="16"/>
  <c r="V263" i="16"/>
  <c r="Y263" i="16"/>
  <c r="Z263" i="16"/>
  <c r="AB263" i="16"/>
  <c r="D236" i="16"/>
  <c r="F236" i="16"/>
  <c r="G236" i="16"/>
  <c r="I236" i="16"/>
  <c r="J236" i="16"/>
  <c r="K236" i="16"/>
  <c r="L236" i="16"/>
  <c r="M236" i="16"/>
  <c r="N236" i="16"/>
  <c r="O236" i="16"/>
  <c r="P236" i="16"/>
  <c r="Q236" i="16"/>
  <c r="R236" i="16"/>
  <c r="S236" i="16"/>
  <c r="T236" i="16"/>
  <c r="V236" i="16"/>
  <c r="W236" i="16"/>
  <c r="X236" i="16"/>
  <c r="Y236" i="16"/>
  <c r="Z236" i="16"/>
  <c r="AA236" i="16"/>
  <c r="AB236" i="16"/>
  <c r="D264" i="16"/>
  <c r="G264" i="16"/>
  <c r="J264" i="16"/>
  <c r="K264" i="16"/>
  <c r="L264" i="16"/>
  <c r="M264" i="16"/>
  <c r="N264" i="16"/>
  <c r="O264" i="16"/>
  <c r="P264" i="16"/>
  <c r="Q264" i="16"/>
  <c r="R264" i="16"/>
  <c r="S264" i="16"/>
  <c r="T264" i="16"/>
  <c r="V264" i="16"/>
  <c r="W264" i="16"/>
  <c r="Y264" i="16"/>
  <c r="Z264" i="16"/>
  <c r="AA264" i="16"/>
  <c r="AB264" i="16"/>
  <c r="C237" i="16"/>
  <c r="D237" i="16"/>
  <c r="F237" i="16"/>
  <c r="G237" i="16"/>
  <c r="I237" i="16"/>
  <c r="J237" i="16"/>
  <c r="K237" i="16"/>
  <c r="M237" i="16"/>
  <c r="N237" i="16"/>
  <c r="O237" i="16"/>
  <c r="Q237" i="16"/>
  <c r="R237" i="16"/>
  <c r="T237" i="16"/>
  <c r="V237" i="16"/>
  <c r="W237" i="16"/>
  <c r="X237" i="16"/>
  <c r="Y237" i="16"/>
  <c r="Z237" i="16"/>
  <c r="AB237" i="16"/>
  <c r="C265" i="16"/>
  <c r="F265" i="16"/>
  <c r="G265" i="16"/>
  <c r="J265" i="16"/>
  <c r="K265" i="16"/>
  <c r="M265" i="16"/>
  <c r="N265" i="16"/>
  <c r="O265" i="16"/>
  <c r="Q265" i="16"/>
  <c r="R265" i="16"/>
  <c r="T265" i="16"/>
  <c r="V265" i="16"/>
  <c r="W265" i="16"/>
  <c r="Y265" i="16"/>
  <c r="Z265" i="16"/>
  <c r="AB265" i="16"/>
  <c r="C238" i="16"/>
  <c r="D238" i="16"/>
  <c r="E238" i="16"/>
  <c r="F238" i="16"/>
  <c r="G238" i="16"/>
  <c r="H238" i="16"/>
  <c r="J238" i="16"/>
  <c r="K238" i="16"/>
  <c r="L238" i="16"/>
  <c r="M238" i="16"/>
  <c r="N238" i="16"/>
  <c r="P238" i="16"/>
  <c r="Q238" i="16"/>
  <c r="S238" i="16"/>
  <c r="T238" i="16"/>
  <c r="U238" i="16"/>
  <c r="W238" i="16"/>
  <c r="X238" i="16"/>
  <c r="Z238" i="16"/>
  <c r="AA238" i="16"/>
  <c r="AB238" i="16"/>
  <c r="C266" i="16"/>
  <c r="D266" i="16"/>
  <c r="E266" i="16"/>
  <c r="F266" i="16"/>
  <c r="G266" i="16"/>
  <c r="H266" i="16"/>
  <c r="J266" i="16"/>
  <c r="K266" i="16"/>
  <c r="M266" i="16"/>
  <c r="N266" i="16"/>
  <c r="P266" i="16"/>
  <c r="Q266" i="16"/>
  <c r="T266" i="16"/>
  <c r="U266" i="16"/>
  <c r="V266" i="16"/>
  <c r="W266" i="16"/>
  <c r="X266" i="16"/>
  <c r="Y266" i="16"/>
  <c r="Z266" i="16"/>
  <c r="AA266" i="16"/>
  <c r="C239" i="16"/>
  <c r="F239" i="16"/>
  <c r="G239" i="16"/>
  <c r="I239" i="16"/>
  <c r="J239" i="16"/>
  <c r="K239" i="16"/>
  <c r="L239" i="16"/>
  <c r="M239" i="16"/>
  <c r="N239" i="16"/>
  <c r="P239" i="16"/>
  <c r="T239" i="16"/>
  <c r="U239" i="16"/>
  <c r="V239" i="16"/>
  <c r="W239" i="16"/>
  <c r="X239" i="16"/>
  <c r="Y239" i="16"/>
  <c r="Z239" i="16"/>
  <c r="AB239" i="16"/>
  <c r="C267" i="16"/>
  <c r="F267" i="16"/>
  <c r="G267" i="16"/>
  <c r="I267" i="16"/>
  <c r="J267" i="16"/>
  <c r="L267" i="16"/>
  <c r="M267" i="16"/>
  <c r="P267" i="16"/>
  <c r="S267" i="16"/>
  <c r="V267" i="16"/>
  <c r="W267" i="16"/>
  <c r="X267" i="16"/>
  <c r="Y267" i="16"/>
  <c r="Z267" i="16"/>
  <c r="AB267" i="16"/>
  <c r="C240" i="16"/>
  <c r="D240" i="16"/>
  <c r="F240" i="16"/>
  <c r="G240" i="16"/>
  <c r="I240" i="16"/>
  <c r="J240" i="16"/>
  <c r="L240" i="16"/>
  <c r="M240" i="16"/>
  <c r="O240" i="16"/>
  <c r="P240" i="16"/>
  <c r="Q240" i="16"/>
  <c r="S240" i="16"/>
  <c r="T240" i="16"/>
  <c r="V240" i="16"/>
  <c r="W240" i="16"/>
  <c r="X240" i="16"/>
  <c r="Y240" i="16"/>
  <c r="Z240" i="16"/>
  <c r="AA240" i="16"/>
  <c r="AB240" i="16"/>
  <c r="C268" i="16"/>
  <c r="D268" i="16"/>
  <c r="F268" i="16"/>
  <c r="I268" i="16"/>
  <c r="J268" i="16"/>
  <c r="K268" i="16"/>
  <c r="L268" i="16"/>
  <c r="M268" i="16"/>
  <c r="O268" i="16"/>
  <c r="P268" i="16"/>
  <c r="Q268" i="16"/>
  <c r="R268" i="16"/>
  <c r="S268" i="16"/>
  <c r="T268" i="16"/>
  <c r="V268" i="16"/>
  <c r="W268" i="16"/>
  <c r="Y268" i="16"/>
  <c r="Z268" i="16"/>
  <c r="AB268" i="16"/>
  <c r="C241" i="16"/>
  <c r="D241" i="16"/>
  <c r="E241" i="16"/>
  <c r="F241" i="16"/>
  <c r="G241" i="16"/>
  <c r="H241" i="16"/>
  <c r="K241" i="16"/>
  <c r="L241" i="16"/>
  <c r="O241" i="16"/>
  <c r="P241" i="16"/>
  <c r="R241" i="16"/>
  <c r="S241" i="16"/>
  <c r="V241" i="16"/>
  <c r="W241" i="16"/>
  <c r="X241" i="16"/>
  <c r="Z241" i="16"/>
  <c r="AB241" i="16"/>
  <c r="C269" i="16"/>
  <c r="D269" i="16"/>
  <c r="E269" i="16"/>
  <c r="F269" i="16"/>
  <c r="G269" i="16"/>
  <c r="J269" i="16"/>
  <c r="L269" i="16"/>
  <c r="O269" i="16"/>
  <c r="P269" i="16"/>
  <c r="R269" i="16"/>
  <c r="S269" i="16"/>
  <c r="V269" i="16"/>
  <c r="W269" i="16"/>
  <c r="X269" i="16"/>
  <c r="Z269" i="16"/>
  <c r="AB269" i="16"/>
  <c r="C242" i="16"/>
  <c r="E242" i="16"/>
  <c r="F242" i="16"/>
  <c r="G242" i="16"/>
  <c r="H242" i="16"/>
  <c r="I242" i="16"/>
  <c r="J242" i="16"/>
  <c r="K242" i="16"/>
  <c r="M242" i="16"/>
  <c r="N242" i="16"/>
  <c r="O242" i="16"/>
  <c r="P242" i="16"/>
  <c r="Q242" i="16"/>
  <c r="T242" i="16"/>
  <c r="U242" i="16"/>
  <c r="V242" i="16"/>
  <c r="W242" i="16"/>
  <c r="X242" i="16"/>
  <c r="Y242" i="16"/>
  <c r="Z242" i="16"/>
  <c r="AA242" i="16"/>
  <c r="AB242" i="16"/>
  <c r="C270" i="16"/>
  <c r="E270" i="16"/>
  <c r="F270" i="16"/>
  <c r="G270" i="16"/>
  <c r="H270" i="16"/>
  <c r="I270" i="16"/>
  <c r="J270" i="16"/>
  <c r="K270" i="16"/>
  <c r="N270" i="16"/>
  <c r="O270" i="16"/>
  <c r="P270" i="16"/>
  <c r="Q270" i="16"/>
  <c r="R270" i="16"/>
  <c r="S270" i="16"/>
  <c r="T270" i="16"/>
  <c r="U270" i="16"/>
  <c r="V270" i="16"/>
  <c r="W270" i="16"/>
  <c r="X270" i="16"/>
  <c r="AA270" i="16"/>
  <c r="AB270" i="16"/>
  <c r="C243" i="16"/>
  <c r="F243" i="16"/>
  <c r="G243" i="16"/>
  <c r="J243" i="16"/>
  <c r="K243" i="16"/>
  <c r="M243" i="16"/>
  <c r="N243" i="16"/>
  <c r="O243" i="16"/>
  <c r="Q243" i="16"/>
  <c r="R243" i="16"/>
  <c r="S243" i="16"/>
  <c r="U243" i="16"/>
  <c r="V243" i="16"/>
  <c r="X243" i="16"/>
  <c r="Y243" i="16"/>
  <c r="Z243" i="16"/>
  <c r="AA243" i="16"/>
  <c r="AB243" i="16"/>
  <c r="C271" i="16"/>
  <c r="F271" i="16"/>
  <c r="G271" i="16"/>
  <c r="J271" i="16"/>
  <c r="M271" i="16"/>
  <c r="N271" i="16"/>
  <c r="O271" i="16"/>
  <c r="Q271" i="16"/>
  <c r="R271" i="16"/>
  <c r="S271" i="16"/>
  <c r="U271" i="16"/>
  <c r="V271" i="16"/>
  <c r="Y271" i="16"/>
  <c r="Z271" i="16"/>
  <c r="AA271" i="16"/>
  <c r="AB271" i="16"/>
  <c r="C244" i="16"/>
  <c r="D244" i="16"/>
  <c r="E244" i="16"/>
  <c r="F244" i="16"/>
  <c r="H244" i="16"/>
  <c r="J244" i="16"/>
  <c r="L244" i="16"/>
  <c r="M244" i="16"/>
  <c r="N244" i="16"/>
  <c r="O244" i="16"/>
  <c r="P244" i="16"/>
  <c r="Q244" i="16"/>
  <c r="R244" i="16"/>
  <c r="S244" i="16"/>
  <c r="T244" i="16"/>
  <c r="U244" i="16"/>
  <c r="V244" i="16"/>
  <c r="W244" i="16"/>
  <c r="X244" i="16"/>
  <c r="Y244" i="16"/>
  <c r="Z244" i="16"/>
  <c r="AA244" i="16"/>
  <c r="AB244" i="16"/>
  <c r="C272" i="16"/>
  <c r="D272" i="16"/>
  <c r="E272" i="16"/>
  <c r="F272" i="16"/>
  <c r="H272" i="16"/>
  <c r="I272" i="16"/>
  <c r="J272" i="16"/>
  <c r="L272" i="16"/>
  <c r="M272" i="16"/>
  <c r="O272" i="16"/>
  <c r="P272" i="16"/>
  <c r="Q272" i="16"/>
  <c r="R272" i="16"/>
  <c r="S272" i="16"/>
  <c r="T272" i="16"/>
  <c r="U272" i="16"/>
  <c r="V272" i="16"/>
  <c r="X272" i="16"/>
  <c r="Y272" i="16"/>
  <c r="Z272" i="16"/>
  <c r="AA272" i="16"/>
  <c r="AB272" i="16"/>
  <c r="C245" i="16"/>
  <c r="D245" i="16"/>
  <c r="F245" i="16"/>
  <c r="H245" i="16"/>
  <c r="I245" i="16"/>
  <c r="J245" i="16"/>
  <c r="K245" i="16"/>
  <c r="L245" i="16"/>
  <c r="M245" i="16"/>
  <c r="N245" i="16"/>
  <c r="O245" i="16"/>
  <c r="Q245" i="16"/>
  <c r="R245" i="16"/>
  <c r="Y245" i="16"/>
  <c r="Z245" i="16"/>
  <c r="AA245" i="16"/>
  <c r="C273" i="16"/>
  <c r="D273" i="16"/>
  <c r="F273" i="16"/>
  <c r="I273" i="16"/>
  <c r="J273" i="16"/>
  <c r="K273" i="16"/>
  <c r="M273" i="16"/>
  <c r="N273" i="16"/>
  <c r="O273" i="16"/>
  <c r="Q273" i="16"/>
  <c r="R273" i="16"/>
  <c r="U273" i="16"/>
  <c r="Y273" i="16"/>
  <c r="Z273" i="16"/>
  <c r="AA273" i="16"/>
  <c r="D246" i="16"/>
  <c r="E246" i="16"/>
  <c r="F246" i="16"/>
  <c r="G246" i="16"/>
  <c r="H246" i="16"/>
  <c r="J246" i="16"/>
  <c r="K246" i="16"/>
  <c r="N246" i="16"/>
  <c r="O246" i="16"/>
  <c r="P246" i="16"/>
  <c r="Q246" i="16"/>
  <c r="R246" i="16"/>
  <c r="S246" i="16"/>
  <c r="T246" i="16"/>
  <c r="U246" i="16"/>
  <c r="V246" i="16"/>
  <c r="X246" i="16"/>
  <c r="Y246" i="16"/>
  <c r="AA246" i="16"/>
  <c r="AB246" i="16"/>
  <c r="C274" i="16"/>
  <c r="D274" i="16"/>
  <c r="E274" i="16"/>
  <c r="F274" i="16"/>
  <c r="G274" i="16"/>
  <c r="H274" i="16"/>
  <c r="I274" i="16"/>
  <c r="K274" i="16"/>
  <c r="N274" i="16"/>
  <c r="Q274" i="16"/>
  <c r="R274" i="16"/>
  <c r="S274" i="16"/>
  <c r="T274" i="16"/>
  <c r="U274" i="16"/>
  <c r="V274" i="16"/>
  <c r="X274" i="16"/>
  <c r="Y274" i="16"/>
  <c r="AA274" i="16"/>
  <c r="AB274" i="16"/>
  <c r="C247" i="16"/>
  <c r="D247" i="16"/>
  <c r="F247" i="16"/>
  <c r="G247" i="16"/>
  <c r="J247" i="16"/>
  <c r="M247" i="16"/>
  <c r="N247" i="16"/>
  <c r="O247" i="16"/>
  <c r="P247" i="16"/>
  <c r="R247" i="16"/>
  <c r="S247" i="16"/>
  <c r="T247" i="16"/>
  <c r="V247" i="16"/>
  <c r="W247" i="16"/>
  <c r="Z247" i="16"/>
  <c r="AA247" i="16"/>
  <c r="C275" i="16"/>
  <c r="D275" i="16"/>
  <c r="F275" i="16"/>
  <c r="G275" i="16"/>
  <c r="H275" i="16"/>
  <c r="J275" i="16"/>
  <c r="K275" i="16"/>
  <c r="M275" i="16"/>
  <c r="N275" i="16"/>
  <c r="O275" i="16"/>
  <c r="P275" i="16"/>
  <c r="Q275" i="16"/>
  <c r="R275" i="16"/>
  <c r="S275" i="16"/>
  <c r="T275" i="16"/>
  <c r="V275" i="16"/>
  <c r="W275" i="16"/>
  <c r="Z275" i="16"/>
  <c r="AA275" i="16"/>
  <c r="C248" i="16"/>
  <c r="D248" i="16"/>
  <c r="F248" i="16"/>
  <c r="G248" i="16"/>
  <c r="I248" i="16"/>
  <c r="J248" i="16"/>
  <c r="K248" i="16"/>
  <c r="L248" i="16"/>
  <c r="N248" i="16"/>
  <c r="O248" i="16"/>
  <c r="P248" i="16"/>
  <c r="Q248" i="16"/>
  <c r="R248" i="16"/>
  <c r="T248" i="16"/>
  <c r="U248" i="16"/>
  <c r="V248" i="16"/>
  <c r="Y248" i="16"/>
  <c r="Z248" i="16"/>
  <c r="AB248" i="16"/>
  <c r="C276" i="16"/>
  <c r="D276" i="16"/>
  <c r="F276" i="16"/>
  <c r="G276" i="16"/>
  <c r="I276" i="16"/>
  <c r="J276" i="16"/>
  <c r="K276" i="16"/>
  <c r="L276" i="16"/>
  <c r="N276" i="16"/>
  <c r="O276" i="16"/>
  <c r="P276" i="16"/>
  <c r="Q276" i="16"/>
  <c r="T276" i="16"/>
  <c r="U276" i="16"/>
  <c r="V276" i="16"/>
  <c r="X276" i="16"/>
  <c r="Y276" i="16"/>
  <c r="Z276" i="16"/>
  <c r="AB276" i="16"/>
  <c r="C249" i="16"/>
  <c r="E249" i="16"/>
  <c r="F249" i="16"/>
  <c r="G249" i="16"/>
  <c r="I249" i="16"/>
  <c r="K249" i="16"/>
  <c r="N249" i="16"/>
  <c r="O249" i="16"/>
  <c r="P249" i="16"/>
  <c r="Q249" i="16"/>
  <c r="R249" i="16"/>
  <c r="T249" i="16"/>
  <c r="U249" i="16"/>
  <c r="W249" i="16"/>
  <c r="X249" i="16"/>
  <c r="Y249" i="16"/>
  <c r="Z249" i="16"/>
  <c r="AB249" i="16"/>
  <c r="C277" i="16"/>
  <c r="D277" i="16"/>
  <c r="F277" i="16"/>
  <c r="G277" i="16"/>
  <c r="I277" i="16"/>
  <c r="M277" i="16"/>
  <c r="N277" i="16"/>
  <c r="O277" i="16"/>
  <c r="P277" i="16"/>
  <c r="Q277" i="16"/>
  <c r="R277" i="16"/>
  <c r="T277" i="16"/>
  <c r="X277" i="16"/>
  <c r="Y277" i="16"/>
  <c r="Z277" i="16"/>
  <c r="AB277" i="16"/>
  <c r="C250" i="16"/>
  <c r="F250" i="16"/>
  <c r="G250" i="16"/>
  <c r="N250" i="16"/>
  <c r="O250" i="16"/>
  <c r="P250" i="16"/>
  <c r="S250" i="16"/>
  <c r="V250" i="16"/>
  <c r="Y250" i="16"/>
  <c r="Z250" i="16"/>
  <c r="AA250" i="16"/>
  <c r="C278" i="16"/>
  <c r="F278" i="16"/>
  <c r="I278" i="16"/>
  <c r="J278" i="16"/>
  <c r="N278" i="16"/>
  <c r="O278" i="16"/>
  <c r="P278" i="16"/>
  <c r="R278" i="16"/>
  <c r="S278" i="16"/>
  <c r="U278" i="16"/>
  <c r="V278" i="16"/>
  <c r="Y278" i="16"/>
  <c r="Z278" i="16"/>
  <c r="AA278" i="16"/>
  <c r="C251" i="16"/>
  <c r="D251" i="16"/>
  <c r="E251" i="16"/>
  <c r="G251" i="16"/>
  <c r="H251" i="16"/>
  <c r="K251" i="16"/>
  <c r="L251" i="16"/>
  <c r="M251" i="16"/>
  <c r="O251" i="16"/>
  <c r="P251" i="16"/>
  <c r="Q251" i="16"/>
  <c r="R251" i="16"/>
  <c r="S251" i="16"/>
  <c r="T251" i="16"/>
  <c r="W251" i="16"/>
  <c r="X251" i="16"/>
  <c r="Z251" i="16"/>
  <c r="AA251" i="16"/>
  <c r="C279" i="16"/>
  <c r="D279" i="16"/>
  <c r="E279" i="16"/>
  <c r="G279" i="16"/>
  <c r="H279" i="16"/>
  <c r="I279" i="16"/>
  <c r="K279" i="16"/>
  <c r="M279" i="16"/>
  <c r="P279" i="16"/>
  <c r="Q279" i="16"/>
  <c r="T279" i="16"/>
  <c r="V279" i="16"/>
  <c r="W279" i="16"/>
  <c r="X279" i="16"/>
  <c r="Y279" i="16"/>
  <c r="Z279" i="16"/>
  <c r="AA279" i="16"/>
  <c r="E252" i="16"/>
  <c r="F252" i="16"/>
  <c r="H252" i="16"/>
  <c r="I252" i="16"/>
  <c r="J252" i="16"/>
  <c r="M252" i="16"/>
  <c r="N252" i="16"/>
  <c r="O252" i="16"/>
  <c r="R252" i="16"/>
  <c r="S252" i="16"/>
  <c r="U252" i="16"/>
  <c r="V252" i="16"/>
  <c r="AA252" i="16"/>
  <c r="E280" i="16"/>
  <c r="F280" i="16"/>
  <c r="G280" i="16"/>
  <c r="I280" i="16"/>
  <c r="J280" i="16"/>
  <c r="L280" i="16"/>
  <c r="M280" i="16"/>
  <c r="N280" i="16"/>
  <c r="O280" i="16"/>
  <c r="P280" i="16"/>
  <c r="R280" i="16"/>
  <c r="S280" i="16"/>
  <c r="U280" i="16"/>
  <c r="V280" i="16"/>
  <c r="W280" i="16"/>
  <c r="AA280" i="16"/>
  <c r="C253" i="16"/>
  <c r="E253" i="16"/>
  <c r="F253" i="16"/>
  <c r="H253" i="16"/>
  <c r="I253" i="16"/>
  <c r="J253" i="16"/>
  <c r="L253" i="16"/>
  <c r="M253" i="16"/>
  <c r="N253" i="16"/>
  <c r="O253" i="16"/>
  <c r="P253" i="16"/>
  <c r="R253" i="16"/>
  <c r="S253" i="16"/>
  <c r="V253" i="16"/>
  <c r="Z253" i="16"/>
  <c r="AA253" i="16"/>
  <c r="C281" i="16"/>
  <c r="D281" i="16"/>
  <c r="E281" i="16"/>
  <c r="F281" i="16"/>
  <c r="H281" i="16"/>
  <c r="I281" i="16"/>
  <c r="K281" i="16"/>
  <c r="L281" i="16"/>
  <c r="M281" i="16"/>
  <c r="N281" i="16"/>
  <c r="O281" i="16"/>
  <c r="P281" i="16"/>
  <c r="R281" i="16"/>
  <c r="S281" i="16"/>
  <c r="T281" i="16"/>
  <c r="V281" i="16"/>
  <c r="W281" i="16"/>
  <c r="Y281" i="16"/>
  <c r="Z281" i="16"/>
  <c r="AA281" i="16"/>
  <c r="C254" i="16"/>
  <c r="E254" i="16"/>
  <c r="G254" i="16"/>
  <c r="J254" i="16"/>
  <c r="M254" i="16"/>
  <c r="N254" i="16"/>
  <c r="P254" i="16"/>
  <c r="R254" i="16"/>
  <c r="U254" i="16"/>
  <c r="V254" i="16"/>
  <c r="X254" i="16"/>
  <c r="AB254" i="16"/>
  <c r="E282" i="16"/>
  <c r="G282" i="16"/>
  <c r="I282" i="16"/>
  <c r="J282" i="16"/>
  <c r="L282" i="16"/>
  <c r="M282" i="16"/>
  <c r="N282" i="16"/>
  <c r="P282" i="16"/>
  <c r="R282" i="16"/>
  <c r="U282" i="16"/>
  <c r="V282" i="16"/>
  <c r="X282" i="16"/>
  <c r="Z282" i="16"/>
  <c r="AB282" i="16"/>
  <c r="C58" i="16"/>
  <c r="F58" i="16"/>
  <c r="L58" i="16"/>
  <c r="M58" i="16"/>
  <c r="P58" i="16"/>
  <c r="Q58" i="16"/>
  <c r="S58" i="16"/>
  <c r="V58" i="16"/>
  <c r="W58" i="16"/>
  <c r="Z58" i="16"/>
  <c r="C86" i="16"/>
  <c r="D86" i="16"/>
  <c r="F86" i="16"/>
  <c r="J86" i="16"/>
  <c r="L86" i="16"/>
  <c r="M86" i="16"/>
  <c r="N86" i="16"/>
  <c r="P86" i="16"/>
  <c r="Q86" i="16"/>
  <c r="S86" i="16"/>
  <c r="T86" i="16"/>
  <c r="V86" i="16"/>
  <c r="W86" i="16"/>
  <c r="Z86" i="16"/>
  <c r="C114" i="16"/>
  <c r="F114" i="16"/>
  <c r="L114" i="16"/>
  <c r="P114" i="16"/>
  <c r="Q114" i="16"/>
  <c r="S114" i="16"/>
  <c r="V114" i="16"/>
  <c r="W114" i="16"/>
  <c r="Z114" i="16"/>
  <c r="AB114" i="16"/>
  <c r="C59" i="16"/>
  <c r="D59" i="16"/>
  <c r="F59" i="16"/>
  <c r="G59" i="16"/>
  <c r="I59" i="16"/>
  <c r="J59" i="16"/>
  <c r="L59" i="16"/>
  <c r="M59" i="16"/>
  <c r="N59" i="16"/>
  <c r="O59" i="16"/>
  <c r="P59" i="16"/>
  <c r="Q59" i="16"/>
  <c r="R59" i="16"/>
  <c r="S59" i="16"/>
  <c r="T59" i="16"/>
  <c r="U59" i="16"/>
  <c r="V59" i="16"/>
  <c r="W59" i="16"/>
  <c r="X59" i="16"/>
  <c r="Z59" i="16"/>
  <c r="AA59" i="16"/>
  <c r="AB59" i="16"/>
  <c r="D87" i="16"/>
  <c r="F87" i="16"/>
  <c r="G87" i="16"/>
  <c r="I87" i="16"/>
  <c r="J87" i="16"/>
  <c r="K87" i="16"/>
  <c r="L87" i="16"/>
  <c r="M87" i="16"/>
  <c r="N87" i="16"/>
  <c r="O87" i="16"/>
  <c r="P87" i="16"/>
  <c r="Q87" i="16"/>
  <c r="R87" i="16"/>
  <c r="S87" i="16"/>
  <c r="T87" i="16"/>
  <c r="U87" i="16"/>
  <c r="V87" i="16"/>
  <c r="W87" i="16"/>
  <c r="X87" i="16"/>
  <c r="Z87" i="16"/>
  <c r="AA87" i="16"/>
  <c r="AB87" i="16"/>
  <c r="C115" i="16"/>
  <c r="D115" i="16"/>
  <c r="G115" i="16"/>
  <c r="I115" i="16"/>
  <c r="J115" i="16"/>
  <c r="K115" i="16"/>
  <c r="L115" i="16"/>
  <c r="M115" i="16"/>
  <c r="N115" i="16"/>
  <c r="O115" i="16"/>
  <c r="P115" i="16"/>
  <c r="Q115" i="16"/>
  <c r="R115" i="16"/>
  <c r="S115" i="16"/>
  <c r="T115" i="16"/>
  <c r="U115" i="16"/>
  <c r="V115" i="16"/>
  <c r="W115" i="16"/>
  <c r="X115" i="16"/>
  <c r="Y115" i="16"/>
  <c r="Z115" i="16"/>
  <c r="AA115" i="16"/>
  <c r="AB115" i="16"/>
  <c r="C60" i="16"/>
  <c r="D60" i="16"/>
  <c r="E60" i="16"/>
  <c r="G60" i="16"/>
  <c r="H60" i="16"/>
  <c r="I60" i="16"/>
  <c r="J60" i="16"/>
  <c r="K60" i="16"/>
  <c r="O60" i="16"/>
  <c r="P60" i="16"/>
  <c r="S60" i="16"/>
  <c r="T60" i="16"/>
  <c r="V60" i="16"/>
  <c r="X60" i="16"/>
  <c r="Y60" i="16"/>
  <c r="Z60" i="16"/>
  <c r="AB60" i="16"/>
  <c r="C88" i="16"/>
  <c r="E88" i="16"/>
  <c r="G88" i="16"/>
  <c r="H88" i="16"/>
  <c r="I88" i="16"/>
  <c r="J88" i="16"/>
  <c r="K88" i="16"/>
  <c r="O88" i="16"/>
  <c r="P88" i="16"/>
  <c r="S88" i="16"/>
  <c r="T88" i="16"/>
  <c r="V88" i="16"/>
  <c r="W88" i="16"/>
  <c r="Y88" i="16"/>
  <c r="Z88" i="16"/>
  <c r="AA88" i="16"/>
  <c r="AB88" i="16"/>
  <c r="C116" i="16"/>
  <c r="E116" i="16"/>
  <c r="F116" i="16"/>
  <c r="G116" i="16"/>
  <c r="H116" i="16"/>
  <c r="I116" i="16"/>
  <c r="J116" i="16"/>
  <c r="L116" i="16"/>
  <c r="O116" i="16"/>
  <c r="P116" i="16"/>
  <c r="S116" i="16"/>
  <c r="T116" i="16"/>
  <c r="V116" i="16"/>
  <c r="W116" i="16"/>
  <c r="Y116" i="16"/>
  <c r="Z116" i="16"/>
  <c r="AB116" i="16"/>
  <c r="C61" i="16"/>
  <c r="D61" i="16"/>
  <c r="F61" i="16"/>
  <c r="G61" i="16"/>
  <c r="H61" i="16"/>
  <c r="J61" i="16"/>
  <c r="L61" i="16"/>
  <c r="M61" i="16"/>
  <c r="N61" i="16"/>
  <c r="O61" i="16"/>
  <c r="P61" i="16"/>
  <c r="Q61" i="16"/>
  <c r="S61" i="16"/>
  <c r="T61" i="16"/>
  <c r="U61" i="16"/>
  <c r="V61" i="16"/>
  <c r="W61" i="16"/>
  <c r="X61" i="16"/>
  <c r="Z61" i="16"/>
  <c r="AA61" i="16"/>
  <c r="AB61" i="16"/>
  <c r="C89" i="16"/>
  <c r="D89" i="16"/>
  <c r="F89" i="16"/>
  <c r="G89" i="16"/>
  <c r="H89" i="16"/>
  <c r="J89" i="16"/>
  <c r="K89" i="16"/>
  <c r="L89" i="16"/>
  <c r="M89" i="16"/>
  <c r="N89" i="16"/>
  <c r="O89" i="16"/>
  <c r="P89" i="16"/>
  <c r="Q89" i="16"/>
  <c r="R89" i="16"/>
  <c r="S89" i="16"/>
  <c r="T89" i="16"/>
  <c r="V89" i="16"/>
  <c r="W89" i="16"/>
  <c r="X89" i="16"/>
  <c r="Z89" i="16"/>
  <c r="AA89" i="16"/>
  <c r="AB89" i="16"/>
  <c r="C117" i="16"/>
  <c r="D117" i="16"/>
  <c r="E117" i="16"/>
  <c r="F117" i="16"/>
  <c r="G117" i="16"/>
  <c r="H117" i="16"/>
  <c r="I117" i="16"/>
  <c r="J117" i="16"/>
  <c r="K117" i="16"/>
  <c r="L117" i="16"/>
  <c r="M117" i="16"/>
  <c r="N117" i="16"/>
  <c r="O117" i="16"/>
  <c r="P117" i="16"/>
  <c r="Q117" i="16"/>
  <c r="R117" i="16"/>
  <c r="S117" i="16"/>
  <c r="T117" i="16"/>
  <c r="U117" i="16"/>
  <c r="V117" i="16"/>
  <c r="W117" i="16"/>
  <c r="X117" i="16"/>
  <c r="Z117" i="16"/>
  <c r="AA117" i="16"/>
  <c r="AB117" i="16"/>
  <c r="C62" i="16"/>
  <c r="E62" i="16"/>
  <c r="F62" i="16"/>
  <c r="H62" i="16"/>
  <c r="I62" i="16"/>
  <c r="J62" i="16"/>
  <c r="L62" i="16"/>
  <c r="M62" i="16"/>
  <c r="N62" i="16"/>
  <c r="O62" i="16"/>
  <c r="Q62" i="16"/>
  <c r="R62" i="16"/>
  <c r="S62" i="16"/>
  <c r="U62" i="16"/>
  <c r="V62" i="16"/>
  <c r="Y62" i="16"/>
  <c r="Z62" i="16"/>
  <c r="AB62" i="16"/>
  <c r="C90" i="16"/>
  <c r="E90" i="16"/>
  <c r="F90" i="16"/>
  <c r="H90" i="16"/>
  <c r="I90" i="16"/>
  <c r="J90" i="16"/>
  <c r="L90" i="16"/>
  <c r="M90" i="16"/>
  <c r="N90" i="16"/>
  <c r="O90" i="16"/>
  <c r="Q90" i="16"/>
  <c r="R90" i="16"/>
  <c r="U90" i="16"/>
  <c r="V90" i="16"/>
  <c r="Z90" i="16"/>
  <c r="C118" i="16"/>
  <c r="E118" i="16"/>
  <c r="F118" i="16"/>
  <c r="G118" i="16"/>
  <c r="H118" i="16"/>
  <c r="I118" i="16"/>
  <c r="J118" i="16"/>
  <c r="K118" i="16"/>
  <c r="L118" i="16"/>
  <c r="M118" i="16"/>
  <c r="N118" i="16"/>
  <c r="O118" i="16"/>
  <c r="Q118" i="16"/>
  <c r="R118" i="16"/>
  <c r="U118" i="16"/>
  <c r="V118" i="16"/>
  <c r="X118" i="16"/>
  <c r="Y118" i="16"/>
  <c r="Z118" i="16"/>
  <c r="D63" i="16"/>
  <c r="G63" i="16"/>
  <c r="J63" i="16"/>
  <c r="K63" i="16"/>
  <c r="L63" i="16"/>
  <c r="M63" i="16"/>
  <c r="N63" i="16"/>
  <c r="O63" i="16"/>
  <c r="P63" i="16"/>
  <c r="Q63" i="16"/>
  <c r="R63" i="16"/>
  <c r="S63" i="16"/>
  <c r="T63" i="16"/>
  <c r="V63" i="16"/>
  <c r="W63" i="16"/>
  <c r="Y63" i="16"/>
  <c r="Z63" i="16"/>
  <c r="AA63" i="16"/>
  <c r="D91" i="16"/>
  <c r="G91" i="16"/>
  <c r="H91" i="16"/>
  <c r="J91" i="16"/>
  <c r="K91" i="16"/>
  <c r="L91" i="16"/>
  <c r="M91" i="16"/>
  <c r="N91" i="16"/>
  <c r="O91" i="16"/>
  <c r="P91" i="16"/>
  <c r="Q91" i="16"/>
  <c r="R91" i="16"/>
  <c r="S91" i="16"/>
  <c r="T91" i="16"/>
  <c r="V91" i="16"/>
  <c r="W91" i="16"/>
  <c r="Y91" i="16"/>
  <c r="Z91" i="16"/>
  <c r="AA91" i="16"/>
  <c r="D119" i="16"/>
  <c r="G119" i="16"/>
  <c r="I119" i="16"/>
  <c r="J119" i="16"/>
  <c r="K119" i="16"/>
  <c r="L119" i="16"/>
  <c r="M119" i="16"/>
  <c r="N119" i="16"/>
  <c r="O119" i="16"/>
  <c r="P119" i="16"/>
  <c r="Q119" i="16"/>
  <c r="R119" i="16"/>
  <c r="S119" i="16"/>
  <c r="T119" i="16"/>
  <c r="V119" i="16"/>
  <c r="W119" i="16"/>
  <c r="Y119" i="16"/>
  <c r="Z119" i="16"/>
  <c r="AA119" i="16"/>
  <c r="C64" i="16"/>
  <c r="G64" i="16"/>
  <c r="H64" i="16"/>
  <c r="J64" i="16"/>
  <c r="K64" i="16"/>
  <c r="M64" i="16"/>
  <c r="N64" i="16"/>
  <c r="O64" i="16"/>
  <c r="Q64" i="16"/>
  <c r="R64" i="16"/>
  <c r="T64" i="16"/>
  <c r="V64" i="16"/>
  <c r="W64" i="16"/>
  <c r="Y64" i="16"/>
  <c r="Z64" i="16"/>
  <c r="AB64" i="16"/>
  <c r="C92" i="16"/>
  <c r="G92" i="16"/>
  <c r="J92" i="16"/>
  <c r="L92" i="16"/>
  <c r="M92" i="16"/>
  <c r="N92" i="16"/>
  <c r="O92" i="16"/>
  <c r="P92" i="16"/>
  <c r="Q92" i="16"/>
  <c r="R92" i="16"/>
  <c r="S92" i="16"/>
  <c r="T92" i="16"/>
  <c r="V92" i="16"/>
  <c r="Y92" i="16"/>
  <c r="Z92" i="16"/>
  <c r="AB92" i="16"/>
  <c r="C120" i="16"/>
  <c r="D120" i="16"/>
  <c r="E120" i="16"/>
  <c r="G120" i="16"/>
  <c r="J120" i="16"/>
  <c r="K120" i="16"/>
  <c r="M120" i="16"/>
  <c r="N120" i="16"/>
  <c r="O120" i="16"/>
  <c r="P120" i="16"/>
  <c r="Q120" i="16"/>
  <c r="R120" i="16"/>
  <c r="S120" i="16"/>
  <c r="T120" i="16"/>
  <c r="U120" i="16"/>
  <c r="V120" i="16"/>
  <c r="Y120" i="16"/>
  <c r="Z120" i="16"/>
  <c r="AB120" i="16"/>
  <c r="C65" i="16"/>
  <c r="D65" i="16"/>
  <c r="E65" i="16"/>
  <c r="F65" i="16"/>
  <c r="G65" i="16"/>
  <c r="I65" i="16"/>
  <c r="J65" i="16"/>
  <c r="K65" i="16"/>
  <c r="M65" i="16"/>
  <c r="N65" i="16"/>
  <c r="P65" i="16"/>
  <c r="Q65" i="16"/>
  <c r="R65" i="16"/>
  <c r="S65" i="16"/>
  <c r="T65" i="16"/>
  <c r="U65" i="16"/>
  <c r="V65" i="16"/>
  <c r="W65" i="16"/>
  <c r="X65" i="16"/>
  <c r="Y65" i="16"/>
  <c r="Z65" i="16"/>
  <c r="AA65" i="16"/>
  <c r="C93" i="16"/>
  <c r="D93" i="16"/>
  <c r="E93" i="16"/>
  <c r="F93" i="16"/>
  <c r="G93" i="16"/>
  <c r="H93" i="16"/>
  <c r="J93" i="16"/>
  <c r="K93" i="16"/>
  <c r="M93" i="16"/>
  <c r="N93" i="16"/>
  <c r="O93" i="16"/>
  <c r="P93" i="16"/>
  <c r="Q93" i="16"/>
  <c r="S93" i="16"/>
  <c r="T93" i="16"/>
  <c r="U93" i="16"/>
  <c r="V93" i="16"/>
  <c r="W93" i="16"/>
  <c r="X93" i="16"/>
  <c r="Z93" i="16"/>
  <c r="AA93" i="16"/>
  <c r="C121" i="16"/>
  <c r="D121" i="16"/>
  <c r="E121" i="16"/>
  <c r="F121" i="16"/>
  <c r="G121" i="16"/>
  <c r="H121" i="16"/>
  <c r="I121" i="16"/>
  <c r="J121" i="16"/>
  <c r="K121" i="16"/>
  <c r="M121" i="16"/>
  <c r="N121" i="16"/>
  <c r="O121" i="16"/>
  <c r="P121" i="16"/>
  <c r="Q121" i="16"/>
  <c r="S121" i="16"/>
  <c r="T121" i="16"/>
  <c r="U121" i="16"/>
  <c r="V121" i="16"/>
  <c r="W121" i="16"/>
  <c r="X121" i="16"/>
  <c r="Y121" i="16"/>
  <c r="Z121" i="16"/>
  <c r="AA121" i="16"/>
  <c r="C66" i="16"/>
  <c r="F66" i="16"/>
  <c r="G66" i="16"/>
  <c r="I66" i="16"/>
  <c r="J66" i="16"/>
  <c r="L66" i="16"/>
  <c r="N66" i="16"/>
  <c r="P66" i="16"/>
  <c r="S66" i="16"/>
  <c r="U66" i="16"/>
  <c r="V66" i="16"/>
  <c r="W66" i="16"/>
  <c r="X66" i="16"/>
  <c r="Y66" i="16"/>
  <c r="Z66" i="16"/>
  <c r="AB66" i="16"/>
  <c r="C94" i="16"/>
  <c r="F94" i="16"/>
  <c r="G94" i="16"/>
  <c r="I94" i="16"/>
  <c r="J94" i="16"/>
  <c r="L94" i="16"/>
  <c r="M94" i="16"/>
  <c r="P94" i="16"/>
  <c r="R94" i="16"/>
  <c r="S94" i="16"/>
  <c r="U94" i="16"/>
  <c r="V94" i="16"/>
  <c r="W94" i="16"/>
  <c r="X94" i="16"/>
  <c r="Y94" i="16"/>
  <c r="Z94" i="16"/>
  <c r="AA94" i="16"/>
  <c r="AB94" i="16"/>
  <c r="C122" i="16"/>
  <c r="F122" i="16"/>
  <c r="G122" i="16"/>
  <c r="J122" i="16"/>
  <c r="K122" i="16"/>
  <c r="L122" i="16"/>
  <c r="M122" i="16"/>
  <c r="P122" i="16"/>
  <c r="R122" i="16"/>
  <c r="S122" i="16"/>
  <c r="T122" i="16"/>
  <c r="U122" i="16"/>
  <c r="V122" i="16"/>
  <c r="W122" i="16"/>
  <c r="X122" i="16"/>
  <c r="Y122" i="16"/>
  <c r="Z122" i="16"/>
  <c r="AB122" i="16"/>
  <c r="C67" i="16"/>
  <c r="F67" i="16"/>
  <c r="G67" i="16"/>
  <c r="I67" i="16"/>
  <c r="J67" i="16"/>
  <c r="L67" i="16"/>
  <c r="M67" i="16"/>
  <c r="O67" i="16"/>
  <c r="P67" i="16"/>
  <c r="Q67" i="16"/>
  <c r="S67" i="16"/>
  <c r="T67" i="16"/>
  <c r="V67" i="16"/>
  <c r="W67" i="16"/>
  <c r="Y67" i="16"/>
  <c r="Z67" i="16"/>
  <c r="AB67" i="16"/>
  <c r="C95" i="16"/>
  <c r="D95" i="16"/>
  <c r="F95" i="16"/>
  <c r="I95" i="16"/>
  <c r="J95" i="16"/>
  <c r="K95" i="16"/>
  <c r="L95" i="16"/>
  <c r="M95" i="16"/>
  <c r="O95" i="16"/>
  <c r="P95" i="16"/>
  <c r="Q95" i="16"/>
  <c r="R95" i="16"/>
  <c r="S95" i="16"/>
  <c r="T95" i="16"/>
  <c r="V95" i="16"/>
  <c r="W95" i="16"/>
  <c r="X95" i="16"/>
  <c r="Z95" i="16"/>
  <c r="AA95" i="16"/>
  <c r="AB95" i="16"/>
  <c r="C123" i="16"/>
  <c r="F123" i="16"/>
  <c r="I123" i="16"/>
  <c r="J123" i="16"/>
  <c r="L123" i="16"/>
  <c r="M123" i="16"/>
  <c r="O123" i="16"/>
  <c r="P123" i="16"/>
  <c r="R123" i="16"/>
  <c r="S123" i="16"/>
  <c r="T123" i="16"/>
  <c r="V123" i="16"/>
  <c r="W123" i="16"/>
  <c r="Z123" i="16"/>
  <c r="AA123" i="16"/>
  <c r="AB123" i="16"/>
  <c r="C68" i="16"/>
  <c r="D68" i="16"/>
  <c r="E68" i="16"/>
  <c r="F68" i="16"/>
  <c r="G68" i="16"/>
  <c r="H68" i="16"/>
  <c r="J68" i="16"/>
  <c r="L68" i="16"/>
  <c r="O68" i="16"/>
  <c r="P68" i="16"/>
  <c r="R68" i="16"/>
  <c r="S68" i="16"/>
  <c r="T68" i="16"/>
  <c r="W68" i="16"/>
  <c r="X68" i="16"/>
  <c r="Z68" i="16"/>
  <c r="AB68" i="16"/>
  <c r="C96" i="16"/>
  <c r="E96" i="16"/>
  <c r="F96" i="16"/>
  <c r="G96" i="16"/>
  <c r="H96" i="16"/>
  <c r="J96" i="16"/>
  <c r="K96" i="16"/>
  <c r="L96" i="16"/>
  <c r="N96" i="16"/>
  <c r="O96" i="16"/>
  <c r="P96" i="16"/>
  <c r="R96" i="16"/>
  <c r="S96" i="16"/>
  <c r="T96" i="16"/>
  <c r="U96" i="16"/>
  <c r="W96" i="16"/>
  <c r="X96" i="16"/>
  <c r="Z96" i="16"/>
  <c r="AB96" i="16"/>
  <c r="C124" i="16"/>
  <c r="E124" i="16"/>
  <c r="F124" i="16"/>
  <c r="G124" i="16"/>
  <c r="H124" i="16"/>
  <c r="J124" i="16"/>
  <c r="K124" i="16"/>
  <c r="L124" i="16"/>
  <c r="O124" i="16"/>
  <c r="P124" i="16"/>
  <c r="R124" i="16"/>
  <c r="S124" i="16"/>
  <c r="W124" i="16"/>
  <c r="X124" i="16"/>
  <c r="Z124" i="16"/>
  <c r="AB124" i="16"/>
  <c r="C69" i="16"/>
  <c r="E69" i="16"/>
  <c r="F69" i="16"/>
  <c r="H69" i="16"/>
  <c r="J69" i="16"/>
  <c r="K69" i="16"/>
  <c r="M69" i="16"/>
  <c r="N69" i="16"/>
  <c r="O69" i="16"/>
  <c r="P69" i="16"/>
  <c r="Q69" i="16"/>
  <c r="R69" i="16"/>
  <c r="S69" i="16"/>
  <c r="T69" i="16"/>
  <c r="U69" i="16"/>
  <c r="V69" i="16"/>
  <c r="W69" i="16"/>
  <c r="X69" i="16"/>
  <c r="Y69" i="16"/>
  <c r="Z69" i="16"/>
  <c r="AA69" i="16"/>
  <c r="AB69" i="16"/>
  <c r="D97" i="16"/>
  <c r="E97" i="16"/>
  <c r="F97" i="16"/>
  <c r="H97" i="16"/>
  <c r="I97" i="16"/>
  <c r="J97" i="16"/>
  <c r="K97" i="16"/>
  <c r="M97" i="16"/>
  <c r="N97" i="16"/>
  <c r="P97" i="16"/>
  <c r="Q97" i="16"/>
  <c r="R97" i="16"/>
  <c r="S97" i="16"/>
  <c r="T97" i="16"/>
  <c r="U97" i="16"/>
  <c r="V97" i="16"/>
  <c r="W97" i="16"/>
  <c r="X97" i="16"/>
  <c r="Z97" i="16"/>
  <c r="AA97" i="16"/>
  <c r="AB97" i="16"/>
  <c r="C125" i="16"/>
  <c r="E125" i="16"/>
  <c r="F125" i="16"/>
  <c r="H125" i="16"/>
  <c r="I125" i="16"/>
  <c r="J125" i="16"/>
  <c r="K125" i="16"/>
  <c r="L125" i="16"/>
  <c r="M125" i="16"/>
  <c r="N125" i="16"/>
  <c r="P125" i="16"/>
  <c r="Q125" i="16"/>
  <c r="R125" i="16"/>
  <c r="S125" i="16"/>
  <c r="U125" i="16"/>
  <c r="V125" i="16"/>
  <c r="W125" i="16"/>
  <c r="X125" i="16"/>
  <c r="Y125" i="16"/>
  <c r="Z125" i="16"/>
  <c r="AA125" i="16"/>
  <c r="AB125" i="16"/>
  <c r="C70" i="16"/>
  <c r="F70" i="16"/>
  <c r="G70" i="16"/>
  <c r="I70" i="16"/>
  <c r="J70" i="16"/>
  <c r="K70" i="16"/>
  <c r="L70" i="16"/>
  <c r="M70" i="16"/>
  <c r="N70" i="16"/>
  <c r="O70" i="16"/>
  <c r="P70" i="16"/>
  <c r="Q70" i="16"/>
  <c r="R70" i="16"/>
  <c r="S70" i="16"/>
  <c r="T70" i="16"/>
  <c r="U70" i="16"/>
  <c r="V70" i="16"/>
  <c r="X70" i="16"/>
  <c r="Y70" i="16"/>
  <c r="Z70" i="16"/>
  <c r="AA70" i="16"/>
  <c r="AB70" i="16"/>
  <c r="C98" i="16"/>
  <c r="D98" i="16"/>
  <c r="F98" i="16"/>
  <c r="G98" i="16"/>
  <c r="H98" i="16"/>
  <c r="J98" i="16"/>
  <c r="L98" i="16"/>
  <c r="M98" i="16"/>
  <c r="N98" i="16"/>
  <c r="O98" i="16"/>
  <c r="P98" i="16"/>
  <c r="Q98" i="16"/>
  <c r="R98" i="16"/>
  <c r="S98" i="16"/>
  <c r="T98" i="16"/>
  <c r="U98" i="16"/>
  <c r="V98" i="16"/>
  <c r="W98" i="16"/>
  <c r="X98" i="16"/>
  <c r="Y98" i="16"/>
  <c r="Z98" i="16"/>
  <c r="AA98" i="16"/>
  <c r="AB98" i="16"/>
  <c r="C126" i="16"/>
  <c r="D126" i="16"/>
  <c r="F126" i="16"/>
  <c r="G126" i="16"/>
  <c r="H126" i="16"/>
  <c r="J126" i="16"/>
  <c r="K126" i="16"/>
  <c r="L126" i="16"/>
  <c r="M126" i="16"/>
  <c r="N126" i="16"/>
  <c r="O126" i="16"/>
  <c r="P126" i="16"/>
  <c r="Q126" i="16"/>
  <c r="R126" i="16"/>
  <c r="S126" i="16"/>
  <c r="T126" i="16"/>
  <c r="V126" i="16"/>
  <c r="X126" i="16"/>
  <c r="Y126" i="16"/>
  <c r="Z126" i="16"/>
  <c r="AA126" i="16"/>
  <c r="AB126" i="16"/>
  <c r="C71" i="16"/>
  <c r="E71" i="16"/>
  <c r="F71" i="16"/>
  <c r="G71" i="16"/>
  <c r="I71" i="16"/>
  <c r="J71" i="16"/>
  <c r="L71" i="16"/>
  <c r="M71" i="16"/>
  <c r="O71" i="16"/>
  <c r="P71" i="16"/>
  <c r="Q71" i="16"/>
  <c r="R71" i="16"/>
  <c r="S71" i="16"/>
  <c r="T71" i="16"/>
  <c r="U71" i="16"/>
  <c r="V71" i="16"/>
  <c r="X71" i="16"/>
  <c r="Y71" i="16"/>
  <c r="AA71" i="16"/>
  <c r="AB71" i="16"/>
  <c r="C99" i="16"/>
  <c r="E99" i="16"/>
  <c r="F99" i="16"/>
  <c r="H99" i="16"/>
  <c r="I99" i="16"/>
  <c r="J99" i="16"/>
  <c r="L99" i="16"/>
  <c r="M99" i="16"/>
  <c r="O99" i="16"/>
  <c r="P99" i="16"/>
  <c r="Q99" i="16"/>
  <c r="R99" i="16"/>
  <c r="S99" i="16"/>
  <c r="T99" i="16"/>
  <c r="U99" i="16"/>
  <c r="V99" i="16"/>
  <c r="W99" i="16"/>
  <c r="X99" i="16"/>
  <c r="Y99" i="16"/>
  <c r="Z99" i="16"/>
  <c r="AA99" i="16"/>
  <c r="AB99" i="16"/>
  <c r="C127" i="16"/>
  <c r="F127" i="16"/>
  <c r="H127" i="16"/>
  <c r="I127" i="16"/>
  <c r="J127" i="16"/>
  <c r="L127" i="16"/>
  <c r="M127" i="16"/>
  <c r="N127" i="16"/>
  <c r="O127" i="16"/>
  <c r="P127" i="16"/>
  <c r="Q127" i="16"/>
  <c r="R127" i="16"/>
  <c r="S127" i="16"/>
  <c r="T127" i="16"/>
  <c r="U127" i="16"/>
  <c r="V127" i="16"/>
  <c r="X127" i="16"/>
  <c r="Y127" i="16"/>
  <c r="Z127" i="16"/>
  <c r="AA127" i="16"/>
  <c r="AB127" i="16"/>
  <c r="C72" i="16"/>
  <c r="D72" i="16"/>
  <c r="E72" i="16"/>
  <c r="F72" i="16"/>
  <c r="G72" i="16"/>
  <c r="H72" i="16"/>
  <c r="I72" i="16"/>
  <c r="J72" i="16"/>
  <c r="L72" i="16"/>
  <c r="M72" i="16"/>
  <c r="N72" i="16"/>
  <c r="O72" i="16"/>
  <c r="P72" i="16"/>
  <c r="Q72" i="16"/>
  <c r="R72" i="16"/>
  <c r="T72" i="16"/>
  <c r="U72" i="16"/>
  <c r="X72" i="16"/>
  <c r="Y72" i="16"/>
  <c r="Z72" i="16"/>
  <c r="AA72" i="16"/>
  <c r="AB72" i="16"/>
  <c r="C100" i="16"/>
  <c r="D100" i="16"/>
  <c r="E100" i="16"/>
  <c r="F100" i="16"/>
  <c r="G100" i="16"/>
  <c r="H100" i="16"/>
  <c r="I100" i="16"/>
  <c r="J100" i="16"/>
  <c r="K100" i="16"/>
  <c r="L100" i="16"/>
  <c r="N100" i="16"/>
  <c r="O100" i="16"/>
  <c r="P100" i="16"/>
  <c r="Q100" i="16"/>
  <c r="R100" i="16"/>
  <c r="U100" i="16"/>
  <c r="X100" i="16"/>
  <c r="Y100" i="16"/>
  <c r="Z100" i="16"/>
  <c r="AA100" i="16"/>
  <c r="AB100" i="16"/>
  <c r="C128" i="16"/>
  <c r="D128" i="16"/>
  <c r="F128" i="16"/>
  <c r="G128" i="16"/>
  <c r="H128" i="16"/>
  <c r="I128" i="16"/>
  <c r="J128" i="16"/>
  <c r="K128" i="16"/>
  <c r="L128" i="16"/>
  <c r="N128" i="16"/>
  <c r="O128" i="16"/>
  <c r="P128" i="16"/>
  <c r="Q128" i="16"/>
  <c r="R128" i="16"/>
  <c r="U128" i="16"/>
  <c r="X128" i="16"/>
  <c r="Y128" i="16"/>
  <c r="Z128" i="16"/>
  <c r="AA128" i="16"/>
  <c r="AB128" i="16"/>
  <c r="D73" i="16"/>
  <c r="E73" i="16"/>
  <c r="F73" i="16"/>
  <c r="G73" i="16"/>
  <c r="H73" i="16"/>
  <c r="I73" i="16"/>
  <c r="K73" i="16"/>
  <c r="L73" i="16"/>
  <c r="M73" i="16"/>
  <c r="N73" i="16"/>
  <c r="O73" i="16"/>
  <c r="Q73" i="16"/>
  <c r="R73" i="16"/>
  <c r="S73" i="16"/>
  <c r="T73" i="16"/>
  <c r="V73" i="16"/>
  <c r="X73" i="16"/>
  <c r="Y73" i="16"/>
  <c r="AA73" i="16"/>
  <c r="AB73" i="16"/>
  <c r="D101" i="16"/>
  <c r="E101" i="16"/>
  <c r="F101" i="16"/>
  <c r="G101" i="16"/>
  <c r="H101" i="16"/>
  <c r="J101" i="16"/>
  <c r="K101" i="16"/>
  <c r="L101" i="16"/>
  <c r="N101" i="16"/>
  <c r="O101" i="16"/>
  <c r="P101" i="16"/>
  <c r="Q101" i="16"/>
  <c r="R101" i="16"/>
  <c r="S101" i="16"/>
  <c r="T101" i="16"/>
  <c r="U101" i="16"/>
  <c r="V101" i="16"/>
  <c r="X101" i="16"/>
  <c r="AA101" i="16"/>
  <c r="AB101" i="16"/>
  <c r="C129" i="16"/>
  <c r="D129" i="16"/>
  <c r="E129" i="16"/>
  <c r="F129" i="16"/>
  <c r="G129" i="16"/>
  <c r="K129" i="16"/>
  <c r="L129" i="16"/>
  <c r="N129" i="16"/>
  <c r="O129" i="16"/>
  <c r="P129" i="16"/>
  <c r="Q129" i="16"/>
  <c r="R129" i="16"/>
  <c r="S129" i="16"/>
  <c r="T129" i="16"/>
  <c r="U129" i="16"/>
  <c r="V129" i="16"/>
  <c r="X129" i="16"/>
  <c r="Y129" i="16"/>
  <c r="AA129" i="16"/>
  <c r="AB129" i="16"/>
  <c r="C74" i="16"/>
  <c r="D74" i="16"/>
  <c r="E74" i="16"/>
  <c r="F74" i="16"/>
  <c r="G74" i="16"/>
  <c r="J74" i="16"/>
  <c r="K74" i="16"/>
  <c r="M74" i="16"/>
  <c r="N74" i="16"/>
  <c r="O74" i="16"/>
  <c r="P74" i="16"/>
  <c r="Q74" i="16"/>
  <c r="R74" i="16"/>
  <c r="S74" i="16"/>
  <c r="T74" i="16"/>
  <c r="V74" i="16"/>
  <c r="W74" i="16"/>
  <c r="Z74" i="16"/>
  <c r="AA74" i="16"/>
  <c r="C102" i="16"/>
  <c r="D102" i="16"/>
  <c r="E102" i="16"/>
  <c r="F102" i="16"/>
  <c r="G102" i="16"/>
  <c r="H102" i="16"/>
  <c r="I102" i="16"/>
  <c r="J102" i="16"/>
  <c r="K102" i="16"/>
  <c r="M102" i="16"/>
  <c r="N102" i="16"/>
  <c r="P102" i="16"/>
  <c r="Q102" i="16"/>
  <c r="R102" i="16"/>
  <c r="S102" i="16"/>
  <c r="T102" i="16"/>
  <c r="U102" i="16"/>
  <c r="V102" i="16"/>
  <c r="W102" i="16"/>
  <c r="Z102" i="16"/>
  <c r="AA102" i="16"/>
  <c r="C130" i="16"/>
  <c r="D130" i="16"/>
  <c r="F130" i="16"/>
  <c r="G130" i="16"/>
  <c r="H130" i="16"/>
  <c r="J130" i="16"/>
  <c r="M130" i="16"/>
  <c r="N130" i="16"/>
  <c r="O130" i="16"/>
  <c r="P130" i="16"/>
  <c r="Q130" i="16"/>
  <c r="R130" i="16"/>
  <c r="S130" i="16"/>
  <c r="T130" i="16"/>
  <c r="V130" i="16"/>
  <c r="W130" i="16"/>
  <c r="X130" i="16"/>
  <c r="Z130" i="16"/>
  <c r="AA130" i="16"/>
  <c r="C75" i="16"/>
  <c r="D75" i="16"/>
  <c r="F75" i="16"/>
  <c r="G75" i="16"/>
  <c r="I75" i="16"/>
  <c r="J75" i="16"/>
  <c r="K75" i="16"/>
  <c r="L75" i="16"/>
  <c r="N75" i="16"/>
  <c r="O75" i="16"/>
  <c r="P75" i="16"/>
  <c r="Q75" i="16"/>
  <c r="R75" i="16"/>
  <c r="T75" i="16"/>
  <c r="U75" i="16"/>
  <c r="V75" i="16"/>
  <c r="W75" i="16"/>
  <c r="X75" i="16"/>
  <c r="Y75" i="16"/>
  <c r="Z75" i="16"/>
  <c r="AA75" i="16"/>
  <c r="AB75" i="16"/>
  <c r="C103" i="16"/>
  <c r="D103" i="16"/>
  <c r="F103" i="16"/>
  <c r="G103" i="16"/>
  <c r="I103" i="16"/>
  <c r="J103" i="16"/>
  <c r="K103" i="16"/>
  <c r="L103" i="16"/>
  <c r="N103" i="16"/>
  <c r="O103" i="16"/>
  <c r="P103" i="16"/>
  <c r="Q103" i="16"/>
  <c r="R103" i="16"/>
  <c r="T103" i="16"/>
  <c r="U103" i="16"/>
  <c r="V103" i="16"/>
  <c r="W103" i="16"/>
  <c r="X103" i="16"/>
  <c r="Z103" i="16"/>
  <c r="AA103" i="16"/>
  <c r="AB103" i="16"/>
  <c r="C131" i="16"/>
  <c r="D131" i="16"/>
  <c r="E131" i="16"/>
  <c r="F131" i="16"/>
  <c r="G131" i="16"/>
  <c r="H131" i="16"/>
  <c r="I131" i="16"/>
  <c r="J131" i="16"/>
  <c r="K131" i="16"/>
  <c r="L131" i="16"/>
  <c r="M131" i="16"/>
  <c r="O131" i="16"/>
  <c r="P131" i="16"/>
  <c r="Q131" i="16"/>
  <c r="R131" i="16"/>
  <c r="T131" i="16"/>
  <c r="U131" i="16"/>
  <c r="V131" i="16"/>
  <c r="W131" i="16"/>
  <c r="X131" i="16"/>
  <c r="Y131" i="16"/>
  <c r="Z131" i="16"/>
  <c r="AA131" i="16"/>
  <c r="AB131" i="16"/>
  <c r="C76" i="16"/>
  <c r="E76" i="16"/>
  <c r="F76" i="16"/>
  <c r="G76" i="16"/>
  <c r="H76" i="16"/>
  <c r="I76" i="16"/>
  <c r="J76" i="16"/>
  <c r="O76" i="16"/>
  <c r="P76" i="16"/>
  <c r="Q76" i="16"/>
  <c r="R76" i="16"/>
  <c r="T76" i="16"/>
  <c r="U76" i="16"/>
  <c r="V76" i="16"/>
  <c r="X76" i="16"/>
  <c r="Y76" i="16"/>
  <c r="Z76" i="16"/>
  <c r="AA76" i="16"/>
  <c r="AB76" i="16"/>
  <c r="C104" i="16"/>
  <c r="E104" i="16"/>
  <c r="F104" i="16"/>
  <c r="G104" i="16"/>
  <c r="I104" i="16"/>
  <c r="K104" i="16"/>
  <c r="M104" i="16"/>
  <c r="N104" i="16"/>
  <c r="O104" i="16"/>
  <c r="P104" i="16"/>
  <c r="Q104" i="16"/>
  <c r="R104" i="16"/>
  <c r="T104" i="16"/>
  <c r="U104" i="16"/>
  <c r="W104" i="16"/>
  <c r="X104" i="16"/>
  <c r="Z104" i="16"/>
  <c r="AB104" i="16"/>
  <c r="C132" i="16"/>
  <c r="D132" i="16"/>
  <c r="F132" i="16"/>
  <c r="G132" i="16"/>
  <c r="H132" i="16"/>
  <c r="I132" i="16"/>
  <c r="K132" i="16"/>
  <c r="N132" i="16"/>
  <c r="O132" i="16"/>
  <c r="P132" i="16"/>
  <c r="Q132" i="16"/>
  <c r="R132" i="16"/>
  <c r="U132" i="16"/>
  <c r="X132" i="16"/>
  <c r="Y132" i="16"/>
  <c r="Z132" i="16"/>
  <c r="AB132" i="16"/>
  <c r="E77" i="16"/>
  <c r="F77" i="16"/>
  <c r="G77" i="16"/>
  <c r="I77" i="16"/>
  <c r="J77" i="16"/>
  <c r="N77" i="16"/>
  <c r="O77" i="16"/>
  <c r="R77" i="16"/>
  <c r="S77" i="16"/>
  <c r="T77" i="16"/>
  <c r="U77" i="16"/>
  <c r="V77" i="16"/>
  <c r="X77" i="16"/>
  <c r="Y77" i="16"/>
  <c r="AA77" i="16"/>
  <c r="C105" i="16"/>
  <c r="E105" i="16"/>
  <c r="G105" i="16"/>
  <c r="I105" i="16"/>
  <c r="J105" i="16"/>
  <c r="K105" i="16"/>
  <c r="N105" i="16"/>
  <c r="O105" i="16"/>
  <c r="P105" i="16"/>
  <c r="R105" i="16"/>
  <c r="S105" i="16"/>
  <c r="T105" i="16"/>
  <c r="U105" i="16"/>
  <c r="V105" i="16"/>
  <c r="X105" i="16"/>
  <c r="Y105" i="16"/>
  <c r="Z105" i="16"/>
  <c r="AA105" i="16"/>
  <c r="C133" i="16"/>
  <c r="D133" i="16"/>
  <c r="E133" i="16"/>
  <c r="F133" i="16"/>
  <c r="G133" i="16"/>
  <c r="I133" i="16"/>
  <c r="N133" i="16"/>
  <c r="O133" i="16"/>
  <c r="P133" i="16"/>
  <c r="R133" i="16"/>
  <c r="S133" i="16"/>
  <c r="T133" i="16"/>
  <c r="U133" i="16"/>
  <c r="V133" i="16"/>
  <c r="X133" i="16"/>
  <c r="Y133" i="16"/>
  <c r="Z133" i="16"/>
  <c r="AA133" i="16"/>
  <c r="AB133" i="16"/>
  <c r="C78" i="16"/>
  <c r="D78" i="16"/>
  <c r="E78" i="16"/>
  <c r="F78" i="16"/>
  <c r="G78" i="16"/>
  <c r="H78" i="16"/>
  <c r="I78" i="16"/>
  <c r="J78" i="16"/>
  <c r="K78" i="16"/>
  <c r="L78" i="16"/>
  <c r="M78" i="16"/>
  <c r="N78" i="16"/>
  <c r="P78" i="16"/>
  <c r="Q78" i="16"/>
  <c r="R78" i="16"/>
  <c r="S78" i="16"/>
  <c r="T78" i="16"/>
  <c r="U78" i="16"/>
  <c r="V78" i="16"/>
  <c r="W78" i="16"/>
  <c r="X78" i="16"/>
  <c r="Y78" i="16"/>
  <c r="Z78" i="16"/>
  <c r="AA78" i="16"/>
  <c r="AB78" i="16"/>
  <c r="C106" i="16"/>
  <c r="D106" i="16"/>
  <c r="E106" i="16"/>
  <c r="F106" i="16"/>
  <c r="G106" i="16"/>
  <c r="H106" i="16"/>
  <c r="I106" i="16"/>
  <c r="J106" i="16"/>
  <c r="K106" i="16"/>
  <c r="L106" i="16"/>
  <c r="M106" i="16"/>
  <c r="N106" i="16"/>
  <c r="P106" i="16"/>
  <c r="Q106" i="16"/>
  <c r="S106" i="16"/>
  <c r="T106" i="16"/>
  <c r="U106" i="16"/>
  <c r="W106" i="16"/>
  <c r="X106" i="16"/>
  <c r="Y106" i="16"/>
  <c r="Z106" i="16"/>
  <c r="AA106" i="16"/>
  <c r="AB106" i="16"/>
  <c r="C134" i="16"/>
  <c r="D134" i="16"/>
  <c r="E134" i="16"/>
  <c r="F134" i="16"/>
  <c r="G134" i="16"/>
  <c r="H134" i="16"/>
  <c r="I134" i="16"/>
  <c r="J134" i="16"/>
  <c r="K134" i="16"/>
  <c r="L134" i="16"/>
  <c r="M134" i="16"/>
  <c r="N134" i="16"/>
  <c r="O134" i="16"/>
  <c r="P134" i="16"/>
  <c r="Q134" i="16"/>
  <c r="R134" i="16"/>
  <c r="S134" i="16"/>
  <c r="T134" i="16"/>
  <c r="U134" i="16"/>
  <c r="V134" i="16"/>
  <c r="W134" i="16"/>
  <c r="X134" i="16"/>
  <c r="Y134" i="16"/>
  <c r="Z134" i="16"/>
  <c r="AA134" i="16"/>
  <c r="AB134" i="16"/>
  <c r="E79" i="16"/>
  <c r="F79" i="16"/>
  <c r="G79" i="16"/>
  <c r="H79" i="16"/>
  <c r="I79" i="16"/>
  <c r="J79" i="16"/>
  <c r="K79" i="16"/>
  <c r="L79" i="16"/>
  <c r="M79" i="16"/>
  <c r="N79" i="16"/>
  <c r="O79" i="16"/>
  <c r="P79" i="16"/>
  <c r="Q79" i="16"/>
  <c r="R79" i="16"/>
  <c r="S79" i="16"/>
  <c r="V79" i="16"/>
  <c r="W79" i="16"/>
  <c r="AA79" i="16"/>
  <c r="AB79" i="16"/>
  <c r="E107" i="16"/>
  <c r="F107" i="16"/>
  <c r="I107" i="16"/>
  <c r="J107" i="16"/>
  <c r="K107" i="16"/>
  <c r="M107" i="16"/>
  <c r="N107" i="16"/>
  <c r="O107" i="16"/>
  <c r="Q107" i="16"/>
  <c r="R107" i="16"/>
  <c r="S107" i="16"/>
  <c r="V107" i="16"/>
  <c r="W107" i="16"/>
  <c r="AA107" i="16"/>
  <c r="E135" i="16"/>
  <c r="F135" i="16"/>
  <c r="I135" i="16"/>
  <c r="J135" i="16"/>
  <c r="L135" i="16"/>
  <c r="M135" i="16"/>
  <c r="N135" i="16"/>
  <c r="O135" i="16"/>
  <c r="P135" i="16"/>
  <c r="R135" i="16"/>
  <c r="S135" i="16"/>
  <c r="U135" i="16"/>
  <c r="V135" i="16"/>
  <c r="W135" i="16"/>
  <c r="Y135" i="16"/>
  <c r="Z135" i="16"/>
  <c r="AA135" i="16"/>
  <c r="C80" i="16"/>
  <c r="D80" i="16"/>
  <c r="E80" i="16"/>
  <c r="F80" i="16"/>
  <c r="G80" i="16"/>
  <c r="H80" i="16"/>
  <c r="I80" i="16"/>
  <c r="J80" i="16"/>
  <c r="K80" i="16"/>
  <c r="L80" i="16"/>
  <c r="M80" i="16"/>
  <c r="N80" i="16"/>
  <c r="O80" i="16"/>
  <c r="P80" i="16"/>
  <c r="R80" i="16"/>
  <c r="S80" i="16"/>
  <c r="T80" i="16"/>
  <c r="V80" i="16"/>
  <c r="W80" i="16"/>
  <c r="Z80" i="16"/>
  <c r="AA80" i="16"/>
  <c r="C108" i="16"/>
  <c r="D108" i="16"/>
  <c r="E108" i="16"/>
  <c r="F108" i="16"/>
  <c r="H108" i="16"/>
  <c r="I108" i="16"/>
  <c r="J108" i="16"/>
  <c r="L108" i="16"/>
  <c r="M108" i="16"/>
  <c r="N108" i="16"/>
  <c r="O108" i="16"/>
  <c r="P108" i="16"/>
  <c r="R108" i="16"/>
  <c r="S108" i="16"/>
  <c r="T108" i="16"/>
  <c r="V108" i="16"/>
  <c r="W108" i="16"/>
  <c r="Z108" i="16"/>
  <c r="AA108" i="16"/>
  <c r="AB108" i="16"/>
  <c r="C136" i="16"/>
  <c r="D136" i="16"/>
  <c r="E136" i="16"/>
  <c r="F136" i="16"/>
  <c r="H136" i="16"/>
  <c r="I136" i="16"/>
  <c r="J136" i="16"/>
  <c r="L136" i="16"/>
  <c r="M136" i="16"/>
  <c r="N136" i="16"/>
  <c r="O136" i="16"/>
  <c r="P136" i="16"/>
  <c r="R136" i="16"/>
  <c r="S136" i="16"/>
  <c r="T136" i="16"/>
  <c r="V136" i="16"/>
  <c r="W136" i="16"/>
  <c r="Z136" i="16"/>
  <c r="AA136" i="16"/>
  <c r="C81" i="16"/>
  <c r="E81" i="16"/>
  <c r="G81" i="16"/>
  <c r="I81" i="16"/>
  <c r="J81" i="16"/>
  <c r="L81" i="16"/>
  <c r="M81" i="16"/>
  <c r="N81" i="16"/>
  <c r="O81" i="16"/>
  <c r="P81" i="16"/>
  <c r="Q81" i="16"/>
  <c r="R81" i="16"/>
  <c r="S81" i="16"/>
  <c r="U81" i="16"/>
  <c r="V81" i="16"/>
  <c r="X81" i="16"/>
  <c r="Y81" i="16"/>
  <c r="AB51" i="16"/>
  <c r="AB52" i="16"/>
  <c r="AB53" i="16" s="1"/>
  <c r="AB54" i="16" s="1"/>
  <c r="AB55" i="16" s="1"/>
  <c r="AB81" i="16"/>
  <c r="C109" i="16"/>
  <c r="E109" i="16"/>
  <c r="G109" i="16"/>
  <c r="I109" i="16"/>
  <c r="J109" i="16"/>
  <c r="L109" i="16"/>
  <c r="M109" i="16"/>
  <c r="N109" i="16"/>
  <c r="O109" i="16"/>
  <c r="P109" i="16"/>
  <c r="Q109" i="16"/>
  <c r="R109" i="16"/>
  <c r="S109" i="16"/>
  <c r="U109" i="16"/>
  <c r="V109" i="16"/>
  <c r="X109" i="16"/>
  <c r="Y109" i="16"/>
  <c r="Z109" i="16"/>
  <c r="AB109" i="16"/>
  <c r="C137" i="16"/>
  <c r="E137" i="16"/>
  <c r="G137" i="16"/>
  <c r="I137" i="16"/>
  <c r="J137" i="16"/>
  <c r="K137" i="16"/>
  <c r="L137" i="16"/>
  <c r="M137" i="16"/>
  <c r="N137" i="16"/>
  <c r="O137" i="16"/>
  <c r="P137" i="16"/>
  <c r="R137" i="16"/>
  <c r="U137" i="16"/>
  <c r="V137" i="16"/>
  <c r="X137" i="16"/>
  <c r="AA137" i="16"/>
  <c r="AB137" i="16"/>
  <c r="C85" i="16"/>
  <c r="E85" i="16"/>
  <c r="F85" i="16"/>
  <c r="G85" i="16"/>
  <c r="J85" i="16"/>
  <c r="K85" i="16"/>
  <c r="M85" i="16"/>
  <c r="N85" i="16"/>
  <c r="O85" i="16"/>
  <c r="P85" i="16"/>
  <c r="Q85" i="16"/>
  <c r="R85" i="16"/>
  <c r="S85" i="16"/>
  <c r="T85" i="16"/>
  <c r="U85" i="16"/>
  <c r="V85" i="16"/>
  <c r="W85" i="16"/>
  <c r="X85" i="16"/>
  <c r="Z85" i="16"/>
  <c r="AA85" i="16"/>
  <c r="AB85" i="16"/>
  <c r="C113" i="16"/>
  <c r="D113" i="16"/>
  <c r="E113" i="16"/>
  <c r="J113" i="16"/>
  <c r="K113" i="16"/>
  <c r="L113" i="16"/>
  <c r="M113" i="16"/>
  <c r="N113" i="16"/>
  <c r="O113" i="16"/>
  <c r="P113" i="16"/>
  <c r="Q113" i="16"/>
  <c r="R113" i="16"/>
  <c r="S113" i="16"/>
  <c r="T113" i="16"/>
  <c r="U113" i="16"/>
  <c r="V113" i="16"/>
  <c r="W113" i="16"/>
  <c r="X113" i="16"/>
  <c r="Z113" i="16"/>
  <c r="AA113" i="16"/>
  <c r="AB113" i="16"/>
  <c r="C57" i="16"/>
  <c r="D57" i="16"/>
  <c r="E57" i="16"/>
  <c r="J57" i="16"/>
  <c r="K57" i="16"/>
  <c r="L57" i="16"/>
  <c r="M57" i="16"/>
  <c r="N57" i="16"/>
  <c r="O57" i="16"/>
  <c r="P57" i="16"/>
  <c r="Q57" i="16"/>
  <c r="R57" i="16"/>
  <c r="S57" i="16"/>
  <c r="T57" i="16"/>
  <c r="U57" i="16"/>
  <c r="V57" i="16"/>
  <c r="W57" i="16"/>
  <c r="X57" i="16"/>
  <c r="Z57" i="16"/>
  <c r="AA57" i="16"/>
  <c r="AB57" i="16"/>
  <c r="B23" i="2"/>
  <c r="C23" i="2" s="1"/>
  <c r="D23" i="2" s="1"/>
  <c r="E23" i="2" s="1"/>
  <c r="F23" i="2" s="1"/>
  <c r="G23" i="2" s="1"/>
  <c r="H23" i="2" s="1"/>
  <c r="I23" i="2" s="1"/>
  <c r="J23" i="2" s="1"/>
  <c r="K23" i="2" s="1"/>
  <c r="T1" i="21"/>
  <c r="C1" i="21"/>
  <c r="G2" i="24"/>
  <c r="G35" i="24" s="1"/>
  <c r="C2" i="24"/>
  <c r="C35" i="24" s="1"/>
  <c r="W1" i="8"/>
  <c r="B72" i="20"/>
  <c r="AI72" i="20"/>
  <c r="B73" i="20"/>
  <c r="AI73" i="20" s="1"/>
  <c r="B74" i="20"/>
  <c r="AI74" i="20" s="1"/>
  <c r="B75" i="20"/>
  <c r="AI75" i="20"/>
  <c r="AI71" i="20"/>
  <c r="AI70" i="20"/>
  <c r="AI65" i="20"/>
  <c r="AI59" i="20"/>
  <c r="AI50" i="20"/>
  <c r="AI47" i="20"/>
  <c r="B3" i="28"/>
  <c r="B38" i="28" s="1"/>
  <c r="B4" i="28"/>
  <c r="B39" i="28" s="1"/>
  <c r="B6" i="28"/>
  <c r="B7" i="28"/>
  <c r="B42" i="28" s="1"/>
  <c r="B8" i="28"/>
  <c r="B43" i="28" s="1"/>
  <c r="B10" i="28"/>
  <c r="B45" i="28" s="1"/>
  <c r="B11" i="28"/>
  <c r="B46" i="28" s="1"/>
  <c r="B14" i="28"/>
  <c r="B15" i="28"/>
  <c r="B50" i="28" s="1"/>
  <c r="B16" i="28"/>
  <c r="B51" i="28" s="1"/>
  <c r="B19" i="28"/>
  <c r="B54" i="28" s="1"/>
  <c r="B22" i="28"/>
  <c r="B23" i="28"/>
  <c r="B58" i="28" s="1"/>
  <c r="B24" i="28"/>
  <c r="B59" i="28" s="1"/>
  <c r="B25" i="28"/>
  <c r="B26" i="28"/>
  <c r="B61" i="28" s="1"/>
  <c r="B27" i="28"/>
  <c r="B62" i="28" s="1"/>
  <c r="B28" i="28"/>
  <c r="B63" i="28" s="1"/>
  <c r="B29" i="28"/>
  <c r="B30" i="28"/>
  <c r="B31" i="28"/>
  <c r="B66" i="28" s="1"/>
  <c r="B32" i="28"/>
  <c r="B67" i="28" s="1"/>
  <c r="B41" i="28"/>
  <c r="B49" i="28"/>
  <c r="B57" i="28"/>
  <c r="B60" i="28"/>
  <c r="B64" i="28"/>
  <c r="B65" i="28"/>
  <c r="B3" i="27"/>
  <c r="B38" i="27" s="1"/>
  <c r="B4" i="27"/>
  <c r="B39" i="27" s="1"/>
  <c r="B6" i="27"/>
  <c r="B7" i="27"/>
  <c r="B42" i="27" s="1"/>
  <c r="B8" i="27"/>
  <c r="B43" i="27" s="1"/>
  <c r="B11" i="27"/>
  <c r="B46" i="27" s="1"/>
  <c r="B13" i="27"/>
  <c r="B14" i="27"/>
  <c r="B15" i="27"/>
  <c r="B50" i="27" s="1"/>
  <c r="B16" i="27"/>
  <c r="B51" i="27" s="1"/>
  <c r="B17" i="27"/>
  <c r="B52" i="27" s="1"/>
  <c r="B22" i="27"/>
  <c r="B57" i="27" s="1"/>
  <c r="B23" i="27"/>
  <c r="B58" i="27" s="1"/>
  <c r="B24" i="27"/>
  <c r="B59" i="27" s="1"/>
  <c r="B25" i="27"/>
  <c r="B26" i="27"/>
  <c r="B61" i="27" s="1"/>
  <c r="B27" i="27"/>
  <c r="B62" i="27" s="1"/>
  <c r="B28" i="27"/>
  <c r="B63" i="27" s="1"/>
  <c r="B29" i="27"/>
  <c r="B30" i="27"/>
  <c r="B31" i="27"/>
  <c r="B66" i="27" s="1"/>
  <c r="B32" i="27"/>
  <c r="B67" i="27" s="1"/>
  <c r="B41" i="27"/>
  <c r="B48" i="27"/>
  <c r="B49" i="27"/>
  <c r="B60" i="27"/>
  <c r="B64" i="27"/>
  <c r="B65" i="27"/>
  <c r="B2" i="2"/>
  <c r="C2" i="2" s="1"/>
  <c r="D2" i="2" s="1"/>
  <c r="E2" i="2" s="1"/>
  <c r="F2" i="2" s="1"/>
  <c r="G2" i="2" s="1"/>
  <c r="H2" i="2" s="1"/>
  <c r="I2" i="2" s="1"/>
  <c r="J2" i="2" s="1"/>
  <c r="K2" i="2" s="1"/>
  <c r="B3" i="2"/>
  <c r="C3" i="2" s="1"/>
  <c r="D3" i="2" s="1"/>
  <c r="E3" i="2" s="1"/>
  <c r="F3" i="2" s="1"/>
  <c r="G3" i="2" s="1"/>
  <c r="H3" i="2" s="1"/>
  <c r="I3" i="2" s="1"/>
  <c r="J3" i="2" s="1"/>
  <c r="K3" i="2" s="1"/>
  <c r="B5" i="2"/>
  <c r="C5" i="2" s="1"/>
  <c r="D5" i="2" s="1"/>
  <c r="E5" i="2" s="1"/>
  <c r="F5" i="2" s="1"/>
  <c r="G5" i="2" s="1"/>
  <c r="H5" i="2" s="1"/>
  <c r="I5" i="2" s="1"/>
  <c r="J5" i="2" s="1"/>
  <c r="K5" i="2" s="1"/>
  <c r="B6" i="2"/>
  <c r="C6" i="2" s="1"/>
  <c r="D6" i="2" s="1"/>
  <c r="E6" i="2" s="1"/>
  <c r="F6" i="2" s="1"/>
  <c r="G6" i="2" s="1"/>
  <c r="H6" i="2" s="1"/>
  <c r="I6" i="2" s="1"/>
  <c r="J6" i="2" s="1"/>
  <c r="K6" i="2" s="1"/>
  <c r="B7" i="2"/>
  <c r="C7" i="2" s="1"/>
  <c r="D7" i="2" s="1"/>
  <c r="E7" i="2" s="1"/>
  <c r="F7" i="2" s="1"/>
  <c r="G7" i="2" s="1"/>
  <c r="H7" i="2" s="1"/>
  <c r="I7" i="2" s="1"/>
  <c r="J7" i="2" s="1"/>
  <c r="K7" i="2" s="1"/>
  <c r="B9" i="2"/>
  <c r="C9" i="2" s="1"/>
  <c r="D9" i="2" s="1"/>
  <c r="E9" i="2" s="1"/>
  <c r="F9" i="2" s="1"/>
  <c r="G9" i="2" s="1"/>
  <c r="H9" i="2" s="1"/>
  <c r="I9" i="2" s="1"/>
  <c r="J9" i="2" s="1"/>
  <c r="K9" i="2" s="1"/>
  <c r="B10" i="2"/>
  <c r="C10" i="2" s="1"/>
  <c r="D10" i="2" s="1"/>
  <c r="E10" i="2" s="1"/>
  <c r="F10" i="2" s="1"/>
  <c r="G10" i="2" s="1"/>
  <c r="H10" i="2" s="1"/>
  <c r="I10" i="2" s="1"/>
  <c r="J10" i="2" s="1"/>
  <c r="K10" i="2" s="1"/>
  <c r="B14" i="2"/>
  <c r="C14" i="2" s="1"/>
  <c r="D14" i="2" s="1"/>
  <c r="E14" i="2" s="1"/>
  <c r="F14" i="2" s="1"/>
  <c r="G14" i="2" s="1"/>
  <c r="H14" i="2" s="1"/>
  <c r="I14" i="2" s="1"/>
  <c r="J14" i="2" s="1"/>
  <c r="K14" i="2" s="1"/>
  <c r="B15" i="2"/>
  <c r="C15" i="2" s="1"/>
  <c r="D15" i="2" s="1"/>
  <c r="E15" i="2" s="1"/>
  <c r="F15" i="2" s="1"/>
  <c r="G15" i="2" s="1"/>
  <c r="H15" i="2" s="1"/>
  <c r="I15" i="2" s="1"/>
  <c r="J15" i="2" s="1"/>
  <c r="K15" i="2" s="1"/>
  <c r="B19" i="2"/>
  <c r="C19" i="2" s="1"/>
  <c r="D19" i="2" s="1"/>
  <c r="E19" i="2" s="1"/>
  <c r="F19" i="2" s="1"/>
  <c r="G19" i="2" s="1"/>
  <c r="H19" i="2" s="1"/>
  <c r="I19" i="2" s="1"/>
  <c r="J19" i="2" s="1"/>
  <c r="K19" i="2" s="1"/>
  <c r="B20" i="2"/>
  <c r="C20" i="2" s="1"/>
  <c r="D20" i="2" s="1"/>
  <c r="E20" i="2" s="1"/>
  <c r="F20" i="2" s="1"/>
  <c r="G20" i="2" s="1"/>
  <c r="H20" i="2" s="1"/>
  <c r="I20" i="2" s="1"/>
  <c r="J20" i="2" s="1"/>
  <c r="K20" i="2" s="1"/>
  <c r="B21" i="2"/>
  <c r="C21" i="2" s="1"/>
  <c r="D21" i="2" s="1"/>
  <c r="E21" i="2" s="1"/>
  <c r="F21" i="2" s="1"/>
  <c r="G21" i="2" s="1"/>
  <c r="H21" i="2" s="1"/>
  <c r="I21" i="2" s="1"/>
  <c r="J21" i="2" s="1"/>
  <c r="K21" i="2" s="1"/>
  <c r="B22" i="2"/>
  <c r="C22" i="2" s="1"/>
  <c r="D22" i="2" s="1"/>
  <c r="E22" i="2" s="1"/>
  <c r="F22" i="2" s="1"/>
  <c r="G22" i="2" s="1"/>
  <c r="H22" i="2" s="1"/>
  <c r="I22" i="2" s="1"/>
  <c r="J22" i="2" s="1"/>
  <c r="K22" i="2" s="1"/>
  <c r="B24" i="2"/>
  <c r="C24" i="2" s="1"/>
  <c r="D24" i="2" s="1"/>
  <c r="E24" i="2" s="1"/>
  <c r="F24" i="2" s="1"/>
  <c r="G24" i="2" s="1"/>
  <c r="H24" i="2" s="1"/>
  <c r="I24" i="2" s="1"/>
  <c r="J24" i="2" s="1"/>
  <c r="K24" i="2" s="1"/>
  <c r="B25" i="2"/>
  <c r="C25" i="2" s="1"/>
  <c r="D25" i="2" s="1"/>
  <c r="E25" i="2" s="1"/>
  <c r="F25" i="2" s="1"/>
  <c r="G25" i="2" s="1"/>
  <c r="H25" i="2" s="1"/>
  <c r="I25" i="2" s="1"/>
  <c r="J25" i="2" s="1"/>
  <c r="K25" i="2" s="1"/>
  <c r="B26" i="2"/>
  <c r="C26" i="2" s="1"/>
  <c r="D26" i="2" s="1"/>
  <c r="E26" i="2" s="1"/>
  <c r="F26" i="2" s="1"/>
  <c r="G26" i="2" s="1"/>
  <c r="H26" i="2" s="1"/>
  <c r="I26" i="2" s="1"/>
  <c r="J26" i="2" s="1"/>
  <c r="K26" i="2" s="1"/>
  <c r="B27" i="2"/>
  <c r="C27" i="2" s="1"/>
  <c r="D27" i="2" s="1"/>
  <c r="E27" i="2" s="1"/>
  <c r="F27" i="2" s="1"/>
  <c r="G27" i="2" s="1"/>
  <c r="H27" i="2" s="1"/>
  <c r="I27" i="2" s="1"/>
  <c r="J27" i="2" s="1"/>
  <c r="K27" i="2" s="1"/>
  <c r="B28" i="2"/>
  <c r="C28" i="2"/>
  <c r="D28" i="2" s="1"/>
  <c r="E28" i="2" s="1"/>
  <c r="F28" i="2" s="1"/>
  <c r="G28" i="2" s="1"/>
  <c r="H28" i="2" s="1"/>
  <c r="I28" i="2" s="1"/>
  <c r="J28" i="2" s="1"/>
  <c r="K28" i="2" s="1"/>
  <c r="B29" i="2"/>
  <c r="C29" i="2" s="1"/>
  <c r="D29" i="2" s="1"/>
  <c r="E29" i="2" s="1"/>
  <c r="F29" i="2" s="1"/>
  <c r="G29" i="2" s="1"/>
  <c r="H29" i="2" s="1"/>
  <c r="I29" i="2" s="1"/>
  <c r="J29" i="2" s="1"/>
  <c r="K29" i="2" s="1"/>
  <c r="B30" i="2"/>
  <c r="C30" i="2" s="1"/>
  <c r="D30" i="2" s="1"/>
  <c r="E30" i="2" s="1"/>
  <c r="F30" i="2" s="1"/>
  <c r="G30" i="2" s="1"/>
  <c r="H30" i="2" s="1"/>
  <c r="I30" i="2" s="1"/>
  <c r="J30" i="2" s="1"/>
  <c r="K30" i="2" s="1"/>
  <c r="B31" i="2"/>
  <c r="C31" i="2" s="1"/>
  <c r="D31" i="2" s="1"/>
  <c r="E31" i="2" s="1"/>
  <c r="F31" i="2" s="1"/>
  <c r="G31" i="2" s="1"/>
  <c r="H31" i="2" s="1"/>
  <c r="I31" i="2" s="1"/>
  <c r="J31" i="2" s="1"/>
  <c r="K31" i="2" s="1"/>
  <c r="O68" i="7"/>
  <c r="F69" i="7"/>
  <c r="G69" i="7"/>
  <c r="M69" i="7"/>
  <c r="V69" i="7"/>
  <c r="Z69" i="7"/>
  <c r="AC69" i="7"/>
  <c r="AD69" i="7"/>
  <c r="AE69" i="7"/>
  <c r="G70" i="7"/>
  <c r="AC70" i="7"/>
  <c r="AD70" i="7"/>
  <c r="AE70" i="7"/>
  <c r="AC71" i="7"/>
  <c r="AD71" i="7"/>
  <c r="AE71" i="7"/>
  <c r="AC72" i="7"/>
  <c r="AD72" i="7"/>
  <c r="AE72" i="7"/>
  <c r="AC73" i="7"/>
  <c r="AD73" i="7"/>
  <c r="AE73" i="7"/>
  <c r="AC74" i="7"/>
  <c r="AD74" i="7"/>
  <c r="AE74" i="7"/>
  <c r="AC75" i="7"/>
  <c r="AD75" i="7"/>
  <c r="AE75" i="7"/>
  <c r="AC76" i="7"/>
  <c r="AD76" i="7"/>
  <c r="AE76" i="7"/>
  <c r="AC77" i="7"/>
  <c r="AD77" i="7"/>
  <c r="AE77" i="7"/>
  <c r="AC78" i="7"/>
  <c r="AD78" i="7"/>
  <c r="AE78" i="7"/>
  <c r="AC79" i="7"/>
  <c r="AD79" i="7"/>
  <c r="AE79" i="7"/>
  <c r="AC80" i="7"/>
  <c r="AD80" i="7"/>
  <c r="AE80" i="7"/>
  <c r="AC81" i="7"/>
  <c r="AD81" i="7"/>
  <c r="AE81" i="7"/>
  <c r="AC82" i="7"/>
  <c r="AD82" i="7"/>
  <c r="AE82" i="7"/>
  <c r="AC83" i="7"/>
  <c r="AD83" i="7"/>
  <c r="AE83" i="7"/>
  <c r="AC84" i="7"/>
  <c r="AD84" i="7"/>
  <c r="AE84" i="7"/>
  <c r="AE85" i="7"/>
  <c r="AE86" i="7"/>
  <c r="AE87" i="7"/>
  <c r="AE88" i="7"/>
  <c r="AE89" i="7"/>
  <c r="AE90" i="7"/>
  <c r="AE91" i="7"/>
  <c r="AE92" i="7"/>
  <c r="AE93" i="7"/>
  <c r="AE94" i="7"/>
  <c r="AE95" i="7"/>
  <c r="AE96" i="7"/>
  <c r="AE97" i="7"/>
  <c r="D68" i="7"/>
  <c r="F68" i="7"/>
  <c r="G68" i="7"/>
  <c r="J68" i="7"/>
  <c r="L68" i="7"/>
  <c r="V68" i="7"/>
  <c r="Z68" i="7"/>
  <c r="AA68" i="7"/>
  <c r="AB68" i="7"/>
  <c r="AC68" i="7"/>
  <c r="AD68" i="7"/>
  <c r="AE68" i="7"/>
  <c r="B68" i="7"/>
  <c r="A64" i="7"/>
  <c r="A97" i="7"/>
  <c r="A61" i="7"/>
  <c r="A94" i="7"/>
  <c r="A62" i="7"/>
  <c r="A95" i="7"/>
  <c r="A63" i="7"/>
  <c r="A96" i="7"/>
  <c r="A36" i="7"/>
  <c r="A69" i="7"/>
  <c r="A37" i="7"/>
  <c r="A70" i="7"/>
  <c r="A38" i="7"/>
  <c r="A71" i="7"/>
  <c r="A39" i="7"/>
  <c r="A72" i="7"/>
  <c r="A40" i="7"/>
  <c r="A73" i="7"/>
  <c r="A41" i="7"/>
  <c r="A74" i="7"/>
  <c r="A42" i="7"/>
  <c r="A75" i="7"/>
  <c r="A43" i="7"/>
  <c r="A76" i="7"/>
  <c r="A44" i="7"/>
  <c r="A77" i="7"/>
  <c r="A45" i="7"/>
  <c r="A78" i="7"/>
  <c r="A46" i="7"/>
  <c r="A79" i="7"/>
  <c r="A47" i="7"/>
  <c r="A80" i="7"/>
  <c r="A48" i="7"/>
  <c r="A81" i="7"/>
  <c r="A49" i="7"/>
  <c r="A82" i="7"/>
  <c r="A50" i="7"/>
  <c r="A83" i="7"/>
  <c r="A51" i="7"/>
  <c r="A84" i="7"/>
  <c r="A52" i="7"/>
  <c r="A85" i="7"/>
  <c r="A53" i="7"/>
  <c r="A86" i="7"/>
  <c r="A54" i="7"/>
  <c r="A87" i="7"/>
  <c r="A55" i="7"/>
  <c r="A88" i="7"/>
  <c r="A56" i="7"/>
  <c r="A89" i="7"/>
  <c r="A57" i="7"/>
  <c r="A90" i="7"/>
  <c r="A58" i="7"/>
  <c r="A91" i="7"/>
  <c r="A59" i="7"/>
  <c r="A92" i="7"/>
  <c r="A60" i="7"/>
  <c r="A93" i="7"/>
  <c r="A35" i="7"/>
  <c r="A68" i="7"/>
  <c r="AL29" i="20"/>
  <c r="AL30" i="20"/>
  <c r="AL31" i="20"/>
  <c r="AL32" i="20"/>
  <c r="B29" i="21"/>
  <c r="B30" i="21"/>
  <c r="B31" i="21"/>
  <c r="B32" i="21"/>
  <c r="B3" i="21"/>
  <c r="B4" i="21"/>
  <c r="B6" i="21"/>
  <c r="B7" i="21"/>
  <c r="B8" i="21"/>
  <c r="B11" i="21"/>
  <c r="B15" i="21"/>
  <c r="B16" i="21"/>
  <c r="B19" i="21"/>
  <c r="B21" i="21"/>
  <c r="B22" i="21"/>
  <c r="B23" i="21"/>
  <c r="B24" i="21"/>
  <c r="B25" i="21"/>
  <c r="B26" i="21"/>
  <c r="B27" i="21"/>
  <c r="B28" i="21"/>
  <c r="B64" i="1"/>
  <c r="B103" i="1"/>
  <c r="B138" i="1" s="1"/>
  <c r="B174" i="1" s="1"/>
  <c r="B65" i="1"/>
  <c r="B104" i="1"/>
  <c r="B139" i="1" s="1"/>
  <c r="B175" i="1" s="1"/>
  <c r="B66" i="1"/>
  <c r="B105" i="1"/>
  <c r="B140" i="1" s="1"/>
  <c r="B176" i="1" s="1"/>
  <c r="B67" i="1"/>
  <c r="B106" i="1"/>
  <c r="B141" i="1" s="1"/>
  <c r="B177" i="1" s="1"/>
  <c r="A58" i="2"/>
  <c r="A59" i="2"/>
  <c r="A60" i="2"/>
  <c r="A61" i="2"/>
  <c r="B29" i="4"/>
  <c r="B64" i="4"/>
  <c r="B30" i="4"/>
  <c r="B65" i="4"/>
  <c r="B31" i="4"/>
  <c r="B66" i="4"/>
  <c r="B32" i="4"/>
  <c r="B67" i="4"/>
  <c r="B29" i="5"/>
  <c r="B64" i="5"/>
  <c r="B30" i="5"/>
  <c r="B65" i="5"/>
  <c r="B31" i="5"/>
  <c r="B66" i="5"/>
  <c r="B32" i="5"/>
  <c r="B67" i="5"/>
  <c r="B29" i="6"/>
  <c r="B64" i="6"/>
  <c r="B30" i="6"/>
  <c r="B65" i="6"/>
  <c r="B31" i="6"/>
  <c r="B66" i="6"/>
  <c r="B32" i="6"/>
  <c r="B67" i="6"/>
  <c r="B38" i="1"/>
  <c r="B77" i="1" s="1"/>
  <c r="B112" i="1" s="1"/>
  <c r="B148" i="1" s="1"/>
  <c r="B39" i="1"/>
  <c r="B78" i="1" s="1"/>
  <c r="B113" i="1" s="1"/>
  <c r="B149" i="1" s="1"/>
  <c r="B41" i="1"/>
  <c r="B80" i="1" s="1"/>
  <c r="B115" i="1" s="1"/>
  <c r="B151" i="1" s="1"/>
  <c r="B42" i="1"/>
  <c r="B81" i="1" s="1"/>
  <c r="B116" i="1" s="1"/>
  <c r="B152" i="1" s="1"/>
  <c r="B43" i="1"/>
  <c r="B82" i="1" s="1"/>
  <c r="B117" i="1" s="1"/>
  <c r="B153" i="1" s="1"/>
  <c r="B46" i="1"/>
  <c r="B85" i="1" s="1"/>
  <c r="B120" i="1" s="1"/>
  <c r="B156" i="1" s="1"/>
  <c r="B50" i="1"/>
  <c r="B89" i="1" s="1"/>
  <c r="B124" i="1" s="1"/>
  <c r="B160" i="1" s="1"/>
  <c r="B51" i="1"/>
  <c r="B90" i="1" s="1"/>
  <c r="B125" i="1" s="1"/>
  <c r="B161" i="1" s="1"/>
  <c r="B52" i="1"/>
  <c r="B91" i="1" s="1"/>
  <c r="B126" i="1" s="1"/>
  <c r="B162" i="1" s="1"/>
  <c r="B57" i="1"/>
  <c r="B96" i="1" s="1"/>
  <c r="B131" i="1" s="1"/>
  <c r="B167" i="1" s="1"/>
  <c r="B58" i="1"/>
  <c r="B97" i="1" s="1"/>
  <c r="B132" i="1" s="1"/>
  <c r="B168" i="1" s="1"/>
  <c r="B59" i="1"/>
  <c r="B98" i="1" s="1"/>
  <c r="B133" i="1" s="1"/>
  <c r="B169" i="1" s="1"/>
  <c r="B60" i="1"/>
  <c r="B99" i="1" s="1"/>
  <c r="B134" i="1" s="1"/>
  <c r="B170" i="1" s="1"/>
  <c r="B61" i="1"/>
  <c r="B100" i="1" s="1"/>
  <c r="B135" i="1" s="1"/>
  <c r="B171" i="1" s="1"/>
  <c r="B62" i="1"/>
  <c r="B101" i="1" s="1"/>
  <c r="B136" i="1" s="1"/>
  <c r="B172" i="1" s="1"/>
  <c r="B63" i="1"/>
  <c r="B102" i="1"/>
  <c r="B137" i="1" s="1"/>
  <c r="B173" i="1" s="1"/>
  <c r="A57" i="2"/>
  <c r="AF30" i="17"/>
  <c r="B4" i="17"/>
  <c r="AE4" i="17" s="1"/>
  <c r="B6" i="17"/>
  <c r="AE6" i="17" s="1"/>
  <c r="B7" i="17"/>
  <c r="AE7" i="17" s="1"/>
  <c r="B8" i="17"/>
  <c r="AE8" i="17" s="1"/>
  <c r="B10" i="17"/>
  <c r="AE10" i="17" s="1"/>
  <c r="B11" i="17"/>
  <c r="AE11" i="17" s="1"/>
  <c r="B15" i="17"/>
  <c r="AE15" i="17" s="1"/>
  <c r="B16" i="17"/>
  <c r="AE16" i="17" s="1"/>
  <c r="B19" i="17"/>
  <c r="AE19" i="17" s="1"/>
  <c r="B22" i="17"/>
  <c r="AE22" i="17" s="1"/>
  <c r="B23" i="17"/>
  <c r="AE23" i="17" s="1"/>
  <c r="B24" i="17"/>
  <c r="AE24" i="17"/>
  <c r="B25" i="17"/>
  <c r="AE25" i="17" s="1"/>
  <c r="B26" i="17"/>
  <c r="AE26" i="17" s="1"/>
  <c r="B27" i="17"/>
  <c r="AE27" i="17" s="1"/>
  <c r="B28" i="17"/>
  <c r="AE28" i="17"/>
  <c r="B3" i="17"/>
  <c r="AE3" i="17" s="1"/>
  <c r="D283" i="16"/>
  <c r="F283" i="16"/>
  <c r="H283" i="16"/>
  <c r="K283" i="16"/>
  <c r="L283" i="16"/>
  <c r="M283" i="16"/>
  <c r="N283" i="16"/>
  <c r="O283" i="16"/>
  <c r="P283" i="16"/>
  <c r="Q283" i="16"/>
  <c r="R283" i="16"/>
  <c r="T283" i="16"/>
  <c r="U283" i="16"/>
  <c r="V283" i="16"/>
  <c r="W283" i="16"/>
  <c r="X283" i="16"/>
  <c r="Y283" i="16"/>
  <c r="Z283" i="16"/>
  <c r="AA283" i="16"/>
  <c r="AB283" i="16"/>
  <c r="C255" i="16"/>
  <c r="D255" i="16"/>
  <c r="F255" i="16"/>
  <c r="H255" i="16"/>
  <c r="I255" i="16"/>
  <c r="J255" i="16"/>
  <c r="K255" i="16"/>
  <c r="L255" i="16"/>
  <c r="M255" i="16"/>
  <c r="N255" i="16"/>
  <c r="O255" i="16"/>
  <c r="Q255" i="16"/>
  <c r="R255" i="16"/>
  <c r="T255" i="16"/>
  <c r="U255" i="16"/>
  <c r="V255" i="16"/>
  <c r="X255" i="16"/>
  <c r="Y255" i="16"/>
  <c r="Z255" i="16"/>
  <c r="AA255" i="16"/>
  <c r="AB255" i="16"/>
  <c r="D138" i="16"/>
  <c r="F138" i="16"/>
  <c r="H138" i="16"/>
  <c r="I138" i="16"/>
  <c r="K138" i="16"/>
  <c r="L138" i="16"/>
  <c r="M138" i="16"/>
  <c r="N138" i="16"/>
  <c r="O138" i="16"/>
  <c r="Q138" i="16"/>
  <c r="R138" i="16"/>
  <c r="S138" i="16"/>
  <c r="T138" i="16"/>
  <c r="U138" i="16"/>
  <c r="V138" i="16"/>
  <c r="X138" i="16"/>
  <c r="Y138" i="16"/>
  <c r="Z138" i="16"/>
  <c r="AA138" i="16"/>
  <c r="AB138" i="16"/>
  <c r="C110" i="16"/>
  <c r="D110" i="16"/>
  <c r="E110" i="16"/>
  <c r="F110" i="16"/>
  <c r="G110" i="16"/>
  <c r="H110" i="16"/>
  <c r="I110" i="16"/>
  <c r="K110" i="16"/>
  <c r="L110" i="16"/>
  <c r="M110" i="16"/>
  <c r="N110" i="16"/>
  <c r="O110" i="16"/>
  <c r="Q110" i="16"/>
  <c r="R110" i="16"/>
  <c r="T110" i="16"/>
  <c r="U110" i="16"/>
  <c r="V110" i="16"/>
  <c r="X110" i="16"/>
  <c r="Y110" i="16"/>
  <c r="Z110" i="16"/>
  <c r="AA110" i="16"/>
  <c r="AB110" i="16"/>
  <c r="D82" i="16"/>
  <c r="F82" i="16"/>
  <c r="H82" i="16"/>
  <c r="I82" i="16"/>
  <c r="K82" i="16"/>
  <c r="L82" i="16"/>
  <c r="M82" i="16"/>
  <c r="N82" i="16"/>
  <c r="O82" i="16"/>
  <c r="Q82" i="16"/>
  <c r="R82" i="16"/>
  <c r="S82" i="16"/>
  <c r="T82" i="16"/>
  <c r="U82" i="16"/>
  <c r="V82" i="16"/>
  <c r="W82" i="16"/>
  <c r="X82" i="16"/>
  <c r="Y82" i="16"/>
  <c r="Z82" i="16"/>
  <c r="AA82" i="16"/>
  <c r="AB82" i="16"/>
  <c r="B4" i="6"/>
  <c r="B39" i="6" s="1"/>
  <c r="B6" i="6"/>
  <c r="B41" i="6" s="1"/>
  <c r="B7" i="6"/>
  <c r="B42" i="6" s="1"/>
  <c r="B8" i="6"/>
  <c r="B43" i="6" s="1"/>
  <c r="B11" i="6"/>
  <c r="B46" i="6" s="1"/>
  <c r="B12" i="6"/>
  <c r="B47" i="6" s="1"/>
  <c r="B15" i="6"/>
  <c r="B50" i="6" s="1"/>
  <c r="B16" i="6"/>
  <c r="B51" i="6" s="1"/>
  <c r="B18" i="6"/>
  <c r="B53" i="6" s="1"/>
  <c r="B22" i="6"/>
  <c r="B57" i="6" s="1"/>
  <c r="B23" i="6"/>
  <c r="B58" i="6" s="1"/>
  <c r="B24" i="6"/>
  <c r="B59" i="6" s="1"/>
  <c r="B25" i="6"/>
  <c r="B60" i="6" s="1"/>
  <c r="B26" i="6"/>
  <c r="B61" i="6" s="1"/>
  <c r="B27" i="6"/>
  <c r="B62" i="6" s="1"/>
  <c r="B28" i="6"/>
  <c r="B63" i="6"/>
  <c r="B3" i="6"/>
  <c r="B38" i="6" s="1"/>
  <c r="B4" i="5"/>
  <c r="B39" i="5" s="1"/>
  <c r="B6" i="5"/>
  <c r="B41" i="5" s="1"/>
  <c r="B7" i="5"/>
  <c r="B42" i="5" s="1"/>
  <c r="B8" i="5"/>
  <c r="B43" i="5" s="1"/>
  <c r="B11" i="5"/>
  <c r="B46" i="5" s="1"/>
  <c r="B12" i="5"/>
  <c r="B47" i="5" s="1"/>
  <c r="B15" i="5"/>
  <c r="B50" i="5" s="1"/>
  <c r="B16" i="5"/>
  <c r="B51" i="5" s="1"/>
  <c r="B22" i="5"/>
  <c r="B57" i="5" s="1"/>
  <c r="B23" i="5"/>
  <c r="B58" i="5" s="1"/>
  <c r="B24" i="5"/>
  <c r="B59" i="5" s="1"/>
  <c r="B25" i="5"/>
  <c r="B60" i="5"/>
  <c r="B26" i="5"/>
  <c r="B61" i="5" s="1"/>
  <c r="B27" i="5"/>
  <c r="B62" i="5" s="1"/>
  <c r="B28" i="5"/>
  <c r="B63" i="5"/>
  <c r="B3" i="5"/>
  <c r="B38" i="5" s="1"/>
  <c r="B4" i="4"/>
  <c r="B39" i="4" s="1"/>
  <c r="B6" i="4"/>
  <c r="B41" i="4" s="1"/>
  <c r="B7" i="4"/>
  <c r="B42" i="4" s="1"/>
  <c r="B8" i="4"/>
  <c r="B43" i="4" s="1"/>
  <c r="B11" i="4"/>
  <c r="B46" i="4" s="1"/>
  <c r="B12" i="4"/>
  <c r="B47" i="4" s="1"/>
  <c r="B13" i="4"/>
  <c r="B48" i="4" s="1"/>
  <c r="B15" i="4"/>
  <c r="B50" i="4" s="1"/>
  <c r="B16" i="4"/>
  <c r="B51" i="4" s="1"/>
  <c r="B17" i="4"/>
  <c r="B52" i="4" s="1"/>
  <c r="B20" i="4"/>
  <c r="B55" i="4" s="1"/>
  <c r="B22" i="4"/>
  <c r="B57" i="4" s="1"/>
  <c r="B23" i="4"/>
  <c r="B58" i="4" s="1"/>
  <c r="B24" i="4"/>
  <c r="B59" i="4" s="1"/>
  <c r="B25" i="4"/>
  <c r="B60" i="4" s="1"/>
  <c r="B26" i="4"/>
  <c r="B61" i="4" s="1"/>
  <c r="B27" i="4"/>
  <c r="B62" i="4" s="1"/>
  <c r="B28" i="4"/>
  <c r="B63" i="4"/>
  <c r="B3" i="4"/>
  <c r="B38" i="4" s="1"/>
  <c r="B4" i="8"/>
  <c r="B6" i="8"/>
  <c r="B7" i="8"/>
  <c r="B8" i="8"/>
  <c r="B11" i="8"/>
  <c r="B12" i="8"/>
  <c r="B15" i="8"/>
  <c r="B16" i="8"/>
  <c r="B17" i="8"/>
  <c r="B22" i="8"/>
  <c r="B23" i="8"/>
  <c r="B24" i="8"/>
  <c r="B25" i="8"/>
  <c r="B26" i="8"/>
  <c r="B27" i="8"/>
  <c r="B28" i="8"/>
  <c r="B3" i="8"/>
  <c r="B61" i="19"/>
  <c r="B60" i="19"/>
  <c r="B59" i="19"/>
  <c r="G54" i="16"/>
  <c r="G55" i="16" s="1"/>
  <c r="G164" i="16"/>
  <c r="J149" i="16"/>
  <c r="N157" i="16"/>
  <c r="S33" i="16"/>
  <c r="S34" i="16" s="1"/>
  <c r="S35" i="16" s="1"/>
  <c r="S36" i="16" s="1"/>
  <c r="S37" i="16" s="1"/>
  <c r="S38" i="16" s="1"/>
  <c r="S39" i="16" s="1"/>
  <c r="S204" i="16"/>
  <c r="X210" i="16"/>
  <c r="X39" i="16"/>
  <c r="X40" i="16" s="1"/>
  <c r="X41" i="16" s="1"/>
  <c r="X42" i="16" s="1"/>
  <c r="X43" i="16" s="1"/>
  <c r="X44" i="16" s="1"/>
  <c r="X45" i="16" s="1"/>
  <c r="X46" i="16" s="1"/>
  <c r="O39" i="16"/>
  <c r="O40" i="16" s="1"/>
  <c r="O41" i="16" s="1"/>
  <c r="O42" i="16" s="1"/>
  <c r="O43" i="16" s="1"/>
  <c r="O44" i="16" s="1"/>
  <c r="O294" i="16"/>
  <c r="O288" i="16"/>
  <c r="AD19" i="7"/>
  <c r="Z36" i="16"/>
  <c r="Z37" i="16" s="1"/>
  <c r="Z145" i="16"/>
  <c r="P52" i="16"/>
  <c r="P53" i="16" s="1"/>
  <c r="P54" i="16" s="1"/>
  <c r="P55" i="16" s="1"/>
  <c r="P295" i="16"/>
  <c r="Y171" i="16"/>
  <c r="Y33" i="16"/>
  <c r="Y34" i="16" s="1"/>
  <c r="Y35" i="16" s="1"/>
  <c r="Y36" i="16" s="1"/>
  <c r="Y37" i="16" s="1"/>
  <c r="Y38" i="16" s="1"/>
  <c r="Y39" i="16" s="1"/>
  <c r="Y40" i="16" s="1"/>
  <c r="Y41" i="16" s="1"/>
  <c r="L33" i="16"/>
  <c r="L34" i="16" s="1"/>
  <c r="L35" i="16"/>
  <c r="L36" i="16" s="1"/>
  <c r="L37" i="16" s="1"/>
  <c r="L38" i="16" s="1"/>
  <c r="L39" i="16" s="1"/>
  <c r="L40" i="16" s="1"/>
  <c r="L41" i="16" s="1"/>
  <c r="L42" i="16" s="1"/>
  <c r="L316" i="16"/>
  <c r="D143" i="16"/>
  <c r="D33" i="16"/>
  <c r="D34" i="16" s="1"/>
  <c r="D35" i="16" s="1"/>
  <c r="AC19" i="7"/>
  <c r="AA286" i="16"/>
  <c r="W286" i="16"/>
  <c r="U286" i="16"/>
  <c r="S286" i="16"/>
  <c r="Q286" i="16"/>
  <c r="O286" i="16"/>
  <c r="M286" i="16"/>
  <c r="K286" i="16"/>
  <c r="I286" i="16"/>
  <c r="G286" i="16"/>
  <c r="E286" i="16"/>
  <c r="C286" i="16"/>
  <c r="AA339" i="16"/>
  <c r="Y339" i="16"/>
  <c r="U339" i="16"/>
  <c r="Q339" i="16"/>
  <c r="O339" i="16"/>
  <c r="M339" i="16"/>
  <c r="K339" i="16"/>
  <c r="I339" i="16"/>
  <c r="G339" i="16"/>
  <c r="W338" i="16"/>
  <c r="U338" i="16"/>
  <c r="M338" i="16"/>
  <c r="I338" i="16"/>
  <c r="G338" i="16"/>
  <c r="E338" i="16"/>
  <c r="C338" i="16"/>
  <c r="V336" i="16"/>
  <c r="P335" i="16"/>
  <c r="N335" i="16"/>
  <c r="L335" i="16"/>
  <c r="J335" i="16"/>
  <c r="H335" i="16"/>
  <c r="F335" i="16"/>
  <c r="D335" i="16"/>
  <c r="W333" i="16"/>
  <c r="U333" i="16"/>
  <c r="R333" i="16"/>
  <c r="P333" i="16"/>
  <c r="N333" i="16"/>
  <c r="J333" i="16"/>
  <c r="V332" i="16"/>
  <c r="T332" i="16"/>
  <c r="R331" i="16"/>
  <c r="P331" i="16"/>
  <c r="N331" i="16"/>
  <c r="J331" i="16"/>
  <c r="F331" i="16"/>
  <c r="D331" i="16"/>
  <c r="AA330" i="16"/>
  <c r="Y330" i="16"/>
  <c r="G330" i="16"/>
  <c r="AB329" i="16"/>
  <c r="Z329" i="16"/>
  <c r="X329" i="16"/>
  <c r="V329" i="16"/>
  <c r="U329" i="16"/>
  <c r="Q329" i="16"/>
  <c r="O329" i="16"/>
  <c r="K329" i="16"/>
  <c r="I329" i="16"/>
  <c r="AB328" i="16"/>
  <c r="Z328" i="16"/>
  <c r="X328" i="16"/>
  <c r="L328" i="16"/>
  <c r="K328" i="16"/>
  <c r="AB327" i="16"/>
  <c r="Z327" i="16"/>
  <c r="R327" i="16"/>
  <c r="M327" i="16"/>
  <c r="K327" i="16"/>
  <c r="G327" i="16"/>
  <c r="E327" i="16"/>
  <c r="AB326" i="16"/>
  <c r="Z326" i="16"/>
  <c r="X326" i="16"/>
  <c r="V326" i="16"/>
  <c r="T326" i="16"/>
  <c r="I326" i="16"/>
  <c r="G326" i="16"/>
  <c r="S325" i="16"/>
  <c r="O325" i="16"/>
  <c r="F325" i="16"/>
  <c r="D325" i="16"/>
  <c r="S324" i="16"/>
  <c r="P324" i="16"/>
  <c r="M324" i="16"/>
  <c r="I324" i="16"/>
  <c r="F324" i="16"/>
  <c r="D324" i="16"/>
  <c r="AB323" i="16"/>
  <c r="Z323" i="16"/>
  <c r="X323" i="16"/>
  <c r="V323" i="16"/>
  <c r="L323" i="16"/>
  <c r="J323" i="16"/>
  <c r="H323" i="16"/>
  <c r="G323" i="16"/>
  <c r="J321" i="16"/>
  <c r="F321" i="16"/>
  <c r="D321" i="16"/>
  <c r="W320" i="16"/>
  <c r="S320" i="16"/>
  <c r="P320" i="16"/>
  <c r="N320" i="16"/>
  <c r="L320" i="16"/>
  <c r="Z319" i="16"/>
  <c r="V319" i="16"/>
  <c r="R319" i="16"/>
  <c r="L319" i="16"/>
  <c r="I319" i="16"/>
  <c r="E319" i="16"/>
  <c r="V318" i="16"/>
  <c r="T318" i="16"/>
  <c r="R318" i="16"/>
  <c r="AB317" i="16"/>
  <c r="Z317" i="16"/>
  <c r="E317" i="16"/>
  <c r="C317" i="16"/>
  <c r="AA316" i="16"/>
  <c r="W316" i="16"/>
  <c r="U316" i="16"/>
  <c r="S316" i="16"/>
  <c r="Q316" i="16"/>
  <c r="O316" i="16"/>
  <c r="M316" i="16"/>
  <c r="K316" i="16"/>
  <c r="I316" i="16"/>
  <c r="G316" i="16"/>
  <c r="C316" i="16"/>
  <c r="P315" i="16"/>
  <c r="N315" i="16"/>
  <c r="L315" i="16"/>
  <c r="F315" i="16"/>
  <c r="B229" i="1"/>
  <c r="B227" i="1"/>
  <c r="AA3" i="7"/>
  <c r="AA69" i="7" s="1"/>
  <c r="AB3" i="7"/>
  <c r="Z4" i="7"/>
  <c r="Z70" i="7" s="1"/>
  <c r="V4" i="7"/>
  <c r="O3" i="7"/>
  <c r="O4" i="7" s="1"/>
  <c r="O5" i="7" s="1"/>
  <c r="F4" i="7"/>
  <c r="C33" i="26"/>
  <c r="D33" i="26" s="1"/>
  <c r="E33" i="26" s="1"/>
  <c r="F33" i="26" s="1"/>
  <c r="C33" i="11"/>
  <c r="C33" i="9"/>
  <c r="C3" i="25"/>
  <c r="D3" i="25" s="1"/>
  <c r="E3" i="25" s="1"/>
  <c r="C35" i="25"/>
  <c r="C37" i="11"/>
  <c r="D37" i="11" s="1"/>
  <c r="C7" i="25"/>
  <c r="C39" i="25"/>
  <c r="D39" i="25" s="1"/>
  <c r="E39" i="25" s="1"/>
  <c r="F39" i="25" s="1"/>
  <c r="G39" i="25" s="1"/>
  <c r="H39" i="25" s="1"/>
  <c r="C9" i="26"/>
  <c r="C41" i="26"/>
  <c r="C41" i="11"/>
  <c r="C11" i="25"/>
  <c r="D11" i="25" s="1"/>
  <c r="E11" i="25" s="1"/>
  <c r="F11" i="25" s="1"/>
  <c r="G11" i="25" s="1"/>
  <c r="H11" i="25" s="1"/>
  <c r="I11" i="25" s="1"/>
  <c r="J11" i="25" s="1"/>
  <c r="K11" i="25" s="1"/>
  <c r="L11" i="25" s="1"/>
  <c r="M11" i="25" s="1"/>
  <c r="N11" i="25" s="1"/>
  <c r="C43" i="25"/>
  <c r="C45" i="11"/>
  <c r="D45" i="11" s="1"/>
  <c r="E45" i="11" s="1"/>
  <c r="F45" i="11" s="1"/>
  <c r="G45" i="11" s="1"/>
  <c r="H45" i="11" s="1"/>
  <c r="I45" i="11" s="1"/>
  <c r="J45" i="11" s="1"/>
  <c r="K45" i="11" s="1"/>
  <c r="L45" i="11" s="1"/>
  <c r="M45" i="11" s="1"/>
  <c r="N45" i="11" s="1"/>
  <c r="C15" i="25"/>
  <c r="C47" i="25"/>
  <c r="C17" i="26"/>
  <c r="C52" i="10"/>
  <c r="C58" i="26"/>
  <c r="D58" i="26" s="1"/>
  <c r="E58" i="26" s="1"/>
  <c r="F58" i="26" s="1"/>
  <c r="G58" i="26" s="1"/>
  <c r="H58" i="26" s="1"/>
  <c r="I58" i="26" s="1"/>
  <c r="J58" i="26" s="1"/>
  <c r="K58" i="26" s="1"/>
  <c r="L58" i="26" s="1"/>
  <c r="M58" i="26" s="1"/>
  <c r="N58" i="26" s="1"/>
  <c r="O58" i="26" s="1"/>
  <c r="P58" i="26" s="1"/>
  <c r="Q58" i="26" s="1"/>
  <c r="R58" i="26" s="1"/>
  <c r="S58" i="26" s="1"/>
  <c r="T58" i="26" s="1"/>
  <c r="U58" i="26" s="1"/>
  <c r="V58" i="26" s="1"/>
  <c r="W58" i="26" s="1"/>
  <c r="X58" i="26" s="1"/>
  <c r="Y58" i="26" s="1"/>
  <c r="Z58" i="26" s="1"/>
  <c r="AA58" i="26" s="1"/>
  <c r="AB58" i="26" s="1"/>
  <c r="AC58" i="26" s="1"/>
  <c r="C58" i="9"/>
  <c r="C28" i="25"/>
  <c r="D28" i="25" s="1"/>
  <c r="E28" i="25" s="1"/>
  <c r="F28" i="25" s="1"/>
  <c r="G28" i="25" s="1"/>
  <c r="H28" i="25" s="1"/>
  <c r="I28" i="25" s="1"/>
  <c r="J28" i="25" s="1"/>
  <c r="K28" i="25" s="1"/>
  <c r="L28" i="25" s="1"/>
  <c r="M28" i="25" s="1"/>
  <c r="N28" i="25" s="1"/>
  <c r="O28" i="25" s="1"/>
  <c r="P28" i="25" s="1"/>
  <c r="Q28" i="25" s="1"/>
  <c r="R28" i="25" s="1"/>
  <c r="S28" i="25" s="1"/>
  <c r="T28" i="25" s="1"/>
  <c r="U28" i="25" s="1"/>
  <c r="V28" i="25" s="1"/>
  <c r="W28" i="25" s="1"/>
  <c r="X28" i="25" s="1"/>
  <c r="Y28" i="25" s="1"/>
  <c r="Z28" i="25" s="1"/>
  <c r="AA28" i="25" s="1"/>
  <c r="AB28" i="25" s="1"/>
  <c r="AC28" i="25" s="1"/>
  <c r="C28" i="10"/>
  <c r="D28" i="10" s="1"/>
  <c r="E28" i="10" s="1"/>
  <c r="F28" i="10" s="1"/>
  <c r="G28" i="10" s="1"/>
  <c r="H28" i="10" s="1"/>
  <c r="I28" i="10" s="1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T28" i="10" s="1"/>
  <c r="U28" i="10" s="1"/>
  <c r="V28" i="10" s="1"/>
  <c r="W28" i="10" s="1"/>
  <c r="X28" i="10" s="1"/>
  <c r="Y28" i="10" s="1"/>
  <c r="Z28" i="10" s="1"/>
  <c r="AA28" i="10" s="1"/>
  <c r="AB28" i="10" s="1"/>
  <c r="AC28" i="10" s="1"/>
  <c r="V5" i="7"/>
  <c r="V70" i="7"/>
  <c r="D58" i="9"/>
  <c r="E58" i="9" s="1"/>
  <c r="F58" i="9" s="1"/>
  <c r="G58" i="9" s="1"/>
  <c r="H58" i="9" s="1"/>
  <c r="I58" i="9" s="1"/>
  <c r="J58" i="9" s="1"/>
  <c r="K58" i="9" s="1"/>
  <c r="L58" i="9" s="1"/>
  <c r="M58" i="9" s="1"/>
  <c r="N58" i="9" s="1"/>
  <c r="O58" i="9" s="1"/>
  <c r="P58" i="9" s="1"/>
  <c r="Q58" i="9" s="1"/>
  <c r="R58" i="9" s="1"/>
  <c r="D47" i="25"/>
  <c r="E47" i="25" s="1"/>
  <c r="F47" i="25" s="1"/>
  <c r="G47" i="25" s="1"/>
  <c r="H47" i="25" s="1"/>
  <c r="I47" i="25" s="1"/>
  <c r="J47" i="25" s="1"/>
  <c r="K47" i="25" s="1"/>
  <c r="L47" i="25" s="1"/>
  <c r="D9" i="9"/>
  <c r="Z5" i="7"/>
  <c r="Z71" i="7" s="1"/>
  <c r="AA4" i="7"/>
  <c r="AC20" i="7"/>
  <c r="AC85" i="7"/>
  <c r="D36" i="16"/>
  <c r="D37" i="16" s="1"/>
  <c r="D38" i="16" s="1"/>
  <c r="D39" i="16" s="1"/>
  <c r="Y317" i="16"/>
  <c r="AD85" i="7"/>
  <c r="X325" i="16"/>
  <c r="N158" i="16"/>
  <c r="J241" i="16"/>
  <c r="Y206" i="16"/>
  <c r="AC21" i="7"/>
  <c r="AC86" i="7"/>
  <c r="N131" i="16"/>
  <c r="S266" i="16"/>
  <c r="AA5" i="7"/>
  <c r="V6" i="7"/>
  <c r="V71" i="7"/>
  <c r="N76" i="16"/>
  <c r="AC22" i="7"/>
  <c r="AC87" i="7"/>
  <c r="Y90" i="16"/>
  <c r="V7" i="7"/>
  <c r="V73" i="7" s="1"/>
  <c r="V72" i="7"/>
  <c r="G22" i="11"/>
  <c r="H22" i="11" s="1"/>
  <c r="I22" i="11" s="1"/>
  <c r="J22" i="11" s="1"/>
  <c r="K22" i="11" s="1"/>
  <c r="L22" i="11" s="1"/>
  <c r="V8" i="7"/>
  <c r="V74" i="7" s="1"/>
  <c r="AC23" i="7"/>
  <c r="AC88" i="7"/>
  <c r="G58" i="11"/>
  <c r="H58" i="11" s="1"/>
  <c r="I58" i="11" s="1"/>
  <c r="J58" i="11" s="1"/>
  <c r="K58" i="11" s="1"/>
  <c r="L58" i="11" s="1"/>
  <c r="AC24" i="7"/>
  <c r="AC89" i="7"/>
  <c r="V9" i="7"/>
  <c r="V10" i="7" s="1"/>
  <c r="AC25" i="7"/>
  <c r="AC90" i="7"/>
  <c r="AC26" i="7"/>
  <c r="AC91" i="7"/>
  <c r="AC27" i="7"/>
  <c r="AC92" i="7"/>
  <c r="AC28" i="7"/>
  <c r="AC93" i="7"/>
  <c r="AC29" i="7"/>
  <c r="AC94" i="7"/>
  <c r="AC30" i="7"/>
  <c r="AC95" i="7"/>
  <c r="AC31" i="7"/>
  <c r="AD31" i="27"/>
  <c r="AC96" i="7"/>
  <c r="AC97" i="7"/>
  <c r="AD57" i="11" l="1"/>
  <c r="AE57" i="11" s="1"/>
  <c r="AF63" i="6" s="1"/>
  <c r="AD63" i="6"/>
  <c r="AD66" i="5"/>
  <c r="AD46" i="26"/>
  <c r="AD52" i="28"/>
  <c r="AD29" i="11"/>
  <c r="AE29" i="11" s="1"/>
  <c r="AF30" i="6" s="1"/>
  <c r="AD30" i="6"/>
  <c r="AD61" i="10"/>
  <c r="AE61" i="10" s="1"/>
  <c r="AF67" i="5" s="1"/>
  <c r="AD67" i="5"/>
  <c r="AD29" i="9"/>
  <c r="AE29" i="9" s="1"/>
  <c r="AF30" i="4" s="1"/>
  <c r="AD30" i="4"/>
  <c r="AD29" i="26"/>
  <c r="AE29" i="26" s="1"/>
  <c r="AF30" i="28" s="1"/>
  <c r="AD30" i="28"/>
  <c r="AD27" i="25"/>
  <c r="AE27" i="25" s="1"/>
  <c r="AF28" i="27" s="1"/>
  <c r="AD28" i="27"/>
  <c r="AD53" i="11"/>
  <c r="AE53" i="11" s="1"/>
  <c r="AF59" i="6" s="1"/>
  <c r="AD59" i="6"/>
  <c r="AD62" i="27"/>
  <c r="AD56" i="25"/>
  <c r="AE56" i="25" s="1"/>
  <c r="AF62" i="27" s="1"/>
  <c r="AD31" i="9"/>
  <c r="AE31" i="9" s="1"/>
  <c r="AF32" i="4" s="1"/>
  <c r="AD32" i="4"/>
  <c r="AD30" i="11"/>
  <c r="AE30" i="11" s="1"/>
  <c r="AF31" i="6" s="1"/>
  <c r="AD31" i="6"/>
  <c r="AD55" i="11"/>
  <c r="AE55" i="11" s="1"/>
  <c r="AF61" i="6" s="1"/>
  <c r="AD61" i="6"/>
  <c r="AD48" i="25"/>
  <c r="AD54" i="27"/>
  <c r="AD51" i="25"/>
  <c r="AE51" i="25" s="1"/>
  <c r="AF57" i="27" s="1"/>
  <c r="AD57" i="27"/>
  <c r="AD60" i="25"/>
  <c r="AE60" i="25" s="1"/>
  <c r="AF66" i="27" s="1"/>
  <c r="AD66" i="27"/>
  <c r="AD30" i="27"/>
  <c r="C2" i="11"/>
  <c r="AD56" i="26"/>
  <c r="AE56" i="26" s="1"/>
  <c r="AF62" i="28" s="1"/>
  <c r="AD62" i="28"/>
  <c r="AD50" i="26"/>
  <c r="AE50" i="26" s="1"/>
  <c r="AF56" i="28" s="1"/>
  <c r="AD56" i="28"/>
  <c r="AD27" i="11"/>
  <c r="AE27" i="11" s="1"/>
  <c r="AF28" i="6" s="1"/>
  <c r="AD28" i="6"/>
  <c r="AD60" i="26"/>
  <c r="AE60" i="26" s="1"/>
  <c r="AF66" i="28" s="1"/>
  <c r="AD66" i="28"/>
  <c r="AD28" i="9"/>
  <c r="AE28" i="9" s="1"/>
  <c r="AF29" i="4" s="1"/>
  <c r="AD29" i="4"/>
  <c r="AD44" i="25"/>
  <c r="AE50" i="27" s="1"/>
  <c r="AD50" i="27"/>
  <c r="AD28" i="4"/>
  <c r="AD27" i="9"/>
  <c r="AE27" i="9" s="1"/>
  <c r="AF28" i="4" s="1"/>
  <c r="C32" i="25"/>
  <c r="D38" i="27" s="1"/>
  <c r="AD54" i="9"/>
  <c r="AE54" i="9" s="1"/>
  <c r="AF60" i="4" s="1"/>
  <c r="AD60" i="4"/>
  <c r="AD38" i="9"/>
  <c r="AD44" i="4"/>
  <c r="AD57" i="5"/>
  <c r="AD51" i="10"/>
  <c r="AE51" i="10" s="1"/>
  <c r="AF57" i="5" s="1"/>
  <c r="AD62" i="4"/>
  <c r="AD21" i="28"/>
  <c r="AD20" i="26"/>
  <c r="AE20" i="26" s="1"/>
  <c r="AF21" i="28" s="1"/>
  <c r="C2" i="9"/>
  <c r="U325" i="16"/>
  <c r="U180" i="16"/>
  <c r="U213" i="16"/>
  <c r="U269" i="16"/>
  <c r="U152" i="16"/>
  <c r="U241" i="16"/>
  <c r="I180" i="16"/>
  <c r="I152" i="16"/>
  <c r="I269" i="16"/>
  <c r="I241" i="16"/>
  <c r="P174" i="16"/>
  <c r="P291" i="16"/>
  <c r="P235" i="16"/>
  <c r="P319" i="16"/>
  <c r="P118" i="16"/>
  <c r="Q289" i="16"/>
  <c r="Q172" i="16"/>
  <c r="Q116" i="16"/>
  <c r="Q144" i="16"/>
  <c r="Q205" i="16"/>
  <c r="Q233" i="16"/>
  <c r="Q317" i="16"/>
  <c r="Q60" i="16"/>
  <c r="F144" i="16"/>
  <c r="F233" i="16"/>
  <c r="F205" i="16"/>
  <c r="F60" i="16"/>
  <c r="F88" i="16"/>
  <c r="D58" i="16"/>
  <c r="D142" i="16"/>
  <c r="AA338" i="16"/>
  <c r="S137" i="16"/>
  <c r="W109" i="16"/>
  <c r="D109" i="16"/>
  <c r="W81" i="16"/>
  <c r="D81" i="16"/>
  <c r="U124" i="16"/>
  <c r="U68" i="16"/>
  <c r="M60" i="16"/>
  <c r="M205" i="16"/>
  <c r="D193" i="16"/>
  <c r="Z314" i="16"/>
  <c r="Z202" i="16"/>
  <c r="Z258" i="16"/>
  <c r="Z169" i="16"/>
  <c r="Z141" i="16"/>
  <c r="Z230" i="16"/>
  <c r="V169" i="16"/>
  <c r="V202" i="16"/>
  <c r="V258" i="16"/>
  <c r="S314" i="16"/>
  <c r="S141" i="16"/>
  <c r="S230" i="16"/>
  <c r="M298" i="16"/>
  <c r="M153" i="16"/>
  <c r="M326" i="16"/>
  <c r="M270" i="16"/>
  <c r="S291" i="16"/>
  <c r="S146" i="16"/>
  <c r="S118" i="16"/>
  <c r="AC118" i="16" s="1"/>
  <c r="AD118" i="16" s="1"/>
  <c r="S207" i="16"/>
  <c r="S263" i="16"/>
  <c r="S90" i="16"/>
  <c r="AA289" i="16"/>
  <c r="AA172" i="16"/>
  <c r="AA261" i="16"/>
  <c r="AA116" i="16"/>
  <c r="AA317" i="16"/>
  <c r="AA205" i="16"/>
  <c r="AA233" i="16"/>
  <c r="AA60" i="16"/>
  <c r="X88" i="16"/>
  <c r="X261" i="16"/>
  <c r="X116" i="16"/>
  <c r="AA310" i="16"/>
  <c r="AA165" i="16"/>
  <c r="AA254" i="16"/>
  <c r="AA282" i="16"/>
  <c r="AA193" i="16"/>
  <c r="S310" i="16"/>
  <c r="S254" i="16"/>
  <c r="S226" i="16"/>
  <c r="S193" i="16"/>
  <c r="H310" i="16"/>
  <c r="H338" i="16"/>
  <c r="H254" i="16"/>
  <c r="H193" i="16"/>
  <c r="H226" i="16"/>
  <c r="H282" i="16"/>
  <c r="M325" i="16"/>
  <c r="M269" i="16"/>
  <c r="M241" i="16"/>
  <c r="M152" i="16"/>
  <c r="S338" i="16"/>
  <c r="W137" i="16"/>
  <c r="D137" i="16"/>
  <c r="H109" i="16"/>
  <c r="AA81" i="16"/>
  <c r="H81" i="16"/>
  <c r="M124" i="16"/>
  <c r="I124" i="16"/>
  <c r="I68" i="16"/>
  <c r="P62" i="16"/>
  <c r="U116" i="16"/>
  <c r="D114" i="16"/>
  <c r="P263" i="16"/>
  <c r="Q261" i="16"/>
  <c r="F261" i="16"/>
  <c r="AA226" i="16"/>
  <c r="AA248" i="16"/>
  <c r="AA332" i="16"/>
  <c r="AA276" i="16"/>
  <c r="AA187" i="16"/>
  <c r="W304" i="16"/>
  <c r="W187" i="16"/>
  <c r="W220" i="16"/>
  <c r="W159" i="16"/>
  <c r="W248" i="16"/>
  <c r="W276" i="16"/>
  <c r="AB217" i="16"/>
  <c r="AB245" i="16"/>
  <c r="AB273" i="16"/>
  <c r="X156" i="16"/>
  <c r="X217" i="16"/>
  <c r="X245" i="16"/>
  <c r="X273" i="16"/>
  <c r="T273" i="16"/>
  <c r="T156" i="16"/>
  <c r="L301" i="16"/>
  <c r="L156" i="16"/>
  <c r="L217" i="16"/>
  <c r="L273" i="16"/>
  <c r="H156" i="16"/>
  <c r="H217" i="16"/>
  <c r="H273" i="16"/>
  <c r="E301" i="16"/>
  <c r="E329" i="16"/>
  <c r="E156" i="16"/>
  <c r="E217" i="16"/>
  <c r="E273" i="16"/>
  <c r="E245" i="16"/>
  <c r="X182" i="16"/>
  <c r="X154" i="16"/>
  <c r="X271" i="16"/>
  <c r="X215" i="16"/>
  <c r="T327" i="16"/>
  <c r="T154" i="16"/>
  <c r="T215" i="16"/>
  <c r="T243" i="16"/>
  <c r="T182" i="16"/>
  <c r="T271" i="16"/>
  <c r="P154" i="16"/>
  <c r="P215" i="16"/>
  <c r="P243" i="16"/>
  <c r="P271" i="16"/>
  <c r="L215" i="16"/>
  <c r="L243" i="16"/>
  <c r="L271" i="16"/>
  <c r="H271" i="16"/>
  <c r="H215" i="16"/>
  <c r="D271" i="16"/>
  <c r="D215" i="16"/>
  <c r="W293" i="16"/>
  <c r="W321" i="16"/>
  <c r="W148" i="16"/>
  <c r="W209" i="16"/>
  <c r="W176" i="16"/>
  <c r="W92" i="16"/>
  <c r="S293" i="16"/>
  <c r="S176" i="16"/>
  <c r="S209" i="16"/>
  <c r="S237" i="16"/>
  <c r="S265" i="16"/>
  <c r="S64" i="16"/>
  <c r="S321" i="16"/>
  <c r="P148" i="16"/>
  <c r="P176" i="16"/>
  <c r="P209" i="16"/>
  <c r="P237" i="16"/>
  <c r="P265" i="16"/>
  <c r="P64" i="16"/>
  <c r="H237" i="16"/>
  <c r="H120" i="16"/>
  <c r="D293" i="16"/>
  <c r="D176" i="16"/>
  <c r="D148" i="16"/>
  <c r="D209" i="16"/>
  <c r="D265" i="16"/>
  <c r="D92" i="16"/>
  <c r="D64" i="16"/>
  <c r="I292" i="16"/>
  <c r="I147" i="16"/>
  <c r="I175" i="16"/>
  <c r="I264" i="16"/>
  <c r="I63" i="16"/>
  <c r="I91" i="16"/>
  <c r="I208" i="16"/>
  <c r="W226" i="16"/>
  <c r="W282" i="16"/>
  <c r="O310" i="16"/>
  <c r="O165" i="16"/>
  <c r="O282" i="16"/>
  <c r="O254" i="16"/>
  <c r="O226" i="16"/>
  <c r="D165" i="16"/>
  <c r="D254" i="16"/>
  <c r="U317" i="16"/>
  <c r="U289" i="16"/>
  <c r="U144" i="16"/>
  <c r="U205" i="16"/>
  <c r="U233" i="16"/>
  <c r="U172" i="16"/>
  <c r="U60" i="16"/>
  <c r="U88" i="16"/>
  <c r="M317" i="16"/>
  <c r="M144" i="16"/>
  <c r="M172" i="16"/>
  <c r="M88" i="16"/>
  <c r="M116" i="16"/>
  <c r="M233" i="16"/>
  <c r="Y287" i="16"/>
  <c r="Y315" i="16"/>
  <c r="Y142" i="16"/>
  <c r="Y58" i="16"/>
  <c r="Y86" i="16"/>
  <c r="Y114" i="16"/>
  <c r="Y170" i="16"/>
  <c r="Y203" i="16"/>
  <c r="Y259" i="16"/>
  <c r="K142" i="16"/>
  <c r="K114" i="16"/>
  <c r="K86" i="16"/>
  <c r="G114" i="16"/>
  <c r="G231" i="16"/>
  <c r="K338" i="16"/>
  <c r="H137" i="16"/>
  <c r="M96" i="16"/>
  <c r="I96" i="16"/>
  <c r="M68" i="16"/>
  <c r="P90" i="16"/>
  <c r="D282" i="16"/>
  <c r="M213" i="16"/>
  <c r="I213" i="16"/>
  <c r="O193" i="16"/>
  <c r="H165" i="16"/>
  <c r="M180" i="16"/>
  <c r="P146" i="16"/>
  <c r="AB190" i="16"/>
  <c r="AB251" i="16"/>
  <c r="U223" i="16"/>
  <c r="U251" i="16"/>
  <c r="U279" i="16"/>
  <c r="N279" i="16"/>
  <c r="N251" i="16"/>
  <c r="J307" i="16"/>
  <c r="J223" i="16"/>
  <c r="J251" i="16"/>
  <c r="J279" i="16"/>
  <c r="F162" i="16"/>
  <c r="F223" i="16"/>
  <c r="F279" i="16"/>
  <c r="X306" i="16"/>
  <c r="X222" i="16"/>
  <c r="X250" i="16"/>
  <c r="X278" i="16"/>
  <c r="X161" i="16"/>
  <c r="T222" i="16"/>
  <c r="T189" i="16"/>
  <c r="T250" i="16"/>
  <c r="T278" i="16"/>
  <c r="I189" i="16"/>
  <c r="I161" i="16"/>
  <c r="I222" i="16"/>
  <c r="I250" i="16"/>
  <c r="E334" i="16"/>
  <c r="E278" i="16"/>
  <c r="E222" i="16"/>
  <c r="E250" i="16"/>
  <c r="R295" i="16"/>
  <c r="R211" i="16"/>
  <c r="R239" i="16"/>
  <c r="R267" i="16"/>
  <c r="R66" i="16"/>
  <c r="R178" i="16"/>
  <c r="D178" i="16"/>
  <c r="D239" i="16"/>
  <c r="D66" i="16"/>
  <c r="D122" i="16"/>
  <c r="Y290" i="16"/>
  <c r="Y145" i="16"/>
  <c r="Y173" i="16"/>
  <c r="Y89" i="16"/>
  <c r="Y61" i="16"/>
  <c r="Y262" i="16"/>
  <c r="Y117" i="16"/>
  <c r="P338" i="16"/>
  <c r="T307" i="16"/>
  <c r="T335" i="16"/>
  <c r="C305" i="16"/>
  <c r="C333" i="16"/>
  <c r="AA301" i="16"/>
  <c r="AA329" i="16"/>
  <c r="E300" i="16"/>
  <c r="E183" i="16"/>
  <c r="E155" i="16"/>
  <c r="AB297" i="16"/>
  <c r="AB325" i="16"/>
  <c r="AB180" i="16"/>
  <c r="X297" i="16"/>
  <c r="X152" i="16"/>
  <c r="U323" i="16"/>
  <c r="U178" i="16"/>
  <c r="U150" i="16"/>
  <c r="U294" i="16"/>
  <c r="U149" i="16"/>
  <c r="Q294" i="16"/>
  <c r="Q149" i="16"/>
  <c r="E294" i="16"/>
  <c r="E149" i="16"/>
  <c r="P292" i="16"/>
  <c r="P175" i="16"/>
  <c r="L292" i="16"/>
  <c r="L147" i="16"/>
  <c r="L175" i="16"/>
  <c r="D292" i="16"/>
  <c r="D147" i="16"/>
  <c r="D175" i="16"/>
  <c r="D235" i="16"/>
  <c r="D146" i="16"/>
  <c r="J290" i="16"/>
  <c r="J318" i="16"/>
  <c r="F290" i="16"/>
  <c r="F145" i="16"/>
  <c r="F173" i="16"/>
  <c r="J142" i="16"/>
  <c r="J170" i="16"/>
  <c r="C287" i="16"/>
  <c r="C142" i="16"/>
  <c r="U187" i="16"/>
  <c r="U304" i="16"/>
  <c r="U332" i="16"/>
  <c r="Q304" i="16"/>
  <c r="Q332" i="16"/>
  <c r="C303" i="16"/>
  <c r="C331" i="16"/>
  <c r="L300" i="16"/>
  <c r="L155" i="16"/>
  <c r="L183" i="16"/>
  <c r="AA298" i="16"/>
  <c r="AA153" i="16"/>
  <c r="S298" i="16"/>
  <c r="S326" i="16"/>
  <c r="S181" i="16"/>
  <c r="S153" i="16"/>
  <c r="K326" i="16"/>
  <c r="K153" i="16"/>
  <c r="K181" i="16"/>
  <c r="K298" i="16"/>
  <c r="H153" i="16"/>
  <c r="H181" i="16"/>
  <c r="G297" i="16"/>
  <c r="G325" i="16"/>
  <c r="G152" i="16"/>
  <c r="Z296" i="16"/>
  <c r="Z179" i="16"/>
  <c r="V296" i="16"/>
  <c r="V151" i="16"/>
  <c r="V179" i="16"/>
  <c r="AB295" i="16"/>
  <c r="AB150" i="16"/>
  <c r="AB178" i="16"/>
  <c r="X294" i="16"/>
  <c r="X177" i="16"/>
  <c r="T294" i="16"/>
  <c r="T177" i="16"/>
  <c r="P294" i="16"/>
  <c r="P149" i="16"/>
  <c r="W292" i="16"/>
  <c r="W147" i="16"/>
  <c r="W175" i="16"/>
  <c r="S290" i="16"/>
  <c r="S145" i="16"/>
  <c r="S173" i="16"/>
  <c r="L290" i="16"/>
  <c r="L173" i="16"/>
  <c r="U288" i="16"/>
  <c r="U171" i="16"/>
  <c r="Q288" i="16"/>
  <c r="Q171" i="16"/>
  <c r="S300" i="16"/>
  <c r="S155" i="16"/>
  <c r="S183" i="16"/>
  <c r="M299" i="16"/>
  <c r="M154" i="16"/>
  <c r="Z298" i="16"/>
  <c r="Z181" i="16"/>
  <c r="V298" i="16"/>
  <c r="V153" i="16"/>
  <c r="J297" i="16"/>
  <c r="J152" i="16"/>
  <c r="J180" i="16"/>
  <c r="F297" i="16"/>
  <c r="F152" i="16"/>
  <c r="F180" i="16"/>
  <c r="M296" i="16"/>
  <c r="M151" i="16"/>
  <c r="M179" i="16"/>
  <c r="J324" i="16"/>
  <c r="J151" i="16"/>
  <c r="J179" i="16"/>
  <c r="AA294" i="16"/>
  <c r="AA322" i="16"/>
  <c r="AA149" i="16"/>
  <c r="N319" i="16"/>
  <c r="N291" i="16"/>
  <c r="N146" i="16"/>
  <c r="J291" i="16"/>
  <c r="J319" i="16"/>
  <c r="J174" i="16"/>
  <c r="F318" i="16"/>
  <c r="Y289" i="16"/>
  <c r="Y144" i="16"/>
  <c r="J289" i="16"/>
  <c r="J144" i="16"/>
  <c r="C289" i="16"/>
  <c r="C144" i="16"/>
  <c r="C172" i="16"/>
  <c r="X288" i="16"/>
  <c r="X143" i="16"/>
  <c r="P288" i="16"/>
  <c r="P171" i="16"/>
  <c r="M288" i="16"/>
  <c r="M143" i="16"/>
  <c r="M171" i="16"/>
  <c r="D288" i="16"/>
  <c r="D171" i="16"/>
  <c r="D316" i="16"/>
  <c r="AB330" i="16"/>
  <c r="I330" i="16"/>
  <c r="R328" i="16"/>
  <c r="Y299" i="16"/>
  <c r="U298" i="16"/>
  <c r="S323" i="16"/>
  <c r="J322" i="16"/>
  <c r="J320" i="16"/>
  <c r="AA318" i="16"/>
  <c r="X290" i="16"/>
  <c r="M315" i="16"/>
  <c r="H308" i="16"/>
  <c r="H191" i="16"/>
  <c r="P306" i="16"/>
  <c r="P161" i="16"/>
  <c r="I299" i="16"/>
  <c r="I154" i="16"/>
  <c r="I182" i="16"/>
  <c r="L321" i="16"/>
  <c r="L176" i="16"/>
  <c r="L148" i="16"/>
  <c r="X291" i="16"/>
  <c r="X146" i="16"/>
  <c r="X174" i="16"/>
  <c r="H113" i="16"/>
  <c r="Y137" i="16"/>
  <c r="P107" i="16"/>
  <c r="L107" i="16"/>
  <c r="H107" i="16"/>
  <c r="H133" i="16"/>
  <c r="H77" i="16"/>
  <c r="W132" i="16"/>
  <c r="L132" i="16"/>
  <c r="E75" i="16"/>
  <c r="Z129" i="16"/>
  <c r="W71" i="16"/>
  <c r="V124" i="16"/>
  <c r="Y68" i="16"/>
  <c r="I120" i="16"/>
  <c r="AB118" i="16"/>
  <c r="AB90" i="16"/>
  <c r="R60" i="16"/>
  <c r="N60" i="16"/>
  <c r="I114" i="16"/>
  <c r="Y282" i="16"/>
  <c r="Y254" i="16"/>
  <c r="P252" i="16"/>
  <c r="H278" i="16"/>
  <c r="H250" i="16"/>
  <c r="L249" i="16"/>
  <c r="E248" i="16"/>
  <c r="Z274" i="16"/>
  <c r="W272" i="16"/>
  <c r="Y269" i="16"/>
  <c r="Y241" i="16"/>
  <c r="L237" i="16"/>
  <c r="I231" i="16"/>
  <c r="H222" i="16"/>
  <c r="I215" i="16"/>
  <c r="Y213" i="16"/>
  <c r="L209" i="16"/>
  <c r="I203" i="16"/>
  <c r="H202" i="16"/>
  <c r="C194" i="16"/>
  <c r="Y193" i="16"/>
  <c r="K335" i="16"/>
  <c r="K307" i="16"/>
  <c r="K162" i="16"/>
  <c r="G190" i="16"/>
  <c r="G162" i="16"/>
  <c r="C307" i="16"/>
  <c r="C335" i="16"/>
  <c r="C162" i="16"/>
  <c r="C190" i="16"/>
  <c r="AB305" i="16"/>
  <c r="AB333" i="16"/>
  <c r="AB188" i="16"/>
  <c r="O304" i="16"/>
  <c r="O159" i="16"/>
  <c r="F302" i="16"/>
  <c r="F330" i="16"/>
  <c r="D329" i="16"/>
  <c r="D184" i="16"/>
  <c r="L299" i="16"/>
  <c r="L154" i="16"/>
  <c r="L182" i="16"/>
  <c r="O153" i="16"/>
  <c r="O181" i="16"/>
  <c r="G295" i="16"/>
  <c r="G178" i="16"/>
  <c r="H294" i="16"/>
  <c r="H322" i="16"/>
  <c r="H177" i="16"/>
  <c r="Z293" i="16"/>
  <c r="Z176" i="16"/>
  <c r="Z321" i="16"/>
  <c r="V293" i="16"/>
  <c r="V176" i="16"/>
  <c r="V148" i="16"/>
  <c r="O293" i="16"/>
  <c r="O148" i="16"/>
  <c r="O321" i="16"/>
  <c r="N290" i="16"/>
  <c r="N145" i="16"/>
  <c r="N173" i="16"/>
  <c r="X289" i="16"/>
  <c r="X172" i="16"/>
  <c r="X144" i="16"/>
  <c r="Z287" i="16"/>
  <c r="Z170" i="16"/>
  <c r="V287" i="16"/>
  <c r="V142" i="16"/>
  <c r="V315" i="16"/>
  <c r="V170" i="16"/>
  <c r="P287" i="16"/>
  <c r="P142" i="16"/>
  <c r="L287" i="16"/>
  <c r="L170" i="16"/>
  <c r="L142" i="16"/>
  <c r="Z302" i="16"/>
  <c r="Z185" i="16"/>
  <c r="Z157" i="16"/>
  <c r="W300" i="16"/>
  <c r="W183" i="16"/>
  <c r="V297" i="16"/>
  <c r="V152" i="16"/>
  <c r="V180" i="16"/>
  <c r="N296" i="16"/>
  <c r="N151" i="16"/>
  <c r="G291" i="16"/>
  <c r="G174" i="16"/>
  <c r="G146" i="16"/>
  <c r="D291" i="16"/>
  <c r="D174" i="16"/>
  <c r="I287" i="16"/>
  <c r="I142" i="16"/>
  <c r="I170" i="16"/>
  <c r="T319" i="16"/>
  <c r="Y338" i="16"/>
  <c r="G255" i="16"/>
  <c r="N324" i="16"/>
  <c r="I327" i="16"/>
  <c r="L333" i="16"/>
  <c r="S333" i="16"/>
  <c r="AB336" i="16"/>
  <c r="C82" i="16"/>
  <c r="C138" i="16"/>
  <c r="C283" i="16"/>
  <c r="H85" i="16"/>
  <c r="Y108" i="16"/>
  <c r="Y80" i="16"/>
  <c r="AB135" i="16"/>
  <c r="X135" i="16"/>
  <c r="X79" i="16"/>
  <c r="L77" i="16"/>
  <c r="L104" i="16"/>
  <c r="S76" i="16"/>
  <c r="E103" i="16"/>
  <c r="Z101" i="16"/>
  <c r="W127" i="16"/>
  <c r="D125" i="16"/>
  <c r="D69" i="16"/>
  <c r="Y124" i="16"/>
  <c r="G123" i="16"/>
  <c r="L120" i="16"/>
  <c r="I92" i="16"/>
  <c r="I64" i="16"/>
  <c r="T90" i="16"/>
  <c r="D90" i="16"/>
  <c r="T62" i="16"/>
  <c r="N88" i="16"/>
  <c r="I86" i="16"/>
  <c r="L277" i="16"/>
  <c r="T263" i="16"/>
  <c r="D263" i="16"/>
  <c r="K235" i="16"/>
  <c r="G235" i="16"/>
  <c r="I259" i="16"/>
  <c r="H258" i="16"/>
  <c r="H230" i="16"/>
  <c r="Y225" i="16"/>
  <c r="L222" i="16"/>
  <c r="S221" i="16"/>
  <c r="E220" i="16"/>
  <c r="G212" i="16"/>
  <c r="D207" i="16"/>
  <c r="N205" i="16"/>
  <c r="U194" i="16"/>
  <c r="G194" i="16"/>
  <c r="C166" i="16"/>
  <c r="F165" i="16"/>
  <c r="P189" i="16"/>
  <c r="L160" i="16"/>
  <c r="F186" i="16"/>
  <c r="F185" i="16"/>
  <c r="Y180" i="16"/>
  <c r="O176" i="16"/>
  <c r="P170" i="16"/>
  <c r="H309" i="16"/>
  <c r="H192" i="16"/>
  <c r="H337" i="16"/>
  <c r="E309" i="16"/>
  <c r="E192" i="16"/>
  <c r="U307" i="16"/>
  <c r="U162" i="16"/>
  <c r="N307" i="16"/>
  <c r="N162" i="16"/>
  <c r="N190" i="16"/>
  <c r="O332" i="16"/>
  <c r="Y332" i="16"/>
  <c r="Y159" i="16"/>
  <c r="Y187" i="16"/>
  <c r="P303" i="16"/>
  <c r="P158" i="16"/>
  <c r="M303" i="16"/>
  <c r="M158" i="16"/>
  <c r="M186" i="16"/>
  <c r="Y301" i="16"/>
  <c r="Y329" i="16"/>
  <c r="Y184" i="16"/>
  <c r="R301" i="16"/>
  <c r="R184" i="16"/>
  <c r="N301" i="16"/>
  <c r="N184" i="16"/>
  <c r="J301" i="16"/>
  <c r="J156" i="16"/>
  <c r="J184" i="16"/>
  <c r="O327" i="16"/>
  <c r="V299" i="16"/>
  <c r="V154" i="16"/>
  <c r="V182" i="16"/>
  <c r="R299" i="16"/>
  <c r="R182" i="16"/>
  <c r="R154" i="16"/>
  <c r="W323" i="16"/>
  <c r="W295" i="16"/>
  <c r="W178" i="16"/>
  <c r="M295" i="16"/>
  <c r="M150" i="16"/>
  <c r="M178" i="16"/>
  <c r="J295" i="16"/>
  <c r="J150" i="16"/>
  <c r="N292" i="16"/>
  <c r="N147" i="16"/>
  <c r="G292" i="16"/>
  <c r="G175" i="16"/>
  <c r="G147" i="16"/>
  <c r="I289" i="16"/>
  <c r="I317" i="16"/>
  <c r="I172" i="16"/>
  <c r="E289" i="16"/>
  <c r="E144" i="16"/>
  <c r="H314" i="16"/>
  <c r="H286" i="16"/>
  <c r="L336" i="16"/>
  <c r="L163" i="16"/>
  <c r="H306" i="16"/>
  <c r="H189" i="16"/>
  <c r="I293" i="16"/>
  <c r="I176" i="16"/>
  <c r="I148" i="16"/>
  <c r="AB291" i="16"/>
  <c r="AB146" i="16"/>
  <c r="AB174" i="16"/>
  <c r="T146" i="16"/>
  <c r="T174" i="16"/>
  <c r="G319" i="16"/>
  <c r="X336" i="16"/>
  <c r="X319" i="16"/>
  <c r="C339" i="16"/>
  <c r="D62" i="16"/>
  <c r="G82" i="16"/>
  <c r="G138" i="16"/>
  <c r="G283" i="16"/>
  <c r="H57" i="16"/>
  <c r="H135" i="16"/>
  <c r="L133" i="16"/>
  <c r="L105" i="16"/>
  <c r="H105" i="16"/>
  <c r="P77" i="16"/>
  <c r="S132" i="16"/>
  <c r="S104" i="16"/>
  <c r="L76" i="16"/>
  <c r="Z73" i="16"/>
  <c r="I126" i="16"/>
  <c r="I98" i="16"/>
  <c r="E98" i="16"/>
  <c r="AC98" i="16" s="1"/>
  <c r="AD98" i="16" s="1"/>
  <c r="L64" i="16"/>
  <c r="T118" i="16"/>
  <c r="D118" i="16"/>
  <c r="X90" i="16"/>
  <c r="K90" i="16"/>
  <c r="G90" i="16"/>
  <c r="X62" i="16"/>
  <c r="K62" i="16"/>
  <c r="G62" i="16"/>
  <c r="N116" i="16"/>
  <c r="R88" i="16"/>
  <c r="I58" i="16"/>
  <c r="H280" i="16"/>
  <c r="AB252" i="16"/>
  <c r="S277" i="16"/>
  <c r="S249" i="16"/>
  <c r="E276" i="16"/>
  <c r="I271" i="16"/>
  <c r="I243" i="16"/>
  <c r="N268" i="16"/>
  <c r="L265" i="16"/>
  <c r="X263" i="16"/>
  <c r="K263" i="16"/>
  <c r="G263" i="16"/>
  <c r="X235" i="16"/>
  <c r="R233" i="16"/>
  <c r="N233" i="16"/>
  <c r="G227" i="16"/>
  <c r="C227" i="16"/>
  <c r="Y226" i="16"/>
  <c r="H224" i="16"/>
  <c r="P222" i="16"/>
  <c r="Z218" i="16"/>
  <c r="X207" i="16"/>
  <c r="K207" i="16"/>
  <c r="G207" i="16"/>
  <c r="Y194" i="16"/>
  <c r="P163" i="16"/>
  <c r="E159" i="16"/>
  <c r="J158" i="16"/>
  <c r="F157" i="16"/>
  <c r="O182" i="16"/>
  <c r="O154" i="16"/>
  <c r="V338" i="16"/>
  <c r="V310" i="16"/>
  <c r="V309" i="16"/>
  <c r="V164" i="16"/>
  <c r="O309" i="16"/>
  <c r="O164" i="16"/>
  <c r="I305" i="16"/>
  <c r="I160" i="16"/>
  <c r="I188" i="16"/>
  <c r="I333" i="16"/>
  <c r="S302" i="16"/>
  <c r="S157" i="16"/>
  <c r="AB301" i="16"/>
  <c r="AB184" i="16"/>
  <c r="AB156" i="16"/>
  <c r="Q183" i="16"/>
  <c r="Q155" i="16"/>
  <c r="M300" i="16"/>
  <c r="M183" i="16"/>
  <c r="S297" i="16"/>
  <c r="S152" i="16"/>
  <c r="S180" i="16"/>
  <c r="O297" i="16"/>
  <c r="O180" i="16"/>
  <c r="K152" i="16"/>
  <c r="K180" i="16"/>
  <c r="Z295" i="16"/>
  <c r="Z150" i="16"/>
  <c r="Y320" i="16"/>
  <c r="Y175" i="16"/>
  <c r="Y147" i="16"/>
  <c r="Q292" i="16"/>
  <c r="Q320" i="16"/>
  <c r="Q175" i="16"/>
  <c r="Z288" i="16"/>
  <c r="Z316" i="16"/>
  <c r="Z143" i="16"/>
  <c r="Z171" i="16"/>
  <c r="V143" i="16"/>
  <c r="V171" i="16"/>
  <c r="R288" i="16"/>
  <c r="R316" i="16"/>
  <c r="R143" i="16"/>
  <c r="R171" i="16"/>
  <c r="I288" i="16"/>
  <c r="I143" i="16"/>
  <c r="Z315" i="16"/>
  <c r="P286" i="16"/>
  <c r="N310" i="16"/>
  <c r="N309" i="16"/>
  <c r="Y306" i="16"/>
  <c r="W332" i="16"/>
  <c r="Z303" i="16"/>
  <c r="Q299" i="16"/>
  <c r="Q326" i="16"/>
  <c r="F298" i="16"/>
  <c r="N322" i="16"/>
  <c r="N293" i="16"/>
  <c r="M319" i="16"/>
  <c r="M318" i="16"/>
  <c r="M289" i="16"/>
  <c r="Z335" i="16"/>
  <c r="Y328" i="16"/>
  <c r="W324" i="16"/>
  <c r="C318" i="16"/>
  <c r="P316" i="16"/>
  <c r="V11" i="7"/>
  <c r="V12" i="7" s="1"/>
  <c r="V76" i="7"/>
  <c r="P69" i="7"/>
  <c r="P4" i="7"/>
  <c r="P5" i="7" s="1"/>
  <c r="P71" i="7" s="1"/>
  <c r="L6" i="7"/>
  <c r="L72" i="7" s="1"/>
  <c r="L71" i="7"/>
  <c r="S68" i="7"/>
  <c r="S3" i="7"/>
  <c r="S4" i="7" s="1"/>
  <c r="S5" i="7" s="1"/>
  <c r="S71" i="7" s="1"/>
  <c r="V75" i="7"/>
  <c r="W44" i="27"/>
  <c r="B20" i="8"/>
  <c r="B19" i="4"/>
  <c r="B54" i="4" s="1"/>
  <c r="B20" i="5"/>
  <c r="B55" i="5" s="1"/>
  <c r="B17" i="5"/>
  <c r="B52" i="5" s="1"/>
  <c r="B13" i="5"/>
  <c r="B48" i="5" s="1"/>
  <c r="B18" i="17"/>
  <c r="AE18" i="17" s="1"/>
  <c r="B55" i="1"/>
  <c r="B94" i="1" s="1"/>
  <c r="B129" i="1" s="1"/>
  <c r="B165" i="1" s="1"/>
  <c r="B44" i="1"/>
  <c r="B83" i="1" s="1"/>
  <c r="B118" i="1" s="1"/>
  <c r="B154" i="1" s="1"/>
  <c r="B18" i="21"/>
  <c r="B13" i="21"/>
  <c r="R70" i="7"/>
  <c r="R69" i="7"/>
  <c r="B18" i="2"/>
  <c r="C18" i="2" s="1"/>
  <c r="D18" i="2" s="1"/>
  <c r="E18" i="2" s="1"/>
  <c r="F18" i="2" s="1"/>
  <c r="G18" i="2" s="1"/>
  <c r="H18" i="2" s="1"/>
  <c r="I18" i="2" s="1"/>
  <c r="J18" i="2" s="1"/>
  <c r="K18" i="2" s="1"/>
  <c r="B20" i="27"/>
  <c r="B55" i="27" s="1"/>
  <c r="B18" i="28"/>
  <c r="B53" i="28" s="1"/>
  <c r="B20" i="20"/>
  <c r="B9" i="20"/>
  <c r="AI9" i="20" s="1"/>
  <c r="B5" i="20"/>
  <c r="AI5" i="20" s="1"/>
  <c r="B18" i="33"/>
  <c r="B51" i="33" s="1"/>
  <c r="B84" i="33" s="1"/>
  <c r="B117" i="33" s="1"/>
  <c r="B150" i="33" s="1"/>
  <c r="B183" i="33" s="1"/>
  <c r="B216" i="33" s="1"/>
  <c r="B216" i="1"/>
  <c r="B17" i="21"/>
  <c r="R68" i="7"/>
  <c r="L70" i="7"/>
  <c r="B17" i="2"/>
  <c r="C17" i="2" s="1"/>
  <c r="D17" i="2" s="1"/>
  <c r="E17" i="2" s="1"/>
  <c r="F17" i="2" s="1"/>
  <c r="G17" i="2" s="1"/>
  <c r="H17" i="2" s="1"/>
  <c r="I17" i="2" s="1"/>
  <c r="J17" i="2" s="1"/>
  <c r="K17" i="2" s="1"/>
  <c r="B12" i="2"/>
  <c r="C12" i="2" s="1"/>
  <c r="D12" i="2" s="1"/>
  <c r="E12" i="2" s="1"/>
  <c r="F12" i="2" s="1"/>
  <c r="G12" i="2" s="1"/>
  <c r="H12" i="2" s="1"/>
  <c r="I12" i="2" s="1"/>
  <c r="J12" i="2" s="1"/>
  <c r="K12" i="2" s="1"/>
  <c r="B19" i="27"/>
  <c r="B54" i="27" s="1"/>
  <c r="B10" i="27"/>
  <c r="B45" i="27" s="1"/>
  <c r="B17" i="28"/>
  <c r="B52" i="28" s="1"/>
  <c r="B13" i="28"/>
  <c r="B48" i="28" s="1"/>
  <c r="B67" i="20"/>
  <c r="AI67" i="20" s="1"/>
  <c r="B49" i="20"/>
  <c r="AI49" i="20" s="1"/>
  <c r="B46" i="20"/>
  <c r="AI46" i="20" s="1"/>
  <c r="B19" i="20"/>
  <c r="B21" i="33"/>
  <c r="B54" i="33" s="1"/>
  <c r="B87" i="33" s="1"/>
  <c r="B120" i="33" s="1"/>
  <c r="B153" i="33" s="1"/>
  <c r="B186" i="33" s="1"/>
  <c r="B219" i="33" s="1"/>
  <c r="B10" i="33"/>
  <c r="B43" i="33" s="1"/>
  <c r="B76" i="33" s="1"/>
  <c r="B109" i="33" s="1"/>
  <c r="B142" i="33" s="1"/>
  <c r="B175" i="33" s="1"/>
  <c r="B208" i="33" s="1"/>
  <c r="B6" i="33"/>
  <c r="B39" i="33" s="1"/>
  <c r="B72" i="33" s="1"/>
  <c r="B105" i="33" s="1"/>
  <c r="B138" i="33" s="1"/>
  <c r="B171" i="33" s="1"/>
  <c r="B204" i="33" s="1"/>
  <c r="B215" i="1"/>
  <c r="B210" i="1"/>
  <c r="W44" i="4"/>
  <c r="Z6" i="7"/>
  <c r="B19" i="8"/>
  <c r="B18" i="4"/>
  <c r="B53" i="4" s="1"/>
  <c r="B19" i="5"/>
  <c r="B54" i="5" s="1"/>
  <c r="B20" i="6"/>
  <c r="B55" i="6" s="1"/>
  <c r="B17" i="6"/>
  <c r="B52" i="6" s="1"/>
  <c r="B13" i="6"/>
  <c r="B48" i="6" s="1"/>
  <c r="B17" i="17"/>
  <c r="AE17" i="17" s="1"/>
  <c r="B13" i="17"/>
  <c r="AE13" i="17" s="1"/>
  <c r="B54" i="1"/>
  <c r="B93" i="1" s="1"/>
  <c r="B128" i="1" s="1"/>
  <c r="B164" i="1" s="1"/>
  <c r="Q3" i="7"/>
  <c r="B18" i="8"/>
  <c r="B13" i="8"/>
  <c r="B18" i="5"/>
  <c r="B53" i="5" s="1"/>
  <c r="B19" i="6"/>
  <c r="B54" i="6" s="1"/>
  <c r="B20" i="17"/>
  <c r="AE20" i="17" s="1"/>
  <c r="B53" i="1"/>
  <c r="B92" i="1" s="1"/>
  <c r="B127" i="1" s="1"/>
  <c r="B163" i="1" s="1"/>
  <c r="B48" i="1"/>
  <c r="B87" i="1" s="1"/>
  <c r="B122" i="1" s="1"/>
  <c r="B158" i="1" s="1"/>
  <c r="B20" i="21"/>
  <c r="B9" i="21"/>
  <c r="B5" i="21"/>
  <c r="L69" i="7"/>
  <c r="B16" i="2"/>
  <c r="C16" i="2" s="1"/>
  <c r="D16" i="2" s="1"/>
  <c r="E16" i="2" s="1"/>
  <c r="F16" i="2" s="1"/>
  <c r="G16" i="2" s="1"/>
  <c r="H16" i="2" s="1"/>
  <c r="I16" i="2" s="1"/>
  <c r="J16" i="2" s="1"/>
  <c r="K16" i="2" s="1"/>
  <c r="B18" i="27"/>
  <c r="B53" i="27" s="1"/>
  <c r="B20" i="28"/>
  <c r="B55" i="28" s="1"/>
  <c r="B18" i="20"/>
  <c r="B13" i="20"/>
  <c r="AI13" i="20" s="1"/>
  <c r="B20" i="33"/>
  <c r="B53" i="33" s="1"/>
  <c r="B86" i="33" s="1"/>
  <c r="B119" i="33" s="1"/>
  <c r="B152" i="33" s="1"/>
  <c r="B185" i="33" s="1"/>
  <c r="B218" i="33" s="1"/>
  <c r="B214" i="1"/>
  <c r="S6" i="7"/>
  <c r="N3" i="7"/>
  <c r="N68" i="7"/>
  <c r="K3" i="7"/>
  <c r="K69" i="7" s="1"/>
  <c r="K68" i="7"/>
  <c r="O6" i="7"/>
  <c r="O71" i="7"/>
  <c r="T3" i="7"/>
  <c r="T68" i="7"/>
  <c r="K42" i="27"/>
  <c r="Y3" i="7"/>
  <c r="B14" i="4"/>
  <c r="B49" i="4" s="1"/>
  <c r="B9" i="4"/>
  <c r="B44" i="4" s="1"/>
  <c r="B14" i="5"/>
  <c r="B49" i="5" s="1"/>
  <c r="B9" i="5"/>
  <c r="B44" i="5" s="1"/>
  <c r="B14" i="6"/>
  <c r="B49" i="6" s="1"/>
  <c r="B9" i="6"/>
  <c r="B44" i="6" s="1"/>
  <c r="B12" i="17"/>
  <c r="AE12" i="17" s="1"/>
  <c r="B9" i="17"/>
  <c r="AE9" i="17" s="1"/>
  <c r="B47" i="1"/>
  <c r="B86" i="1" s="1"/>
  <c r="B121" i="1" s="1"/>
  <c r="B157" i="1" s="1"/>
  <c r="B40" i="1"/>
  <c r="B79" i="1" s="1"/>
  <c r="B114" i="1" s="1"/>
  <c r="B150" i="1" s="1"/>
  <c r="B12" i="21"/>
  <c r="M68" i="7"/>
  <c r="I68" i="7"/>
  <c r="J70" i="7"/>
  <c r="B11" i="2"/>
  <c r="C11" i="2" s="1"/>
  <c r="D11" i="2" s="1"/>
  <c r="E11" i="2" s="1"/>
  <c r="F11" i="2" s="1"/>
  <c r="G11" i="2" s="1"/>
  <c r="H11" i="2" s="1"/>
  <c r="I11" i="2" s="1"/>
  <c r="J11" i="2" s="1"/>
  <c r="K11" i="2" s="1"/>
  <c r="B8" i="2"/>
  <c r="C8" i="2" s="1"/>
  <c r="D8" i="2" s="1"/>
  <c r="E8" i="2" s="1"/>
  <c r="F8" i="2" s="1"/>
  <c r="G8" i="2" s="1"/>
  <c r="H8" i="2" s="1"/>
  <c r="I8" i="2" s="1"/>
  <c r="J8" i="2" s="1"/>
  <c r="K8" i="2" s="1"/>
  <c r="B4" i="2"/>
  <c r="C4" i="2" s="1"/>
  <c r="D4" i="2" s="1"/>
  <c r="E4" i="2" s="1"/>
  <c r="F4" i="2" s="1"/>
  <c r="G4" i="2" s="1"/>
  <c r="H4" i="2" s="1"/>
  <c r="I4" i="2" s="1"/>
  <c r="J4" i="2" s="1"/>
  <c r="K4" i="2" s="1"/>
  <c r="B21" i="27"/>
  <c r="B56" i="27" s="1"/>
  <c r="B9" i="27"/>
  <c r="B44" i="27" s="1"/>
  <c r="B5" i="27"/>
  <c r="B40" i="27" s="1"/>
  <c r="B21" i="28"/>
  <c r="B56" i="28" s="1"/>
  <c r="B9" i="28"/>
  <c r="B44" i="28" s="1"/>
  <c r="B5" i="28"/>
  <c r="B40" i="28" s="1"/>
  <c r="B69" i="20"/>
  <c r="AI69" i="20" s="1"/>
  <c r="B12" i="20"/>
  <c r="B13" i="33"/>
  <c r="B46" i="33" s="1"/>
  <c r="B79" i="33" s="1"/>
  <c r="B112" i="33" s="1"/>
  <c r="B145" i="33" s="1"/>
  <c r="B178" i="33" s="1"/>
  <c r="B211" i="33" s="1"/>
  <c r="B211" i="1"/>
  <c r="B207" i="1"/>
  <c r="J7" i="7"/>
  <c r="B14" i="8"/>
  <c r="B10" i="8"/>
  <c r="B14" i="17"/>
  <c r="AE14" i="17" s="1"/>
  <c r="B56" i="1"/>
  <c r="B95" i="1" s="1"/>
  <c r="B130" i="1" s="1"/>
  <c r="B166" i="1" s="1"/>
  <c r="J69" i="7"/>
  <c r="P68" i="7"/>
  <c r="B12" i="27"/>
  <c r="B47" i="27" s="1"/>
  <c r="B12" i="28"/>
  <c r="B47" i="28" s="1"/>
  <c r="B218" i="1"/>
  <c r="B206" i="1"/>
  <c r="B202" i="1"/>
  <c r="B21" i="8"/>
  <c r="B9" i="8"/>
  <c r="B5" i="8"/>
  <c r="B21" i="4"/>
  <c r="B56" i="4" s="1"/>
  <c r="B10" i="4"/>
  <c r="B45" i="4" s="1"/>
  <c r="B5" i="4"/>
  <c r="B40" i="4" s="1"/>
  <c r="B21" i="5"/>
  <c r="B56" i="5" s="1"/>
  <c r="B10" i="5"/>
  <c r="B45" i="5" s="1"/>
  <c r="B5" i="5"/>
  <c r="B40" i="5" s="1"/>
  <c r="B21" i="6"/>
  <c r="B56" i="6" s="1"/>
  <c r="B10" i="6"/>
  <c r="B45" i="6" s="1"/>
  <c r="B5" i="6"/>
  <c r="B40" i="6" s="1"/>
  <c r="B21" i="17"/>
  <c r="AE21" i="17" s="1"/>
  <c r="B5" i="17"/>
  <c r="AE5" i="17" s="1"/>
  <c r="B49" i="1"/>
  <c r="B88" i="1" s="1"/>
  <c r="B123" i="1" s="1"/>
  <c r="B159" i="1" s="1"/>
  <c r="B45" i="1"/>
  <c r="B84" i="1" s="1"/>
  <c r="B119" i="1" s="1"/>
  <c r="B155" i="1" s="1"/>
  <c r="B14" i="21"/>
  <c r="B10" i="21"/>
  <c r="J71" i="7"/>
  <c r="B13" i="2"/>
  <c r="C13" i="2" s="1"/>
  <c r="D13" i="2" s="1"/>
  <c r="E13" i="2" s="1"/>
  <c r="F13" i="2" s="1"/>
  <c r="G13" i="2" s="1"/>
  <c r="H13" i="2" s="1"/>
  <c r="I13" i="2" s="1"/>
  <c r="J13" i="2" s="1"/>
  <c r="K13" i="2" s="1"/>
  <c r="B14" i="20"/>
  <c r="B10" i="20"/>
  <c r="B15" i="33"/>
  <c r="B48" i="33" s="1"/>
  <c r="B81" i="33" s="1"/>
  <c r="B114" i="33" s="1"/>
  <c r="B147" i="33" s="1"/>
  <c r="B180" i="33" s="1"/>
  <c r="B213" i="33" s="1"/>
  <c r="B11" i="33"/>
  <c r="B44" i="33" s="1"/>
  <c r="B77" i="33" s="1"/>
  <c r="B110" i="33" s="1"/>
  <c r="B143" i="33" s="1"/>
  <c r="B176" i="33" s="1"/>
  <c r="B209" i="33" s="1"/>
  <c r="B209" i="1"/>
  <c r="K7" i="28"/>
  <c r="W48" i="28"/>
  <c r="V13" i="7"/>
  <c r="V78" i="7"/>
  <c r="H3" i="7"/>
  <c r="H68" i="7"/>
  <c r="V77" i="7"/>
  <c r="R6" i="7"/>
  <c r="R71" i="7"/>
  <c r="E3" i="7"/>
  <c r="F39" i="28" s="1"/>
  <c r="E68" i="7"/>
  <c r="X3" i="7"/>
  <c r="X68" i="7"/>
  <c r="B4" i="7"/>
  <c r="B5" i="7" s="1"/>
  <c r="C6" i="28" s="1"/>
  <c r="C39" i="5"/>
  <c r="B69" i="7"/>
  <c r="W3" i="7"/>
  <c r="W68" i="7"/>
  <c r="U68" i="7"/>
  <c r="U3" i="7"/>
  <c r="U4" i="7" s="1"/>
  <c r="U5" i="7" s="1"/>
  <c r="K4" i="7"/>
  <c r="C3" i="7"/>
  <c r="C68" i="7"/>
  <c r="C4" i="27"/>
  <c r="D38" i="28"/>
  <c r="D39" i="5"/>
  <c r="C39" i="28"/>
  <c r="C39" i="4"/>
  <c r="C39" i="6"/>
  <c r="C5" i="27"/>
  <c r="T12" i="10"/>
  <c r="U12" i="10" s="1"/>
  <c r="T19" i="25"/>
  <c r="U19" i="25" s="1"/>
  <c r="V19" i="25" s="1"/>
  <c r="W19" i="25" s="1"/>
  <c r="X19" i="25" s="1"/>
  <c r="I10" i="26"/>
  <c r="J10" i="26" s="1"/>
  <c r="K10" i="26" s="1"/>
  <c r="L10" i="26" s="1"/>
  <c r="M10" i="26" s="1"/>
  <c r="N10" i="26" s="1"/>
  <c r="AD24" i="26"/>
  <c r="AE24" i="26" s="1"/>
  <c r="AF25" i="28" s="1"/>
  <c r="AD25" i="28"/>
  <c r="D13" i="26"/>
  <c r="E13" i="26" s="1"/>
  <c r="F13" i="26" s="1"/>
  <c r="G13" i="26" s="1"/>
  <c r="H13" i="26" s="1"/>
  <c r="I13" i="26" s="1"/>
  <c r="J13" i="26" s="1"/>
  <c r="K13" i="26" s="1"/>
  <c r="L13" i="26" s="1"/>
  <c r="M13" i="26" s="1"/>
  <c r="N13" i="26" s="1"/>
  <c r="O13" i="26" s="1"/>
  <c r="P13" i="26" s="1"/>
  <c r="Q13" i="26" s="1"/>
  <c r="R13" i="26" s="1"/>
  <c r="S13" i="26" s="1"/>
  <c r="T13" i="26" s="1"/>
  <c r="U13" i="26" s="1"/>
  <c r="AD24" i="4"/>
  <c r="AD23" i="9"/>
  <c r="AE23" i="9" s="1"/>
  <c r="AF24" i="4" s="1"/>
  <c r="O6" i="26"/>
  <c r="P6" i="26" s="1"/>
  <c r="Q6" i="26" s="1"/>
  <c r="R6" i="26" s="1"/>
  <c r="S6" i="26" s="1"/>
  <c r="AD24" i="10"/>
  <c r="AE24" i="10" s="1"/>
  <c r="AF25" i="5" s="1"/>
  <c r="AD25" i="5"/>
  <c r="AD26" i="9"/>
  <c r="AE26" i="9" s="1"/>
  <c r="AF27" i="4" s="1"/>
  <c r="AD27" i="4"/>
  <c r="AD26" i="28"/>
  <c r="W16" i="9"/>
  <c r="X16" i="9" s="1"/>
  <c r="Y16" i="9" s="1"/>
  <c r="Z16" i="9" s="1"/>
  <c r="AA16" i="9" s="1"/>
  <c r="AB16" i="9" s="1"/>
  <c r="AC16" i="9" s="1"/>
  <c r="AD17" i="4" s="1"/>
  <c r="T16" i="10"/>
  <c r="U16" i="10" s="1"/>
  <c r="V16" i="10" s="1"/>
  <c r="W19" i="11"/>
  <c r="X19" i="11" s="1"/>
  <c r="Y19" i="11" s="1"/>
  <c r="Z19" i="11" s="1"/>
  <c r="AA19" i="11" s="1"/>
  <c r="AB19" i="11" s="1"/>
  <c r="AC19" i="11" s="1"/>
  <c r="AD26" i="10"/>
  <c r="AE26" i="10" s="1"/>
  <c r="AF27" i="5" s="1"/>
  <c r="AD27" i="5"/>
  <c r="D10" i="25"/>
  <c r="E10" i="25" s="1"/>
  <c r="F10" i="25" s="1"/>
  <c r="G10" i="25" s="1"/>
  <c r="H10" i="25" s="1"/>
  <c r="D9" i="25"/>
  <c r="E9" i="25" s="1"/>
  <c r="F9" i="25" s="1"/>
  <c r="G9" i="25" s="1"/>
  <c r="H9" i="25" s="1"/>
  <c r="D11" i="11"/>
  <c r="E11" i="11" s="1"/>
  <c r="F11" i="11" s="1"/>
  <c r="G11" i="11" s="1"/>
  <c r="H11" i="11" s="1"/>
  <c r="C4" i="6"/>
  <c r="C3" i="11"/>
  <c r="D8" i="11"/>
  <c r="E8" i="11" s="1"/>
  <c r="F8" i="11" s="1"/>
  <c r="G8" i="11" s="1"/>
  <c r="H8" i="11" s="1"/>
  <c r="D10" i="9"/>
  <c r="E10" i="9" s="1"/>
  <c r="F10" i="9" s="1"/>
  <c r="G10" i="9" s="1"/>
  <c r="H10" i="9" s="1"/>
  <c r="D3" i="4"/>
  <c r="D2" i="9"/>
  <c r="E2" i="9" s="1"/>
  <c r="F2" i="9" s="1"/>
  <c r="C3" i="5"/>
  <c r="C2" i="10"/>
  <c r="D3" i="5" s="1"/>
  <c r="C4" i="5"/>
  <c r="C3" i="10"/>
  <c r="D3" i="10" s="1"/>
  <c r="E3" i="10" s="1"/>
  <c r="D5" i="25"/>
  <c r="E5" i="25" s="1"/>
  <c r="F5" i="25" s="1"/>
  <c r="D4" i="26"/>
  <c r="E4" i="26" s="1"/>
  <c r="D7" i="9"/>
  <c r="E7" i="9" s="1"/>
  <c r="F7" i="9" s="1"/>
  <c r="G7" i="9" s="1"/>
  <c r="C4" i="28"/>
  <c r="C3" i="26"/>
  <c r="AD23" i="10"/>
  <c r="AE23" i="10" s="1"/>
  <c r="AF24" i="5" s="1"/>
  <c r="AD24" i="5"/>
  <c r="AD25" i="6"/>
  <c r="AD24" i="11"/>
  <c r="AE24" i="11" s="1"/>
  <c r="AF25" i="6" s="1"/>
  <c r="I39" i="10"/>
  <c r="J39" i="10" s="1"/>
  <c r="K39" i="10" s="1"/>
  <c r="L39" i="10" s="1"/>
  <c r="M39" i="10" s="1"/>
  <c r="N39" i="10" s="1"/>
  <c r="AD28" i="26"/>
  <c r="AE28" i="26" s="1"/>
  <c r="AF29" i="28" s="1"/>
  <c r="AD29" i="28"/>
  <c r="AD59" i="25"/>
  <c r="AE59" i="25" s="1"/>
  <c r="AF65" i="27" s="1"/>
  <c r="AD65" i="27"/>
  <c r="AD30" i="10"/>
  <c r="AE30" i="10" s="1"/>
  <c r="AF31" i="5" s="1"/>
  <c r="AD31" i="5"/>
  <c r="T50" i="11"/>
  <c r="U50" i="11" s="1"/>
  <c r="V50" i="11" s="1"/>
  <c r="W50" i="11" s="1"/>
  <c r="X50" i="11" s="1"/>
  <c r="Y50" i="11" s="1"/>
  <c r="Z50" i="11" s="1"/>
  <c r="AA50" i="11" s="1"/>
  <c r="AB50" i="11" s="1"/>
  <c r="AC50" i="11" s="1"/>
  <c r="AD54" i="11"/>
  <c r="AE54" i="11" s="1"/>
  <c r="AF60" i="6" s="1"/>
  <c r="AD60" i="6"/>
  <c r="AD60" i="11"/>
  <c r="AE60" i="11" s="1"/>
  <c r="AF66" i="6" s="1"/>
  <c r="AD66" i="6"/>
  <c r="AD64" i="28"/>
  <c r="AD58" i="26"/>
  <c r="AE58" i="26" s="1"/>
  <c r="AF64" i="28" s="1"/>
  <c r="AD25" i="25"/>
  <c r="AE25" i="25" s="1"/>
  <c r="AF26" i="27" s="1"/>
  <c r="AD26" i="27"/>
  <c r="D37" i="9"/>
  <c r="E37" i="9" s="1"/>
  <c r="F37" i="9" s="1"/>
  <c r="G37" i="9" s="1"/>
  <c r="H37" i="9" s="1"/>
  <c r="D11" i="10"/>
  <c r="E11" i="10" s="1"/>
  <c r="F11" i="10" s="1"/>
  <c r="G11" i="10" s="1"/>
  <c r="H11" i="10" s="1"/>
  <c r="I11" i="10" s="1"/>
  <c r="J11" i="10" s="1"/>
  <c r="K11" i="10" s="1"/>
  <c r="L11" i="10" s="1"/>
  <c r="M11" i="10" s="1"/>
  <c r="N11" i="10" s="1"/>
  <c r="T15" i="10"/>
  <c r="U15" i="10" s="1"/>
  <c r="AD31" i="10"/>
  <c r="AE31" i="10" s="1"/>
  <c r="AF32" i="5" s="1"/>
  <c r="AD32" i="5"/>
  <c r="AD56" i="10"/>
  <c r="AE56" i="10" s="1"/>
  <c r="AF62" i="5" s="1"/>
  <c r="AD62" i="5"/>
  <c r="I8" i="9"/>
  <c r="J8" i="9" s="1"/>
  <c r="W49" i="25"/>
  <c r="X49" i="25" s="1"/>
  <c r="Y49" i="25" s="1"/>
  <c r="Z49" i="25" s="1"/>
  <c r="AA49" i="25" s="1"/>
  <c r="AB49" i="25" s="1"/>
  <c r="AC49" i="25" s="1"/>
  <c r="D36" i="10"/>
  <c r="E36" i="10" s="1"/>
  <c r="F36" i="10" s="1"/>
  <c r="G36" i="10" s="1"/>
  <c r="H36" i="10" s="1"/>
  <c r="I36" i="10" s="1"/>
  <c r="J36" i="10" s="1"/>
  <c r="C40" i="27"/>
  <c r="C34" i="25"/>
  <c r="D34" i="25" s="1"/>
  <c r="E34" i="25" s="1"/>
  <c r="O9" i="10"/>
  <c r="T47" i="26"/>
  <c r="U47" i="26" s="1"/>
  <c r="V47" i="26" s="1"/>
  <c r="T48" i="11"/>
  <c r="U48" i="11" s="1"/>
  <c r="V48" i="11" s="1"/>
  <c r="T49" i="9"/>
  <c r="U49" i="9" s="1"/>
  <c r="V49" i="9" s="1"/>
  <c r="W49" i="9" s="1"/>
  <c r="X49" i="9" s="1"/>
  <c r="Y49" i="9" s="1"/>
  <c r="Z49" i="9" s="1"/>
  <c r="AA49" i="9" s="1"/>
  <c r="AB49" i="9" s="1"/>
  <c r="AC49" i="9" s="1"/>
  <c r="AD55" i="4" s="1"/>
  <c r="AD52" i="11"/>
  <c r="AE52" i="11" s="1"/>
  <c r="AF58" i="6" s="1"/>
  <c r="AD58" i="6"/>
  <c r="AD53" i="9"/>
  <c r="AE53" i="9" s="1"/>
  <c r="AF59" i="4" s="1"/>
  <c r="AD59" i="4"/>
  <c r="AD57" i="26"/>
  <c r="AE57" i="26" s="1"/>
  <c r="AF63" i="28" s="1"/>
  <c r="AD63" i="28"/>
  <c r="AD67" i="28"/>
  <c r="AD26" i="5"/>
  <c r="AD23" i="27"/>
  <c r="H6" i="6"/>
  <c r="H5" i="11"/>
  <c r="I39" i="25"/>
  <c r="J39" i="25" s="1"/>
  <c r="K39" i="25" s="1"/>
  <c r="L39" i="25" s="1"/>
  <c r="M39" i="25" s="1"/>
  <c r="N39" i="25" s="1"/>
  <c r="G39" i="28"/>
  <c r="G33" i="26"/>
  <c r="D13" i="11"/>
  <c r="E13" i="11" s="1"/>
  <c r="F13" i="11" s="1"/>
  <c r="G13" i="11" s="1"/>
  <c r="H13" i="11" s="1"/>
  <c r="I13" i="11" s="1"/>
  <c r="J13" i="11" s="1"/>
  <c r="K13" i="11" s="1"/>
  <c r="L13" i="11" s="1"/>
  <c r="M13" i="11" s="1"/>
  <c r="N13" i="11" s="1"/>
  <c r="O13" i="11" s="1"/>
  <c r="P13" i="11" s="1"/>
  <c r="Q13" i="11" s="1"/>
  <c r="AE20" i="4"/>
  <c r="AD27" i="6"/>
  <c r="AD26" i="11"/>
  <c r="AE26" i="11" s="1"/>
  <c r="AF27" i="6" s="1"/>
  <c r="AD30" i="9"/>
  <c r="AE30" i="9" s="1"/>
  <c r="AF31" i="4" s="1"/>
  <c r="AD31" i="4"/>
  <c r="P10" i="11"/>
  <c r="Q10" i="11" s="1"/>
  <c r="R10" i="11" s="1"/>
  <c r="S10" i="11" s="1"/>
  <c r="T42" i="10"/>
  <c r="U42" i="10" s="1"/>
  <c r="W46" i="11"/>
  <c r="X46" i="11" s="1"/>
  <c r="Y46" i="11" s="1"/>
  <c r="Z46" i="11" s="1"/>
  <c r="AA46" i="11" s="1"/>
  <c r="AB46" i="11" s="1"/>
  <c r="AC46" i="11" s="1"/>
  <c r="AD31" i="26"/>
  <c r="AE31" i="26" s="1"/>
  <c r="AF32" i="28" s="1"/>
  <c r="AD32" i="28"/>
  <c r="I40" i="11"/>
  <c r="J40" i="11" s="1"/>
  <c r="K40" i="11" s="1"/>
  <c r="L40" i="11" s="1"/>
  <c r="I10" i="25"/>
  <c r="J10" i="25" s="1"/>
  <c r="K10" i="25" s="1"/>
  <c r="L10" i="25" s="1"/>
  <c r="M10" i="25" s="1"/>
  <c r="N10" i="25" s="1"/>
  <c r="T49" i="26"/>
  <c r="U49" i="26" s="1"/>
  <c r="V49" i="26" s="1"/>
  <c r="W49" i="26" s="1"/>
  <c r="X49" i="26" s="1"/>
  <c r="Y49" i="26" s="1"/>
  <c r="Z49" i="26" s="1"/>
  <c r="AA49" i="26" s="1"/>
  <c r="AB49" i="26" s="1"/>
  <c r="AC49" i="26" s="1"/>
  <c r="AD49" i="26" s="1"/>
  <c r="AD55" i="26"/>
  <c r="AE55" i="26" s="1"/>
  <c r="AF61" i="28" s="1"/>
  <c r="AD61" i="28"/>
  <c r="AD26" i="25"/>
  <c r="AE26" i="25" s="1"/>
  <c r="AF27" i="27" s="1"/>
  <c r="AD27" i="27"/>
  <c r="AD59" i="9"/>
  <c r="AE59" i="9" s="1"/>
  <c r="AF65" i="4" s="1"/>
  <c r="AD65" i="4"/>
  <c r="AD20" i="4"/>
  <c r="AD28" i="28"/>
  <c r="AD27" i="26"/>
  <c r="AE27" i="26" s="1"/>
  <c r="AF28" i="28" s="1"/>
  <c r="AD59" i="10"/>
  <c r="AE59" i="10" s="1"/>
  <c r="AF65" i="5" s="1"/>
  <c r="AD65" i="5"/>
  <c r="AD58" i="10"/>
  <c r="AE58" i="10" s="1"/>
  <c r="AF64" i="5" s="1"/>
  <c r="AD64" i="5"/>
  <c r="D41" i="26"/>
  <c r="E41" i="26" s="1"/>
  <c r="F41" i="26" s="1"/>
  <c r="G41" i="26" s="1"/>
  <c r="H41" i="26" s="1"/>
  <c r="AD54" i="26"/>
  <c r="AE54" i="26" s="1"/>
  <c r="AF60" i="28" s="1"/>
  <c r="AD60" i="28"/>
  <c r="I36" i="9"/>
  <c r="J36" i="9" s="1"/>
  <c r="I40" i="9"/>
  <c r="J40" i="9" s="1"/>
  <c r="K40" i="9" s="1"/>
  <c r="L40" i="9" s="1"/>
  <c r="F4" i="26"/>
  <c r="G4" i="26" s="1"/>
  <c r="H5" i="28" s="1"/>
  <c r="T43" i="26"/>
  <c r="U43" i="26" s="1"/>
  <c r="I39" i="9"/>
  <c r="J39" i="9" s="1"/>
  <c r="K39" i="9" s="1"/>
  <c r="L39" i="9" s="1"/>
  <c r="T47" i="9"/>
  <c r="U47" i="9" s="1"/>
  <c r="V47" i="9" s="1"/>
  <c r="W18" i="25"/>
  <c r="X18" i="25" s="1"/>
  <c r="Y18" i="25" s="1"/>
  <c r="Z18" i="25" s="1"/>
  <c r="AA18" i="25" s="1"/>
  <c r="AB18" i="25" s="1"/>
  <c r="AC18" i="25" s="1"/>
  <c r="AD18" i="25" s="1"/>
  <c r="T19" i="10"/>
  <c r="U19" i="10" s="1"/>
  <c r="V19" i="10" s="1"/>
  <c r="W19" i="10" s="1"/>
  <c r="X19" i="10" s="1"/>
  <c r="Y19" i="10" s="1"/>
  <c r="Z19" i="10" s="1"/>
  <c r="AA19" i="10" s="1"/>
  <c r="AB19" i="10" s="1"/>
  <c r="AC19" i="10" s="1"/>
  <c r="AD19" i="10" s="1"/>
  <c r="AD53" i="26"/>
  <c r="AE53" i="26" s="1"/>
  <c r="AF59" i="28" s="1"/>
  <c r="AD59" i="28"/>
  <c r="AD55" i="9"/>
  <c r="AE55" i="9" s="1"/>
  <c r="AF61" i="4" s="1"/>
  <c r="AD61" i="4"/>
  <c r="AD57" i="9"/>
  <c r="AE57" i="9" s="1"/>
  <c r="AF63" i="4" s="1"/>
  <c r="AD63" i="4"/>
  <c r="AD59" i="26"/>
  <c r="AE59" i="26" s="1"/>
  <c r="AF65" i="28" s="1"/>
  <c r="AD65" i="28"/>
  <c r="AD29" i="10"/>
  <c r="AE29" i="10" s="1"/>
  <c r="AF30" i="5" s="1"/>
  <c r="AD30" i="5"/>
  <c r="AD61" i="9"/>
  <c r="AE61" i="9" s="1"/>
  <c r="AF67" i="4" s="1"/>
  <c r="AD67" i="4"/>
  <c r="V13" i="26"/>
  <c r="AD28" i="5"/>
  <c r="T43" i="11"/>
  <c r="U43" i="11" s="1"/>
  <c r="AD58" i="25"/>
  <c r="AE58" i="25" s="1"/>
  <c r="AF64" i="27" s="1"/>
  <c r="AD64" i="27"/>
  <c r="D4" i="10"/>
  <c r="E4" i="10" s="1"/>
  <c r="F4" i="10" s="1"/>
  <c r="C3" i="28"/>
  <c r="C2" i="26"/>
  <c r="D2" i="26" s="1"/>
  <c r="H40" i="5"/>
  <c r="H34" i="10"/>
  <c r="D3" i="6"/>
  <c r="D2" i="11"/>
  <c r="E2" i="11" s="1"/>
  <c r="F3" i="6" s="1"/>
  <c r="C38" i="6"/>
  <c r="C32" i="11"/>
  <c r="D32" i="11" s="1"/>
  <c r="D6" i="11"/>
  <c r="E6" i="11" s="1"/>
  <c r="D8" i="26"/>
  <c r="E8" i="26" s="1"/>
  <c r="F8" i="26" s="1"/>
  <c r="G8" i="26" s="1"/>
  <c r="H8" i="26" s="1"/>
  <c r="D12" i="26"/>
  <c r="E12" i="26" s="1"/>
  <c r="F12" i="26" s="1"/>
  <c r="G12" i="26" s="1"/>
  <c r="H12" i="26" s="1"/>
  <c r="I12" i="26" s="1"/>
  <c r="J12" i="26" s="1"/>
  <c r="K12" i="26" s="1"/>
  <c r="L12" i="26" s="1"/>
  <c r="M12" i="26" s="1"/>
  <c r="AD51" i="26"/>
  <c r="AE51" i="26" s="1"/>
  <c r="AF57" i="28" s="1"/>
  <c r="AD57" i="28"/>
  <c r="AD38" i="25"/>
  <c r="AD44" i="27"/>
  <c r="AD16" i="9"/>
  <c r="AD51" i="9"/>
  <c r="AE51" i="9" s="1"/>
  <c r="AF57" i="4" s="1"/>
  <c r="AD57" i="4"/>
  <c r="AD49" i="10"/>
  <c r="AE49" i="10" s="1"/>
  <c r="AF55" i="5" s="1"/>
  <c r="AD55" i="5"/>
  <c r="AD21" i="11"/>
  <c r="AE21" i="11" s="1"/>
  <c r="AF22" i="6" s="1"/>
  <c r="AD22" i="6"/>
  <c r="AD60" i="9"/>
  <c r="AE60" i="9" s="1"/>
  <c r="AF66" i="4" s="1"/>
  <c r="AD66" i="4"/>
  <c r="AD17" i="25"/>
  <c r="AD18" i="27"/>
  <c r="AD21" i="10"/>
  <c r="AE21" i="10" s="1"/>
  <c r="AF22" i="5" s="1"/>
  <c r="AD22" i="5"/>
  <c r="AD18" i="9"/>
  <c r="AD19" i="4"/>
  <c r="AD28" i="10"/>
  <c r="AE28" i="10" s="1"/>
  <c r="AF29" i="5" s="1"/>
  <c r="AD29" i="5"/>
  <c r="AD28" i="25"/>
  <c r="AE28" i="25" s="1"/>
  <c r="AF29" i="27" s="1"/>
  <c r="AD29" i="27"/>
  <c r="AD52" i="9"/>
  <c r="AE52" i="9" s="1"/>
  <c r="AF58" i="4" s="1"/>
  <c r="AD58" i="4"/>
  <c r="AD28" i="11"/>
  <c r="AE28" i="11" s="1"/>
  <c r="AF29" i="6" s="1"/>
  <c r="AD29" i="6"/>
  <c r="AD30" i="26"/>
  <c r="AE30" i="26" s="1"/>
  <c r="AF31" i="28" s="1"/>
  <c r="AD31" i="28"/>
  <c r="AD54" i="28"/>
  <c r="AD48" i="26"/>
  <c r="AE48" i="26" s="1"/>
  <c r="AF54" i="28" s="1"/>
  <c r="AD59" i="11"/>
  <c r="AE59" i="11" s="1"/>
  <c r="AF65" i="6" s="1"/>
  <c r="AD65" i="6"/>
  <c r="AD52" i="27"/>
  <c r="AD46" i="25"/>
  <c r="AD61" i="5"/>
  <c r="AD55" i="10"/>
  <c r="AE55" i="10" s="1"/>
  <c r="AF61" i="5" s="1"/>
  <c r="AD61" i="11"/>
  <c r="AE61" i="11" s="1"/>
  <c r="AF67" i="6" s="1"/>
  <c r="AD67" i="6"/>
  <c r="AD21" i="4"/>
  <c r="AD20" i="9"/>
  <c r="AE20" i="9" s="1"/>
  <c r="AF21" i="4" s="1"/>
  <c r="T47" i="10"/>
  <c r="U47" i="10" s="1"/>
  <c r="V47" i="10" s="1"/>
  <c r="O11" i="25"/>
  <c r="P11" i="25" s="1"/>
  <c r="D38" i="26"/>
  <c r="E38" i="26" s="1"/>
  <c r="F38" i="26" s="1"/>
  <c r="G38" i="26" s="1"/>
  <c r="H38" i="26" s="1"/>
  <c r="C40" i="4"/>
  <c r="C34" i="9"/>
  <c r="D4" i="11"/>
  <c r="E4" i="11" s="1"/>
  <c r="D35" i="26"/>
  <c r="E35" i="26" s="1"/>
  <c r="D35" i="9"/>
  <c r="E35" i="9" s="1"/>
  <c r="D5" i="10"/>
  <c r="E5" i="10" s="1"/>
  <c r="D36" i="11"/>
  <c r="E36" i="11" s="1"/>
  <c r="F36" i="11" s="1"/>
  <c r="G36" i="11" s="1"/>
  <c r="H36" i="11" s="1"/>
  <c r="D6" i="25"/>
  <c r="E6" i="25" s="1"/>
  <c r="F6" i="25" s="1"/>
  <c r="G6" i="25" s="1"/>
  <c r="H6" i="25" s="1"/>
  <c r="D38" i="11"/>
  <c r="E38" i="11" s="1"/>
  <c r="F38" i="11" s="1"/>
  <c r="G38" i="11" s="1"/>
  <c r="H38" i="11" s="1"/>
  <c r="D8" i="25"/>
  <c r="E8" i="25" s="1"/>
  <c r="F8" i="25" s="1"/>
  <c r="G8" i="25" s="1"/>
  <c r="H8" i="25" s="1"/>
  <c r="D39" i="26"/>
  <c r="E39" i="26" s="1"/>
  <c r="F39" i="26" s="1"/>
  <c r="G39" i="26" s="1"/>
  <c r="H39" i="26" s="1"/>
  <c r="D6" i="10"/>
  <c r="E6" i="10" s="1"/>
  <c r="F6" i="10" s="1"/>
  <c r="G6" i="10" s="1"/>
  <c r="H6" i="10" s="1"/>
  <c r="D7" i="26"/>
  <c r="E7" i="26" s="1"/>
  <c r="F7" i="26" s="1"/>
  <c r="G7" i="26" s="1"/>
  <c r="H7" i="26" s="1"/>
  <c r="I7" i="26" s="1"/>
  <c r="J7" i="26" s="1"/>
  <c r="K7" i="26" s="1"/>
  <c r="L7" i="26" s="1"/>
  <c r="M8" i="28" s="1"/>
  <c r="D39" i="11"/>
  <c r="E39" i="11" s="1"/>
  <c r="F39" i="11" s="1"/>
  <c r="G39" i="11" s="1"/>
  <c r="H39" i="11" s="1"/>
  <c r="C38" i="5"/>
  <c r="C32" i="10"/>
  <c r="C3" i="27"/>
  <c r="C2" i="25"/>
  <c r="C4" i="4"/>
  <c r="C3" i="9"/>
  <c r="D38" i="10"/>
  <c r="E38" i="10" s="1"/>
  <c r="F38" i="10" s="1"/>
  <c r="G38" i="10" s="1"/>
  <c r="H38" i="10" s="1"/>
  <c r="D4" i="9"/>
  <c r="E4" i="9" s="1"/>
  <c r="D8" i="10"/>
  <c r="E8" i="10" s="1"/>
  <c r="F8" i="10" s="1"/>
  <c r="G8" i="10" s="1"/>
  <c r="H8" i="10" s="1"/>
  <c r="D40" i="26"/>
  <c r="E40" i="26" s="1"/>
  <c r="F40" i="26" s="1"/>
  <c r="G40" i="26" s="1"/>
  <c r="H40" i="26" s="1"/>
  <c r="C39" i="27"/>
  <c r="C33" i="25"/>
  <c r="I314" i="16"/>
  <c r="I169" i="16"/>
  <c r="I202" i="16"/>
  <c r="I85" i="16"/>
  <c r="W194" i="16"/>
  <c r="W227" i="16"/>
  <c r="X309" i="16"/>
  <c r="X164" i="16"/>
  <c r="X337" i="16"/>
  <c r="X225" i="16"/>
  <c r="X281" i="16"/>
  <c r="U309" i="16"/>
  <c r="U192" i="16"/>
  <c r="U164" i="16"/>
  <c r="U253" i="16"/>
  <c r="U80" i="16"/>
  <c r="U108" i="16"/>
  <c r="Q309" i="16"/>
  <c r="Q164" i="16"/>
  <c r="Q192" i="16"/>
  <c r="Q108" i="16"/>
  <c r="K309" i="16"/>
  <c r="K164" i="16"/>
  <c r="K192" i="16"/>
  <c r="K225" i="16"/>
  <c r="K136" i="16"/>
  <c r="G192" i="16"/>
  <c r="G136" i="16"/>
  <c r="K308" i="16"/>
  <c r="K336" i="16"/>
  <c r="K191" i="16"/>
  <c r="C308" i="16"/>
  <c r="C336" i="16"/>
  <c r="C163" i="16"/>
  <c r="C191" i="16"/>
  <c r="C252" i="16"/>
  <c r="C280" i="16"/>
  <c r="C79" i="16"/>
  <c r="W189" i="16"/>
  <c r="W250" i="16"/>
  <c r="W105" i="16"/>
  <c r="W133" i="16"/>
  <c r="Q334" i="16"/>
  <c r="Q189" i="16"/>
  <c r="Q250" i="16"/>
  <c r="Q278" i="16"/>
  <c r="AB102" i="16"/>
  <c r="AB275" i="16"/>
  <c r="J302" i="16"/>
  <c r="J185" i="16"/>
  <c r="J218" i="16"/>
  <c r="J129" i="16"/>
  <c r="C302" i="16"/>
  <c r="C185" i="16"/>
  <c r="C246" i="16"/>
  <c r="V301" i="16"/>
  <c r="V156" i="16"/>
  <c r="V217" i="16"/>
  <c r="V245" i="16"/>
  <c r="V72" i="16"/>
  <c r="V100" i="16"/>
  <c r="S301" i="16"/>
  <c r="S184" i="16"/>
  <c r="N328" i="16"/>
  <c r="N300" i="16"/>
  <c r="N155" i="16"/>
  <c r="N183" i="16"/>
  <c r="K300" i="16"/>
  <c r="K155" i="16"/>
  <c r="K244" i="16"/>
  <c r="K127" i="16"/>
  <c r="G300" i="16"/>
  <c r="G155" i="16"/>
  <c r="G99" i="16"/>
  <c r="G127" i="16"/>
  <c r="D328" i="16"/>
  <c r="D216" i="16"/>
  <c r="D71" i="16"/>
  <c r="AA325" i="16"/>
  <c r="AA152" i="16"/>
  <c r="AA180" i="16"/>
  <c r="AA297" i="16"/>
  <c r="AA241" i="16"/>
  <c r="T297" i="16"/>
  <c r="T180" i="16"/>
  <c r="T269" i="16"/>
  <c r="O295" i="16"/>
  <c r="O323" i="16"/>
  <c r="O178" i="16"/>
  <c r="O150" i="16"/>
  <c r="O66" i="16"/>
  <c r="H295" i="16"/>
  <c r="H178" i="16"/>
  <c r="H239" i="16"/>
  <c r="H122" i="16"/>
  <c r="AA293" i="16"/>
  <c r="AA321" i="16"/>
  <c r="AA148" i="16"/>
  <c r="AA176" i="16"/>
  <c r="AA265" i="16"/>
  <c r="AB292" i="16"/>
  <c r="AB175" i="16"/>
  <c r="AB147" i="16"/>
  <c r="F292" i="16"/>
  <c r="F320" i="16"/>
  <c r="F147" i="16"/>
  <c r="F175" i="16"/>
  <c r="F264" i="16"/>
  <c r="F63" i="16"/>
  <c r="F119" i="16"/>
  <c r="W291" i="16"/>
  <c r="W174" i="16"/>
  <c r="W207" i="16"/>
  <c r="W263" i="16"/>
  <c r="U287" i="16"/>
  <c r="U315" i="16"/>
  <c r="U142" i="16"/>
  <c r="U170" i="16"/>
  <c r="U203" i="16"/>
  <c r="U259" i="16"/>
  <c r="U86" i="16"/>
  <c r="R315" i="16"/>
  <c r="R142" i="16"/>
  <c r="R170" i="16"/>
  <c r="R58" i="16"/>
  <c r="K287" i="16"/>
  <c r="K170" i="16"/>
  <c r="K203" i="16"/>
  <c r="K315" i="16"/>
  <c r="H287" i="16"/>
  <c r="H142" i="16"/>
  <c r="H170" i="16"/>
  <c r="H203" i="16"/>
  <c r="H231" i="16"/>
  <c r="H259" i="16"/>
  <c r="H86" i="16"/>
  <c r="H315" i="16"/>
  <c r="W255" i="16"/>
  <c r="G108" i="16"/>
  <c r="X80" i="16"/>
  <c r="AB77" i="16"/>
  <c r="W77" i="16"/>
  <c r="U130" i="16"/>
  <c r="H66" i="16"/>
  <c r="AB63" i="16"/>
  <c r="W118" i="16"/>
  <c r="W90" i="16"/>
  <c r="X253" i="16"/>
  <c r="K252" i="16"/>
  <c r="J274" i="16"/>
  <c r="S245" i="16"/>
  <c r="K272" i="16"/>
  <c r="R259" i="16"/>
  <c r="K231" i="16"/>
  <c r="AB222" i="16"/>
  <c r="W146" i="16"/>
  <c r="R296" i="16"/>
  <c r="R179" i="16"/>
  <c r="R151" i="16"/>
  <c r="R212" i="16"/>
  <c r="R67" i="16"/>
  <c r="AA295" i="16"/>
  <c r="AA323" i="16"/>
  <c r="AA211" i="16"/>
  <c r="AA267" i="16"/>
  <c r="T295" i="16"/>
  <c r="T178" i="16"/>
  <c r="T150" i="16"/>
  <c r="T66" i="16"/>
  <c r="N295" i="16"/>
  <c r="N150" i="16"/>
  <c r="N211" i="16"/>
  <c r="AB320" i="16"/>
  <c r="G289" i="16"/>
  <c r="G144" i="16"/>
  <c r="G172" i="16"/>
  <c r="G261" i="16"/>
  <c r="O94" i="16"/>
  <c r="W339" i="16"/>
  <c r="W138" i="16"/>
  <c r="U136" i="16"/>
  <c r="C107" i="16"/>
  <c r="C101" i="16"/>
  <c r="J73" i="16"/>
  <c r="N122" i="16"/>
  <c r="AA66" i="16"/>
  <c r="AB91" i="16"/>
  <c r="W62" i="16"/>
  <c r="H114" i="16"/>
  <c r="U58" i="16"/>
  <c r="U281" i="16"/>
  <c r="N272" i="16"/>
  <c r="O267" i="16"/>
  <c r="AA239" i="16"/>
  <c r="W235" i="16"/>
  <c r="AB259" i="16"/>
  <c r="N231" i="16"/>
  <c r="I113" i="16"/>
  <c r="C135" i="16"/>
  <c r="Q105" i="16"/>
  <c r="Y130" i="16"/>
  <c r="C73" i="16"/>
  <c r="S128" i="16"/>
  <c r="K71" i="16"/>
  <c r="O122" i="16"/>
  <c r="U114" i="16"/>
  <c r="Q253" i="16"/>
  <c r="G272" i="16"/>
  <c r="AC272" i="16" s="1"/>
  <c r="AD272" i="16" s="1"/>
  <c r="G244" i="16"/>
  <c r="Q241" i="16"/>
  <c r="H267" i="16"/>
  <c r="AA237" i="16"/>
  <c r="C218" i="16"/>
  <c r="G216" i="16"/>
  <c r="AA213" i="16"/>
  <c r="H211" i="16"/>
  <c r="I141" i="16"/>
  <c r="K163" i="16"/>
  <c r="AA146" i="16"/>
  <c r="K296" i="16"/>
  <c r="K240" i="16"/>
  <c r="E123" i="16"/>
  <c r="E179" i="16"/>
  <c r="E212" i="16"/>
  <c r="K323" i="16"/>
  <c r="K178" i="16"/>
  <c r="K150" i="16"/>
  <c r="K94" i="16"/>
  <c r="D295" i="16"/>
  <c r="D267" i="16"/>
  <c r="F293" i="16"/>
  <c r="F209" i="16"/>
  <c r="F120" i="16"/>
  <c r="AB287" i="16"/>
  <c r="AB142" i="16"/>
  <c r="AB58" i="16"/>
  <c r="AB315" i="16"/>
  <c r="T287" i="16"/>
  <c r="T170" i="16"/>
  <c r="T203" i="16"/>
  <c r="T315" i="16"/>
  <c r="T231" i="16"/>
  <c r="T114" i="16"/>
  <c r="J287" i="16"/>
  <c r="J114" i="16"/>
  <c r="D287" i="16"/>
  <c r="D315" i="16"/>
  <c r="D203" i="16"/>
  <c r="J315" i="16"/>
  <c r="S329" i="16"/>
  <c r="I57" i="16"/>
  <c r="Q136" i="16"/>
  <c r="Q133" i="16"/>
  <c r="S72" i="16"/>
  <c r="N71" i="16"/>
  <c r="AA96" i="16"/>
  <c r="AA68" i="16"/>
  <c r="K123" i="16"/>
  <c r="AA122" i="16"/>
  <c r="K66" i="16"/>
  <c r="AA92" i="16"/>
  <c r="AB119" i="16"/>
  <c r="N114" i="16"/>
  <c r="R86" i="16"/>
  <c r="K58" i="16"/>
  <c r="Q281" i="16"/>
  <c r="K280" i="16"/>
  <c r="AA269" i="16"/>
  <c r="T241" i="16"/>
  <c r="T267" i="16"/>
  <c r="K267" i="16"/>
  <c r="R231" i="16"/>
  <c r="J231" i="16"/>
  <c r="D231" i="16"/>
  <c r="G225" i="16"/>
  <c r="K216" i="16"/>
  <c r="K211" i="16"/>
  <c r="N203" i="16"/>
  <c r="Q161" i="16"/>
  <c r="S156" i="16"/>
  <c r="Z193" i="16"/>
  <c r="Z310" i="16"/>
  <c r="Z165" i="16"/>
  <c r="Z81" i="16"/>
  <c r="Z137" i="16"/>
  <c r="Y308" i="16"/>
  <c r="Y191" i="16"/>
  <c r="Y79" i="16"/>
  <c r="U308" i="16"/>
  <c r="U336" i="16"/>
  <c r="U191" i="16"/>
  <c r="U79" i="16"/>
  <c r="Q191" i="16"/>
  <c r="Q224" i="16"/>
  <c r="Q135" i="16"/>
  <c r="V307" i="16"/>
  <c r="V162" i="16"/>
  <c r="V223" i="16"/>
  <c r="R335" i="16"/>
  <c r="R190" i="16"/>
  <c r="R223" i="16"/>
  <c r="O190" i="16"/>
  <c r="O106" i="16"/>
  <c r="K306" i="16"/>
  <c r="K334" i="16"/>
  <c r="K161" i="16"/>
  <c r="K278" i="16"/>
  <c r="V305" i="16"/>
  <c r="V188" i="16"/>
  <c r="V277" i="16"/>
  <c r="K305" i="16"/>
  <c r="K188" i="16"/>
  <c r="K160" i="16"/>
  <c r="K76" i="16"/>
  <c r="H305" i="16"/>
  <c r="H160" i="16"/>
  <c r="H277" i="16"/>
  <c r="H104" i="16"/>
  <c r="E333" i="16"/>
  <c r="E132" i="16"/>
  <c r="M301" i="16"/>
  <c r="M156" i="16"/>
  <c r="M184" i="16"/>
  <c r="M100" i="16"/>
  <c r="E299" i="16"/>
  <c r="E154" i="16"/>
  <c r="E182" i="16"/>
  <c r="E215" i="16"/>
  <c r="E126" i="16"/>
  <c r="Y298" i="16"/>
  <c r="Y326" i="16"/>
  <c r="Y153" i="16"/>
  <c r="Y181" i="16"/>
  <c r="Y270" i="16"/>
  <c r="R298" i="16"/>
  <c r="R153" i="16"/>
  <c r="R242" i="16"/>
  <c r="O214" i="16"/>
  <c r="O97" i="16"/>
  <c r="L298" i="16"/>
  <c r="L181" i="16"/>
  <c r="L69" i="16"/>
  <c r="G298" i="16"/>
  <c r="G181" i="16"/>
  <c r="G69" i="16"/>
  <c r="G97" i="16"/>
  <c r="D326" i="16"/>
  <c r="D153" i="16"/>
  <c r="D181" i="16"/>
  <c r="K297" i="16"/>
  <c r="K325" i="16"/>
  <c r="D297" i="16"/>
  <c r="D152" i="16"/>
  <c r="D180" i="16"/>
  <c r="Y296" i="16"/>
  <c r="Y324" i="16"/>
  <c r="Y179" i="16"/>
  <c r="Y95" i="16"/>
  <c r="U268" i="16"/>
  <c r="U179" i="16"/>
  <c r="Q296" i="16"/>
  <c r="Q179" i="16"/>
  <c r="Q151" i="16"/>
  <c r="Q123" i="16"/>
  <c r="N179" i="16"/>
  <c r="N212" i="16"/>
  <c r="N67" i="16"/>
  <c r="G296" i="16"/>
  <c r="G324" i="16"/>
  <c r="G151" i="16"/>
  <c r="G268" i="16"/>
  <c r="D296" i="16"/>
  <c r="D179" i="16"/>
  <c r="D67" i="16"/>
  <c r="Y322" i="16"/>
  <c r="Y294" i="16"/>
  <c r="Y210" i="16"/>
  <c r="R294" i="16"/>
  <c r="R149" i="16"/>
  <c r="R322" i="16"/>
  <c r="R177" i="16"/>
  <c r="R238" i="16"/>
  <c r="R121" i="16"/>
  <c r="O322" i="16"/>
  <c r="O177" i="16"/>
  <c r="O149" i="16"/>
  <c r="O266" i="16"/>
  <c r="O289" i="16"/>
  <c r="O317" i="16"/>
  <c r="L289" i="16"/>
  <c r="L144" i="16"/>
  <c r="L261" i="16"/>
  <c r="L317" i="16"/>
  <c r="G317" i="16"/>
  <c r="N323" i="16"/>
  <c r="K324" i="16"/>
  <c r="R324" i="16"/>
  <c r="M329" i="16"/>
  <c r="H333" i="16"/>
  <c r="W110" i="16"/>
  <c r="X136" i="16"/>
  <c r="X108" i="16"/>
  <c r="Y107" i="16"/>
  <c r="U107" i="16"/>
  <c r="V106" i="16"/>
  <c r="R106" i="16"/>
  <c r="O78" i="16"/>
  <c r="AC78" i="16" s="1"/>
  <c r="AD78" i="16" s="1"/>
  <c r="K133" i="16"/>
  <c r="AB105" i="16"/>
  <c r="K77" i="16"/>
  <c r="V132" i="16"/>
  <c r="V104" i="16"/>
  <c r="V128" i="16"/>
  <c r="M128" i="16"/>
  <c r="S100" i="16"/>
  <c r="D127" i="16"/>
  <c r="N99" i="16"/>
  <c r="D99" i="16"/>
  <c r="O125" i="16"/>
  <c r="G125" i="16"/>
  <c r="Y97" i="16"/>
  <c r="L97" i="16"/>
  <c r="AA124" i="16"/>
  <c r="D124" i="16"/>
  <c r="D96" i="16"/>
  <c r="K68" i="16"/>
  <c r="Y123" i="16"/>
  <c r="N123" i="16"/>
  <c r="D123" i="16"/>
  <c r="G95" i="16"/>
  <c r="K67" i="16"/>
  <c r="T94" i="16"/>
  <c r="N94" i="16"/>
  <c r="D94" i="16"/>
  <c r="Y93" i="16"/>
  <c r="O65" i="16"/>
  <c r="AA120" i="16"/>
  <c r="F92" i="16"/>
  <c r="AA64" i="16"/>
  <c r="F64" i="16"/>
  <c r="F91" i="16"/>
  <c r="L88" i="16"/>
  <c r="L60" i="16"/>
  <c r="R114" i="16"/>
  <c r="AB86" i="16"/>
  <c r="T58" i="16"/>
  <c r="N58" i="16"/>
  <c r="J58" i="16"/>
  <c r="Z254" i="16"/>
  <c r="K253" i="16"/>
  <c r="Y280" i="16"/>
  <c r="Y252" i="16"/>
  <c r="R279" i="16"/>
  <c r="AB278" i="16"/>
  <c r="AB250" i="16"/>
  <c r="K250" i="16"/>
  <c r="K277" i="16"/>
  <c r="E277" i="16"/>
  <c r="V249" i="16"/>
  <c r="H249" i="16"/>
  <c r="V273" i="16"/>
  <c r="E271" i="16"/>
  <c r="E243" i="16"/>
  <c r="L270" i="16"/>
  <c r="D270" i="16"/>
  <c r="L242" i="16"/>
  <c r="D242" i="16"/>
  <c r="K269" i="16"/>
  <c r="R240" i="16"/>
  <c r="N240" i="16"/>
  <c r="N267" i="16"/>
  <c r="R266" i="16"/>
  <c r="Y238" i="16"/>
  <c r="O238" i="16"/>
  <c r="T259" i="16"/>
  <c r="K259" i="16"/>
  <c r="I230" i="16"/>
  <c r="U225" i="16"/>
  <c r="Q225" i="16"/>
  <c r="U224" i="16"/>
  <c r="K224" i="16"/>
  <c r="Q222" i="16"/>
  <c r="N216" i="16"/>
  <c r="Y214" i="16"/>
  <c r="L214" i="16"/>
  <c r="G214" i="16"/>
  <c r="T213" i="16"/>
  <c r="T211" i="16"/>
  <c r="O211" i="16"/>
  <c r="O210" i="16"/>
  <c r="AA209" i="16"/>
  <c r="F208" i="16"/>
  <c r="O205" i="16"/>
  <c r="G205" i="16"/>
  <c r="R203" i="16"/>
  <c r="Y163" i="16"/>
  <c r="R162" i="16"/>
  <c r="C157" i="16"/>
  <c r="V184" i="16"/>
  <c r="K183" i="16"/>
  <c r="G183" i="16"/>
  <c r="D155" i="16"/>
  <c r="R181" i="16"/>
  <c r="AA178" i="16"/>
  <c r="AA150" i="16"/>
  <c r="D150" i="16"/>
  <c r="Y177" i="16"/>
  <c r="Y149" i="16"/>
  <c r="F148" i="16"/>
  <c r="L172" i="16"/>
  <c r="D170" i="16"/>
  <c r="C314" i="16"/>
  <c r="C202" i="16"/>
  <c r="C169" i="16"/>
  <c r="C258" i="16"/>
  <c r="Z311" i="16"/>
  <c r="Z166" i="16"/>
  <c r="W311" i="16"/>
  <c r="T311" i="16"/>
  <c r="T194" i="16"/>
  <c r="I311" i="16"/>
  <c r="I166" i="16"/>
  <c r="I194" i="16"/>
  <c r="I283" i="16"/>
  <c r="F311" i="16"/>
  <c r="F166" i="16"/>
  <c r="Z338" i="16"/>
  <c r="AB163" i="16"/>
  <c r="AB191" i="16"/>
  <c r="AB224" i="16"/>
  <c r="AB280" i="16"/>
  <c r="AB107" i="16"/>
  <c r="X308" i="16"/>
  <c r="X163" i="16"/>
  <c r="X191" i="16"/>
  <c r="X252" i="16"/>
  <c r="Z334" i="16"/>
  <c r="Z161" i="16"/>
  <c r="Z222" i="16"/>
  <c r="Z77" i="16"/>
  <c r="W306" i="16"/>
  <c r="Q306" i="16"/>
  <c r="N306" i="16"/>
  <c r="N161" i="16"/>
  <c r="N334" i="16"/>
  <c r="N189" i="16"/>
  <c r="C334" i="16"/>
  <c r="C306" i="16"/>
  <c r="C161" i="16"/>
  <c r="C77" i="16"/>
  <c r="K303" i="16"/>
  <c r="K331" i="16"/>
  <c r="K158" i="16"/>
  <c r="K186" i="16"/>
  <c r="K219" i="16"/>
  <c r="K247" i="16"/>
  <c r="K130" i="16"/>
  <c r="Z301" i="16"/>
  <c r="Z156" i="16"/>
  <c r="Z184" i="16"/>
  <c r="P301" i="16"/>
  <c r="P184" i="16"/>
  <c r="P217" i="16"/>
  <c r="P245" i="16"/>
  <c r="H300" i="16"/>
  <c r="H328" i="16"/>
  <c r="H216" i="16"/>
  <c r="H71" i="16"/>
  <c r="D300" i="16"/>
  <c r="U327" i="16"/>
  <c r="U299" i="16"/>
  <c r="U154" i="16"/>
  <c r="U182" i="16"/>
  <c r="U215" i="16"/>
  <c r="U126" i="16"/>
  <c r="K299" i="16"/>
  <c r="K271" i="16"/>
  <c r="K98" i="16"/>
  <c r="H299" i="16"/>
  <c r="H154" i="16"/>
  <c r="H182" i="16"/>
  <c r="H243" i="16"/>
  <c r="H70" i="16"/>
  <c r="D299" i="16"/>
  <c r="D327" i="16"/>
  <c r="D154" i="16"/>
  <c r="D182" i="16"/>
  <c r="D243" i="16"/>
  <c r="D70" i="16"/>
  <c r="T291" i="16"/>
  <c r="T235" i="16"/>
  <c r="AB290" i="16"/>
  <c r="AB145" i="16"/>
  <c r="AB318" i="16"/>
  <c r="U290" i="16"/>
  <c r="U89" i="16"/>
  <c r="R290" i="16"/>
  <c r="R145" i="16"/>
  <c r="R234" i="16"/>
  <c r="R61" i="16"/>
  <c r="I290" i="16"/>
  <c r="I145" i="16"/>
  <c r="I262" i="16"/>
  <c r="I61" i="16"/>
  <c r="I89" i="16"/>
  <c r="E290" i="16"/>
  <c r="E262" i="16"/>
  <c r="E61" i="16"/>
  <c r="I291" i="16"/>
  <c r="I146" i="16"/>
  <c r="I174" i="16"/>
  <c r="K290" i="16"/>
  <c r="K318" i="16"/>
  <c r="K145" i="16"/>
  <c r="K173" i="16"/>
  <c r="H145" i="16"/>
  <c r="H173" i="16"/>
  <c r="Z289" i="16"/>
  <c r="Z144" i="16"/>
  <c r="Z172" i="16"/>
  <c r="R289" i="16"/>
  <c r="R144" i="16"/>
  <c r="R172" i="16"/>
  <c r="N289" i="16"/>
  <c r="N172" i="16"/>
  <c r="V316" i="16"/>
  <c r="V288" i="16"/>
  <c r="L288" i="16"/>
  <c r="L143" i="16"/>
  <c r="L171" i="16"/>
  <c r="Q311" i="16"/>
  <c r="Q166" i="16"/>
  <c r="W310" i="16"/>
  <c r="W165" i="16"/>
  <c r="W193" i="16"/>
  <c r="AA309" i="16"/>
  <c r="AA192" i="16"/>
  <c r="N308" i="16"/>
  <c r="N336" i="16"/>
  <c r="N163" i="16"/>
  <c r="E335" i="16"/>
  <c r="E190" i="16"/>
  <c r="S305" i="16"/>
  <c r="S160" i="16"/>
  <c r="AA303" i="16"/>
  <c r="AA331" i="16"/>
  <c r="AA158" i="16"/>
  <c r="AA186" i="16"/>
  <c r="D301" i="16"/>
  <c r="D156" i="16"/>
  <c r="R297" i="16"/>
  <c r="R152" i="16"/>
  <c r="R180" i="16"/>
  <c r="Q291" i="16"/>
  <c r="Q174" i="16"/>
  <c r="Q146" i="16"/>
  <c r="L291" i="16"/>
  <c r="L146" i="16"/>
  <c r="AB316" i="16"/>
  <c r="AB288" i="16"/>
  <c r="AB171" i="16"/>
  <c r="AB143" i="16"/>
  <c r="N288" i="16"/>
  <c r="N316" i="16"/>
  <c r="K288" i="16"/>
  <c r="K143" i="16"/>
  <c r="K171" i="16"/>
  <c r="R310" i="16"/>
  <c r="R338" i="16"/>
  <c r="I336" i="16"/>
  <c r="I308" i="16"/>
  <c r="E308" i="16"/>
  <c r="I306" i="16"/>
  <c r="I334" i="16"/>
  <c r="F306" i="16"/>
  <c r="F334" i="16"/>
  <c r="Q305" i="16"/>
  <c r="Q333" i="16"/>
  <c r="I304" i="16"/>
  <c r="I332" i="16"/>
  <c r="X299" i="16"/>
  <c r="X327" i="16"/>
  <c r="N298" i="16"/>
  <c r="N326" i="16"/>
  <c r="F294" i="16"/>
  <c r="R292" i="16"/>
  <c r="P290" i="16"/>
  <c r="P318" i="16"/>
  <c r="W287" i="16"/>
  <c r="W315" i="16"/>
  <c r="V314" i="16"/>
  <c r="V286" i="16"/>
  <c r="L337" i="16"/>
  <c r="L309" i="16"/>
  <c r="O161" i="16"/>
  <c r="O306" i="16"/>
  <c r="O334" i="16"/>
  <c r="P300" i="16"/>
  <c r="P328" i="16"/>
  <c r="V294" i="16"/>
  <c r="V322" i="16"/>
  <c r="M294" i="16"/>
  <c r="M322" i="16"/>
  <c r="K293" i="16"/>
  <c r="K321" i="16"/>
  <c r="AB332" i="16"/>
  <c r="W331" i="16"/>
  <c r="L329" i="16"/>
  <c r="E322" i="16"/>
  <c r="N318" i="16"/>
  <c r="T317" i="16"/>
  <c r="Z148" i="16"/>
  <c r="Z38" i="16"/>
  <c r="Z39" i="16" s="1"/>
  <c r="Z40" i="16" s="1"/>
  <c r="Z41" i="16" s="1"/>
  <c r="E194" i="16"/>
  <c r="E311" i="16"/>
  <c r="E166" i="16"/>
  <c r="E283" i="16"/>
  <c r="E255" i="16"/>
  <c r="E138" i="16"/>
  <c r="E82" i="16"/>
  <c r="E339" i="16"/>
  <c r="T338" i="16"/>
  <c r="T310" i="16"/>
  <c r="T193" i="16"/>
  <c r="T226" i="16"/>
  <c r="T254" i="16"/>
  <c r="T165" i="16"/>
  <c r="T137" i="16"/>
  <c r="T109" i="16"/>
  <c r="T282" i="16"/>
  <c r="T81" i="16"/>
  <c r="Q310" i="16"/>
  <c r="Q193" i="16"/>
  <c r="Q226" i="16"/>
  <c r="Q254" i="16"/>
  <c r="Q165" i="16"/>
  <c r="Q338" i="16"/>
  <c r="Q137" i="16"/>
  <c r="Q282" i="16"/>
  <c r="K310" i="16"/>
  <c r="K165" i="16"/>
  <c r="K282" i="16"/>
  <c r="K254" i="16"/>
  <c r="K226" i="16"/>
  <c r="K81" i="16"/>
  <c r="K109" i="16"/>
  <c r="AA305" i="16"/>
  <c r="AA160" i="16"/>
  <c r="AA221" i="16"/>
  <c r="AA277" i="16"/>
  <c r="AA188" i="16"/>
  <c r="AA249" i="16"/>
  <c r="AA104" i="16"/>
  <c r="AA132" i="16"/>
  <c r="AC206" i="16"/>
  <c r="AD206" i="16" s="1"/>
  <c r="F338" i="16"/>
  <c r="F282" i="16"/>
  <c r="F310" i="16"/>
  <c r="F254" i="16"/>
  <c r="F81" i="16"/>
  <c r="F109" i="16"/>
  <c r="F226" i="16"/>
  <c r="F137" i="16"/>
  <c r="Y314" i="16"/>
  <c r="Y202" i="16"/>
  <c r="Y230" i="16"/>
  <c r="Y258" i="16"/>
  <c r="Y113" i="16"/>
  <c r="Y57" i="16"/>
  <c r="Y141" i="16"/>
  <c r="Y286" i="16"/>
  <c r="Y85" i="16"/>
  <c r="G314" i="16"/>
  <c r="G141" i="16"/>
  <c r="G258" i="16"/>
  <c r="G169" i="16"/>
  <c r="G57" i="16"/>
  <c r="G202" i="16"/>
  <c r="G113" i="16"/>
  <c r="D314" i="16"/>
  <c r="D286" i="16"/>
  <c r="D230" i="16"/>
  <c r="D141" i="16"/>
  <c r="D258" i="16"/>
  <c r="D85" i="16"/>
  <c r="D169" i="16"/>
  <c r="S311" i="16"/>
  <c r="S166" i="16"/>
  <c r="S227" i="16"/>
  <c r="S255" i="16"/>
  <c r="S283" i="16"/>
  <c r="S339" i="16"/>
  <c r="S110" i="16"/>
  <c r="S194" i="16"/>
  <c r="P311" i="16"/>
  <c r="P339" i="16"/>
  <c r="P194" i="16"/>
  <c r="P227" i="16"/>
  <c r="P138" i="16"/>
  <c r="P82" i="16"/>
  <c r="P110" i="16"/>
  <c r="P166" i="16"/>
  <c r="P255" i="16"/>
  <c r="J311" i="16"/>
  <c r="J166" i="16"/>
  <c r="J227" i="16"/>
  <c r="J110" i="16"/>
  <c r="J283" i="16"/>
  <c r="J194" i="16"/>
  <c r="J138" i="16"/>
  <c r="J82" i="16"/>
  <c r="T163" i="16"/>
  <c r="T280" i="16"/>
  <c r="T224" i="16"/>
  <c r="T308" i="16"/>
  <c r="T191" i="16"/>
  <c r="T79" i="16"/>
  <c r="T336" i="16"/>
  <c r="T252" i="16"/>
  <c r="T135" i="16"/>
  <c r="G308" i="16"/>
  <c r="G224" i="16"/>
  <c r="G336" i="16"/>
  <c r="G191" i="16"/>
  <c r="G163" i="16"/>
  <c r="G107" i="16"/>
  <c r="G252" i="16"/>
  <c r="G135" i="16"/>
  <c r="D308" i="16"/>
  <c r="D280" i="16"/>
  <c r="D163" i="16"/>
  <c r="D79" i="16"/>
  <c r="D252" i="16"/>
  <c r="D191" i="16"/>
  <c r="D107" i="16"/>
  <c r="D224" i="16"/>
  <c r="D135" i="16"/>
  <c r="AB337" i="16"/>
  <c r="AB253" i="16"/>
  <c r="AB309" i="16"/>
  <c r="AB192" i="16"/>
  <c r="AB281" i="16"/>
  <c r="AB136" i="16"/>
  <c r="AB164" i="16"/>
  <c r="AB225" i="16"/>
  <c r="AB80" i="16"/>
  <c r="Z308" i="16"/>
  <c r="Z252" i="16"/>
  <c r="Z280" i="16"/>
  <c r="Z191" i="16"/>
  <c r="Z224" i="16"/>
  <c r="Z163" i="16"/>
  <c r="Z336" i="16"/>
  <c r="Z107" i="16"/>
  <c r="M305" i="16"/>
  <c r="M188" i="16"/>
  <c r="M333" i="16"/>
  <c r="M249" i="16"/>
  <c r="Y303" i="16"/>
  <c r="Y158" i="16"/>
  <c r="Y186" i="16"/>
  <c r="Y275" i="16"/>
  <c r="Y219" i="16"/>
  <c r="L303" i="16"/>
  <c r="L158" i="16"/>
  <c r="L186" i="16"/>
  <c r="L219" i="16"/>
  <c r="P302" i="16"/>
  <c r="P330" i="16"/>
  <c r="P157" i="16"/>
  <c r="P274" i="16"/>
  <c r="W301" i="16"/>
  <c r="W329" i="16"/>
  <c r="W184" i="16"/>
  <c r="W217" i="16"/>
  <c r="W245" i="16"/>
  <c r="W72" i="16"/>
  <c r="W156" i="16"/>
  <c r="W273" i="16"/>
  <c r="G301" i="16"/>
  <c r="G156" i="16"/>
  <c r="G217" i="16"/>
  <c r="G245" i="16"/>
  <c r="H296" i="16"/>
  <c r="H324" i="16"/>
  <c r="H67" i="16"/>
  <c r="H123" i="16"/>
  <c r="H151" i="16"/>
  <c r="H268" i="16"/>
  <c r="L331" i="16"/>
  <c r="D104" i="16"/>
  <c r="M76" i="16"/>
  <c r="M103" i="16"/>
  <c r="AB130" i="16"/>
  <c r="L130" i="16"/>
  <c r="E122" i="16"/>
  <c r="X114" i="16"/>
  <c r="W246" i="16"/>
  <c r="D160" i="16"/>
  <c r="M159" i="16"/>
  <c r="M157" i="16"/>
  <c r="H179" i="16"/>
  <c r="L314" i="16"/>
  <c r="L230" i="16"/>
  <c r="L141" i="16"/>
  <c r="L258" i="16"/>
  <c r="M306" i="16"/>
  <c r="M189" i="16"/>
  <c r="M334" i="16"/>
  <c r="M161" i="16"/>
  <c r="M222" i="16"/>
  <c r="M250" i="16"/>
  <c r="D306" i="16"/>
  <c r="D161" i="16"/>
  <c r="D189" i="16"/>
  <c r="D278" i="16"/>
  <c r="X303" i="16"/>
  <c r="X186" i="16"/>
  <c r="X331" i="16"/>
  <c r="X219" i="16"/>
  <c r="X158" i="16"/>
  <c r="X247" i="16"/>
  <c r="E303" i="16"/>
  <c r="E158" i="16"/>
  <c r="E186" i="16"/>
  <c r="E275" i="16"/>
  <c r="E219" i="16"/>
  <c r="W327" i="16"/>
  <c r="W299" i="16"/>
  <c r="W154" i="16"/>
  <c r="W271" i="16"/>
  <c r="W215" i="16"/>
  <c r="AC215" i="16" s="1"/>
  <c r="AD215" i="16" s="1"/>
  <c r="N297" i="16"/>
  <c r="N180" i="16"/>
  <c r="N241" i="16"/>
  <c r="N124" i="16"/>
  <c r="N152" i="16"/>
  <c r="N269" i="16"/>
  <c r="X296" i="16"/>
  <c r="X151" i="16"/>
  <c r="X67" i="16"/>
  <c r="X123" i="16"/>
  <c r="X268" i="16"/>
  <c r="AB294" i="16"/>
  <c r="AB149" i="16"/>
  <c r="AB121" i="16"/>
  <c r="L294" i="16"/>
  <c r="L322" i="16"/>
  <c r="L149" i="16"/>
  <c r="L210" i="16"/>
  <c r="L266" i="16"/>
  <c r="L93" i="16"/>
  <c r="L121" i="16"/>
  <c r="I294" i="16"/>
  <c r="I322" i="16"/>
  <c r="I177" i="16"/>
  <c r="I238" i="16"/>
  <c r="I210" i="16"/>
  <c r="I266" i="16"/>
  <c r="I93" i="16"/>
  <c r="X321" i="16"/>
  <c r="X293" i="16"/>
  <c r="X148" i="16"/>
  <c r="X176" i="16"/>
  <c r="X92" i="16"/>
  <c r="X209" i="16"/>
  <c r="X265" i="16"/>
  <c r="X120" i="16"/>
  <c r="U293" i="16"/>
  <c r="U148" i="16"/>
  <c r="U176" i="16"/>
  <c r="U237" i="16"/>
  <c r="U64" i="16"/>
  <c r="U92" i="16"/>
  <c r="H293" i="16"/>
  <c r="H148" i="16"/>
  <c r="H176" i="16"/>
  <c r="H209" i="16"/>
  <c r="H265" i="16"/>
  <c r="H92" i="16"/>
  <c r="E293" i="16"/>
  <c r="E148" i="16"/>
  <c r="E176" i="16"/>
  <c r="E237" i="16"/>
  <c r="X292" i="16"/>
  <c r="X320" i="16"/>
  <c r="X175" i="16"/>
  <c r="X63" i="16"/>
  <c r="X119" i="16"/>
  <c r="X264" i="16"/>
  <c r="U292" i="16"/>
  <c r="U147" i="16"/>
  <c r="U236" i="16"/>
  <c r="U175" i="16"/>
  <c r="U63" i="16"/>
  <c r="U119" i="16"/>
  <c r="H292" i="16"/>
  <c r="H320" i="16"/>
  <c r="H147" i="16"/>
  <c r="H175" i="16"/>
  <c r="H63" i="16"/>
  <c r="H119" i="16"/>
  <c r="H264" i="16"/>
  <c r="E292" i="16"/>
  <c r="E147" i="16"/>
  <c r="E236" i="16"/>
  <c r="E175" i="16"/>
  <c r="E63" i="16"/>
  <c r="E119" i="16"/>
  <c r="G287" i="16"/>
  <c r="G315" i="16"/>
  <c r="G170" i="16"/>
  <c r="G203" i="16"/>
  <c r="G259" i="16"/>
  <c r="G86" i="16"/>
  <c r="G142" i="16"/>
  <c r="AC142" i="16" s="1"/>
  <c r="AD142" i="16" s="1"/>
  <c r="W330" i="16"/>
  <c r="F57" i="16"/>
  <c r="M105" i="16"/>
  <c r="D105" i="16"/>
  <c r="M77" i="16"/>
  <c r="J132" i="16"/>
  <c r="H103" i="16"/>
  <c r="M75" i="16"/>
  <c r="X102" i="16"/>
  <c r="X74" i="16"/>
  <c r="L74" i="16"/>
  <c r="W126" i="16"/>
  <c r="AC126" i="16" s="1"/>
  <c r="AD126" i="16" s="1"/>
  <c r="W70" i="16"/>
  <c r="Q124" i="16"/>
  <c r="N68" i="16"/>
  <c r="U123" i="16"/>
  <c r="AC123" i="16" s="1"/>
  <c r="AD123" i="16" s="1"/>
  <c r="Q66" i="16"/>
  <c r="AB65" i="16"/>
  <c r="L65" i="16"/>
  <c r="E92" i="16"/>
  <c r="AA90" i="16"/>
  <c r="G58" i="16"/>
  <c r="M278" i="16"/>
  <c r="D250" i="16"/>
  <c r="S276" i="16"/>
  <c r="L275" i="16"/>
  <c r="E247" i="16"/>
  <c r="G273" i="16"/>
  <c r="AB266" i="16"/>
  <c r="E265" i="16"/>
  <c r="E264" i="16"/>
  <c r="AC261" i="16"/>
  <c r="AD261" i="16" s="1"/>
  <c r="N213" i="16"/>
  <c r="AB210" i="16"/>
  <c r="U208" i="16"/>
  <c r="E208" i="16"/>
  <c r="P185" i="16"/>
  <c r="W182" i="16"/>
  <c r="X147" i="16"/>
  <c r="L286" i="16"/>
  <c r="T337" i="16"/>
  <c r="T309" i="16"/>
  <c r="T192" i="16"/>
  <c r="T253" i="16"/>
  <c r="G309" i="16"/>
  <c r="G253" i="16"/>
  <c r="G281" i="16"/>
  <c r="Y307" i="16"/>
  <c r="Y190" i="16"/>
  <c r="Y251" i="16"/>
  <c r="Y223" i="16"/>
  <c r="S307" i="16"/>
  <c r="S335" i="16"/>
  <c r="S162" i="16"/>
  <c r="S279" i="16"/>
  <c r="L307" i="16"/>
  <c r="L223" i="16"/>
  <c r="L162" i="16"/>
  <c r="L279" i="16"/>
  <c r="F307" i="16"/>
  <c r="F190" i="16"/>
  <c r="F251" i="16"/>
  <c r="U306" i="16"/>
  <c r="U189" i="16"/>
  <c r="U222" i="16"/>
  <c r="U250" i="16"/>
  <c r="R306" i="16"/>
  <c r="R334" i="16"/>
  <c r="R189" i="16"/>
  <c r="R161" i="16"/>
  <c r="R222" i="16"/>
  <c r="R250" i="16"/>
  <c r="L306" i="16"/>
  <c r="L161" i="16"/>
  <c r="L278" i="16"/>
  <c r="G161" i="16"/>
  <c r="G334" i="16"/>
  <c r="G278" i="16"/>
  <c r="X332" i="16"/>
  <c r="X187" i="16"/>
  <c r="X220" i="16"/>
  <c r="X248" i="16"/>
  <c r="R304" i="16"/>
  <c r="R159" i="16"/>
  <c r="R187" i="16"/>
  <c r="R276" i="16"/>
  <c r="J305" i="16"/>
  <c r="J160" i="16"/>
  <c r="J188" i="16"/>
  <c r="J277" i="16"/>
  <c r="D305" i="16"/>
  <c r="D249" i="16"/>
  <c r="M187" i="16"/>
  <c r="M304" i="16"/>
  <c r="M276" i="16"/>
  <c r="M332" i="16"/>
  <c r="M220" i="16"/>
  <c r="AB331" i="16"/>
  <c r="AB303" i="16"/>
  <c r="AB186" i="16"/>
  <c r="AB158" i="16"/>
  <c r="AB247" i="16"/>
  <c r="I303" i="16"/>
  <c r="I158" i="16"/>
  <c r="I186" i="16"/>
  <c r="I275" i="16"/>
  <c r="I219" i="16"/>
  <c r="W302" i="16"/>
  <c r="W157" i="16"/>
  <c r="W185" i="16"/>
  <c r="M302" i="16"/>
  <c r="M185" i="16"/>
  <c r="M218" i="16"/>
  <c r="M246" i="16"/>
  <c r="T301" i="16"/>
  <c r="T329" i="16"/>
  <c r="T184" i="16"/>
  <c r="T217" i="16"/>
  <c r="U324" i="16"/>
  <c r="U151" i="16"/>
  <c r="U240" i="16"/>
  <c r="U67" i="16"/>
  <c r="E296" i="16"/>
  <c r="E151" i="16"/>
  <c r="AC151" i="16" s="1"/>
  <c r="AD151" i="16" s="1"/>
  <c r="E240" i="16"/>
  <c r="E67" i="16"/>
  <c r="Q295" i="16"/>
  <c r="Q323" i="16"/>
  <c r="Q150" i="16"/>
  <c r="Q94" i="16"/>
  <c r="Q178" i="16"/>
  <c r="Q211" i="16"/>
  <c r="Q122" i="16"/>
  <c r="E295" i="16"/>
  <c r="E150" i="16"/>
  <c r="E66" i="16"/>
  <c r="E178" i="16"/>
  <c r="E211" i="16"/>
  <c r="E94" i="16"/>
  <c r="C292" i="16"/>
  <c r="C175" i="16"/>
  <c r="C147" i="16"/>
  <c r="C264" i="16"/>
  <c r="C208" i="16"/>
  <c r="C91" i="16"/>
  <c r="AA291" i="16"/>
  <c r="AA174" i="16"/>
  <c r="AA263" i="16"/>
  <c r="AC263" i="16" s="1"/>
  <c r="AD263" i="16" s="1"/>
  <c r="AA118" i="16"/>
  <c r="AA62" i="16"/>
  <c r="E288" i="16"/>
  <c r="E171" i="16"/>
  <c r="AC171" i="16" s="1"/>
  <c r="AD171" i="16" s="1"/>
  <c r="E204" i="16"/>
  <c r="E232" i="16"/>
  <c r="E260" i="16"/>
  <c r="E59" i="16"/>
  <c r="E87" i="16"/>
  <c r="X287" i="16"/>
  <c r="X315" i="16"/>
  <c r="X170" i="16"/>
  <c r="X203" i="16"/>
  <c r="X259" i="16"/>
  <c r="X86" i="16"/>
  <c r="O287" i="16"/>
  <c r="O315" i="16"/>
  <c r="O170" i="16"/>
  <c r="O203" i="16"/>
  <c r="O259" i="16"/>
  <c r="O86" i="16"/>
  <c r="O142" i="16"/>
  <c r="O114" i="16"/>
  <c r="E315" i="16"/>
  <c r="AC315" i="16" s="1"/>
  <c r="AD315" i="16" s="1"/>
  <c r="E287" i="16"/>
  <c r="E142" i="16"/>
  <c r="E231" i="16"/>
  <c r="E114" i="16"/>
  <c r="E170" i="16"/>
  <c r="E58" i="16"/>
  <c r="E316" i="16"/>
  <c r="E323" i="16"/>
  <c r="G329" i="16"/>
  <c r="Y102" i="16"/>
  <c r="L102" i="16"/>
  <c r="I74" i="16"/>
  <c r="W129" i="16"/>
  <c r="W101" i="16"/>
  <c r="P73" i="16"/>
  <c r="T245" i="16"/>
  <c r="E268" i="16"/>
  <c r="W218" i="16"/>
  <c r="H212" i="16"/>
  <c r="AA207" i="16"/>
  <c r="AC207" i="16" s="1"/>
  <c r="AD207" i="16" s="1"/>
  <c r="G184" i="16"/>
  <c r="X142" i="16"/>
  <c r="O314" i="16"/>
  <c r="O141" i="16"/>
  <c r="AC141" i="16" s="1"/>
  <c r="AD141" i="16" s="1"/>
  <c r="O258" i="16"/>
  <c r="O169" i="16"/>
  <c r="F314" i="16"/>
  <c r="F286" i="16"/>
  <c r="F169" i="16"/>
  <c r="F202" i="16"/>
  <c r="J306" i="16"/>
  <c r="J189" i="16"/>
  <c r="J334" i="16"/>
  <c r="J222" i="16"/>
  <c r="J250" i="16"/>
  <c r="S304" i="16"/>
  <c r="S159" i="16"/>
  <c r="S332" i="16"/>
  <c r="S248" i="16"/>
  <c r="H304" i="16"/>
  <c r="H187" i="16"/>
  <c r="H220" i="16"/>
  <c r="H248" i="16"/>
  <c r="U303" i="16"/>
  <c r="U158" i="16"/>
  <c r="U186" i="16"/>
  <c r="U275" i="16"/>
  <c r="U219" i="16"/>
  <c r="H303" i="16"/>
  <c r="H158" i="16"/>
  <c r="H186" i="16"/>
  <c r="H219" i="16"/>
  <c r="L302" i="16"/>
  <c r="L330" i="16"/>
  <c r="L185" i="16"/>
  <c r="L274" i="16"/>
  <c r="I302" i="16"/>
  <c r="I185" i="16"/>
  <c r="I218" i="16"/>
  <c r="I246" i="16"/>
  <c r="Q297" i="16"/>
  <c r="Q152" i="16"/>
  <c r="Q180" i="16"/>
  <c r="Q269" i="16"/>
  <c r="Q213" i="16"/>
  <c r="AA296" i="16"/>
  <c r="AA324" i="16"/>
  <c r="AA179" i="16"/>
  <c r="AC179" i="16" s="1"/>
  <c r="AD179" i="16" s="1"/>
  <c r="AA268" i="16"/>
  <c r="AA212" i="16"/>
  <c r="K289" i="16"/>
  <c r="K317" i="16"/>
  <c r="K144" i="16"/>
  <c r="K233" i="16"/>
  <c r="K116" i="16"/>
  <c r="D289" i="16"/>
  <c r="D317" i="16"/>
  <c r="D144" i="16"/>
  <c r="D205" i="16"/>
  <c r="D88" i="16"/>
  <c r="AC88" i="16" s="1"/>
  <c r="AD88" i="16" s="1"/>
  <c r="D172" i="16"/>
  <c r="D233" i="16"/>
  <c r="D116" i="16"/>
  <c r="Y288" i="16"/>
  <c r="Y260" i="16"/>
  <c r="Y59" i="16"/>
  <c r="Y87" i="16"/>
  <c r="H288" i="16"/>
  <c r="H316" i="16"/>
  <c r="H171" i="16"/>
  <c r="H260" i="16"/>
  <c r="H59" i="16"/>
  <c r="H87" i="16"/>
  <c r="H143" i="16"/>
  <c r="H115" i="16"/>
  <c r="AA287" i="16"/>
  <c r="AA315" i="16"/>
  <c r="AA170" i="16"/>
  <c r="AA203" i="16"/>
  <c r="AA259" i="16"/>
  <c r="AA86" i="16"/>
  <c r="AA142" i="16"/>
  <c r="AA114" i="16"/>
  <c r="Y316" i="16"/>
  <c r="U320" i="16"/>
  <c r="H321" i="16"/>
  <c r="Q325" i="16"/>
  <c r="H331" i="16"/>
  <c r="L85" i="16"/>
  <c r="M133" i="16"/>
  <c r="D77" i="16"/>
  <c r="M132" i="16"/>
  <c r="J104" i="16"/>
  <c r="S131" i="16"/>
  <c r="AC131" i="16" s="1"/>
  <c r="AD131" i="16" s="1"/>
  <c r="S103" i="16"/>
  <c r="H75" i="16"/>
  <c r="E130" i="16"/>
  <c r="AB74" i="16"/>
  <c r="M129" i="16"/>
  <c r="I129" i="16"/>
  <c r="M101" i="16"/>
  <c r="I101" i="16"/>
  <c r="W73" i="16"/>
  <c r="T128" i="16"/>
  <c r="T100" i="16"/>
  <c r="Q68" i="16"/>
  <c r="U95" i="16"/>
  <c r="E95" i="16"/>
  <c r="AA67" i="16"/>
  <c r="AB93" i="16"/>
  <c r="C119" i="16"/>
  <c r="U91" i="16"/>
  <c r="E91" i="16"/>
  <c r="E115" i="16"/>
  <c r="E86" i="16"/>
  <c r="AA58" i="16"/>
  <c r="O58" i="16"/>
  <c r="H276" i="16"/>
  <c r="X275" i="16"/>
  <c r="U247" i="16"/>
  <c r="L247" i="16"/>
  <c r="H247" i="16"/>
  <c r="W243" i="16"/>
  <c r="H240" i="16"/>
  <c r="Q239" i="16"/>
  <c r="E239" i="16"/>
  <c r="U265" i="16"/>
  <c r="U264" i="16"/>
  <c r="H236" i="16"/>
  <c r="C236" i="16"/>
  <c r="X231" i="16"/>
  <c r="F258" i="16"/>
  <c r="M221" i="16"/>
  <c r="D221" i="16"/>
  <c r="AB219" i="16"/>
  <c r="L218" i="16"/>
  <c r="E209" i="16"/>
  <c r="X208" i="16"/>
  <c r="H208" i="16"/>
  <c r="Y204" i="16"/>
  <c r="H204" i="16"/>
  <c r="E203" i="16"/>
  <c r="D188" i="16"/>
  <c r="E143" i="16"/>
  <c r="K311" i="16"/>
  <c r="K166" i="16"/>
  <c r="K227" i="16"/>
  <c r="H311" i="16"/>
  <c r="H194" i="16"/>
  <c r="L338" i="16"/>
  <c r="L310" i="16"/>
  <c r="L193" i="16"/>
  <c r="L226" i="16"/>
  <c r="L254" i="16"/>
  <c r="L165" i="16"/>
  <c r="I310" i="16"/>
  <c r="I193" i="16"/>
  <c r="I226" i="16"/>
  <c r="I254" i="16"/>
  <c r="C310" i="16"/>
  <c r="C165" i="16"/>
  <c r="C282" i="16"/>
  <c r="Y309" i="16"/>
  <c r="Y192" i="16"/>
  <c r="Y253" i="16"/>
  <c r="J309" i="16"/>
  <c r="J337" i="16"/>
  <c r="J164" i="16"/>
  <c r="J281" i="16"/>
  <c r="J225" i="16"/>
  <c r="D337" i="16"/>
  <c r="D192" i="16"/>
  <c r="D253" i="16"/>
  <c r="W308" i="16"/>
  <c r="W191" i="16"/>
  <c r="W224" i="16"/>
  <c r="Q308" i="16"/>
  <c r="Q252" i="16"/>
  <c r="Q163" i="16"/>
  <c r="Q280" i="16"/>
  <c r="AB307" i="16"/>
  <c r="AB335" i="16"/>
  <c r="AB223" i="16"/>
  <c r="AB162" i="16"/>
  <c r="AB279" i="16"/>
  <c r="V190" i="16"/>
  <c r="V251" i="16"/>
  <c r="O335" i="16"/>
  <c r="O307" i="16"/>
  <c r="O162" i="16"/>
  <c r="O279" i="16"/>
  <c r="I335" i="16"/>
  <c r="I190" i="16"/>
  <c r="I251" i="16"/>
  <c r="I223" i="16"/>
  <c r="U334" i="16"/>
  <c r="W160" i="16"/>
  <c r="W305" i="16"/>
  <c r="W188" i="16"/>
  <c r="W221" i="16"/>
  <c r="W277" i="16"/>
  <c r="E305" i="16"/>
  <c r="E188" i="16"/>
  <c r="E160" i="16"/>
  <c r="N314" i="16"/>
  <c r="N286" i="16"/>
  <c r="X311" i="16"/>
  <c r="X339" i="16"/>
  <c r="AB338" i="16"/>
  <c r="AB310" i="16"/>
  <c r="R309" i="16"/>
  <c r="R337" i="16"/>
  <c r="Z306" i="16"/>
  <c r="Z189" i="16"/>
  <c r="T306" i="16"/>
  <c r="T161" i="16"/>
  <c r="U305" i="16"/>
  <c r="U188" i="16"/>
  <c r="R305" i="16"/>
  <c r="R188" i="16"/>
  <c r="G333" i="16"/>
  <c r="G160" i="16"/>
  <c r="AA304" i="16"/>
  <c r="AA159" i="16"/>
  <c r="K304" i="16"/>
  <c r="K332" i="16"/>
  <c r="K159" i="16"/>
  <c r="E332" i="16"/>
  <c r="E187" i="16"/>
  <c r="AB300" i="16"/>
  <c r="AB155" i="16"/>
  <c r="F300" i="16"/>
  <c r="F328" i="16"/>
  <c r="F155" i="16"/>
  <c r="F183" i="16"/>
  <c r="C300" i="16"/>
  <c r="C155" i="16"/>
  <c r="S299" i="16"/>
  <c r="S327" i="16"/>
  <c r="S154" i="16"/>
  <c r="P299" i="16"/>
  <c r="P182" i="16"/>
  <c r="AC182" i="16" s="1"/>
  <c r="AD182" i="16" s="1"/>
  <c r="C299" i="16"/>
  <c r="C327" i="16"/>
  <c r="C154" i="16"/>
  <c r="W298" i="16"/>
  <c r="W326" i="16"/>
  <c r="T298" i="16"/>
  <c r="T181" i="16"/>
  <c r="K291" i="16"/>
  <c r="K319" i="16"/>
  <c r="K174" i="16"/>
  <c r="H291" i="16"/>
  <c r="H146" i="16"/>
  <c r="H319" i="16"/>
  <c r="H174" i="16"/>
  <c r="P289" i="16"/>
  <c r="P317" i="16"/>
  <c r="P144" i="16"/>
  <c r="F289" i="16"/>
  <c r="F317" i="16"/>
  <c r="F172" i="16"/>
  <c r="T286" i="16"/>
  <c r="AB314" i="16"/>
  <c r="AB286" i="16"/>
  <c r="D338" i="16"/>
  <c r="D310" i="16"/>
  <c r="Z309" i="16"/>
  <c r="Z337" i="16"/>
  <c r="O336" i="16"/>
  <c r="F336" i="16"/>
  <c r="R308" i="16"/>
  <c r="R336" i="16"/>
  <c r="G335" i="16"/>
  <c r="G307" i="16"/>
  <c r="AB306" i="16"/>
  <c r="AB161" i="16"/>
  <c r="W161" i="16"/>
  <c r="W334" i="16"/>
  <c r="E306" i="16"/>
  <c r="E189" i="16"/>
  <c r="Z333" i="16"/>
  <c r="Z188" i="16"/>
  <c r="T305" i="16"/>
  <c r="T160" i="16"/>
  <c r="O333" i="16"/>
  <c r="O160" i="16"/>
  <c r="Z304" i="16"/>
  <c r="Z159" i="16"/>
  <c r="Z332" i="16"/>
  <c r="P304" i="16"/>
  <c r="P332" i="16"/>
  <c r="P187" i="16"/>
  <c r="J304" i="16"/>
  <c r="J159" i="16"/>
  <c r="X301" i="16"/>
  <c r="X184" i="16"/>
  <c r="H301" i="16"/>
  <c r="H184" i="16"/>
  <c r="X300" i="16"/>
  <c r="X155" i="16"/>
  <c r="U300" i="16"/>
  <c r="U328" i="16"/>
  <c r="Z290" i="16"/>
  <c r="Z318" i="16"/>
  <c r="Z173" i="16"/>
  <c r="W318" i="16"/>
  <c r="W145" i="16"/>
  <c r="W173" i="16"/>
  <c r="P308" i="16"/>
  <c r="R307" i="16"/>
  <c r="M307" i="16"/>
  <c r="E307" i="16"/>
  <c r="Y304" i="16"/>
  <c r="T303" i="16"/>
  <c r="T331" i="16"/>
  <c r="H302" i="16"/>
  <c r="H330" i="16"/>
  <c r="T300" i="16"/>
  <c r="T328" i="16"/>
  <c r="Q300" i="16"/>
  <c r="Q328" i="16"/>
  <c r="H298" i="16"/>
  <c r="H326" i="16"/>
  <c r="E298" i="16"/>
  <c r="E326" i="16"/>
  <c r="Y297" i="16"/>
  <c r="Y325" i="16"/>
  <c r="I325" i="16"/>
  <c r="I297" i="16"/>
  <c r="Y295" i="16"/>
  <c r="Y323" i="16"/>
  <c r="AA292" i="16"/>
  <c r="AA320" i="16"/>
  <c r="C291" i="16"/>
  <c r="C319" i="16"/>
  <c r="S289" i="16"/>
  <c r="S317" i="16"/>
  <c r="H289" i="16"/>
  <c r="H317" i="16"/>
  <c r="X286" i="16"/>
  <c r="X302" i="16"/>
  <c r="X330" i="16"/>
  <c r="T302" i="16"/>
  <c r="T330" i="16"/>
  <c r="D302" i="16"/>
  <c r="D330" i="16"/>
  <c r="F301" i="16"/>
  <c r="F329" i="16"/>
  <c r="J300" i="16"/>
  <c r="J328" i="16"/>
  <c r="AA299" i="16"/>
  <c r="AA327" i="16"/>
  <c r="O298" i="16"/>
  <c r="O326" i="16"/>
  <c r="W294" i="16"/>
  <c r="W322" i="16"/>
  <c r="P321" i="16"/>
  <c r="P293" i="16"/>
  <c r="O290" i="16"/>
  <c r="O318" i="16"/>
  <c r="H290" i="16"/>
  <c r="H318" i="16"/>
  <c r="T288" i="16"/>
  <c r="T316" i="16"/>
  <c r="AA326" i="16"/>
  <c r="D298" i="16"/>
  <c r="E325" i="16"/>
  <c r="M297" i="16"/>
  <c r="Q324" i="16"/>
  <c r="T296" i="16"/>
  <c r="L296" i="16"/>
  <c r="I323" i="16"/>
  <c r="U295" i="16"/>
  <c r="S294" i="16"/>
  <c r="AB293" i="16"/>
  <c r="T293" i="16"/>
  <c r="L293" i="16"/>
  <c r="I320" i="16"/>
  <c r="D320" i="16"/>
  <c r="W319" i="16"/>
  <c r="L327" i="16"/>
  <c r="I321" i="16"/>
  <c r="T45" i="9"/>
  <c r="U22" i="9"/>
  <c r="Y42" i="16"/>
  <c r="Y43" i="16" s="1"/>
  <c r="Y44" i="16" s="1"/>
  <c r="Y45" i="16" s="1"/>
  <c r="Y46" i="16" s="1"/>
  <c r="Y96" i="16"/>
  <c r="P17" i="9"/>
  <c r="O45" i="11"/>
  <c r="S58" i="9"/>
  <c r="S17" i="11"/>
  <c r="O52" i="25"/>
  <c r="M22" i="11"/>
  <c r="AD32" i="6"/>
  <c r="AD67" i="27"/>
  <c r="AD32" i="27"/>
  <c r="M47" i="25"/>
  <c r="M58" i="11"/>
  <c r="Z219" i="16"/>
  <c r="J298" i="16"/>
  <c r="J43" i="16"/>
  <c r="J44" i="16" s="1"/>
  <c r="J45" i="16" s="1"/>
  <c r="J46" i="16" s="1"/>
  <c r="S239" i="16"/>
  <c r="S40" i="16"/>
  <c r="S41" i="16" s="1"/>
  <c r="S42" i="16" s="1"/>
  <c r="D22" i="26"/>
  <c r="D45" i="26"/>
  <c r="D43" i="10"/>
  <c r="D41" i="9"/>
  <c r="D9" i="11"/>
  <c r="D7" i="10"/>
  <c r="D37" i="26"/>
  <c r="D35" i="10"/>
  <c r="D39" i="4"/>
  <c r="D33" i="9"/>
  <c r="O69" i="7"/>
  <c r="AE44" i="25"/>
  <c r="AF50" i="27" s="1"/>
  <c r="AD18" i="10"/>
  <c r="AD19" i="5"/>
  <c r="AA6" i="7"/>
  <c r="AA71" i="7"/>
  <c r="D211" i="16"/>
  <c r="D40" i="16"/>
  <c r="D41" i="16" s="1"/>
  <c r="D42" i="16" s="1"/>
  <c r="D43" i="16" s="1"/>
  <c r="D44" i="16" s="1"/>
  <c r="AB69" i="7"/>
  <c r="AB4" i="7"/>
  <c r="P42" i="27"/>
  <c r="P6" i="7"/>
  <c r="O216" i="16"/>
  <c r="O45" i="16"/>
  <c r="O46" i="16" s="1"/>
  <c r="AD44" i="26"/>
  <c r="AD50" i="28"/>
  <c r="G40" i="5"/>
  <c r="F5" i="7"/>
  <c r="F70" i="7"/>
  <c r="L43" i="16"/>
  <c r="L44" i="16" s="1"/>
  <c r="L45" i="16" s="1"/>
  <c r="L46" i="16" s="1"/>
  <c r="L153" i="16"/>
  <c r="O70" i="7"/>
  <c r="F3" i="25"/>
  <c r="E37" i="11"/>
  <c r="E9" i="9"/>
  <c r="M5" i="7"/>
  <c r="M70" i="7"/>
  <c r="X14" i="10"/>
  <c r="AD54" i="4"/>
  <c r="AD48" i="9"/>
  <c r="F5" i="26"/>
  <c r="AA70" i="7"/>
  <c r="X218" i="16"/>
  <c r="X47" i="16"/>
  <c r="X48" i="16" s="1"/>
  <c r="X49" i="16" s="1"/>
  <c r="D52" i="10"/>
  <c r="D17" i="26"/>
  <c r="D15" i="25"/>
  <c r="D13" i="9"/>
  <c r="D43" i="25"/>
  <c r="D41" i="11"/>
  <c r="D9" i="26"/>
  <c r="D7" i="25"/>
  <c r="D5" i="9"/>
  <c r="D35" i="25"/>
  <c r="D33" i="11"/>
  <c r="S70" i="7"/>
  <c r="AC134" i="16"/>
  <c r="AD134" i="16" s="1"/>
  <c r="S234" i="16"/>
  <c r="AC234" i="16" s="1"/>
  <c r="AD234" i="16" s="1"/>
  <c r="AE55" i="5"/>
  <c r="AC117" i="16"/>
  <c r="AD117" i="16" s="1"/>
  <c r="AD20" i="7"/>
  <c r="F33" i="16"/>
  <c r="F34" i="16" s="1"/>
  <c r="F35" i="16" s="1"/>
  <c r="F36" i="16" s="1"/>
  <c r="F37" i="16" s="1"/>
  <c r="F115" i="16"/>
  <c r="AC293" i="16"/>
  <c r="AD293" i="16" s="1"/>
  <c r="C33" i="16"/>
  <c r="C34" i="16" s="1"/>
  <c r="C35" i="16" s="1"/>
  <c r="C36" i="16" s="1"/>
  <c r="C37" i="16" s="1"/>
  <c r="C38" i="16" s="1"/>
  <c r="C39" i="16" s="1"/>
  <c r="C40" i="16" s="1"/>
  <c r="C41" i="16" s="1"/>
  <c r="C42" i="16" s="1"/>
  <c r="C87" i="16"/>
  <c r="T35" i="16"/>
  <c r="T36" i="16" s="1"/>
  <c r="T37" i="16" s="1"/>
  <c r="T38" i="16" s="1"/>
  <c r="T39" i="16" s="1"/>
  <c r="T40" i="16" s="1"/>
  <c r="T41" i="16" s="1"/>
  <c r="T262" i="16"/>
  <c r="AC262" i="16" s="1"/>
  <c r="AD262" i="16" s="1"/>
  <c r="I260" i="16"/>
  <c r="I33" i="16"/>
  <c r="I34" i="16" s="1"/>
  <c r="I35" i="16" s="1"/>
  <c r="I36" i="16" s="1"/>
  <c r="I37" i="16" s="1"/>
  <c r="I38" i="16" s="1"/>
  <c r="I39" i="16" s="1"/>
  <c r="B59" i="29"/>
  <c r="M32" i="16"/>
  <c r="M33" i="16" s="1"/>
  <c r="M34" i="16" s="1"/>
  <c r="M35" i="16" s="1"/>
  <c r="M36" i="16" s="1"/>
  <c r="M37" i="16" s="1"/>
  <c r="M38" i="16" s="1"/>
  <c r="M39" i="16" s="1"/>
  <c r="M114" i="16"/>
  <c r="K59" i="16"/>
  <c r="K33" i="16"/>
  <c r="K34" i="16" s="1"/>
  <c r="Q34" i="16"/>
  <c r="Q35" i="16" s="1"/>
  <c r="Q36" i="16" s="1"/>
  <c r="Q37" i="16" s="1"/>
  <c r="Q38" i="16" s="1"/>
  <c r="Q39" i="16" s="1"/>
  <c r="Q40" i="16" s="1"/>
  <c r="Q41" i="16" s="1"/>
  <c r="Q42" i="16" s="1"/>
  <c r="Q43" i="16" s="1"/>
  <c r="Q44" i="16" s="1"/>
  <c r="Q45" i="16" s="1"/>
  <c r="Q88" i="16"/>
  <c r="V238" i="16"/>
  <c r="V39" i="16"/>
  <c r="V40" i="16" s="1"/>
  <c r="V41" i="16" s="1"/>
  <c r="H58" i="16"/>
  <c r="H32" i="16"/>
  <c r="H33" i="16" s="1"/>
  <c r="H34" i="16" s="1"/>
  <c r="H35" i="16" s="1"/>
  <c r="H36" i="16" s="1"/>
  <c r="H37" i="16" s="1"/>
  <c r="H38" i="16" s="1"/>
  <c r="R34" i="16"/>
  <c r="R35" i="16" s="1"/>
  <c r="R116" i="16"/>
  <c r="U232" i="16"/>
  <c r="U33" i="16"/>
  <c r="U34" i="16" s="1"/>
  <c r="W34" i="16"/>
  <c r="W60" i="16"/>
  <c r="E35" i="16"/>
  <c r="E36" i="16" s="1"/>
  <c r="E37" i="16" s="1"/>
  <c r="E89" i="16"/>
  <c r="B68" i="20"/>
  <c r="AI68" i="20" s="1"/>
  <c r="B66" i="20"/>
  <c r="AI66" i="20" s="1"/>
  <c r="B54" i="20"/>
  <c r="AI54" i="20" s="1"/>
  <c r="V339" i="16"/>
  <c r="N339" i="16"/>
  <c r="F339" i="16"/>
  <c r="AA337" i="16"/>
  <c r="W337" i="16"/>
  <c r="S337" i="16"/>
  <c r="O337" i="16"/>
  <c r="K337" i="16"/>
  <c r="G337" i="16"/>
  <c r="V333" i="16"/>
  <c r="F333" i="16"/>
  <c r="Q331" i="16"/>
  <c r="I331" i="16"/>
  <c r="U330" i="16"/>
  <c r="Q330" i="16"/>
  <c r="M330" i="16"/>
  <c r="C330" i="16"/>
  <c r="R329" i="16"/>
  <c r="J329" i="16"/>
  <c r="I328" i="16"/>
  <c r="E328" i="16"/>
  <c r="V327" i="16"/>
  <c r="P327" i="16"/>
  <c r="J327" i="16"/>
  <c r="C326" i="16"/>
  <c r="V325" i="16"/>
  <c r="N325" i="16"/>
  <c r="J325" i="16"/>
  <c r="Z324" i="16"/>
  <c r="V324" i="16"/>
  <c r="E324" i="16"/>
  <c r="U296" i="16"/>
  <c r="D323" i="16"/>
  <c r="T322" i="16"/>
  <c r="P322" i="16"/>
  <c r="D294" i="16"/>
  <c r="Y321" i="16"/>
  <c r="U321" i="16"/>
  <c r="Q321" i="16"/>
  <c r="M321" i="16"/>
  <c r="G321" i="16"/>
  <c r="M320" i="16"/>
  <c r="Y292" i="16"/>
  <c r="AA319" i="16"/>
  <c r="S319" i="16"/>
  <c r="F319" i="16"/>
  <c r="S318" i="16"/>
  <c r="X317" i="16"/>
  <c r="V317" i="16"/>
  <c r="R317" i="16"/>
  <c r="R287" i="16"/>
  <c r="B64" i="20"/>
  <c r="AI64" i="20" s="1"/>
  <c r="B60" i="20"/>
  <c r="AI60" i="20" s="1"/>
  <c r="Z286" i="16"/>
  <c r="R286" i="16"/>
  <c r="J286" i="16"/>
  <c r="AB339" i="16"/>
  <c r="T339" i="16"/>
  <c r="L339" i="16"/>
  <c r="D339" i="16"/>
  <c r="W336" i="16"/>
  <c r="Q336" i="16"/>
  <c r="M336" i="16"/>
  <c r="H336" i="16"/>
  <c r="D336" i="16"/>
  <c r="Y335" i="16"/>
  <c r="U335" i="16"/>
  <c r="AB334" i="16"/>
  <c r="X334" i="16"/>
  <c r="T334" i="16"/>
  <c r="P334" i="16"/>
  <c r="L334" i="16"/>
  <c r="H334" i="16"/>
  <c r="D334" i="16"/>
  <c r="T333" i="16"/>
  <c r="R332" i="16"/>
  <c r="N332" i="16"/>
  <c r="J332" i="16"/>
  <c r="F332" i="16"/>
  <c r="X304" i="16"/>
  <c r="Y331" i="16"/>
  <c r="U331" i="16"/>
  <c r="O331" i="16"/>
  <c r="G331" i="16"/>
  <c r="Z330" i="16"/>
  <c r="P329" i="16"/>
  <c r="H329" i="16"/>
  <c r="C329" i="16"/>
  <c r="W328" i="16"/>
  <c r="S328" i="16"/>
  <c r="O328" i="16"/>
  <c r="H327" i="16"/>
  <c r="T299" i="16"/>
  <c r="P326" i="16"/>
  <c r="L326" i="16"/>
  <c r="Z325" i="16"/>
  <c r="T325" i="16"/>
  <c r="H297" i="16"/>
  <c r="C324" i="16"/>
  <c r="R323" i="16"/>
  <c r="AB322" i="16"/>
  <c r="X322" i="16"/>
  <c r="K322" i="16"/>
  <c r="G322" i="16"/>
  <c r="E321" i="16"/>
  <c r="Z320" i="16"/>
  <c r="K320" i="16"/>
  <c r="G320" i="16"/>
  <c r="C320" i="16"/>
  <c r="Y319" i="16"/>
  <c r="Q319" i="16"/>
  <c r="D319" i="16"/>
  <c r="Y318" i="16"/>
  <c r="Q318" i="16"/>
  <c r="I318" i="16"/>
  <c r="E318" i="16"/>
  <c r="N317" i="16"/>
  <c r="J317" i="16"/>
  <c r="B58" i="20"/>
  <c r="AI58" i="20" s="1"/>
  <c r="B52" i="20"/>
  <c r="AI52" i="20" s="1"/>
  <c r="Z339" i="16"/>
  <c r="R339" i="16"/>
  <c r="J339" i="16"/>
  <c r="Y337" i="16"/>
  <c r="U337" i="16"/>
  <c r="Q337" i="16"/>
  <c r="M337" i="16"/>
  <c r="I337" i="16"/>
  <c r="E337" i="16"/>
  <c r="AA333" i="16"/>
  <c r="D333" i="16"/>
  <c r="M331" i="16"/>
  <c r="E331" i="16"/>
  <c r="S330" i="16"/>
  <c r="O330" i="16"/>
  <c r="K330" i="16"/>
  <c r="E330" i="16"/>
  <c r="N329" i="16"/>
  <c r="M328" i="16"/>
  <c r="G328" i="16"/>
  <c r="C328" i="16"/>
  <c r="N327" i="16"/>
  <c r="F327" i="16"/>
  <c r="AB324" i="16"/>
  <c r="X324" i="16"/>
  <c r="X14" i="9"/>
  <c r="X25" i="11"/>
  <c r="X23" i="25"/>
  <c r="X54" i="25"/>
  <c r="X53" i="10"/>
  <c r="X48" i="10"/>
  <c r="X21" i="26"/>
  <c r="X53" i="25"/>
  <c r="X23" i="11"/>
  <c r="X24" i="9"/>
  <c r="X57" i="10"/>
  <c r="X42" i="26"/>
  <c r="S15" i="26"/>
  <c r="M16" i="26"/>
  <c r="L7" i="7"/>
  <c r="M7" i="28"/>
  <c r="M42" i="27"/>
  <c r="H42" i="11"/>
  <c r="H45" i="25"/>
  <c r="H47" i="11"/>
  <c r="H49" i="11"/>
  <c r="D12" i="9"/>
  <c r="C38" i="4"/>
  <c r="C32" i="9"/>
  <c r="C40" i="28"/>
  <c r="C34" i="26"/>
  <c r="X25" i="9"/>
  <c r="R21" i="9"/>
  <c r="T20" i="25"/>
  <c r="M12" i="11"/>
  <c r="M15" i="9"/>
  <c r="M46" i="10"/>
  <c r="X24" i="25"/>
  <c r="X56" i="11"/>
  <c r="X26" i="26"/>
  <c r="S36" i="25"/>
  <c r="S42" i="27"/>
  <c r="S40" i="10"/>
  <c r="X23" i="26"/>
  <c r="X54" i="10"/>
  <c r="X55" i="25"/>
  <c r="X57" i="25"/>
  <c r="S41" i="10"/>
  <c r="S40" i="25"/>
  <c r="S45" i="10"/>
  <c r="V22" i="10"/>
  <c r="M40" i="9"/>
  <c r="M40" i="11"/>
  <c r="M44" i="9"/>
  <c r="M39" i="9"/>
  <c r="S13" i="10"/>
  <c r="M13" i="25"/>
  <c r="M14" i="25"/>
  <c r="M16" i="11"/>
  <c r="H7" i="9"/>
  <c r="K41" i="6"/>
  <c r="K35" i="11"/>
  <c r="H44" i="10"/>
  <c r="M43" i="27"/>
  <c r="M37" i="25"/>
  <c r="M12" i="25"/>
  <c r="M14" i="11"/>
  <c r="I4" i="7"/>
  <c r="G6" i="7"/>
  <c r="H42" i="4" s="1"/>
  <c r="H36" i="26"/>
  <c r="H15" i="11"/>
  <c r="H46" i="9"/>
  <c r="H17" i="10"/>
  <c r="H18" i="26"/>
  <c r="H19" i="26"/>
  <c r="H50" i="25"/>
  <c r="H51" i="11"/>
  <c r="H20" i="11"/>
  <c r="H20" i="10"/>
  <c r="D37" i="10"/>
  <c r="H41" i="6"/>
  <c r="H50" i="9"/>
  <c r="H52" i="26"/>
  <c r="F39" i="5"/>
  <c r="F33" i="10"/>
  <c r="H16" i="25"/>
  <c r="H18" i="11"/>
  <c r="H50" i="10"/>
  <c r="H21" i="25"/>
  <c r="F34" i="11"/>
  <c r="F4" i="25"/>
  <c r="F35" i="26"/>
  <c r="E38" i="28"/>
  <c r="E32" i="26"/>
  <c r="D14" i="26"/>
  <c r="D41" i="25"/>
  <c r="D11" i="9"/>
  <c r="D44" i="11"/>
  <c r="D6" i="9"/>
  <c r="D7" i="11"/>
  <c r="D42" i="9"/>
  <c r="D3" i="7"/>
  <c r="D10" i="10"/>
  <c r="D11" i="26"/>
  <c r="D42" i="25"/>
  <c r="D43" i="9"/>
  <c r="C5" i="4"/>
  <c r="C5" i="6"/>
  <c r="C5" i="28"/>
  <c r="AD49" i="9" l="1"/>
  <c r="AE49" i="9" s="1"/>
  <c r="AF55" i="4" s="1"/>
  <c r="D32" i="25"/>
  <c r="AD55" i="28"/>
  <c r="F3" i="4"/>
  <c r="AE54" i="28"/>
  <c r="AE48" i="25"/>
  <c r="AF54" i="27" s="1"/>
  <c r="AE54" i="27"/>
  <c r="AE46" i="26"/>
  <c r="AF52" i="28" s="1"/>
  <c r="AE52" i="28"/>
  <c r="AF30" i="1"/>
  <c r="AF65" i="1" s="1"/>
  <c r="D38" i="6"/>
  <c r="AD20" i="5"/>
  <c r="K8" i="28"/>
  <c r="H4" i="26"/>
  <c r="I4" i="26" s="1"/>
  <c r="M7" i="26"/>
  <c r="G5" i="28"/>
  <c r="AE55" i="4"/>
  <c r="AE38" i="9"/>
  <c r="AF44" i="4" s="1"/>
  <c r="AE44" i="4"/>
  <c r="P7" i="28"/>
  <c r="AF31" i="1"/>
  <c r="BM66" i="1" s="1"/>
  <c r="D4" i="5"/>
  <c r="E3" i="4"/>
  <c r="F2" i="11"/>
  <c r="G3" i="6" s="1"/>
  <c r="AD30" i="1"/>
  <c r="AD30" i="21" s="1"/>
  <c r="AC153" i="16"/>
  <c r="AD153" i="16" s="1"/>
  <c r="AC115" i="16"/>
  <c r="AD115" i="16" s="1"/>
  <c r="AC235" i="16"/>
  <c r="AD235" i="16" s="1"/>
  <c r="AC243" i="16"/>
  <c r="AD243" i="16" s="1"/>
  <c r="AC233" i="16"/>
  <c r="AD233" i="16" s="1"/>
  <c r="AC162" i="16"/>
  <c r="AD162" i="16" s="1"/>
  <c r="AC67" i="16"/>
  <c r="AD67" i="16" s="1"/>
  <c r="AC301" i="16"/>
  <c r="AD301" i="16" s="1"/>
  <c r="AC89" i="16"/>
  <c r="AD89" i="16" s="1"/>
  <c r="AC96" i="16"/>
  <c r="AD96" i="16" s="1"/>
  <c r="AC289" i="16"/>
  <c r="AD289" i="16" s="1"/>
  <c r="AC250" i="16"/>
  <c r="AD250" i="16" s="1"/>
  <c r="AC62" i="16"/>
  <c r="AD62" i="16" s="1"/>
  <c r="AC86" i="16"/>
  <c r="AD86" i="16" s="1"/>
  <c r="AC295" i="16"/>
  <c r="AD295" i="16" s="1"/>
  <c r="AC238" i="16"/>
  <c r="AD238" i="16" s="1"/>
  <c r="AC91" i="16"/>
  <c r="AD91" i="16" s="1"/>
  <c r="AC205" i="16"/>
  <c r="AD205" i="16" s="1"/>
  <c r="AC248" i="16"/>
  <c r="AD248" i="16" s="1"/>
  <c r="AC173" i="16"/>
  <c r="AD173" i="16" s="1"/>
  <c r="AC258" i="16"/>
  <c r="AD258" i="16" s="1"/>
  <c r="AC58" i="16"/>
  <c r="AD58" i="16" s="1"/>
  <c r="AC106" i="16"/>
  <c r="AD106" i="16" s="1"/>
  <c r="AC144" i="16"/>
  <c r="AD144" i="16" s="1"/>
  <c r="AC189" i="16"/>
  <c r="AD189" i="16" s="1"/>
  <c r="AC172" i="16"/>
  <c r="AD172" i="16" s="1"/>
  <c r="AC188" i="16"/>
  <c r="AD188" i="16" s="1"/>
  <c r="AC133" i="16"/>
  <c r="AD133" i="16" s="1"/>
  <c r="AC138" i="16"/>
  <c r="AD138" i="16" s="1"/>
  <c r="AC230" i="16"/>
  <c r="AD230" i="16" s="1"/>
  <c r="AC157" i="16"/>
  <c r="AD157" i="16" s="1"/>
  <c r="AC180" i="16"/>
  <c r="AD180" i="16" s="1"/>
  <c r="AC232" i="16"/>
  <c r="AD232" i="16" s="1"/>
  <c r="AC145" i="16"/>
  <c r="AD145" i="16" s="1"/>
  <c r="AC251" i="16"/>
  <c r="AD251" i="16" s="1"/>
  <c r="AC282" i="16"/>
  <c r="AD282" i="16" s="1"/>
  <c r="AC268" i="16"/>
  <c r="AD268" i="16" s="1"/>
  <c r="AC121" i="16"/>
  <c r="AD121" i="16" s="1"/>
  <c r="AC149" i="16"/>
  <c r="AD149" i="16" s="1"/>
  <c r="AC152" i="16"/>
  <c r="AD152" i="16" s="1"/>
  <c r="AC306" i="16"/>
  <c r="AD306" i="16" s="1"/>
  <c r="AC110" i="16"/>
  <c r="AD110" i="16" s="1"/>
  <c r="AC57" i="16"/>
  <c r="AD57" i="16" s="1"/>
  <c r="AC81" i="16"/>
  <c r="AD81" i="16" s="1"/>
  <c r="AC283" i="16"/>
  <c r="AD283" i="16" s="1"/>
  <c r="AI18" i="20"/>
  <c r="B61" i="20"/>
  <c r="AI61" i="20" s="1"/>
  <c r="AI19" i="20"/>
  <c r="B62" i="20"/>
  <c r="AI62" i="20" s="1"/>
  <c r="Q4" i="7"/>
  <c r="Q69" i="7"/>
  <c r="C40" i="5"/>
  <c r="H42" i="6"/>
  <c r="D39" i="6"/>
  <c r="F4" i="27"/>
  <c r="B48" i="20"/>
  <c r="AI48" i="20" s="1"/>
  <c r="P70" i="7"/>
  <c r="Z72" i="7"/>
  <c r="Z7" i="7"/>
  <c r="AI20" i="20"/>
  <c r="B63" i="20"/>
  <c r="AI63" i="20" s="1"/>
  <c r="H7" i="5"/>
  <c r="H42" i="28"/>
  <c r="B56" i="20"/>
  <c r="AI56" i="20" s="1"/>
  <c r="D4" i="28"/>
  <c r="B231" i="1"/>
  <c r="S69" i="7"/>
  <c r="AF200" i="1"/>
  <c r="B233" i="1"/>
  <c r="AH200" i="1" s="1"/>
  <c r="K43" i="27"/>
  <c r="J73" i="7"/>
  <c r="J8" i="7"/>
  <c r="K9" i="4" s="1"/>
  <c r="AI12" i="20"/>
  <c r="B55" i="20"/>
  <c r="AI55" i="20" s="1"/>
  <c r="O72" i="7"/>
  <c r="O7" i="7"/>
  <c r="N69" i="7"/>
  <c r="N4" i="7"/>
  <c r="AI10" i="20"/>
  <c r="B53" i="20"/>
  <c r="AI53" i="20" s="1"/>
  <c r="Y69" i="7"/>
  <c r="Y4" i="7"/>
  <c r="S7" i="7"/>
  <c r="S72" i="7"/>
  <c r="AI14" i="20"/>
  <c r="B57" i="20"/>
  <c r="AI57" i="20" s="1"/>
  <c r="T4" i="7"/>
  <c r="T69" i="7"/>
  <c r="V14" i="7"/>
  <c r="V79" i="7"/>
  <c r="U71" i="7"/>
  <c r="U6" i="7"/>
  <c r="X4" i="7"/>
  <c r="X69" i="7"/>
  <c r="R7" i="7"/>
  <c r="R72" i="7"/>
  <c r="W4" i="7"/>
  <c r="W69" i="7"/>
  <c r="H7" i="27"/>
  <c r="U70" i="7"/>
  <c r="C4" i="7"/>
  <c r="D39" i="28"/>
  <c r="D4" i="27"/>
  <c r="C69" i="7"/>
  <c r="H4" i="7"/>
  <c r="I5" i="28" s="1"/>
  <c r="H69" i="7"/>
  <c r="S7" i="28"/>
  <c r="U69" i="7"/>
  <c r="K5" i="7"/>
  <c r="L41" i="6" s="1"/>
  <c r="K70" i="7"/>
  <c r="B70" i="7"/>
  <c r="C40" i="6"/>
  <c r="C5" i="5"/>
  <c r="E4" i="7"/>
  <c r="F5" i="4" s="1"/>
  <c r="E69" i="7"/>
  <c r="E2" i="26"/>
  <c r="E3" i="28"/>
  <c r="AD31" i="1"/>
  <c r="AD66" i="1" s="1"/>
  <c r="D4" i="6"/>
  <c r="D3" i="11"/>
  <c r="E3" i="11" s="1"/>
  <c r="I9" i="25"/>
  <c r="J9" i="25" s="1"/>
  <c r="K9" i="25" s="1"/>
  <c r="L9" i="25" s="1"/>
  <c r="M9" i="25" s="1"/>
  <c r="D3" i="26"/>
  <c r="E4" i="28" s="1"/>
  <c r="W16" i="10"/>
  <c r="D2" i="10"/>
  <c r="E3" i="5" s="1"/>
  <c r="AD19" i="27"/>
  <c r="D3" i="28"/>
  <c r="I11" i="11"/>
  <c r="J11" i="11" s="1"/>
  <c r="K11" i="11" s="1"/>
  <c r="L11" i="11" s="1"/>
  <c r="M11" i="11" s="1"/>
  <c r="N11" i="11" s="1"/>
  <c r="E3" i="6"/>
  <c r="C3" i="1"/>
  <c r="C38" i="1" s="1"/>
  <c r="AD19" i="11"/>
  <c r="AD20" i="6"/>
  <c r="T6" i="26"/>
  <c r="T7" i="28"/>
  <c r="O10" i="26"/>
  <c r="V12" i="10"/>
  <c r="E32" i="11"/>
  <c r="F38" i="6" s="1"/>
  <c r="E38" i="6"/>
  <c r="V43" i="11"/>
  <c r="V42" i="10"/>
  <c r="W47" i="9"/>
  <c r="V43" i="26"/>
  <c r="H33" i="26"/>
  <c r="H39" i="28"/>
  <c r="I5" i="11"/>
  <c r="J5" i="11" s="1"/>
  <c r="W47" i="26"/>
  <c r="AD49" i="25"/>
  <c r="AD55" i="27"/>
  <c r="I34" i="10"/>
  <c r="O10" i="25"/>
  <c r="I37" i="9"/>
  <c r="J37" i="9" s="1"/>
  <c r="F6" i="11"/>
  <c r="G6" i="11" s="1"/>
  <c r="H6" i="11" s="1"/>
  <c r="W13" i="26"/>
  <c r="W14" i="28"/>
  <c r="I41" i="26"/>
  <c r="J41" i="26" s="1"/>
  <c r="K41" i="26" s="1"/>
  <c r="L41" i="26" s="1"/>
  <c r="M41" i="26" s="1"/>
  <c r="N41" i="26" s="1"/>
  <c r="F4" i="5"/>
  <c r="F3" i="10"/>
  <c r="AD46" i="11"/>
  <c r="AD52" i="6"/>
  <c r="T10" i="11"/>
  <c r="U10" i="11" s="1"/>
  <c r="K36" i="10"/>
  <c r="K42" i="5"/>
  <c r="O39" i="10"/>
  <c r="O39" i="25"/>
  <c r="AF32" i="1"/>
  <c r="AE18" i="25"/>
  <c r="AF19" i="27" s="1"/>
  <c r="AE19" i="27"/>
  <c r="K36" i="9"/>
  <c r="K42" i="4"/>
  <c r="W48" i="11"/>
  <c r="X48" i="11" s="1"/>
  <c r="Y48" i="11" s="1"/>
  <c r="Z48" i="11" s="1"/>
  <c r="AA48" i="11" s="1"/>
  <c r="AB48" i="11" s="1"/>
  <c r="AC48" i="11" s="1"/>
  <c r="P9" i="10"/>
  <c r="Q9" i="10" s="1"/>
  <c r="R9" i="10" s="1"/>
  <c r="K8" i="9"/>
  <c r="L8" i="9" s="1"/>
  <c r="M8" i="9" s="1"/>
  <c r="N8" i="9" s="1"/>
  <c r="O11" i="10"/>
  <c r="AD50" i="11"/>
  <c r="AE50" i="11" s="1"/>
  <c r="AF56" i="6" s="1"/>
  <c r="AD56" i="6"/>
  <c r="D39" i="27"/>
  <c r="D33" i="25"/>
  <c r="E33" i="25" s="1"/>
  <c r="I8" i="10"/>
  <c r="J8" i="10" s="1"/>
  <c r="I38" i="10"/>
  <c r="J38" i="10" s="1"/>
  <c r="D3" i="27"/>
  <c r="D2" i="25"/>
  <c r="I39" i="11"/>
  <c r="J39" i="11" s="1"/>
  <c r="K39" i="11" s="1"/>
  <c r="L39" i="11" s="1"/>
  <c r="M39" i="11" s="1"/>
  <c r="N39" i="11" s="1"/>
  <c r="I6" i="10"/>
  <c r="J6" i="10" s="1"/>
  <c r="I39" i="26"/>
  <c r="J39" i="26" s="1"/>
  <c r="K39" i="26" s="1"/>
  <c r="L39" i="26" s="1"/>
  <c r="M39" i="26" s="1"/>
  <c r="N39" i="26" s="1"/>
  <c r="I38" i="11"/>
  <c r="J38" i="11" s="1"/>
  <c r="I36" i="11"/>
  <c r="J36" i="11" s="1"/>
  <c r="F35" i="9"/>
  <c r="G35" i="9" s="1"/>
  <c r="I38" i="26"/>
  <c r="J38" i="26" s="1"/>
  <c r="AE17" i="4"/>
  <c r="AE16" i="9"/>
  <c r="AF17" i="4" s="1"/>
  <c r="F4" i="11"/>
  <c r="W47" i="10"/>
  <c r="X47" i="10" s="1"/>
  <c r="Y47" i="10" s="1"/>
  <c r="Z47" i="10" s="1"/>
  <c r="AA47" i="10" s="1"/>
  <c r="AB47" i="10" s="1"/>
  <c r="AC47" i="10" s="1"/>
  <c r="AE19" i="10"/>
  <c r="AF20" i="5" s="1"/>
  <c r="AE20" i="5"/>
  <c r="AE49" i="26"/>
  <c r="AF55" i="28" s="1"/>
  <c r="AE55" i="28"/>
  <c r="I40" i="26"/>
  <c r="J40" i="26" s="1"/>
  <c r="K40" i="26" s="1"/>
  <c r="L40" i="26" s="1"/>
  <c r="M40" i="26" s="1"/>
  <c r="N40" i="26" s="1"/>
  <c r="F4" i="9"/>
  <c r="F40" i="27"/>
  <c r="F34" i="25"/>
  <c r="D4" i="4"/>
  <c r="D3" i="9"/>
  <c r="E3" i="9" s="1"/>
  <c r="D38" i="5"/>
  <c r="D32" i="10"/>
  <c r="I6" i="25"/>
  <c r="J6" i="25" s="1"/>
  <c r="F5" i="10"/>
  <c r="G5" i="10" s="1"/>
  <c r="D34" i="9"/>
  <c r="E34" i="9" s="1"/>
  <c r="AE46" i="25"/>
  <c r="AF52" i="27" s="1"/>
  <c r="AE52" i="27"/>
  <c r="C4" i="1"/>
  <c r="I8" i="25"/>
  <c r="J8" i="25" s="1"/>
  <c r="AE19" i="4"/>
  <c r="AE18" i="9"/>
  <c r="AF19" i="4" s="1"/>
  <c r="AE18" i="27"/>
  <c r="AE17" i="25"/>
  <c r="AF18" i="27" s="1"/>
  <c r="AE44" i="27"/>
  <c r="AE38" i="25"/>
  <c r="AF44" i="27" s="1"/>
  <c r="AC259" i="16"/>
  <c r="AD259" i="16" s="1"/>
  <c r="AC59" i="16"/>
  <c r="AD59" i="16" s="1"/>
  <c r="AC208" i="16"/>
  <c r="AD208" i="16" s="1"/>
  <c r="AC187" i="16"/>
  <c r="AD187" i="16" s="1"/>
  <c r="AC193" i="16"/>
  <c r="AD193" i="16" s="1"/>
  <c r="AC194" i="16"/>
  <c r="AD194" i="16" s="1"/>
  <c r="AC236" i="16"/>
  <c r="AD236" i="16" s="1"/>
  <c r="AC231" i="16"/>
  <c r="AD231" i="16" s="1"/>
  <c r="AC203" i="16"/>
  <c r="AD203" i="16" s="1"/>
  <c r="AC279" i="16"/>
  <c r="AD279" i="16" s="1"/>
  <c r="AC281" i="16"/>
  <c r="AD281" i="16" s="1"/>
  <c r="AC264" i="16"/>
  <c r="AD264" i="16" s="1"/>
  <c r="AC170" i="16"/>
  <c r="AD170" i="16" s="1"/>
  <c r="AC119" i="16"/>
  <c r="AD119" i="16" s="1"/>
  <c r="AC158" i="16"/>
  <c r="AD158" i="16" s="1"/>
  <c r="AC166" i="16"/>
  <c r="AD166" i="16" s="1"/>
  <c r="AC85" i="16"/>
  <c r="AD85" i="16" s="1"/>
  <c r="AC60" i="16"/>
  <c r="AD60" i="16" s="1"/>
  <c r="AC159" i="16"/>
  <c r="AD159" i="16" s="1"/>
  <c r="AC174" i="16"/>
  <c r="AD174" i="16" s="1"/>
  <c r="AC164" i="16"/>
  <c r="AD164" i="16" s="1"/>
  <c r="AC143" i="16"/>
  <c r="AD143" i="16" s="1"/>
  <c r="AC276" i="16"/>
  <c r="AD276" i="16" s="1"/>
  <c r="AC212" i="16"/>
  <c r="AD212" i="16" s="1"/>
  <c r="AC210" i="16"/>
  <c r="AD210" i="16" s="1"/>
  <c r="AC265" i="16"/>
  <c r="AD265" i="16" s="1"/>
  <c r="AC266" i="16"/>
  <c r="AD266" i="16" s="1"/>
  <c r="AC241" i="16"/>
  <c r="AD241" i="16" s="1"/>
  <c r="AC271" i="16"/>
  <c r="AD271" i="16" s="1"/>
  <c r="AC76" i="16"/>
  <c r="AD76" i="16" s="1"/>
  <c r="AC113" i="16"/>
  <c r="AD113" i="16" s="1"/>
  <c r="AC82" i="16"/>
  <c r="AD82" i="16" s="1"/>
  <c r="AC161" i="16"/>
  <c r="AD161" i="16" s="1"/>
  <c r="AC307" i="16"/>
  <c r="AD307" i="16" s="1"/>
  <c r="AC226" i="16"/>
  <c r="AD226" i="16" s="1"/>
  <c r="AC165" i="16"/>
  <c r="AD165" i="16" s="1"/>
  <c r="AC209" i="16"/>
  <c r="AD209" i="16" s="1"/>
  <c r="AC316" i="16"/>
  <c r="AD316" i="16" s="1"/>
  <c r="AC260" i="16"/>
  <c r="AD260" i="16" s="1"/>
  <c r="AC94" i="16"/>
  <c r="AD94" i="16" s="1"/>
  <c r="AC63" i="16"/>
  <c r="AD63" i="16" s="1"/>
  <c r="AC237" i="16"/>
  <c r="AD237" i="16" s="1"/>
  <c r="AC227" i="16"/>
  <c r="AD227" i="16" s="1"/>
  <c r="AC202" i="16"/>
  <c r="AD202" i="16" s="1"/>
  <c r="AC338" i="16"/>
  <c r="AD338" i="16" s="1"/>
  <c r="AC109" i="16"/>
  <c r="AD109" i="16" s="1"/>
  <c r="AC331" i="16"/>
  <c r="AD331" i="16" s="1"/>
  <c r="AC337" i="16"/>
  <c r="AD337" i="16" s="1"/>
  <c r="AC334" i="16"/>
  <c r="AD334" i="16" s="1"/>
  <c r="AC216" i="16"/>
  <c r="AD216" i="16" s="1"/>
  <c r="AC298" i="16"/>
  <c r="AD298" i="16" s="1"/>
  <c r="AC309" i="16"/>
  <c r="AD309" i="16" s="1"/>
  <c r="AC223" i="16"/>
  <c r="AD223" i="16" s="1"/>
  <c r="AC240" i="16"/>
  <c r="AD240" i="16" s="1"/>
  <c r="AC95" i="16"/>
  <c r="AD95" i="16" s="1"/>
  <c r="AC204" i="16"/>
  <c r="AD204" i="16" s="1"/>
  <c r="AC178" i="16"/>
  <c r="AD178" i="16" s="1"/>
  <c r="AC90" i="16"/>
  <c r="AD90" i="16" s="1"/>
  <c r="AC70" i="16"/>
  <c r="AD70" i="16" s="1"/>
  <c r="AC275" i="16"/>
  <c r="AD275" i="16" s="1"/>
  <c r="AC137" i="16"/>
  <c r="AD137" i="16" s="1"/>
  <c r="AC254" i="16"/>
  <c r="AD254" i="16" s="1"/>
  <c r="AC148" i="16"/>
  <c r="AD148" i="16" s="1"/>
  <c r="AC321" i="16"/>
  <c r="AD321" i="16" s="1"/>
  <c r="AC219" i="16"/>
  <c r="AD219" i="16" s="1"/>
  <c r="AC303" i="16"/>
  <c r="AD303" i="16" s="1"/>
  <c r="AC314" i="16"/>
  <c r="AD314" i="16" s="1"/>
  <c r="AC304" i="16"/>
  <c r="AD304" i="16" s="1"/>
  <c r="AC339" i="16"/>
  <c r="AD339" i="16" s="1"/>
  <c r="AC286" i="16"/>
  <c r="AD286" i="16" s="1"/>
  <c r="AC294" i="16"/>
  <c r="AD294" i="16" s="1"/>
  <c r="AC296" i="16"/>
  <c r="AD296" i="16" s="1"/>
  <c r="AC325" i="16"/>
  <c r="AD325" i="16" s="1"/>
  <c r="AC114" i="16"/>
  <c r="AD114" i="16" s="1"/>
  <c r="AC87" i="16"/>
  <c r="AD87" i="16" s="1"/>
  <c r="AC239" i="16"/>
  <c r="AD239" i="16" s="1"/>
  <c r="AC154" i="16"/>
  <c r="AD154" i="16" s="1"/>
  <c r="AC147" i="16"/>
  <c r="AD147" i="16" s="1"/>
  <c r="AC311" i="16"/>
  <c r="AD311" i="16" s="1"/>
  <c r="AC278" i="16"/>
  <c r="AD278" i="16" s="1"/>
  <c r="AC299" i="16"/>
  <c r="AD299" i="16" s="1"/>
  <c r="AC218" i="16"/>
  <c r="AD218" i="16" s="1"/>
  <c r="AC310" i="16"/>
  <c r="AD310" i="16" s="1"/>
  <c r="AC288" i="16"/>
  <c r="AD288" i="16" s="1"/>
  <c r="AC324" i="16"/>
  <c r="AD324" i="16" s="1"/>
  <c r="AC332" i="16"/>
  <c r="AD332" i="16" s="1"/>
  <c r="AC335" i="16"/>
  <c r="AD335" i="16" s="1"/>
  <c r="AC287" i="16"/>
  <c r="AD287" i="16" s="1"/>
  <c r="AC292" i="16"/>
  <c r="AD292" i="16" s="1"/>
  <c r="AC116" i="16"/>
  <c r="AD116" i="16" s="1"/>
  <c r="AC211" i="16"/>
  <c r="AD211" i="16" s="1"/>
  <c r="AC291" i="16"/>
  <c r="AD291" i="16" s="1"/>
  <c r="AC300" i="16"/>
  <c r="AD300" i="16" s="1"/>
  <c r="AC175" i="16"/>
  <c r="AD175" i="16" s="1"/>
  <c r="AC190" i="16"/>
  <c r="AD190" i="16" s="1"/>
  <c r="AC169" i="16"/>
  <c r="AD169" i="16" s="1"/>
  <c r="AC255" i="16"/>
  <c r="AD255" i="16" s="1"/>
  <c r="Z213" i="16"/>
  <c r="AC213" i="16" s="1"/>
  <c r="AD213" i="16" s="1"/>
  <c r="Z42" i="16"/>
  <c r="E42" i="25"/>
  <c r="E10" i="10"/>
  <c r="D4" i="7"/>
  <c r="E39" i="5"/>
  <c r="D69" i="7"/>
  <c r="E39" i="28"/>
  <c r="E4" i="5"/>
  <c r="E4" i="27"/>
  <c r="E7" i="11"/>
  <c r="G5" i="25"/>
  <c r="G6" i="27"/>
  <c r="E37" i="10"/>
  <c r="I36" i="26"/>
  <c r="N37" i="25"/>
  <c r="N14" i="25"/>
  <c r="T13" i="10"/>
  <c r="N40" i="11"/>
  <c r="Y23" i="26"/>
  <c r="T36" i="25"/>
  <c r="T42" i="27"/>
  <c r="Y56" i="11"/>
  <c r="N15" i="9"/>
  <c r="U20" i="25"/>
  <c r="Y19" i="25"/>
  <c r="Y23" i="25"/>
  <c r="Y25" i="11"/>
  <c r="H39" i="16"/>
  <c r="H40" i="16" s="1"/>
  <c r="H41" i="16" s="1"/>
  <c r="H65" i="16"/>
  <c r="AC65" i="16" s="1"/>
  <c r="AD65" i="16" s="1"/>
  <c r="Q46" i="16"/>
  <c r="Q47" i="16" s="1"/>
  <c r="Q217" i="16"/>
  <c r="AC217" i="16" s="1"/>
  <c r="AD217" i="16" s="1"/>
  <c r="M40" i="16"/>
  <c r="M41" i="16" s="1"/>
  <c r="M42" i="16" s="1"/>
  <c r="M66" i="16"/>
  <c r="AC66" i="16" s="1"/>
  <c r="AD66" i="16" s="1"/>
  <c r="T42" i="16"/>
  <c r="T124" i="16"/>
  <c r="AC124" i="16" s="1"/>
  <c r="AD124" i="16" s="1"/>
  <c r="F38" i="16"/>
  <c r="F39" i="16" s="1"/>
  <c r="F40" i="16" s="1"/>
  <c r="F41" i="16" s="1"/>
  <c r="F42" i="16" s="1"/>
  <c r="F43" i="16" s="1"/>
  <c r="F44" i="16" s="1"/>
  <c r="F45" i="16" s="1"/>
  <c r="F176" i="16"/>
  <c r="AC176" i="16" s="1"/>
  <c r="AD176" i="16" s="1"/>
  <c r="E39" i="6"/>
  <c r="E33" i="11"/>
  <c r="E5" i="9"/>
  <c r="E9" i="26"/>
  <c r="E43" i="25"/>
  <c r="E52" i="10"/>
  <c r="AE48" i="9"/>
  <c r="AF54" i="4" s="1"/>
  <c r="AE54" i="4"/>
  <c r="M71" i="7"/>
  <c r="M6" i="7"/>
  <c r="AE50" i="28"/>
  <c r="AE44" i="26"/>
  <c r="AF50" i="28" s="1"/>
  <c r="AE19" i="5"/>
  <c r="AE18" i="10"/>
  <c r="AF19" i="5" s="1"/>
  <c r="S242" i="16"/>
  <c r="AC242" i="16" s="1"/>
  <c r="AD242" i="16" s="1"/>
  <c r="S43" i="16"/>
  <c r="S44" i="16" s="1"/>
  <c r="S45" i="16" s="1"/>
  <c r="E42" i="9"/>
  <c r="E41" i="25"/>
  <c r="E14" i="26"/>
  <c r="G35" i="26"/>
  <c r="G41" i="28"/>
  <c r="G34" i="11"/>
  <c r="G40" i="6"/>
  <c r="G2" i="9"/>
  <c r="G3" i="4"/>
  <c r="I50" i="10"/>
  <c r="G4" i="10"/>
  <c r="G5" i="5"/>
  <c r="G33" i="10"/>
  <c r="G39" i="5"/>
  <c r="I20" i="11"/>
  <c r="I51" i="11"/>
  <c r="I50" i="25"/>
  <c r="I18" i="26"/>
  <c r="I46" i="9"/>
  <c r="G7" i="7"/>
  <c r="H42" i="5"/>
  <c r="H7" i="28"/>
  <c r="H42" i="27"/>
  <c r="G72" i="7"/>
  <c r="I5" i="7"/>
  <c r="I70" i="7"/>
  <c r="N14" i="11"/>
  <c r="I44" i="10"/>
  <c r="L35" i="11"/>
  <c r="N16" i="11"/>
  <c r="N44" i="9"/>
  <c r="N40" i="9"/>
  <c r="W22" i="10"/>
  <c r="Y57" i="25"/>
  <c r="T40" i="10"/>
  <c r="Y24" i="25"/>
  <c r="S21" i="9"/>
  <c r="D34" i="26"/>
  <c r="E12" i="9"/>
  <c r="I47" i="11"/>
  <c r="I42" i="11"/>
  <c r="L8" i="7"/>
  <c r="L73" i="7"/>
  <c r="T15" i="26"/>
  <c r="Y24" i="9"/>
  <c r="Y53" i="25"/>
  <c r="Y54" i="25"/>
  <c r="AC328" i="16"/>
  <c r="AD328" i="16" s="1"/>
  <c r="AC317" i="16"/>
  <c r="AD317" i="16" s="1"/>
  <c r="W290" i="16"/>
  <c r="AC290" i="16" s="1"/>
  <c r="AD290" i="16" s="1"/>
  <c r="W35" i="16"/>
  <c r="W36" i="16" s="1"/>
  <c r="W37" i="16" s="1"/>
  <c r="V42" i="16"/>
  <c r="V43" i="16" s="1"/>
  <c r="V44" i="16" s="1"/>
  <c r="V45" i="16" s="1"/>
  <c r="V46" i="16" s="1"/>
  <c r="V68" i="16"/>
  <c r="AC68" i="16" s="1"/>
  <c r="AD68" i="16" s="1"/>
  <c r="K61" i="16"/>
  <c r="AC61" i="16" s="1"/>
  <c r="AD61" i="16" s="1"/>
  <c r="K35" i="16"/>
  <c r="K36" i="16" s="1"/>
  <c r="K37" i="16" s="1"/>
  <c r="AD21" i="7"/>
  <c r="AE21" i="28"/>
  <c r="AD86" i="7"/>
  <c r="AE56" i="6"/>
  <c r="AE21" i="4"/>
  <c r="AE56" i="28"/>
  <c r="E15" i="25"/>
  <c r="X333" i="16"/>
  <c r="AC333" i="16" s="1"/>
  <c r="AD333" i="16" s="1"/>
  <c r="X50" i="16"/>
  <c r="X51" i="16" s="1"/>
  <c r="X52" i="16" s="1"/>
  <c r="F9" i="9"/>
  <c r="G4" i="27"/>
  <c r="G3" i="25"/>
  <c r="L47" i="16"/>
  <c r="L48" i="16" s="1"/>
  <c r="L246" i="16"/>
  <c r="AC246" i="16" s="1"/>
  <c r="AD246" i="16" s="1"/>
  <c r="F71" i="7"/>
  <c r="G41" i="4"/>
  <c r="F6" i="7"/>
  <c r="G41" i="6"/>
  <c r="G6" i="6"/>
  <c r="O47" i="16"/>
  <c r="O274" i="16"/>
  <c r="AC274" i="16" s="1"/>
  <c r="AD274" i="16" s="1"/>
  <c r="D183" i="16"/>
  <c r="AC183" i="16" s="1"/>
  <c r="AD183" i="16" s="1"/>
  <c r="D45" i="16"/>
  <c r="D46" i="16" s="1"/>
  <c r="D47" i="16" s="1"/>
  <c r="D48" i="16" s="1"/>
  <c r="D49" i="16" s="1"/>
  <c r="D50" i="16" s="1"/>
  <c r="D51" i="16" s="1"/>
  <c r="D52" i="16" s="1"/>
  <c r="D53" i="16" s="1"/>
  <c r="D54" i="16" s="1"/>
  <c r="D55" i="16" s="1"/>
  <c r="AA72" i="7"/>
  <c r="AA7" i="7"/>
  <c r="BM65" i="1"/>
  <c r="E39" i="4"/>
  <c r="E33" i="9"/>
  <c r="E37" i="26"/>
  <c r="E9" i="11"/>
  <c r="Z305" i="16"/>
  <c r="AC305" i="16" s="1"/>
  <c r="AD305" i="16" s="1"/>
  <c r="AD32" i="1"/>
  <c r="N22" i="11"/>
  <c r="P52" i="25"/>
  <c r="T17" i="11"/>
  <c r="Q17" i="9"/>
  <c r="C6" i="6"/>
  <c r="C41" i="5"/>
  <c r="C41" i="27"/>
  <c r="B6" i="7"/>
  <c r="C6" i="5"/>
  <c r="C41" i="28"/>
  <c r="C41" i="6"/>
  <c r="C41" i="4"/>
  <c r="C6" i="27"/>
  <c r="B71" i="7"/>
  <c r="C6" i="4"/>
  <c r="E43" i="9"/>
  <c r="E11" i="26"/>
  <c r="E6" i="9"/>
  <c r="I18" i="11"/>
  <c r="I50" i="9"/>
  <c r="I8" i="26"/>
  <c r="I10" i="9"/>
  <c r="I8" i="11"/>
  <c r="N39" i="9"/>
  <c r="N9" i="25"/>
  <c r="T40" i="25"/>
  <c r="T41" i="10"/>
  <c r="Y55" i="25"/>
  <c r="N46" i="10"/>
  <c r="N12" i="11"/>
  <c r="N16" i="26"/>
  <c r="Y48" i="10"/>
  <c r="AC320" i="16"/>
  <c r="AD320" i="16" s="1"/>
  <c r="AC323" i="16"/>
  <c r="AD323" i="16" s="1"/>
  <c r="AC326" i="16"/>
  <c r="AD326" i="16" s="1"/>
  <c r="U318" i="16"/>
  <c r="U35" i="16"/>
  <c r="U36" i="16" s="1"/>
  <c r="U37" i="16" s="1"/>
  <c r="U38" i="16" s="1"/>
  <c r="C43" i="16"/>
  <c r="C44" i="16" s="1"/>
  <c r="C45" i="16" s="1"/>
  <c r="C97" i="16"/>
  <c r="AC97" i="16" s="1"/>
  <c r="AD97" i="16" s="1"/>
  <c r="E35" i="25"/>
  <c r="E7" i="25"/>
  <c r="E13" i="9"/>
  <c r="E17" i="26"/>
  <c r="E43" i="10"/>
  <c r="J330" i="16"/>
  <c r="AC330" i="16" s="1"/>
  <c r="AD330" i="16" s="1"/>
  <c r="J47" i="16"/>
  <c r="J48" i="16" s="1"/>
  <c r="J49" i="16" s="1"/>
  <c r="N58" i="11"/>
  <c r="N47" i="25"/>
  <c r="T58" i="9"/>
  <c r="P45" i="11"/>
  <c r="R13" i="11"/>
  <c r="V22" i="9"/>
  <c r="U45" i="9"/>
  <c r="E44" i="11"/>
  <c r="E11" i="9"/>
  <c r="F32" i="26"/>
  <c r="F38" i="28"/>
  <c r="G4" i="25"/>
  <c r="G5" i="27"/>
  <c r="I21" i="25"/>
  <c r="I16" i="25"/>
  <c r="I52" i="26"/>
  <c r="I20" i="10"/>
  <c r="I19" i="26"/>
  <c r="I17" i="10"/>
  <c r="I15" i="11"/>
  <c r="N12" i="25"/>
  <c r="I7" i="9"/>
  <c r="N13" i="25"/>
  <c r="N12" i="26"/>
  <c r="N7" i="26"/>
  <c r="T45" i="10"/>
  <c r="Y54" i="10"/>
  <c r="Y26" i="26"/>
  <c r="Y25" i="9"/>
  <c r="D38" i="4"/>
  <c r="D32" i="9"/>
  <c r="I49" i="11"/>
  <c r="I45" i="25"/>
  <c r="Y42" i="26"/>
  <c r="Y57" i="10"/>
  <c r="Y23" i="11"/>
  <c r="Y21" i="26"/>
  <c r="Y53" i="10"/>
  <c r="Y14" i="9"/>
  <c r="AC327" i="16"/>
  <c r="AD327" i="16" s="1"/>
  <c r="AC318" i="16"/>
  <c r="AD318" i="16" s="1"/>
  <c r="AC319" i="16"/>
  <c r="AD319" i="16" s="1"/>
  <c r="AC329" i="16"/>
  <c r="AD329" i="16" s="1"/>
  <c r="E38" i="16"/>
  <c r="E64" i="16"/>
  <c r="AC64" i="16" s="1"/>
  <c r="AD64" i="16" s="1"/>
  <c r="R146" i="16"/>
  <c r="AC146" i="16" s="1"/>
  <c r="AD146" i="16" s="1"/>
  <c r="R36" i="16"/>
  <c r="R37" i="16" s="1"/>
  <c r="R38" i="16" s="1"/>
  <c r="I40" i="16"/>
  <c r="I41" i="16" s="1"/>
  <c r="I42" i="16" s="1"/>
  <c r="I122" i="16"/>
  <c r="AC122" i="16" s="1"/>
  <c r="AD122" i="16" s="1"/>
  <c r="E41" i="11"/>
  <c r="G6" i="28"/>
  <c r="G5" i="26"/>
  <c r="Y14" i="10"/>
  <c r="F37" i="11"/>
  <c r="P72" i="7"/>
  <c r="Q42" i="27"/>
  <c r="Q7" i="28"/>
  <c r="P7" i="7"/>
  <c r="AB5" i="7"/>
  <c r="AB70" i="7"/>
  <c r="E35" i="10"/>
  <c r="E7" i="10"/>
  <c r="E41" i="9"/>
  <c r="E45" i="26"/>
  <c r="E22" i="26"/>
  <c r="V15" i="10"/>
  <c r="Q11" i="25"/>
  <c r="Y47" i="16"/>
  <c r="Y101" i="16"/>
  <c r="AC101" i="16" s="1"/>
  <c r="AD101" i="16" s="1"/>
  <c r="E32" i="25" l="1"/>
  <c r="E38" i="27"/>
  <c r="AF30" i="21"/>
  <c r="E39" i="27"/>
  <c r="C3" i="8"/>
  <c r="G6" i="5"/>
  <c r="E4" i="6"/>
  <c r="BK65" i="1"/>
  <c r="BK104" i="1" s="1"/>
  <c r="AF66" i="1"/>
  <c r="AE106" i="1" s="1"/>
  <c r="AF31" i="21"/>
  <c r="AD65" i="1"/>
  <c r="AD104" i="1" s="1"/>
  <c r="AD139" i="1" s="1"/>
  <c r="AD30" i="20" s="1"/>
  <c r="E4" i="4"/>
  <c r="E4" i="1" s="1"/>
  <c r="G2" i="11"/>
  <c r="H3" i="6" s="1"/>
  <c r="AD31" i="21"/>
  <c r="BK66" i="1"/>
  <c r="C5" i="1"/>
  <c r="C5" i="17" s="1"/>
  <c r="Z8" i="7"/>
  <c r="Z73" i="7"/>
  <c r="C3" i="21"/>
  <c r="C3" i="17"/>
  <c r="Q5" i="7"/>
  <c r="Q70" i="7"/>
  <c r="T70" i="7"/>
  <c r="T5" i="7"/>
  <c r="S73" i="7"/>
  <c r="S8" i="7"/>
  <c r="Y5" i="7"/>
  <c r="Y70" i="7"/>
  <c r="N70" i="7"/>
  <c r="N5" i="7"/>
  <c r="AH201" i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I200" i="1"/>
  <c r="O8" i="7"/>
  <c r="O73" i="7"/>
  <c r="K44" i="27"/>
  <c r="J9" i="7"/>
  <c r="K44" i="4"/>
  <c r="J74" i="7"/>
  <c r="AF201" i="1"/>
  <c r="AK200" i="1"/>
  <c r="BP3" i="1"/>
  <c r="BR3" i="1" s="1"/>
  <c r="H5" i="7"/>
  <c r="H70" i="7"/>
  <c r="C5" i="7"/>
  <c r="D40" i="5"/>
  <c r="C70" i="7"/>
  <c r="D5" i="6"/>
  <c r="D40" i="6"/>
  <c r="D5" i="5"/>
  <c r="D5" i="4"/>
  <c r="D5" i="27"/>
  <c r="D5" i="28"/>
  <c r="D40" i="27"/>
  <c r="U7" i="7"/>
  <c r="U72" i="7"/>
  <c r="I40" i="5"/>
  <c r="W5" i="7"/>
  <c r="W70" i="7"/>
  <c r="D40" i="4"/>
  <c r="K6" i="7"/>
  <c r="L42" i="4" s="1"/>
  <c r="K71" i="7"/>
  <c r="E5" i="7"/>
  <c r="F40" i="5"/>
  <c r="E70" i="7"/>
  <c r="F40" i="6"/>
  <c r="F5" i="28"/>
  <c r="F5" i="27"/>
  <c r="R8" i="7"/>
  <c r="R73" i="7"/>
  <c r="D40" i="28"/>
  <c r="F5" i="6"/>
  <c r="F5" i="5"/>
  <c r="X5" i="7"/>
  <c r="X70" i="7"/>
  <c r="V80" i="7"/>
  <c r="W50" i="27"/>
  <c r="W50" i="28"/>
  <c r="V15" i="7"/>
  <c r="W15" i="5"/>
  <c r="W15" i="4"/>
  <c r="U6" i="26"/>
  <c r="O11" i="11"/>
  <c r="E2" i="10"/>
  <c r="F2" i="10" s="1"/>
  <c r="E3" i="26"/>
  <c r="AJ38" i="1"/>
  <c r="AJ77" i="1" s="1"/>
  <c r="C148" i="1" s="1"/>
  <c r="P10" i="26"/>
  <c r="Q10" i="26" s="1"/>
  <c r="R10" i="26" s="1"/>
  <c r="AE19" i="11"/>
  <c r="AF20" i="6" s="1"/>
  <c r="AE20" i="6"/>
  <c r="W12" i="10"/>
  <c r="W13" i="5"/>
  <c r="D3" i="1"/>
  <c r="D3" i="8" s="1"/>
  <c r="H7" i="6"/>
  <c r="D4" i="1"/>
  <c r="D4" i="17" s="1"/>
  <c r="X16" i="10"/>
  <c r="Y16" i="10" s="1"/>
  <c r="Z16" i="10" s="1"/>
  <c r="AA16" i="10" s="1"/>
  <c r="AB16" i="10" s="1"/>
  <c r="AC16" i="10" s="1"/>
  <c r="F3" i="11"/>
  <c r="F4" i="6"/>
  <c r="F2" i="26"/>
  <c r="F3" i="28"/>
  <c r="P11" i="10"/>
  <c r="Q11" i="10" s="1"/>
  <c r="R11" i="10" s="1"/>
  <c r="S11" i="10" s="1"/>
  <c r="K5" i="11"/>
  <c r="K6" i="6"/>
  <c r="S9" i="10"/>
  <c r="L36" i="9"/>
  <c r="P39" i="10"/>
  <c r="Q39" i="10" s="1"/>
  <c r="R39" i="10" s="1"/>
  <c r="V10" i="11"/>
  <c r="X13" i="26"/>
  <c r="I6" i="11"/>
  <c r="J6" i="11" s="1"/>
  <c r="P10" i="25"/>
  <c r="Q10" i="25" s="1"/>
  <c r="R10" i="25" s="1"/>
  <c r="AE49" i="25"/>
  <c r="AF55" i="27" s="1"/>
  <c r="AE55" i="27"/>
  <c r="W43" i="26"/>
  <c r="W49" i="28"/>
  <c r="K45" i="6"/>
  <c r="F32" i="11"/>
  <c r="P39" i="25"/>
  <c r="Q39" i="25" s="1"/>
  <c r="R39" i="25" s="1"/>
  <c r="S39" i="25" s="1"/>
  <c r="O41" i="26"/>
  <c r="W43" i="11"/>
  <c r="W49" i="6"/>
  <c r="AF32" i="21"/>
  <c r="AF67" i="1"/>
  <c r="BM67" i="1"/>
  <c r="BM106" i="1" s="1"/>
  <c r="BM141" i="1" s="1"/>
  <c r="AF75" i="20" s="1"/>
  <c r="AF31" i="29" s="1"/>
  <c r="G3" i="10"/>
  <c r="G4" i="5"/>
  <c r="W42" i="10"/>
  <c r="W48" i="5"/>
  <c r="O8" i="9"/>
  <c r="AD48" i="11"/>
  <c r="AD54" i="6"/>
  <c r="L36" i="10"/>
  <c r="AE52" i="6"/>
  <c r="AE46" i="11"/>
  <c r="AF52" i="6" s="1"/>
  <c r="K37" i="9"/>
  <c r="K43" i="4"/>
  <c r="J34" i="10"/>
  <c r="J40" i="5"/>
  <c r="X47" i="26"/>
  <c r="Y47" i="26" s="1"/>
  <c r="I39" i="28"/>
  <c r="I33" i="26"/>
  <c r="X47" i="9"/>
  <c r="Y47" i="9" s="1"/>
  <c r="Z47" i="9" s="1"/>
  <c r="AA47" i="9" s="1"/>
  <c r="AB47" i="9" s="1"/>
  <c r="AC47" i="9" s="1"/>
  <c r="H5" i="10"/>
  <c r="H6" i="5"/>
  <c r="G38" i="6"/>
  <c r="G32" i="11"/>
  <c r="F3" i="9"/>
  <c r="F4" i="4"/>
  <c r="G4" i="9"/>
  <c r="G5" i="4"/>
  <c r="H35" i="9"/>
  <c r="H41" i="4"/>
  <c r="K38" i="11"/>
  <c r="L38" i="11" s="1"/>
  <c r="M38" i="11" s="1"/>
  <c r="N38" i="11" s="1"/>
  <c r="K44" i="6"/>
  <c r="K6" i="10"/>
  <c r="K7" i="5"/>
  <c r="K8" i="10"/>
  <c r="L8" i="10" s="1"/>
  <c r="M8" i="10" s="1"/>
  <c r="N8" i="10" s="1"/>
  <c r="K9" i="5"/>
  <c r="F33" i="25"/>
  <c r="F39" i="27"/>
  <c r="K8" i="25"/>
  <c r="L8" i="25" s="1"/>
  <c r="M8" i="25" s="1"/>
  <c r="N8" i="25" s="1"/>
  <c r="O8" i="25" s="1"/>
  <c r="K9" i="27"/>
  <c r="F40" i="4"/>
  <c r="F34" i="9"/>
  <c r="E32" i="10"/>
  <c r="E38" i="5"/>
  <c r="G34" i="25"/>
  <c r="G40" i="27"/>
  <c r="K38" i="26"/>
  <c r="L38" i="26" s="1"/>
  <c r="M38" i="26" s="1"/>
  <c r="N38" i="26" s="1"/>
  <c r="O38" i="26" s="1"/>
  <c r="K44" i="28"/>
  <c r="K36" i="11"/>
  <c r="K42" i="6"/>
  <c r="O39" i="26"/>
  <c r="K38" i="10"/>
  <c r="L38" i="10" s="1"/>
  <c r="M38" i="10" s="1"/>
  <c r="N38" i="10" s="1"/>
  <c r="O38" i="10" s="1"/>
  <c r="K44" i="5"/>
  <c r="C4" i="21"/>
  <c r="C4" i="17"/>
  <c r="C39" i="1"/>
  <c r="D77" i="1" s="1"/>
  <c r="AJ39" i="1"/>
  <c r="AK77" i="1" s="1"/>
  <c r="C4" i="8"/>
  <c r="K6" i="25"/>
  <c r="K7" i="27"/>
  <c r="AD47" i="10"/>
  <c r="AD53" i="5"/>
  <c r="G4" i="11"/>
  <c r="G5" i="6"/>
  <c r="E2" i="25"/>
  <c r="E3" i="27"/>
  <c r="Z270" i="16"/>
  <c r="AC270" i="16" s="1"/>
  <c r="AD270" i="16" s="1"/>
  <c r="Z43" i="16"/>
  <c r="Z44" i="16" s="1"/>
  <c r="F45" i="26"/>
  <c r="F7" i="10"/>
  <c r="I43" i="16"/>
  <c r="I44" i="16" s="1"/>
  <c r="I69" i="16"/>
  <c r="AC69" i="16" s="1"/>
  <c r="AD69" i="16" s="1"/>
  <c r="E177" i="16"/>
  <c r="AC177" i="16" s="1"/>
  <c r="AD177" i="16" s="1"/>
  <c r="E39" i="16"/>
  <c r="E40" i="16" s="1"/>
  <c r="E41" i="16" s="1"/>
  <c r="E42" i="16" s="1"/>
  <c r="E43" i="16" s="1"/>
  <c r="E44" i="16" s="1"/>
  <c r="Z14" i="9"/>
  <c r="O7" i="26"/>
  <c r="O12" i="25"/>
  <c r="S13" i="11"/>
  <c r="F35" i="25"/>
  <c r="U39" i="16"/>
  <c r="U322" i="16"/>
  <c r="AC322" i="16" s="1"/>
  <c r="AD322" i="16" s="1"/>
  <c r="C7" i="5"/>
  <c r="C7" i="27"/>
  <c r="C42" i="4"/>
  <c r="C42" i="6"/>
  <c r="C42" i="28"/>
  <c r="B7" i="7"/>
  <c r="B72" i="7"/>
  <c r="C42" i="27"/>
  <c r="C7" i="28"/>
  <c r="C42" i="5"/>
  <c r="C7" i="4"/>
  <c r="C7" i="6"/>
  <c r="R39" i="16"/>
  <c r="R40" i="16" s="1"/>
  <c r="R41" i="16" s="1"/>
  <c r="R42" i="16" s="1"/>
  <c r="R43" i="16" s="1"/>
  <c r="R44" i="16" s="1"/>
  <c r="R93" i="16"/>
  <c r="AC93" i="16" s="1"/>
  <c r="AD93" i="16" s="1"/>
  <c r="Z57" i="10"/>
  <c r="Z25" i="9"/>
  <c r="J20" i="10"/>
  <c r="J16" i="25"/>
  <c r="H5" i="27"/>
  <c r="H4" i="25"/>
  <c r="F11" i="9"/>
  <c r="O58" i="11"/>
  <c r="F43" i="10"/>
  <c r="F13" i="9"/>
  <c r="O16" i="26"/>
  <c r="J8" i="11"/>
  <c r="J10" i="9"/>
  <c r="J50" i="9"/>
  <c r="F6" i="9"/>
  <c r="C6" i="1"/>
  <c r="R17" i="9"/>
  <c r="O22" i="11"/>
  <c r="F9" i="11"/>
  <c r="O48" i="16"/>
  <c r="O49" i="16" s="1"/>
  <c r="O50" i="16" s="1"/>
  <c r="O51" i="16" s="1"/>
  <c r="O52" i="16" s="1"/>
  <c r="O53" i="16" s="1"/>
  <c r="O102" i="16"/>
  <c r="AC102" i="16" s="1"/>
  <c r="AD102" i="16" s="1"/>
  <c r="F7" i="7"/>
  <c r="G7" i="27"/>
  <c r="G42" i="27"/>
  <c r="G7" i="28"/>
  <c r="G42" i="6"/>
  <c r="G7" i="5"/>
  <c r="G42" i="4"/>
  <c r="G42" i="5"/>
  <c r="G7" i="6"/>
  <c r="F72" i="7"/>
  <c r="G42" i="28"/>
  <c r="L220" i="16"/>
  <c r="AC220" i="16" s="1"/>
  <c r="AD220" i="16" s="1"/>
  <c r="L49" i="16"/>
  <c r="L50" i="16" s="1"/>
  <c r="L51" i="16" s="1"/>
  <c r="L52" i="16" s="1"/>
  <c r="Z54" i="25"/>
  <c r="Z24" i="9"/>
  <c r="U15" i="26"/>
  <c r="J46" i="9"/>
  <c r="J50" i="25"/>
  <c r="J20" i="11"/>
  <c r="H39" i="5"/>
  <c r="H33" i="10"/>
  <c r="J50" i="10"/>
  <c r="H3" i="4"/>
  <c r="H2" i="9"/>
  <c r="H41" i="28"/>
  <c r="H35" i="26"/>
  <c r="F14" i="26"/>
  <c r="F41" i="25"/>
  <c r="Z25" i="11"/>
  <c r="V20" i="25"/>
  <c r="Z56" i="11"/>
  <c r="U36" i="25"/>
  <c r="O40" i="11"/>
  <c r="U13" i="10"/>
  <c r="D5" i="7"/>
  <c r="D70" i="7"/>
  <c r="E5" i="27"/>
  <c r="E5" i="6"/>
  <c r="E5" i="5"/>
  <c r="E40" i="27"/>
  <c r="E5" i="28"/>
  <c r="E40" i="6"/>
  <c r="E40" i="5"/>
  <c r="E40" i="4"/>
  <c r="E5" i="4"/>
  <c r="F42" i="25"/>
  <c r="U45" i="10"/>
  <c r="J7" i="9"/>
  <c r="V45" i="9"/>
  <c r="U58" i="9"/>
  <c r="O12" i="11"/>
  <c r="U41" i="10"/>
  <c r="O9" i="25"/>
  <c r="J18" i="11"/>
  <c r="F11" i="26"/>
  <c r="U17" i="11"/>
  <c r="Y48" i="16"/>
  <c r="Y74" i="16"/>
  <c r="AC74" i="16" s="1"/>
  <c r="AD74" i="16" s="1"/>
  <c r="F35" i="10"/>
  <c r="Z21" i="26"/>
  <c r="J49" i="11"/>
  <c r="Z26" i="26"/>
  <c r="J17" i="10"/>
  <c r="R11" i="25"/>
  <c r="W16" i="5"/>
  <c r="W15" i="10"/>
  <c r="F22" i="26"/>
  <c r="F41" i="9"/>
  <c r="P8" i="7"/>
  <c r="P73" i="7"/>
  <c r="Z14" i="10"/>
  <c r="F41" i="11"/>
  <c r="BL106" i="1"/>
  <c r="E38" i="4"/>
  <c r="E32" i="9"/>
  <c r="Z54" i="10"/>
  <c r="O12" i="26"/>
  <c r="O13" i="25"/>
  <c r="W22" i="9"/>
  <c r="Q45" i="11"/>
  <c r="J50" i="16"/>
  <c r="J51" i="16" s="1"/>
  <c r="J52" i="16" s="1"/>
  <c r="J249" i="16"/>
  <c r="AC249" i="16" s="1"/>
  <c r="AD249" i="16" s="1"/>
  <c r="F7" i="25"/>
  <c r="O46" i="10"/>
  <c r="Z55" i="25"/>
  <c r="U40" i="25"/>
  <c r="O39" i="9"/>
  <c r="F43" i="9"/>
  <c r="BK67" i="1"/>
  <c r="AD67" i="1"/>
  <c r="AD32" i="21"/>
  <c r="F37" i="26"/>
  <c r="BK106" i="1"/>
  <c r="G9" i="9"/>
  <c r="F15" i="25"/>
  <c r="AE22" i="5"/>
  <c r="AE22" i="6"/>
  <c r="AE57" i="27"/>
  <c r="AD22" i="7"/>
  <c r="AE57" i="28"/>
  <c r="AE57" i="5"/>
  <c r="AD87" i="7"/>
  <c r="AE57" i="4"/>
  <c r="V47" i="16"/>
  <c r="V48" i="16" s="1"/>
  <c r="V49" i="16" s="1"/>
  <c r="V50" i="16" s="1"/>
  <c r="V51" i="16" s="1"/>
  <c r="V52" i="16" s="1"/>
  <c r="V302" i="16"/>
  <c r="AC302" i="16" s="1"/>
  <c r="AD302" i="16" s="1"/>
  <c r="J42" i="11"/>
  <c r="F12" i="9"/>
  <c r="T21" i="9"/>
  <c r="U40" i="10"/>
  <c r="Z57" i="25"/>
  <c r="O44" i="9"/>
  <c r="M41" i="6"/>
  <c r="M35" i="11"/>
  <c r="I71" i="7"/>
  <c r="I6" i="7"/>
  <c r="J6" i="6"/>
  <c r="J41" i="6"/>
  <c r="G8" i="7"/>
  <c r="G73" i="7"/>
  <c r="H43" i="4"/>
  <c r="H8" i="28"/>
  <c r="H8" i="4"/>
  <c r="H43" i="27"/>
  <c r="F4" i="28"/>
  <c r="F3" i="26"/>
  <c r="AE104" i="1"/>
  <c r="S273" i="16"/>
  <c r="AC273" i="16" s="1"/>
  <c r="AD273" i="16" s="1"/>
  <c r="S46" i="16"/>
  <c r="S47" i="16" s="1"/>
  <c r="S48" i="16" s="1"/>
  <c r="F43" i="25"/>
  <c r="F5" i="9"/>
  <c r="F46" i="16"/>
  <c r="F47" i="16" s="1"/>
  <c r="F48" i="16" s="1"/>
  <c r="F49" i="16" s="1"/>
  <c r="F50" i="16" s="1"/>
  <c r="F156" i="16"/>
  <c r="AC156" i="16" s="1"/>
  <c r="AD156" i="16" s="1"/>
  <c r="M43" i="16"/>
  <c r="M44" i="16" s="1"/>
  <c r="M45" i="16" s="1"/>
  <c r="M46" i="16" s="1"/>
  <c r="M47" i="16" s="1"/>
  <c r="M48" i="16" s="1"/>
  <c r="M49" i="16" s="1"/>
  <c r="M181" i="16"/>
  <c r="AC181" i="16" s="1"/>
  <c r="AD181" i="16" s="1"/>
  <c r="H42" i="16"/>
  <c r="H43" i="16" s="1"/>
  <c r="H44" i="16" s="1"/>
  <c r="H45" i="16" s="1"/>
  <c r="H46" i="16" s="1"/>
  <c r="H269" i="16"/>
  <c r="AC269" i="16" s="1"/>
  <c r="AD269" i="16" s="1"/>
  <c r="C77" i="1"/>
  <c r="C112" i="1" s="1"/>
  <c r="Z19" i="25"/>
  <c r="O37" i="25"/>
  <c r="F37" i="10"/>
  <c r="AB71" i="7"/>
  <c r="AB6" i="7"/>
  <c r="G43" i="6"/>
  <c r="G37" i="11"/>
  <c r="H6" i="28"/>
  <c r="H5" i="26"/>
  <c r="Z53" i="10"/>
  <c r="Z23" i="11"/>
  <c r="Z42" i="26"/>
  <c r="J45" i="25"/>
  <c r="J15" i="11"/>
  <c r="J19" i="26"/>
  <c r="J52" i="26"/>
  <c r="J21" i="25"/>
  <c r="G38" i="28"/>
  <c r="G32" i="26"/>
  <c r="F44" i="11"/>
  <c r="O47" i="25"/>
  <c r="F17" i="26"/>
  <c r="C184" i="16"/>
  <c r="AC184" i="16" s="1"/>
  <c r="AD184" i="16" s="1"/>
  <c r="C46" i="16"/>
  <c r="C47" i="16" s="1"/>
  <c r="Z48" i="10"/>
  <c r="O39" i="11"/>
  <c r="J8" i="26"/>
  <c r="Q52" i="25"/>
  <c r="Z79" i="16"/>
  <c r="AC79" i="16" s="1"/>
  <c r="AD79" i="16" s="1"/>
  <c r="AD106" i="1"/>
  <c r="AA8" i="7"/>
  <c r="AA73" i="7"/>
  <c r="X280" i="16"/>
  <c r="AC280" i="16" s="1"/>
  <c r="AD280" i="16" s="1"/>
  <c r="X53" i="16"/>
  <c r="K38" i="16"/>
  <c r="K39" i="16" s="1"/>
  <c r="K40" i="16" s="1"/>
  <c r="K41" i="16" s="1"/>
  <c r="K42" i="16" s="1"/>
  <c r="K92" i="16"/>
  <c r="AC92" i="16" s="1"/>
  <c r="AD92" i="16" s="1"/>
  <c r="W120" i="16"/>
  <c r="AC120" i="16" s="1"/>
  <c r="AD120" i="16" s="1"/>
  <c r="W38" i="16"/>
  <c r="W39" i="16" s="1"/>
  <c r="Z53" i="25"/>
  <c r="Z47" i="26"/>
  <c r="E40" i="28"/>
  <c r="E34" i="26"/>
  <c r="J18" i="26"/>
  <c r="J51" i="11"/>
  <c r="H5" i="5"/>
  <c r="H4" i="10"/>
  <c r="H40" i="6"/>
  <c r="H34" i="11"/>
  <c r="M7" i="7"/>
  <c r="M72" i="7"/>
  <c r="N42" i="27"/>
  <c r="N7" i="28"/>
  <c r="Z23" i="25"/>
  <c r="O15" i="9"/>
  <c r="Z23" i="26"/>
  <c r="O14" i="25"/>
  <c r="F7" i="11"/>
  <c r="F10" i="10"/>
  <c r="F39" i="4"/>
  <c r="F33" i="9"/>
  <c r="H4" i="27"/>
  <c r="H3" i="25"/>
  <c r="M44" i="4"/>
  <c r="M44" i="6"/>
  <c r="L9" i="7"/>
  <c r="L74" i="7"/>
  <c r="M44" i="27"/>
  <c r="M9" i="4"/>
  <c r="M44" i="28"/>
  <c r="J47" i="11"/>
  <c r="Z24" i="25"/>
  <c r="X22" i="10"/>
  <c r="O40" i="9"/>
  <c r="O16" i="11"/>
  <c r="O40" i="26"/>
  <c r="J44" i="10"/>
  <c r="O14" i="11"/>
  <c r="J5" i="28"/>
  <c r="J4" i="26"/>
  <c r="F42" i="9"/>
  <c r="BL104" i="1"/>
  <c r="F52" i="10"/>
  <c r="F9" i="26"/>
  <c r="F33" i="11"/>
  <c r="F39" i="6"/>
  <c r="T43" i="16"/>
  <c r="T44" i="16" s="1"/>
  <c r="T45" i="16" s="1"/>
  <c r="T46" i="16" s="1"/>
  <c r="T125" i="16"/>
  <c r="AC125" i="16" s="1"/>
  <c r="AD125" i="16" s="1"/>
  <c r="Q247" i="16"/>
  <c r="AC247" i="16" s="1"/>
  <c r="AD247" i="16" s="1"/>
  <c r="Q48" i="16"/>
  <c r="Q49" i="16" s="1"/>
  <c r="Q50" i="16" s="1"/>
  <c r="J36" i="26"/>
  <c r="H6" i="27"/>
  <c r="H5" i="25"/>
  <c r="BK175" i="1" l="1"/>
  <c r="F38" i="27"/>
  <c r="F32" i="25"/>
  <c r="AF62" i="29"/>
  <c r="AG62" i="29" s="1"/>
  <c r="AH62" i="29" s="1"/>
  <c r="D39" i="1"/>
  <c r="BK139" i="1"/>
  <c r="AD73" i="20" s="1"/>
  <c r="F3" i="5"/>
  <c r="M44" i="5"/>
  <c r="AJ40" i="1"/>
  <c r="AL77" i="1" s="1"/>
  <c r="AD175" i="1"/>
  <c r="AK38" i="1"/>
  <c r="AJ78" i="1" s="1"/>
  <c r="H2" i="11"/>
  <c r="I3" i="6" s="1"/>
  <c r="M9" i="5"/>
  <c r="C40" i="1"/>
  <c r="E77" i="1" s="1"/>
  <c r="C5" i="21"/>
  <c r="C5" i="8"/>
  <c r="AK39" i="1"/>
  <c r="AK78" i="1" s="1"/>
  <c r="AK113" i="1" s="1"/>
  <c r="D47" i="20" s="1"/>
  <c r="Q6" i="7"/>
  <c r="Q71" i="7"/>
  <c r="Z9" i="7"/>
  <c r="Z74" i="7"/>
  <c r="AA44" i="4"/>
  <c r="AA44" i="27"/>
  <c r="D4" i="8"/>
  <c r="D4" i="21"/>
  <c r="N71" i="7"/>
  <c r="N6" i="7"/>
  <c r="T44" i="27"/>
  <c r="T44" i="4"/>
  <c r="S74" i="7"/>
  <c r="S9" i="7"/>
  <c r="P44" i="4"/>
  <c r="P44" i="27"/>
  <c r="O74" i="7"/>
  <c r="O9" i="7"/>
  <c r="K10" i="27"/>
  <c r="K10" i="5"/>
  <c r="K45" i="4"/>
  <c r="J10" i="7"/>
  <c r="K45" i="27"/>
  <c r="K45" i="28"/>
  <c r="K45" i="5"/>
  <c r="J75" i="7"/>
  <c r="AI201" i="1"/>
  <c r="BQ77" i="1"/>
  <c r="T71" i="7"/>
  <c r="T6" i="7"/>
  <c r="BP4" i="1"/>
  <c r="BR4" i="1" s="1"/>
  <c r="AK201" i="1"/>
  <c r="AF202" i="1"/>
  <c r="Y71" i="7"/>
  <c r="Y6" i="7"/>
  <c r="E71" i="7"/>
  <c r="E6" i="7"/>
  <c r="F41" i="6"/>
  <c r="F6" i="28"/>
  <c r="F41" i="28"/>
  <c r="F6" i="6"/>
  <c r="F6" i="27"/>
  <c r="F6" i="5"/>
  <c r="F41" i="4"/>
  <c r="W71" i="7"/>
  <c r="W6" i="7"/>
  <c r="V16" i="7"/>
  <c r="V81" i="7"/>
  <c r="C6" i="7"/>
  <c r="C71" i="7"/>
  <c r="D41" i="6"/>
  <c r="D6" i="28"/>
  <c r="D6" i="6"/>
  <c r="D41" i="27"/>
  <c r="D6" i="4"/>
  <c r="D41" i="28"/>
  <c r="D6" i="5"/>
  <c r="D41" i="5"/>
  <c r="D6" i="27"/>
  <c r="D41" i="4"/>
  <c r="F6" i="4"/>
  <c r="L42" i="5"/>
  <c r="X6" i="7"/>
  <c r="X71" i="7"/>
  <c r="K72" i="7"/>
  <c r="L7" i="28"/>
  <c r="K7" i="7"/>
  <c r="L43" i="4" s="1"/>
  <c r="L42" i="27"/>
  <c r="F41" i="27"/>
  <c r="R74" i="7"/>
  <c r="R9" i="7"/>
  <c r="S45" i="5" s="1"/>
  <c r="S44" i="27"/>
  <c r="S44" i="4"/>
  <c r="D3" i="17"/>
  <c r="F41" i="5"/>
  <c r="D5" i="1"/>
  <c r="U8" i="7"/>
  <c r="U73" i="7"/>
  <c r="H6" i="7"/>
  <c r="H71" i="7"/>
  <c r="I41" i="6"/>
  <c r="I6" i="6"/>
  <c r="G4" i="6"/>
  <c r="G3" i="11"/>
  <c r="X12" i="10"/>
  <c r="E3" i="1"/>
  <c r="AL38" i="1" s="1"/>
  <c r="V6" i="26"/>
  <c r="V7" i="28"/>
  <c r="D3" i="21"/>
  <c r="D38" i="1"/>
  <c r="D148" i="1" s="1"/>
  <c r="AJ112" i="1"/>
  <c r="C46" i="20" s="1"/>
  <c r="G2" i="26"/>
  <c r="G3" i="28"/>
  <c r="AD16" i="10"/>
  <c r="AD17" i="5"/>
  <c r="S10" i="26"/>
  <c r="M9" i="27"/>
  <c r="P11" i="11"/>
  <c r="Q11" i="11" s="1"/>
  <c r="R11" i="11" s="1"/>
  <c r="K40" i="5"/>
  <c r="K34" i="10"/>
  <c r="M36" i="10"/>
  <c r="M42" i="5"/>
  <c r="P8" i="9"/>
  <c r="Q8" i="9" s="1"/>
  <c r="R8" i="9" s="1"/>
  <c r="P9" i="4"/>
  <c r="H4" i="5"/>
  <c r="H3" i="10"/>
  <c r="P41" i="26"/>
  <c r="Q41" i="26" s="1"/>
  <c r="R41" i="26" s="1"/>
  <c r="X43" i="26"/>
  <c r="S10" i="25"/>
  <c r="Y13" i="26"/>
  <c r="T9" i="10"/>
  <c r="U9" i="10" s="1"/>
  <c r="T10" i="5"/>
  <c r="L5" i="11"/>
  <c r="L6" i="6"/>
  <c r="J39" i="28"/>
  <c r="J33" i="26"/>
  <c r="X43" i="11"/>
  <c r="T11" i="10"/>
  <c r="U11" i="10" s="1"/>
  <c r="S39" i="10"/>
  <c r="AD47" i="9"/>
  <c r="AD53" i="4"/>
  <c r="L37" i="9"/>
  <c r="AE54" i="6"/>
  <c r="AE48" i="11"/>
  <c r="AF54" i="6" s="1"/>
  <c r="X42" i="10"/>
  <c r="AF106" i="1"/>
  <c r="AF177" i="1"/>
  <c r="K6" i="11"/>
  <c r="K7" i="6"/>
  <c r="W10" i="11"/>
  <c r="W11" i="6"/>
  <c r="M36" i="9"/>
  <c r="M42" i="4"/>
  <c r="AE53" i="5"/>
  <c r="AE47" i="10"/>
  <c r="AF53" i="5" s="1"/>
  <c r="L6" i="25"/>
  <c r="L7" i="27"/>
  <c r="C7" i="1"/>
  <c r="C7" i="8" s="1"/>
  <c r="P39" i="26"/>
  <c r="Q39" i="26" s="1"/>
  <c r="R39" i="26" s="1"/>
  <c r="P45" i="28"/>
  <c r="F32" i="10"/>
  <c r="F38" i="5"/>
  <c r="L6" i="10"/>
  <c r="L7" i="5"/>
  <c r="I35" i="9"/>
  <c r="I41" i="4"/>
  <c r="G3" i="9"/>
  <c r="G4" i="4"/>
  <c r="I5" i="10"/>
  <c r="I6" i="5"/>
  <c r="F3" i="27"/>
  <c r="F2" i="25"/>
  <c r="H5" i="6"/>
  <c r="H4" i="11"/>
  <c r="G34" i="9"/>
  <c r="G40" i="4"/>
  <c r="H38" i="6"/>
  <c r="H32" i="11"/>
  <c r="L36" i="11"/>
  <c r="L42" i="6"/>
  <c r="H40" i="27"/>
  <c r="H34" i="25"/>
  <c r="G33" i="25"/>
  <c r="G39" i="27"/>
  <c r="O8" i="10"/>
  <c r="O38" i="11"/>
  <c r="H5" i="4"/>
  <c r="H4" i="9"/>
  <c r="Z71" i="16"/>
  <c r="AC71" i="16" s="1"/>
  <c r="AD71" i="16" s="1"/>
  <c r="Z45" i="16"/>
  <c r="Z46" i="16" s="1"/>
  <c r="Z47" i="16" s="1"/>
  <c r="Z48" i="16" s="1"/>
  <c r="Z49" i="16" s="1"/>
  <c r="Z50" i="16" s="1"/>
  <c r="Z51" i="16" s="1"/>
  <c r="Z52" i="16" s="1"/>
  <c r="Z53" i="16" s="1"/>
  <c r="Z54" i="16" s="1"/>
  <c r="Z55" i="16" s="1"/>
  <c r="C3" i="20"/>
  <c r="G9" i="26"/>
  <c r="K18" i="26"/>
  <c r="AA53" i="25"/>
  <c r="K52" i="26"/>
  <c r="G37" i="10"/>
  <c r="G43" i="5"/>
  <c r="AA19" i="25"/>
  <c r="G3" i="26"/>
  <c r="G4" i="28"/>
  <c r="J42" i="6"/>
  <c r="J42" i="5"/>
  <c r="J42" i="4"/>
  <c r="J7" i="28"/>
  <c r="J42" i="27"/>
  <c r="J7" i="27"/>
  <c r="J7" i="6"/>
  <c r="I7" i="7"/>
  <c r="J7" i="5"/>
  <c r="I72" i="7"/>
  <c r="R45" i="11"/>
  <c r="G41" i="9"/>
  <c r="K49" i="11"/>
  <c r="E5" i="1"/>
  <c r="P14" i="11"/>
  <c r="P40" i="26"/>
  <c r="P40" i="9"/>
  <c r="AA24" i="25"/>
  <c r="G33" i="9"/>
  <c r="G39" i="4"/>
  <c r="I34" i="11"/>
  <c r="I40" i="6"/>
  <c r="I4" i="10"/>
  <c r="I5" i="5"/>
  <c r="W150" i="16"/>
  <c r="AC150" i="16" s="1"/>
  <c r="AD150" i="16" s="1"/>
  <c r="W40" i="16"/>
  <c r="W41" i="16" s="1"/>
  <c r="W42" i="16" s="1"/>
  <c r="W43" i="16" s="1"/>
  <c r="W44" i="16" s="1"/>
  <c r="W45" i="16" s="1"/>
  <c r="K8" i="26"/>
  <c r="K9" i="28"/>
  <c r="P47" i="25"/>
  <c r="K45" i="25"/>
  <c r="AA23" i="11"/>
  <c r="I5" i="26"/>
  <c r="I6" i="28"/>
  <c r="AB7" i="7"/>
  <c r="AB72" i="7"/>
  <c r="M50" i="16"/>
  <c r="M51" i="16" s="1"/>
  <c r="M52" i="16" s="1"/>
  <c r="M53" i="16" s="1"/>
  <c r="M54" i="16" s="1"/>
  <c r="M55" i="16" s="1"/>
  <c r="M160" i="16"/>
  <c r="AC160" i="16" s="1"/>
  <c r="AD160" i="16" s="1"/>
  <c r="G6" i="4"/>
  <c r="G5" i="9"/>
  <c r="S75" i="16"/>
  <c r="AC75" i="16" s="1"/>
  <c r="AD75" i="16" s="1"/>
  <c r="S49" i="16"/>
  <c r="S50" i="16" s="1"/>
  <c r="S51" i="16" s="1"/>
  <c r="S52" i="16" s="1"/>
  <c r="S53" i="16" s="1"/>
  <c r="S54" i="16" s="1"/>
  <c r="S55" i="16" s="1"/>
  <c r="F4" i="1"/>
  <c r="P44" i="9"/>
  <c r="AA57" i="25"/>
  <c r="U21" i="9"/>
  <c r="K42" i="11"/>
  <c r="X22" i="9"/>
  <c r="P13" i="25"/>
  <c r="F32" i="9"/>
  <c r="F38" i="4"/>
  <c r="AA14" i="10"/>
  <c r="G35" i="10"/>
  <c r="G41" i="5"/>
  <c r="P9" i="25"/>
  <c r="P10" i="27"/>
  <c r="P8" i="25"/>
  <c r="P9" i="27"/>
  <c r="I35" i="26"/>
  <c r="I41" i="28"/>
  <c r="G11" i="9"/>
  <c r="AA25" i="9"/>
  <c r="AA57" i="10"/>
  <c r="B8" i="7"/>
  <c r="C8" i="5"/>
  <c r="C8" i="27"/>
  <c r="C43" i="4"/>
  <c r="C43" i="6"/>
  <c r="C43" i="28"/>
  <c r="B73" i="7"/>
  <c r="C43" i="27"/>
  <c r="C8" i="6"/>
  <c r="C8" i="28"/>
  <c r="C8" i="4"/>
  <c r="C43" i="5"/>
  <c r="T13" i="11"/>
  <c r="G45" i="26"/>
  <c r="T185" i="16"/>
  <c r="AC185" i="16" s="1"/>
  <c r="AD185" i="16" s="1"/>
  <c r="T47" i="16"/>
  <c r="T48" i="16" s="1"/>
  <c r="T49" i="16" s="1"/>
  <c r="G42" i="9"/>
  <c r="K47" i="11"/>
  <c r="G7" i="11"/>
  <c r="G8" i="6"/>
  <c r="AA23" i="25"/>
  <c r="T45" i="27"/>
  <c r="T39" i="25"/>
  <c r="K43" i="16"/>
  <c r="K44" i="16" s="1"/>
  <c r="K214" i="16"/>
  <c r="AC214" i="16" s="1"/>
  <c r="AD214" i="16" s="1"/>
  <c r="AA9" i="7"/>
  <c r="AB44" i="27"/>
  <c r="AB44" i="4"/>
  <c r="AA74" i="7"/>
  <c r="C48" i="16"/>
  <c r="C49" i="16" s="1"/>
  <c r="C50" i="16" s="1"/>
  <c r="C51" i="16" s="1"/>
  <c r="C52" i="16" s="1"/>
  <c r="C53" i="16" s="1"/>
  <c r="C54" i="16" s="1"/>
  <c r="C55" i="16" s="1"/>
  <c r="C186" i="16"/>
  <c r="AC186" i="16" s="1"/>
  <c r="AD186" i="16" s="1"/>
  <c r="K21" i="25"/>
  <c r="K15" i="11"/>
  <c r="N35" i="11"/>
  <c r="N41" i="6"/>
  <c r="AE58" i="6"/>
  <c r="AE58" i="4"/>
  <c r="AD23" i="7"/>
  <c r="AE23" i="27"/>
  <c r="AD88" i="7"/>
  <c r="AA55" i="25"/>
  <c r="K17" i="10"/>
  <c r="K18" i="11"/>
  <c r="V13" i="10"/>
  <c r="W20" i="25"/>
  <c r="G14" i="26"/>
  <c r="L308" i="16"/>
  <c r="AC308" i="16" s="1"/>
  <c r="AD308" i="16" s="1"/>
  <c r="L53" i="16"/>
  <c r="L54" i="16" s="1"/>
  <c r="L55" i="16" s="1"/>
  <c r="C41" i="1"/>
  <c r="AJ41" i="1"/>
  <c r="C6" i="17"/>
  <c r="C6" i="8"/>
  <c r="C6" i="21"/>
  <c r="K8" i="11"/>
  <c r="K9" i="6"/>
  <c r="P58" i="11"/>
  <c r="I2" i="11"/>
  <c r="Q77" i="16"/>
  <c r="AC77" i="16" s="1"/>
  <c r="AD77" i="16" s="1"/>
  <c r="Q51" i="16"/>
  <c r="Q52" i="16" s="1"/>
  <c r="Q53" i="16" s="1"/>
  <c r="G39" i="6"/>
  <c r="G33" i="11"/>
  <c r="G52" i="10"/>
  <c r="K5" i="28"/>
  <c r="K4" i="26"/>
  <c r="Y22" i="10"/>
  <c r="G10" i="10"/>
  <c r="P14" i="25"/>
  <c r="AA23" i="26"/>
  <c r="P15" i="9"/>
  <c r="M73" i="7"/>
  <c r="M8" i="7"/>
  <c r="N8" i="28"/>
  <c r="N43" i="27"/>
  <c r="K51" i="11"/>
  <c r="AA47" i="26"/>
  <c r="G44" i="11"/>
  <c r="K19" i="26"/>
  <c r="AK148" i="1"/>
  <c r="P37" i="25"/>
  <c r="P43" i="27"/>
  <c r="H9" i="9"/>
  <c r="AD141" i="1"/>
  <c r="AD32" i="20" s="1"/>
  <c r="AD177" i="1"/>
  <c r="AF104" i="1"/>
  <c r="G43" i="9"/>
  <c r="P39" i="9"/>
  <c r="P45" i="4"/>
  <c r="V40" i="25"/>
  <c r="P46" i="10"/>
  <c r="D78" i="1"/>
  <c r="AK149" i="1" s="1"/>
  <c r="J336" i="16"/>
  <c r="AC336" i="16" s="1"/>
  <c r="AD336" i="16" s="1"/>
  <c r="J53" i="16"/>
  <c r="J54" i="16" s="1"/>
  <c r="J55" i="16" s="1"/>
  <c r="P9" i="7"/>
  <c r="P74" i="7"/>
  <c r="Q44" i="27"/>
  <c r="Q44" i="4"/>
  <c r="G22" i="26"/>
  <c r="S11" i="25"/>
  <c r="AA26" i="26"/>
  <c r="AA21" i="26"/>
  <c r="Y103" i="16"/>
  <c r="AC103" i="16" s="1"/>
  <c r="AD103" i="16" s="1"/>
  <c r="Y49" i="16"/>
  <c r="G11" i="26"/>
  <c r="W51" i="4"/>
  <c r="W45" i="9"/>
  <c r="D6" i="7"/>
  <c r="D71" i="7"/>
  <c r="E6" i="6"/>
  <c r="E6" i="28"/>
  <c r="E6" i="27"/>
  <c r="E41" i="28"/>
  <c r="E41" i="6"/>
  <c r="E41" i="4"/>
  <c r="E6" i="5"/>
  <c r="E6" i="4"/>
  <c r="E41" i="5"/>
  <c r="E41" i="27"/>
  <c r="P40" i="11"/>
  <c r="AA56" i="11"/>
  <c r="AJ148" i="1"/>
  <c r="AA25" i="11"/>
  <c r="G41" i="25"/>
  <c r="K50" i="10"/>
  <c r="K20" i="11"/>
  <c r="K46" i="9"/>
  <c r="AA24" i="9"/>
  <c r="O225" i="16"/>
  <c r="AC225" i="16" s="1"/>
  <c r="AD225" i="16" s="1"/>
  <c r="O54" i="16"/>
  <c r="O55" i="16" s="1"/>
  <c r="P22" i="11"/>
  <c r="G6" i="9"/>
  <c r="G7" i="4"/>
  <c r="G7" i="1" s="1"/>
  <c r="K10" i="9"/>
  <c r="K11" i="4"/>
  <c r="P16" i="26"/>
  <c r="G43" i="10"/>
  <c r="I4" i="25"/>
  <c r="I5" i="27"/>
  <c r="G41" i="27"/>
  <c r="G35" i="25"/>
  <c r="AA14" i="9"/>
  <c r="I244" i="16"/>
  <c r="AC244" i="16" s="1"/>
  <c r="AD244" i="16" s="1"/>
  <c r="I45" i="16"/>
  <c r="I46" i="16" s="1"/>
  <c r="I47" i="16" s="1"/>
  <c r="G7" i="10"/>
  <c r="G8" i="5"/>
  <c r="X192" i="16"/>
  <c r="AC192" i="16" s="1"/>
  <c r="AD192" i="16" s="1"/>
  <c r="X54" i="16"/>
  <c r="X55" i="16" s="1"/>
  <c r="AD60" i="29"/>
  <c r="AD29" i="29"/>
  <c r="G3" i="5"/>
  <c r="G2" i="10"/>
  <c r="V58" i="9"/>
  <c r="V36" i="25"/>
  <c r="V42" i="27"/>
  <c r="K50" i="25"/>
  <c r="V15" i="26"/>
  <c r="AA54" i="25"/>
  <c r="G8" i="28"/>
  <c r="F8" i="7"/>
  <c r="F73" i="7"/>
  <c r="G43" i="4"/>
  <c r="G43" i="27"/>
  <c r="G8" i="4"/>
  <c r="G9" i="11"/>
  <c r="K50" i="9"/>
  <c r="G13" i="9"/>
  <c r="J42" i="28"/>
  <c r="K36" i="26"/>
  <c r="K42" i="28"/>
  <c r="I5" i="25"/>
  <c r="I6" i="27"/>
  <c r="K44" i="10"/>
  <c r="P16" i="11"/>
  <c r="L10" i="7"/>
  <c r="M10" i="5"/>
  <c r="M45" i="28"/>
  <c r="L75" i="7"/>
  <c r="M45" i="5"/>
  <c r="M45" i="27"/>
  <c r="M10" i="27"/>
  <c r="M45" i="6"/>
  <c r="M45" i="4"/>
  <c r="I3" i="25"/>
  <c r="I4" i="27"/>
  <c r="F40" i="28"/>
  <c r="F5" i="1" s="1"/>
  <c r="F34" i="26"/>
  <c r="R52" i="25"/>
  <c r="P39" i="11"/>
  <c r="P45" i="6"/>
  <c r="AA48" i="10"/>
  <c r="G17" i="26"/>
  <c r="H38" i="28"/>
  <c r="H32" i="26"/>
  <c r="AA42" i="26"/>
  <c r="AA53" i="10"/>
  <c r="H43" i="6"/>
  <c r="H37" i="11"/>
  <c r="H47" i="16"/>
  <c r="H48" i="16" s="1"/>
  <c r="H49" i="16" s="1"/>
  <c r="H129" i="16"/>
  <c r="AC129" i="16" s="1"/>
  <c r="AD129" i="16" s="1"/>
  <c r="F51" i="16"/>
  <c r="F52" i="16" s="1"/>
  <c r="F105" i="16"/>
  <c r="AC105" i="16" s="1"/>
  <c r="AD105" i="16" s="1"/>
  <c r="G43" i="25"/>
  <c r="AL39" i="1"/>
  <c r="E4" i="8"/>
  <c r="E39" i="1"/>
  <c r="E4" i="17"/>
  <c r="E4" i="21"/>
  <c r="G9" i="7"/>
  <c r="H9" i="5"/>
  <c r="H44" i="4"/>
  <c r="H9" i="27"/>
  <c r="H44" i="28"/>
  <c r="H44" i="6"/>
  <c r="G74" i="7"/>
  <c r="H9" i="6"/>
  <c r="H9" i="28"/>
  <c r="H44" i="5"/>
  <c r="H44" i="27"/>
  <c r="H9" i="4"/>
  <c r="V40" i="10"/>
  <c r="G12" i="9"/>
  <c r="V53" i="16"/>
  <c r="V54" i="16" s="1"/>
  <c r="V55" i="16" s="1"/>
  <c r="V191" i="16"/>
  <c r="AC191" i="16" s="1"/>
  <c r="AD191" i="16" s="1"/>
  <c r="G15" i="25"/>
  <c r="G43" i="28"/>
  <c r="G37" i="26"/>
  <c r="BK177" i="1"/>
  <c r="BK141" i="1"/>
  <c r="AD75" i="20" s="1"/>
  <c r="BM104" i="1"/>
  <c r="G8" i="27"/>
  <c r="G7" i="25"/>
  <c r="P12" i="26"/>
  <c r="AA54" i="10"/>
  <c r="G41" i="11"/>
  <c r="X15" i="10"/>
  <c r="V17" i="11"/>
  <c r="P38" i="26"/>
  <c r="P44" i="28"/>
  <c r="V41" i="10"/>
  <c r="P12" i="11"/>
  <c r="K7" i="9"/>
  <c r="K8" i="4"/>
  <c r="V45" i="10"/>
  <c r="G42" i="25"/>
  <c r="I2" i="9"/>
  <c r="I3" i="4"/>
  <c r="I33" i="10"/>
  <c r="I39" i="5"/>
  <c r="S17" i="9"/>
  <c r="K16" i="25"/>
  <c r="K20" i="10"/>
  <c r="P38" i="10"/>
  <c r="P44" i="5"/>
  <c r="R155" i="16"/>
  <c r="AC155" i="16" s="1"/>
  <c r="AD155" i="16" s="1"/>
  <c r="R45" i="16"/>
  <c r="R46" i="16" s="1"/>
  <c r="R47" i="16" s="1"/>
  <c r="R48" i="16" s="1"/>
  <c r="R49" i="16" s="1"/>
  <c r="R50" i="16" s="1"/>
  <c r="R51" i="16" s="1"/>
  <c r="R52" i="16" s="1"/>
  <c r="R53" i="16" s="1"/>
  <c r="R54" i="16" s="1"/>
  <c r="R55" i="16" s="1"/>
  <c r="U40" i="16"/>
  <c r="U41" i="16" s="1"/>
  <c r="U267" i="16"/>
  <c r="AC267" i="16" s="1"/>
  <c r="AD267" i="16" s="1"/>
  <c r="P12" i="25"/>
  <c r="P7" i="26"/>
  <c r="P8" i="28"/>
  <c r="E127" i="16"/>
  <c r="AC127" i="16" s="1"/>
  <c r="AD127" i="16" s="1"/>
  <c r="E45" i="16"/>
  <c r="G32" i="25" l="1"/>
  <c r="G38" i="27"/>
  <c r="D112" i="1"/>
  <c r="E3" i="8"/>
  <c r="AK112" i="1"/>
  <c r="C78" i="1"/>
  <c r="AJ149" i="1" s="1"/>
  <c r="Q9" i="4"/>
  <c r="C7" i="21"/>
  <c r="Z75" i="7"/>
  <c r="Z10" i="7"/>
  <c r="Q7" i="7"/>
  <c r="Q72" i="7"/>
  <c r="R7" i="28"/>
  <c r="R42" i="27"/>
  <c r="K9" i="1"/>
  <c r="K9" i="21" s="1"/>
  <c r="D149" i="1"/>
  <c r="F6" i="1"/>
  <c r="F6" i="17" s="1"/>
  <c r="Y7" i="7"/>
  <c r="Y72" i="7"/>
  <c r="BQ78" i="1"/>
  <c r="AI202" i="1"/>
  <c r="AK202" i="1"/>
  <c r="AF203" i="1"/>
  <c r="BP5" i="1"/>
  <c r="BR5" i="1" s="1"/>
  <c r="T72" i="7"/>
  <c r="T7" i="7"/>
  <c r="U7" i="28"/>
  <c r="U42" i="27"/>
  <c r="K46" i="6"/>
  <c r="K46" i="28"/>
  <c r="K11" i="6"/>
  <c r="K46" i="4"/>
  <c r="J11" i="7"/>
  <c r="K46" i="27"/>
  <c r="J76" i="7"/>
  <c r="K11" i="27"/>
  <c r="K11" i="28"/>
  <c r="K46" i="5"/>
  <c r="O10" i="7"/>
  <c r="P10" i="5"/>
  <c r="O75" i="7"/>
  <c r="P45" i="5"/>
  <c r="P45" i="27"/>
  <c r="S10" i="7"/>
  <c r="T11" i="28" s="1"/>
  <c r="S75" i="7"/>
  <c r="N7" i="7"/>
  <c r="N72" i="7"/>
  <c r="O42" i="27"/>
  <c r="O7" i="28"/>
  <c r="C7" i="17"/>
  <c r="E38" i="1"/>
  <c r="C79" i="1" s="1"/>
  <c r="F3" i="1"/>
  <c r="F3" i="8" s="1"/>
  <c r="W7" i="7"/>
  <c r="W72" i="7"/>
  <c r="C42" i="1"/>
  <c r="G77" i="1" s="1"/>
  <c r="E3" i="21"/>
  <c r="U74" i="7"/>
  <c r="U9" i="7"/>
  <c r="V44" i="4"/>
  <c r="V44" i="27"/>
  <c r="X72" i="7"/>
  <c r="X7" i="7"/>
  <c r="D6" i="1"/>
  <c r="E72" i="7"/>
  <c r="F42" i="4"/>
  <c r="F7" i="27"/>
  <c r="F42" i="5"/>
  <c r="F7" i="28"/>
  <c r="F42" i="6"/>
  <c r="F42" i="27"/>
  <c r="F42" i="28"/>
  <c r="E7" i="7"/>
  <c r="F7" i="6"/>
  <c r="F7" i="5"/>
  <c r="F7" i="4"/>
  <c r="H7" i="7"/>
  <c r="I42" i="27"/>
  <c r="I42" i="5"/>
  <c r="H72" i="7"/>
  <c r="I7" i="28"/>
  <c r="I42" i="4"/>
  <c r="I7" i="27"/>
  <c r="I42" i="6"/>
  <c r="I7" i="5"/>
  <c r="I42" i="28"/>
  <c r="I7" i="6"/>
  <c r="C7" i="7"/>
  <c r="C72" i="7"/>
  <c r="D42" i="27"/>
  <c r="D42" i="4"/>
  <c r="D42" i="28"/>
  <c r="D7" i="5"/>
  <c r="D7" i="28"/>
  <c r="D42" i="5"/>
  <c r="D7" i="27"/>
  <c r="D7" i="4"/>
  <c r="D7" i="6"/>
  <c r="D42" i="6"/>
  <c r="W52" i="27"/>
  <c r="V17" i="7"/>
  <c r="W52" i="28"/>
  <c r="V82" i="7"/>
  <c r="W52" i="6"/>
  <c r="W17" i="4"/>
  <c r="W17" i="5"/>
  <c r="E3" i="17"/>
  <c r="AJ42" i="1"/>
  <c r="AN77" i="1" s="1"/>
  <c r="D5" i="17"/>
  <c r="D40" i="1"/>
  <c r="E78" i="1" s="1"/>
  <c r="AL149" i="1" s="1"/>
  <c r="D5" i="21"/>
  <c r="AK40" i="1"/>
  <c r="AL78" i="1" s="1"/>
  <c r="AL113" i="1" s="1"/>
  <c r="E47" i="20" s="1"/>
  <c r="E34" i="29" s="1"/>
  <c r="D5" i="8"/>
  <c r="R75" i="7"/>
  <c r="R10" i="7"/>
  <c r="S45" i="27"/>
  <c r="S10" i="5"/>
  <c r="L43" i="27"/>
  <c r="K73" i="7"/>
  <c r="K8" i="7"/>
  <c r="L8" i="28"/>
  <c r="AE16" i="10"/>
  <c r="AF17" i="5" s="1"/>
  <c r="AE17" i="5"/>
  <c r="Y12" i="10"/>
  <c r="S11" i="11"/>
  <c r="T10" i="26"/>
  <c r="U10" i="26" s="1"/>
  <c r="H2" i="26"/>
  <c r="H3" i="28"/>
  <c r="H4" i="6"/>
  <c r="H3" i="11"/>
  <c r="W6" i="26"/>
  <c r="W7" i="28"/>
  <c r="X10" i="11"/>
  <c r="BM177" i="1"/>
  <c r="AF141" i="1"/>
  <c r="AF32" i="20" s="1"/>
  <c r="AE47" i="9"/>
  <c r="AF53" i="4" s="1"/>
  <c r="AE53" i="4"/>
  <c r="V11" i="10"/>
  <c r="K39" i="28"/>
  <c r="K33" i="26"/>
  <c r="L34" i="10"/>
  <c r="L40" i="5"/>
  <c r="Y43" i="11"/>
  <c r="V9" i="10"/>
  <c r="V10" i="5"/>
  <c r="T10" i="25"/>
  <c r="U10" i="25" s="1"/>
  <c r="T11" i="27"/>
  <c r="S8" i="9"/>
  <c r="S9" i="4"/>
  <c r="N36" i="9"/>
  <c r="N42" i="4"/>
  <c r="L6" i="11"/>
  <c r="L7" i="6"/>
  <c r="Y42" i="10"/>
  <c r="M37" i="9"/>
  <c r="M43" i="4"/>
  <c r="T39" i="10"/>
  <c r="T45" i="5"/>
  <c r="Z13" i="26"/>
  <c r="Y43" i="26"/>
  <c r="I4" i="5"/>
  <c r="I3" i="10"/>
  <c r="M6" i="6"/>
  <c r="M5" i="11"/>
  <c r="N36" i="10"/>
  <c r="N42" i="5"/>
  <c r="P8" i="10"/>
  <c r="P9" i="5"/>
  <c r="J5" i="10"/>
  <c r="J6" i="5"/>
  <c r="J35" i="9"/>
  <c r="J41" i="4"/>
  <c r="S39" i="26"/>
  <c r="S45" i="28"/>
  <c r="G3" i="27"/>
  <c r="G2" i="25"/>
  <c r="P38" i="11"/>
  <c r="P44" i="6"/>
  <c r="H39" i="27"/>
  <c r="H33" i="25"/>
  <c r="M42" i="6"/>
  <c r="M36" i="11"/>
  <c r="H40" i="4"/>
  <c r="H34" i="9"/>
  <c r="H4" i="4"/>
  <c r="H3" i="9"/>
  <c r="M6" i="10"/>
  <c r="M7" i="5"/>
  <c r="G32" i="10"/>
  <c r="G38" i="5"/>
  <c r="C8" i="1"/>
  <c r="C8" i="21" s="1"/>
  <c r="I4" i="9"/>
  <c r="I5" i="4"/>
  <c r="I34" i="25"/>
  <c r="I40" i="27"/>
  <c r="I32" i="11"/>
  <c r="I38" i="6"/>
  <c r="I4" i="11"/>
  <c r="I5" i="6"/>
  <c r="M6" i="25"/>
  <c r="M7" i="27"/>
  <c r="H17" i="26"/>
  <c r="Q39" i="11"/>
  <c r="Q45" i="6"/>
  <c r="Q7" i="26"/>
  <c r="Q8" i="28"/>
  <c r="U42" i="16"/>
  <c r="U43" i="16" s="1"/>
  <c r="U44" i="16" s="1"/>
  <c r="U45" i="16" s="1"/>
  <c r="U297" i="16"/>
  <c r="AC297" i="16" s="1"/>
  <c r="AD297" i="16" s="1"/>
  <c r="J3" i="4"/>
  <c r="J2" i="9"/>
  <c r="Y15" i="10"/>
  <c r="H41" i="11"/>
  <c r="Q12" i="26"/>
  <c r="AF175" i="1"/>
  <c r="BM139" i="1"/>
  <c r="AF73" i="20" s="1"/>
  <c r="AF60" i="29" s="1"/>
  <c r="W40" i="10"/>
  <c r="W46" i="5"/>
  <c r="G10" i="7"/>
  <c r="H45" i="4"/>
  <c r="H10" i="5"/>
  <c r="H45" i="28"/>
  <c r="G75" i="7"/>
  <c r="H45" i="27"/>
  <c r="H45" i="5"/>
  <c r="H45" i="6"/>
  <c r="H10" i="27"/>
  <c r="D79" i="1"/>
  <c r="F224" i="16"/>
  <c r="AC224" i="16" s="1"/>
  <c r="AD224" i="16" s="1"/>
  <c r="F53" i="16"/>
  <c r="F54" i="16" s="1"/>
  <c r="F55" i="16" s="1"/>
  <c r="S41" i="26"/>
  <c r="AB53" i="10"/>
  <c r="I32" i="26"/>
  <c r="I38" i="28"/>
  <c r="L11" i="7"/>
  <c r="M11" i="28"/>
  <c r="M46" i="27"/>
  <c r="L76" i="7"/>
  <c r="M46" i="5"/>
  <c r="M46" i="4"/>
  <c r="M46" i="28"/>
  <c r="M46" i="6"/>
  <c r="M11" i="27"/>
  <c r="M11" i="6"/>
  <c r="L44" i="10"/>
  <c r="G8" i="1"/>
  <c r="G9" i="5"/>
  <c r="G44" i="4"/>
  <c r="G44" i="28"/>
  <c r="G9" i="6"/>
  <c r="G44" i="5"/>
  <c r="F74" i="7"/>
  <c r="F9" i="7"/>
  <c r="G9" i="27"/>
  <c r="G44" i="6"/>
  <c r="G9" i="4"/>
  <c r="G9" i="28"/>
  <c r="G44" i="27"/>
  <c r="H3" i="5"/>
  <c r="H2" i="10"/>
  <c r="G42" i="1"/>
  <c r="G7" i="8"/>
  <c r="AN42" i="1"/>
  <c r="G7" i="21"/>
  <c r="G7" i="17"/>
  <c r="Q22" i="11"/>
  <c r="AB24" i="9"/>
  <c r="L20" i="11"/>
  <c r="H41" i="25"/>
  <c r="H11" i="26"/>
  <c r="AB26" i="26"/>
  <c r="H22" i="26"/>
  <c r="AJ79" i="1"/>
  <c r="AL112" i="1"/>
  <c r="AL148" i="1"/>
  <c r="D113" i="1"/>
  <c r="D4" i="20" s="1"/>
  <c r="W40" i="25"/>
  <c r="W46" i="27"/>
  <c r="H43" i="9"/>
  <c r="I9" i="9"/>
  <c r="C149" i="1"/>
  <c r="AJ113" i="1"/>
  <c r="AB47" i="26"/>
  <c r="L51" i="11"/>
  <c r="N44" i="6"/>
  <c r="N9" i="4"/>
  <c r="M9" i="7"/>
  <c r="M74" i="7"/>
  <c r="N44" i="4"/>
  <c r="N44" i="27"/>
  <c r="N9" i="5"/>
  <c r="N44" i="28"/>
  <c r="N9" i="27"/>
  <c r="N44" i="5"/>
  <c r="Q15" i="9"/>
  <c r="Q14" i="25"/>
  <c r="L4" i="26"/>
  <c r="L5" i="28"/>
  <c r="H33" i="11"/>
  <c r="H39" i="6"/>
  <c r="X20" i="25"/>
  <c r="L18" i="11"/>
  <c r="AE59" i="4"/>
  <c r="AE24" i="4"/>
  <c r="AD24" i="7"/>
  <c r="AE24" i="5"/>
  <c r="AD89" i="7"/>
  <c r="AE59" i="6"/>
  <c r="AE59" i="28"/>
  <c r="O35" i="11"/>
  <c r="O41" i="6"/>
  <c r="K45" i="16"/>
  <c r="K99" i="16"/>
  <c r="AC99" i="16" s="1"/>
  <c r="AD99" i="16" s="1"/>
  <c r="AB23" i="25"/>
  <c r="H8" i="6"/>
  <c r="H7" i="11"/>
  <c r="H42" i="9"/>
  <c r="H45" i="26"/>
  <c r="U13" i="11"/>
  <c r="F4" i="8"/>
  <c r="F39" i="1"/>
  <c r="F4" i="17"/>
  <c r="AM39" i="1"/>
  <c r="F4" i="21"/>
  <c r="G6" i="1"/>
  <c r="AB23" i="11"/>
  <c r="L8" i="26"/>
  <c r="L9" i="28"/>
  <c r="J5" i="5"/>
  <c r="J4" i="10"/>
  <c r="AB24" i="25"/>
  <c r="Q40" i="26"/>
  <c r="S45" i="11"/>
  <c r="J43" i="27"/>
  <c r="I73" i="7"/>
  <c r="J8" i="28"/>
  <c r="I8" i="7"/>
  <c r="J43" i="4"/>
  <c r="J8" i="4"/>
  <c r="G4" i="1"/>
  <c r="T17" i="9"/>
  <c r="W41" i="10"/>
  <c r="W47" i="5"/>
  <c r="E128" i="16"/>
  <c r="AC128" i="16" s="1"/>
  <c r="AD128" i="16" s="1"/>
  <c r="E46" i="16"/>
  <c r="E47" i="16" s="1"/>
  <c r="E48" i="16" s="1"/>
  <c r="E49" i="16" s="1"/>
  <c r="E50" i="16" s="1"/>
  <c r="E51" i="16" s="1"/>
  <c r="E52" i="16" s="1"/>
  <c r="L20" i="10"/>
  <c r="H42" i="25"/>
  <c r="W45" i="10"/>
  <c r="W51" i="5"/>
  <c r="Q12" i="11"/>
  <c r="Q38" i="26"/>
  <c r="Q44" i="28"/>
  <c r="AD93" i="29"/>
  <c r="AD31" i="29"/>
  <c r="H9" i="1"/>
  <c r="I37" i="11"/>
  <c r="D3" i="20"/>
  <c r="D33" i="19" s="1"/>
  <c r="AB48" i="10"/>
  <c r="S52" i="25"/>
  <c r="W15" i="26"/>
  <c r="W16" i="28"/>
  <c r="W36" i="25"/>
  <c r="W42" i="27"/>
  <c r="H43" i="10"/>
  <c r="Q16" i="26"/>
  <c r="H7" i="4"/>
  <c r="H7" i="1" s="1"/>
  <c r="H6" i="9"/>
  <c r="AB56" i="11"/>
  <c r="X45" i="9"/>
  <c r="Y50" i="16"/>
  <c r="Y104" i="16"/>
  <c r="AC104" i="16" s="1"/>
  <c r="AD104" i="16" s="1"/>
  <c r="AF139" i="1"/>
  <c r="AF30" i="20" s="1"/>
  <c r="AF60" i="19" s="1"/>
  <c r="BM175" i="1"/>
  <c r="H10" i="4"/>
  <c r="H44" i="11"/>
  <c r="Q58" i="11"/>
  <c r="AM77" i="1"/>
  <c r="AB55" i="25"/>
  <c r="L15" i="11"/>
  <c r="U39" i="25"/>
  <c r="T50" i="16"/>
  <c r="T51" i="16" s="1"/>
  <c r="T52" i="16" s="1"/>
  <c r="T132" i="16"/>
  <c r="AC132" i="16" s="1"/>
  <c r="AD132" i="16" s="1"/>
  <c r="B9" i="7"/>
  <c r="C9" i="5"/>
  <c r="C9" i="27"/>
  <c r="C44" i="4"/>
  <c r="C44" i="6"/>
  <c r="C44" i="28"/>
  <c r="B74" i="7"/>
  <c r="C9" i="6"/>
  <c r="C44" i="27"/>
  <c r="C9" i="28"/>
  <c r="C44" i="5"/>
  <c r="C9" i="4"/>
  <c r="AB25" i="9"/>
  <c r="H35" i="10"/>
  <c r="H41" i="5"/>
  <c r="G38" i="4"/>
  <c r="G32" i="9"/>
  <c r="Q13" i="25"/>
  <c r="Y22" i="9"/>
  <c r="L42" i="11"/>
  <c r="AB57" i="25"/>
  <c r="W100" i="16"/>
  <c r="AC100" i="16" s="1"/>
  <c r="AD100" i="16" s="1"/>
  <c r="W46" i="16"/>
  <c r="W47" i="16" s="1"/>
  <c r="W48" i="16" s="1"/>
  <c r="W49" i="16" s="1"/>
  <c r="W50" i="16" s="1"/>
  <c r="W51" i="16" s="1"/>
  <c r="W52" i="16" s="1"/>
  <c r="L49" i="11"/>
  <c r="H4" i="28"/>
  <c r="H3" i="26"/>
  <c r="H43" i="5"/>
  <c r="H37" i="10"/>
  <c r="AB53" i="25"/>
  <c r="H9" i="26"/>
  <c r="H10" i="28"/>
  <c r="Q12" i="25"/>
  <c r="J39" i="5"/>
  <c r="J33" i="10"/>
  <c r="AB54" i="10"/>
  <c r="H7" i="25"/>
  <c r="H8" i="27"/>
  <c r="H15" i="25"/>
  <c r="H12" i="9"/>
  <c r="AK79" i="1"/>
  <c r="H43" i="25"/>
  <c r="H50" i="16"/>
  <c r="H51" i="16" s="1"/>
  <c r="H52" i="16" s="1"/>
  <c r="H53" i="16" s="1"/>
  <c r="H54" i="16" s="1"/>
  <c r="H55" i="16" s="1"/>
  <c r="H221" i="16"/>
  <c r="AC221" i="16" s="1"/>
  <c r="AD221" i="16" s="1"/>
  <c r="AB42" i="26"/>
  <c r="G34" i="26"/>
  <c r="G40" i="28"/>
  <c r="G5" i="1" s="1"/>
  <c r="Q16" i="11"/>
  <c r="L36" i="26"/>
  <c r="L42" i="28"/>
  <c r="H8" i="5"/>
  <c r="H7" i="10"/>
  <c r="AB14" i="9"/>
  <c r="L46" i="9"/>
  <c r="L50" i="10"/>
  <c r="AB25" i="11"/>
  <c r="E6" i="1"/>
  <c r="AB21" i="26"/>
  <c r="T11" i="25"/>
  <c r="P75" i="7"/>
  <c r="P10" i="7"/>
  <c r="Q10" i="5"/>
  <c r="Q45" i="28"/>
  <c r="Q45" i="27"/>
  <c r="Q45" i="5"/>
  <c r="E148" i="1"/>
  <c r="E112" i="1"/>
  <c r="Q46" i="10"/>
  <c r="Q39" i="9"/>
  <c r="Q45" i="4"/>
  <c r="Q37" i="25"/>
  <c r="Q43" i="27"/>
  <c r="L19" i="26"/>
  <c r="AB23" i="26"/>
  <c r="H10" i="10"/>
  <c r="Q80" i="16"/>
  <c r="AC80" i="16" s="1"/>
  <c r="AD80" i="16" s="1"/>
  <c r="Q54" i="16"/>
  <c r="Q55" i="16" s="1"/>
  <c r="F77" i="1"/>
  <c r="H14" i="26"/>
  <c r="W13" i="10"/>
  <c r="W14" i="5"/>
  <c r="AA10" i="7"/>
  <c r="AA75" i="7"/>
  <c r="L47" i="11"/>
  <c r="J41" i="28"/>
  <c r="J35" i="26"/>
  <c r="Q8" i="25"/>
  <c r="Q9" i="27"/>
  <c r="J5" i="26"/>
  <c r="J6" i="28"/>
  <c r="L45" i="25"/>
  <c r="J40" i="6"/>
  <c r="J34" i="11"/>
  <c r="Q40" i="9"/>
  <c r="Q14" i="11"/>
  <c r="D3" i="29"/>
  <c r="D34" i="29"/>
  <c r="Q38" i="10"/>
  <c r="Q44" i="5"/>
  <c r="L16" i="25"/>
  <c r="L7" i="9"/>
  <c r="L8" i="4"/>
  <c r="W17" i="11"/>
  <c r="H37" i="26"/>
  <c r="H43" i="28"/>
  <c r="AM40" i="1"/>
  <c r="F5" i="21"/>
  <c r="F5" i="8"/>
  <c r="F5" i="17"/>
  <c r="F40" i="1"/>
  <c r="J3" i="25"/>
  <c r="J4" i="27"/>
  <c r="J5" i="25"/>
  <c r="J6" i="27"/>
  <c r="H13" i="9"/>
  <c r="L50" i="9"/>
  <c r="H9" i="11"/>
  <c r="H10" i="6"/>
  <c r="AB54" i="25"/>
  <c r="L50" i="25"/>
  <c r="C33" i="29"/>
  <c r="C2" i="29"/>
  <c r="AH2" i="29" s="1"/>
  <c r="W58" i="9"/>
  <c r="I48" i="16"/>
  <c r="I49" i="16" s="1"/>
  <c r="I50" i="16" s="1"/>
  <c r="I51" i="16" s="1"/>
  <c r="I52" i="16" s="1"/>
  <c r="I53" i="16" s="1"/>
  <c r="I54" i="16" s="1"/>
  <c r="I55" i="16" s="1"/>
  <c r="I130" i="16"/>
  <c r="AC130" i="16" s="1"/>
  <c r="AD130" i="16" s="1"/>
  <c r="H35" i="25"/>
  <c r="H41" i="27"/>
  <c r="J5" i="27"/>
  <c r="J4" i="25"/>
  <c r="L10" i="9"/>
  <c r="Q40" i="11"/>
  <c r="D7" i="7"/>
  <c r="D72" i="7"/>
  <c r="E7" i="6"/>
  <c r="E7" i="5"/>
  <c r="E42" i="6"/>
  <c r="E42" i="28"/>
  <c r="E42" i="27"/>
  <c r="E7" i="27"/>
  <c r="E42" i="5"/>
  <c r="E42" i="4"/>
  <c r="E7" i="28"/>
  <c r="E7" i="4"/>
  <c r="AD31" i="19"/>
  <c r="AD93" i="19"/>
  <c r="D46" i="20"/>
  <c r="D33" i="29" s="1"/>
  <c r="Z22" i="10"/>
  <c r="H52" i="10"/>
  <c r="J3" i="6"/>
  <c r="J2" i="11"/>
  <c r="L8" i="11"/>
  <c r="L9" i="6"/>
  <c r="L17" i="10"/>
  <c r="L21" i="25"/>
  <c r="AB57" i="10"/>
  <c r="H11" i="9"/>
  <c r="Q9" i="25"/>
  <c r="Q10" i="27"/>
  <c r="AB14" i="10"/>
  <c r="V21" i="9"/>
  <c r="Q44" i="9"/>
  <c r="H5" i="9"/>
  <c r="H6" i="4"/>
  <c r="AB8" i="7"/>
  <c r="AB73" i="7"/>
  <c r="Q47" i="25"/>
  <c r="H39" i="4"/>
  <c r="H33" i="9"/>
  <c r="E5" i="21"/>
  <c r="E5" i="17"/>
  <c r="E40" i="1"/>
  <c r="AL40" i="1"/>
  <c r="E5" i="8"/>
  <c r="H41" i="9"/>
  <c r="AB19" i="25"/>
  <c r="L52" i="26"/>
  <c r="L18" i="26"/>
  <c r="AR44" i="1" l="1"/>
  <c r="H32" i="25"/>
  <c r="H38" i="27"/>
  <c r="C113" i="1"/>
  <c r="E149" i="1"/>
  <c r="F6" i="8"/>
  <c r="F3" i="21"/>
  <c r="F6" i="21"/>
  <c r="K9" i="17"/>
  <c r="K9" i="8"/>
  <c r="K44" i="1"/>
  <c r="I85" i="1" s="1"/>
  <c r="F3" i="17"/>
  <c r="AM41" i="1"/>
  <c r="AM80" i="1" s="1"/>
  <c r="F41" i="1"/>
  <c r="F80" i="1" s="1"/>
  <c r="H6" i="1"/>
  <c r="H6" i="17" s="1"/>
  <c r="D7" i="1"/>
  <c r="D7" i="17" s="1"/>
  <c r="Q8" i="7"/>
  <c r="Q73" i="7"/>
  <c r="Z11" i="7"/>
  <c r="Z76" i="7"/>
  <c r="G3" i="1"/>
  <c r="G3" i="8" s="1"/>
  <c r="T46" i="5"/>
  <c r="T46" i="27"/>
  <c r="T11" i="6"/>
  <c r="S76" i="7"/>
  <c r="S11" i="7"/>
  <c r="P46" i="5"/>
  <c r="O76" i="7"/>
  <c r="P11" i="6"/>
  <c r="P46" i="27"/>
  <c r="P11" i="28"/>
  <c r="O11" i="7"/>
  <c r="P11" i="27"/>
  <c r="P46" i="28"/>
  <c r="P46" i="6"/>
  <c r="P46" i="4"/>
  <c r="AK203" i="1"/>
  <c r="BP6" i="1"/>
  <c r="BR6" i="1" s="1"/>
  <c r="AF204" i="1"/>
  <c r="N8" i="7"/>
  <c r="N73" i="7"/>
  <c r="O8" i="28"/>
  <c r="O43" i="27"/>
  <c r="T73" i="7"/>
  <c r="T8" i="7"/>
  <c r="Y73" i="7"/>
  <c r="Y8" i="7"/>
  <c r="J12" i="7"/>
  <c r="J77" i="7"/>
  <c r="K47" i="28"/>
  <c r="K12" i="6"/>
  <c r="K12" i="27"/>
  <c r="K47" i="5"/>
  <c r="K12" i="5"/>
  <c r="AI203" i="1"/>
  <c r="BQ79" i="1"/>
  <c r="S46" i="5"/>
  <c r="S46" i="27"/>
  <c r="S11" i="6"/>
  <c r="R11" i="7"/>
  <c r="R76" i="7"/>
  <c r="S11" i="27"/>
  <c r="S11" i="28"/>
  <c r="V18" i="7"/>
  <c r="W18" i="27"/>
  <c r="V83" i="7"/>
  <c r="W53" i="28"/>
  <c r="W53" i="4"/>
  <c r="W53" i="5"/>
  <c r="H73" i="7"/>
  <c r="H8" i="7"/>
  <c r="I43" i="27"/>
  <c r="I8" i="28"/>
  <c r="I43" i="4"/>
  <c r="I8" i="4"/>
  <c r="E73" i="7"/>
  <c r="E8" i="7"/>
  <c r="F8" i="28"/>
  <c r="F43" i="27"/>
  <c r="F43" i="6"/>
  <c r="F8" i="4"/>
  <c r="F43" i="4"/>
  <c r="F8" i="5"/>
  <c r="F8" i="27"/>
  <c r="F8" i="6"/>
  <c r="F43" i="5"/>
  <c r="F43" i="28"/>
  <c r="W8" i="7"/>
  <c r="W73" i="7"/>
  <c r="F38" i="1"/>
  <c r="C80" i="1" s="1"/>
  <c r="E113" i="1"/>
  <c r="E4" i="20" s="1"/>
  <c r="E34" i="19" s="1"/>
  <c r="X73" i="7"/>
  <c r="X8" i="7"/>
  <c r="U75" i="7"/>
  <c r="U10" i="7"/>
  <c r="W18" i="6"/>
  <c r="C8" i="7"/>
  <c r="C73" i="7"/>
  <c r="D43" i="6"/>
  <c r="D8" i="28"/>
  <c r="D43" i="28"/>
  <c r="D8" i="27"/>
  <c r="D8" i="5"/>
  <c r="D8" i="4"/>
  <c r="D43" i="27"/>
  <c r="D43" i="5"/>
  <c r="D8" i="6"/>
  <c r="D43" i="4"/>
  <c r="F7" i="1"/>
  <c r="D6" i="17"/>
  <c r="D6" i="8"/>
  <c r="D41" i="1"/>
  <c r="F78" i="1" s="1"/>
  <c r="F113" i="1" s="1"/>
  <c r="F4" i="20" s="1"/>
  <c r="F34" i="19" s="1"/>
  <c r="AK41" i="1"/>
  <c r="AM78" i="1" s="1"/>
  <c r="D6" i="21"/>
  <c r="AM38" i="1"/>
  <c r="AM112" i="1" s="1"/>
  <c r="I43" i="6"/>
  <c r="K74" i="7"/>
  <c r="L9" i="5"/>
  <c r="L44" i="4"/>
  <c r="L44" i="6"/>
  <c r="L9" i="4"/>
  <c r="K9" i="7"/>
  <c r="L44" i="28"/>
  <c r="L44" i="27"/>
  <c r="L44" i="5"/>
  <c r="L9" i="27"/>
  <c r="AJ43" i="1"/>
  <c r="AO77" i="1" s="1"/>
  <c r="X6" i="26"/>
  <c r="X7" i="28"/>
  <c r="I2" i="26"/>
  <c r="I3" i="28"/>
  <c r="C43" i="1"/>
  <c r="H77" i="1" s="1"/>
  <c r="I4" i="6"/>
  <c r="I3" i="11"/>
  <c r="Z12" i="10"/>
  <c r="T11" i="11"/>
  <c r="U11" i="11" s="1"/>
  <c r="T12" i="6"/>
  <c r="C8" i="8"/>
  <c r="V10" i="26"/>
  <c r="Z43" i="26"/>
  <c r="U39" i="10"/>
  <c r="Z42" i="10"/>
  <c r="O36" i="9"/>
  <c r="O42" i="4"/>
  <c r="N5" i="11"/>
  <c r="N6" i="6"/>
  <c r="AA13" i="26"/>
  <c r="AB13" i="26" s="1"/>
  <c r="AC13" i="26" s="1"/>
  <c r="N37" i="9"/>
  <c r="N43" i="4"/>
  <c r="M6" i="11"/>
  <c r="M7" i="6"/>
  <c r="L39" i="28"/>
  <c r="L33" i="26"/>
  <c r="Y10" i="11"/>
  <c r="O36" i="10"/>
  <c r="O42" i="5"/>
  <c r="J4" i="5"/>
  <c r="J3" i="10"/>
  <c r="V10" i="25"/>
  <c r="Z43" i="11"/>
  <c r="M34" i="10"/>
  <c r="M40" i="5"/>
  <c r="W11" i="10"/>
  <c r="W12" i="5"/>
  <c r="C8" i="17"/>
  <c r="T8" i="9"/>
  <c r="T9" i="4"/>
  <c r="W9" i="10"/>
  <c r="W10" i="5"/>
  <c r="N6" i="25"/>
  <c r="N7" i="27"/>
  <c r="J38" i="6"/>
  <c r="J32" i="11"/>
  <c r="J4" i="9"/>
  <c r="J5" i="4"/>
  <c r="H38" i="5"/>
  <c r="H32" i="10"/>
  <c r="H3" i="27"/>
  <c r="H2" i="25"/>
  <c r="I40" i="4"/>
  <c r="I34" i="9"/>
  <c r="N36" i="11"/>
  <c r="N42" i="6"/>
  <c r="K5" i="10"/>
  <c r="K6" i="5"/>
  <c r="J4" i="11"/>
  <c r="J5" i="6"/>
  <c r="J34" i="25"/>
  <c r="J40" i="27"/>
  <c r="N6" i="10"/>
  <c r="N7" i="5"/>
  <c r="Q38" i="11"/>
  <c r="Q44" i="6"/>
  <c r="I3" i="9"/>
  <c r="I4" i="4"/>
  <c r="I33" i="25"/>
  <c r="I39" i="27"/>
  <c r="T39" i="26"/>
  <c r="T45" i="28"/>
  <c r="K41" i="4"/>
  <c r="K35" i="9"/>
  <c r="Q8" i="10"/>
  <c r="Q9" i="5"/>
  <c r="AC14" i="10"/>
  <c r="I52" i="10"/>
  <c r="M50" i="25"/>
  <c r="R14" i="11"/>
  <c r="K6" i="28"/>
  <c r="K5" i="26"/>
  <c r="R8" i="25"/>
  <c r="AA76" i="7"/>
  <c r="AA11" i="7"/>
  <c r="I10" i="10"/>
  <c r="Q11" i="6"/>
  <c r="P11" i="7"/>
  <c r="P76" i="7"/>
  <c r="Q46" i="27"/>
  <c r="Q11" i="27"/>
  <c r="Q46" i="5"/>
  <c r="Q11" i="28"/>
  <c r="AC25" i="11"/>
  <c r="M46" i="9"/>
  <c r="I8" i="5"/>
  <c r="I7" i="10"/>
  <c r="C4" i="20"/>
  <c r="I8" i="27"/>
  <c r="I7" i="25"/>
  <c r="K39" i="5"/>
  <c r="K33" i="10"/>
  <c r="I37" i="10"/>
  <c r="I43" i="5"/>
  <c r="AC57" i="25"/>
  <c r="H9" i="21"/>
  <c r="H9" i="8"/>
  <c r="H44" i="1"/>
  <c r="AO44" i="1"/>
  <c r="H9" i="17"/>
  <c r="X45" i="10"/>
  <c r="M20" i="10"/>
  <c r="U17" i="9"/>
  <c r="Q46" i="28"/>
  <c r="K5" i="5"/>
  <c r="K4" i="10"/>
  <c r="AC23" i="11"/>
  <c r="I42" i="9"/>
  <c r="M18" i="11"/>
  <c r="G11" i="7"/>
  <c r="H11" i="6"/>
  <c r="H46" i="27"/>
  <c r="H46" i="5"/>
  <c r="H11" i="28"/>
  <c r="G76" i="7"/>
  <c r="H11" i="4"/>
  <c r="H46" i="28"/>
  <c r="H46" i="4"/>
  <c r="H11" i="27"/>
  <c r="H46" i="6"/>
  <c r="I17" i="26"/>
  <c r="E79" i="1"/>
  <c r="E114" i="1" s="1"/>
  <c r="E5" i="20" s="1"/>
  <c r="M10" i="9"/>
  <c r="M11" i="4"/>
  <c r="M8" i="4"/>
  <c r="M7" i="9"/>
  <c r="R38" i="10"/>
  <c r="Q46" i="4"/>
  <c r="K41" i="28"/>
  <c r="K35" i="26"/>
  <c r="H11" i="5"/>
  <c r="R39" i="9"/>
  <c r="H8" i="1"/>
  <c r="R16" i="11"/>
  <c r="AC25" i="9"/>
  <c r="H10" i="1"/>
  <c r="AC56" i="11"/>
  <c r="I42" i="25"/>
  <c r="R40" i="26"/>
  <c r="AN41" i="1"/>
  <c r="G6" i="8"/>
  <c r="G6" i="17"/>
  <c r="G41" i="1"/>
  <c r="G6" i="21"/>
  <c r="P35" i="11"/>
  <c r="P41" i="6"/>
  <c r="I39" i="6"/>
  <c r="I33" i="11"/>
  <c r="R14" i="25"/>
  <c r="I11" i="26"/>
  <c r="F10" i="7"/>
  <c r="G45" i="6"/>
  <c r="F75" i="7"/>
  <c r="G45" i="4"/>
  <c r="G45" i="28"/>
  <c r="G10" i="27"/>
  <c r="G45" i="5"/>
  <c r="G10" i="5"/>
  <c r="G45" i="27"/>
  <c r="G10" i="4"/>
  <c r="G10" i="6"/>
  <c r="G10" i="28"/>
  <c r="M44" i="10"/>
  <c r="J38" i="28"/>
  <c r="J32" i="26"/>
  <c r="T47" i="28"/>
  <c r="T41" i="26"/>
  <c r="R12" i="26"/>
  <c r="M18" i="26"/>
  <c r="AC19" i="25"/>
  <c r="I6" i="4"/>
  <c r="I5" i="9"/>
  <c r="W21" i="9"/>
  <c r="R9" i="25"/>
  <c r="M21" i="25"/>
  <c r="M17" i="10"/>
  <c r="AA22" i="10"/>
  <c r="D73" i="7"/>
  <c r="E8" i="28"/>
  <c r="D8" i="7"/>
  <c r="E8" i="4"/>
  <c r="E43" i="4"/>
  <c r="E43" i="27"/>
  <c r="E43" i="6"/>
  <c r="E43" i="28"/>
  <c r="E8" i="27"/>
  <c r="E8" i="5"/>
  <c r="E8" i="6"/>
  <c r="E43" i="5"/>
  <c r="AC54" i="25"/>
  <c r="M50" i="9"/>
  <c r="K6" i="27"/>
  <c r="K5" i="25"/>
  <c r="X17" i="11"/>
  <c r="R40" i="9"/>
  <c r="M45" i="25"/>
  <c r="X13" i="10"/>
  <c r="AL41" i="1"/>
  <c r="E6" i="8"/>
  <c r="E6" i="17"/>
  <c r="E41" i="1"/>
  <c r="E6" i="21"/>
  <c r="M50" i="10"/>
  <c r="G5" i="21"/>
  <c r="G5" i="17"/>
  <c r="G5" i="8"/>
  <c r="G40" i="1"/>
  <c r="AN40" i="1"/>
  <c r="I43" i="25"/>
  <c r="D150" i="1"/>
  <c r="AK114" i="1"/>
  <c r="AC54" i="10"/>
  <c r="I3" i="26"/>
  <c r="I4" i="28"/>
  <c r="M42" i="11"/>
  <c r="R13" i="25"/>
  <c r="I41" i="5"/>
  <c r="I35" i="10"/>
  <c r="C9" i="1"/>
  <c r="R58" i="11"/>
  <c r="I6" i="9"/>
  <c r="I7" i="4"/>
  <c r="I7" i="1" s="1"/>
  <c r="X42" i="27"/>
  <c r="X36" i="25"/>
  <c r="R12" i="11"/>
  <c r="I74" i="7"/>
  <c r="J44" i="27"/>
  <c r="J44" i="6"/>
  <c r="J44" i="28"/>
  <c r="J9" i="27"/>
  <c r="J44" i="4"/>
  <c r="J9" i="4"/>
  <c r="I9" i="7"/>
  <c r="J44" i="5"/>
  <c r="J9" i="5"/>
  <c r="J9" i="6"/>
  <c r="J9" i="28"/>
  <c r="I7" i="11"/>
  <c r="I8" i="6"/>
  <c r="AE60" i="28"/>
  <c r="AE25" i="28"/>
  <c r="AE60" i="4"/>
  <c r="AE25" i="6"/>
  <c r="AD25" i="7"/>
  <c r="AE25" i="5"/>
  <c r="AD90" i="7"/>
  <c r="AE60" i="6"/>
  <c r="Y20" i="25"/>
  <c r="C47" i="20"/>
  <c r="E46" i="20"/>
  <c r="E33" i="29" s="1"/>
  <c r="I22" i="26"/>
  <c r="M20" i="11"/>
  <c r="R22" i="11"/>
  <c r="I2" i="10"/>
  <c r="I3" i="5"/>
  <c r="G9" i="1"/>
  <c r="AK150" i="1"/>
  <c r="D114" i="1"/>
  <c r="I41" i="11"/>
  <c r="M52" i="26"/>
  <c r="AL79" i="1"/>
  <c r="E150" i="1" s="1"/>
  <c r="I33" i="9"/>
  <c r="I39" i="4"/>
  <c r="R44" i="9"/>
  <c r="I11" i="9"/>
  <c r="M9" i="6"/>
  <c r="M8" i="11"/>
  <c r="R40" i="11"/>
  <c r="K5" i="27"/>
  <c r="K4" i="25"/>
  <c r="X58" i="9"/>
  <c r="I9" i="11"/>
  <c r="K4" i="27"/>
  <c r="K3" i="25"/>
  <c r="R37" i="25"/>
  <c r="R43" i="27"/>
  <c r="W53" i="16"/>
  <c r="W252" i="16"/>
  <c r="AC252" i="16" s="1"/>
  <c r="AD252" i="16" s="1"/>
  <c r="Z22" i="9"/>
  <c r="V39" i="25"/>
  <c r="V45" i="27"/>
  <c r="AC55" i="25"/>
  <c r="X15" i="26"/>
  <c r="T52" i="25"/>
  <c r="R38" i="26"/>
  <c r="R44" i="28"/>
  <c r="V13" i="11"/>
  <c r="J9" i="9"/>
  <c r="J10" i="4"/>
  <c r="X40" i="25"/>
  <c r="AC26" i="26"/>
  <c r="AC24" i="9"/>
  <c r="G8" i="8"/>
  <c r="G8" i="17"/>
  <c r="G43" i="1"/>
  <c r="G8" i="21"/>
  <c r="AN43" i="1"/>
  <c r="AC53" i="10"/>
  <c r="X40" i="10"/>
  <c r="Z15" i="10"/>
  <c r="K3" i="4"/>
  <c r="K2" i="9"/>
  <c r="K3" i="6"/>
  <c r="K2" i="11"/>
  <c r="I37" i="26"/>
  <c r="I43" i="28"/>
  <c r="M47" i="11"/>
  <c r="M19" i="26"/>
  <c r="E3" i="20"/>
  <c r="E33" i="19" s="1"/>
  <c r="AC21" i="26"/>
  <c r="I12" i="9"/>
  <c r="I9" i="26"/>
  <c r="C10" i="5"/>
  <c r="C10" i="27"/>
  <c r="C45" i="4"/>
  <c r="C45" i="6"/>
  <c r="C45" i="28"/>
  <c r="B10" i="7"/>
  <c r="C10" i="28"/>
  <c r="C10" i="6"/>
  <c r="C10" i="4"/>
  <c r="C45" i="27"/>
  <c r="C45" i="5"/>
  <c r="B75" i="7"/>
  <c r="Y222" i="16"/>
  <c r="AC222" i="16" s="1"/>
  <c r="AD222" i="16" s="1"/>
  <c r="Y51" i="16"/>
  <c r="Y52" i="16" s="1"/>
  <c r="Y53" i="16" s="1"/>
  <c r="R16" i="26"/>
  <c r="E163" i="16"/>
  <c r="AC163" i="16" s="1"/>
  <c r="AD163" i="16" s="1"/>
  <c r="E53" i="16"/>
  <c r="E54" i="16" s="1"/>
  <c r="E55" i="16" s="1"/>
  <c r="D80" i="1"/>
  <c r="F149" i="1"/>
  <c r="AC23" i="25"/>
  <c r="AC47" i="26"/>
  <c r="I43" i="9"/>
  <c r="AN81" i="1"/>
  <c r="AN116" i="1" s="1"/>
  <c r="G50" i="20" s="1"/>
  <c r="R7" i="26"/>
  <c r="R8" i="28"/>
  <c r="I41" i="9"/>
  <c r="R47" i="25"/>
  <c r="AB9" i="7"/>
  <c r="AC44" i="4"/>
  <c r="AB74" i="7"/>
  <c r="AC44" i="27"/>
  <c r="AC57" i="10"/>
  <c r="E7" i="1"/>
  <c r="Q46" i="6"/>
  <c r="I41" i="27"/>
  <c r="I35" i="25"/>
  <c r="I13" i="9"/>
  <c r="E80" i="1"/>
  <c r="AL80" i="1"/>
  <c r="M16" i="25"/>
  <c r="K40" i="6"/>
  <c r="K34" i="11"/>
  <c r="I14" i="26"/>
  <c r="AP85" i="1"/>
  <c r="AC23" i="26"/>
  <c r="R46" i="10"/>
  <c r="AJ150" i="1"/>
  <c r="C114" i="1"/>
  <c r="C5" i="20" s="1"/>
  <c r="U11" i="25"/>
  <c r="AC14" i="9"/>
  <c r="M42" i="28"/>
  <c r="M36" i="26"/>
  <c r="H40" i="28"/>
  <c r="H5" i="1" s="1"/>
  <c r="H34" i="26"/>
  <c r="AC42" i="26"/>
  <c r="I15" i="25"/>
  <c r="R12" i="25"/>
  <c r="AC53" i="25"/>
  <c r="H4" i="1"/>
  <c r="M49" i="11"/>
  <c r="H38" i="4"/>
  <c r="H32" i="9"/>
  <c r="T53" i="16"/>
  <c r="T54" i="16" s="1"/>
  <c r="T55" i="16" s="1"/>
  <c r="T107" i="16"/>
  <c r="AC107" i="16" s="1"/>
  <c r="AD107" i="16" s="1"/>
  <c r="M15" i="11"/>
  <c r="I44" i="11"/>
  <c r="Y45" i="9"/>
  <c r="H7" i="21"/>
  <c r="H7" i="8"/>
  <c r="H42" i="1"/>
  <c r="AO42" i="1"/>
  <c r="H7" i="17"/>
  <c r="I43" i="10"/>
  <c r="AC48" i="10"/>
  <c r="J37" i="11"/>
  <c r="J43" i="6"/>
  <c r="X41" i="10"/>
  <c r="AN39" i="1"/>
  <c r="G4" i="8"/>
  <c r="G4" i="17"/>
  <c r="G39" i="1"/>
  <c r="G4" i="21"/>
  <c r="T45" i="11"/>
  <c r="AC24" i="25"/>
  <c r="M9" i="28"/>
  <c r="M8" i="26"/>
  <c r="AM113" i="1"/>
  <c r="F47" i="20" s="1"/>
  <c r="F34" i="29" s="1"/>
  <c r="AK80" i="1"/>
  <c r="I45" i="26"/>
  <c r="K72" i="16"/>
  <c r="AC72" i="16" s="1"/>
  <c r="AD72" i="16" s="1"/>
  <c r="K46" i="16"/>
  <c r="K47" i="16" s="1"/>
  <c r="K48" i="16" s="1"/>
  <c r="K49" i="16" s="1"/>
  <c r="K50" i="16" s="1"/>
  <c r="K51" i="16" s="1"/>
  <c r="K52" i="16" s="1"/>
  <c r="M5" i="28"/>
  <c r="M4" i="26"/>
  <c r="R15" i="9"/>
  <c r="N10" i="5"/>
  <c r="N45" i="28"/>
  <c r="M75" i="7"/>
  <c r="M10" i="7"/>
  <c r="N45" i="5"/>
  <c r="N45" i="27"/>
  <c r="N10" i="27"/>
  <c r="N45" i="6"/>
  <c r="N45" i="4"/>
  <c r="M51" i="11"/>
  <c r="C150" i="1"/>
  <c r="AJ114" i="1"/>
  <c r="C48" i="20" s="1"/>
  <c r="I41" i="25"/>
  <c r="G81" i="1"/>
  <c r="AN152" i="1" s="1"/>
  <c r="L12" i="7"/>
  <c r="M12" i="6"/>
  <c r="L77" i="7"/>
  <c r="M12" i="5"/>
  <c r="M12" i="27"/>
  <c r="M47" i="28"/>
  <c r="M47" i="5"/>
  <c r="U245" i="16"/>
  <c r="AC245" i="16" s="1"/>
  <c r="AD245" i="16" s="1"/>
  <c r="U46" i="16"/>
  <c r="R39" i="11"/>
  <c r="I38" i="27" l="1"/>
  <c r="I32" i="25"/>
  <c r="H41" i="1"/>
  <c r="F82" i="1" s="1"/>
  <c r="H6" i="21"/>
  <c r="H6" i="8"/>
  <c r="AO41" i="1"/>
  <c r="AM82" i="1" s="1"/>
  <c r="AK42" i="1"/>
  <c r="AN78" i="1" s="1"/>
  <c r="G149" i="1" s="1"/>
  <c r="G3" i="21"/>
  <c r="AM115" i="1"/>
  <c r="F49" i="20" s="1"/>
  <c r="G38" i="1"/>
  <c r="G148" i="1" s="1"/>
  <c r="AM151" i="1"/>
  <c r="F115" i="1"/>
  <c r="F6" i="20" s="1"/>
  <c r="G3" i="17"/>
  <c r="F151" i="1"/>
  <c r="F148" i="1"/>
  <c r="D42" i="1"/>
  <c r="G78" i="1" s="1"/>
  <c r="G113" i="1" s="1"/>
  <c r="G4" i="20" s="1"/>
  <c r="G34" i="19" s="1"/>
  <c r="D7" i="21"/>
  <c r="D7" i="8"/>
  <c r="R9" i="4"/>
  <c r="Q9" i="7"/>
  <c r="R44" i="27"/>
  <c r="R44" i="4"/>
  <c r="Q74" i="7"/>
  <c r="R44" i="5"/>
  <c r="AJ80" i="1"/>
  <c r="AJ115" i="1" s="1"/>
  <c r="AN38" i="1"/>
  <c r="AN148" i="1" s="1"/>
  <c r="R9" i="27"/>
  <c r="Z77" i="7"/>
  <c r="Z12" i="7"/>
  <c r="AL114" i="1"/>
  <c r="E48" i="20" s="1"/>
  <c r="E35" i="29" s="1"/>
  <c r="L9" i="1"/>
  <c r="L9" i="8" s="1"/>
  <c r="D8" i="1"/>
  <c r="AK43" i="1" s="1"/>
  <c r="AO78" i="1" s="1"/>
  <c r="K48" i="6"/>
  <c r="K13" i="5"/>
  <c r="J78" i="7"/>
  <c r="K48" i="28"/>
  <c r="J13" i="7"/>
  <c r="K13" i="6"/>
  <c r="K13" i="27"/>
  <c r="K48" i="5"/>
  <c r="K13" i="28"/>
  <c r="N74" i="7"/>
  <c r="N9" i="7"/>
  <c r="O44" i="4"/>
  <c r="O44" i="27"/>
  <c r="O9" i="4"/>
  <c r="O44" i="28"/>
  <c r="O44" i="5"/>
  <c r="O44" i="6"/>
  <c r="O9" i="27"/>
  <c r="O9" i="5"/>
  <c r="P12" i="5"/>
  <c r="P12" i="27"/>
  <c r="O77" i="7"/>
  <c r="P47" i="28"/>
  <c r="O12" i="7"/>
  <c r="P47" i="5"/>
  <c r="P12" i="6"/>
  <c r="BQ80" i="1"/>
  <c r="AI204" i="1"/>
  <c r="Y74" i="7"/>
  <c r="Z44" i="27"/>
  <c r="Y9" i="7"/>
  <c r="Z44" i="4"/>
  <c r="AK204" i="1"/>
  <c r="BP7" i="1"/>
  <c r="BR7" i="1" s="1"/>
  <c r="AF205" i="1"/>
  <c r="S77" i="7"/>
  <c r="T12" i="5"/>
  <c r="S12" i="7"/>
  <c r="T47" i="5"/>
  <c r="T12" i="27"/>
  <c r="U44" i="27"/>
  <c r="U44" i="4"/>
  <c r="T9" i="7"/>
  <c r="T74" i="7"/>
  <c r="U76" i="7"/>
  <c r="U11" i="7"/>
  <c r="V11" i="6"/>
  <c r="V46" i="5"/>
  <c r="V46" i="27"/>
  <c r="H74" i="7"/>
  <c r="H9" i="7"/>
  <c r="I44" i="27"/>
  <c r="I44" i="4"/>
  <c r="I9" i="4"/>
  <c r="I9" i="28"/>
  <c r="I9" i="5"/>
  <c r="I44" i="6"/>
  <c r="I44" i="5"/>
  <c r="I44" i="28"/>
  <c r="I9" i="27"/>
  <c r="I9" i="6"/>
  <c r="W54" i="27"/>
  <c r="V19" i="7"/>
  <c r="W19" i="4"/>
  <c r="V84" i="7"/>
  <c r="W54" i="28"/>
  <c r="W54" i="5"/>
  <c r="W54" i="4"/>
  <c r="W19" i="5"/>
  <c r="W19" i="27"/>
  <c r="W54" i="6"/>
  <c r="V11" i="27"/>
  <c r="L10" i="27"/>
  <c r="L45" i="6"/>
  <c r="L10" i="5"/>
  <c r="L45" i="27"/>
  <c r="L45" i="28"/>
  <c r="K10" i="7"/>
  <c r="K75" i="7"/>
  <c r="L45" i="5"/>
  <c r="L45" i="4"/>
  <c r="AM148" i="1"/>
  <c r="F112" i="1"/>
  <c r="F3" i="20" s="1"/>
  <c r="F33" i="19" s="1"/>
  <c r="X9" i="7"/>
  <c r="X74" i="7"/>
  <c r="Y44" i="27"/>
  <c r="Y44" i="4"/>
  <c r="F8" i="1"/>
  <c r="F9" i="4"/>
  <c r="F44" i="4"/>
  <c r="E74" i="7"/>
  <c r="F9" i="27"/>
  <c r="F9" i="6"/>
  <c r="F9" i="5"/>
  <c r="E9" i="7"/>
  <c r="F9" i="28"/>
  <c r="F44" i="28"/>
  <c r="F44" i="27"/>
  <c r="F44" i="6"/>
  <c r="F44" i="5"/>
  <c r="S47" i="5"/>
  <c r="R12" i="7"/>
  <c r="R77" i="7"/>
  <c r="S12" i="5"/>
  <c r="S12" i="27"/>
  <c r="S47" i="28"/>
  <c r="S12" i="6"/>
  <c r="AM149" i="1"/>
  <c r="H3" i="1"/>
  <c r="H3" i="8" s="1"/>
  <c r="V11" i="28"/>
  <c r="AM42" i="1"/>
  <c r="AN80" i="1" s="1"/>
  <c r="G151" i="1" s="1"/>
  <c r="F42" i="1"/>
  <c r="G80" i="1" s="1"/>
  <c r="G115" i="1" s="1"/>
  <c r="G6" i="20" s="1"/>
  <c r="G36" i="19" s="1"/>
  <c r="F7" i="17"/>
  <c r="F7" i="8"/>
  <c r="F7" i="21"/>
  <c r="C9" i="7"/>
  <c r="C74" i="7"/>
  <c r="D44" i="4"/>
  <c r="D9" i="28"/>
  <c r="D9" i="27"/>
  <c r="D9" i="6"/>
  <c r="D9" i="4"/>
  <c r="D44" i="27"/>
  <c r="D44" i="28"/>
  <c r="D9" i="5"/>
  <c r="D44" i="6"/>
  <c r="D44" i="5"/>
  <c r="W9" i="7"/>
  <c r="X10" i="5" s="1"/>
  <c r="W74" i="7"/>
  <c r="X44" i="27"/>
  <c r="X44" i="4"/>
  <c r="V11" i="11"/>
  <c r="V12" i="6"/>
  <c r="W10" i="26"/>
  <c r="W11" i="28"/>
  <c r="AA12" i="10"/>
  <c r="AB12" i="10" s="1"/>
  <c r="AC12" i="10" s="1"/>
  <c r="AA13" i="5"/>
  <c r="Y7" i="28"/>
  <c r="Y6" i="26"/>
  <c r="J3" i="28"/>
  <c r="J2" i="26"/>
  <c r="J4" i="6"/>
  <c r="J3" i="11"/>
  <c r="AA43" i="11"/>
  <c r="AB43" i="11" s="1"/>
  <c r="AC43" i="11" s="1"/>
  <c r="K4" i="5"/>
  <c r="K3" i="10"/>
  <c r="AL150" i="1"/>
  <c r="U8" i="9"/>
  <c r="U9" i="4"/>
  <c r="X11" i="10"/>
  <c r="Z10" i="11"/>
  <c r="N6" i="11"/>
  <c r="N7" i="6"/>
  <c r="AD13" i="26"/>
  <c r="AD14" i="28"/>
  <c r="P36" i="9"/>
  <c r="P42" i="4"/>
  <c r="V45" i="5"/>
  <c r="V39" i="10"/>
  <c r="M33" i="26"/>
  <c r="M39" i="28"/>
  <c r="X9" i="10"/>
  <c r="N34" i="10"/>
  <c r="N40" i="5"/>
  <c r="W10" i="25"/>
  <c r="W11" i="27"/>
  <c r="P36" i="10"/>
  <c r="P42" i="5"/>
  <c r="O37" i="9"/>
  <c r="O43" i="4"/>
  <c r="O5" i="11"/>
  <c r="O6" i="6"/>
  <c r="AA42" i="10"/>
  <c r="AB42" i="10" s="1"/>
  <c r="AC42" i="10" s="1"/>
  <c r="AA48" i="5"/>
  <c r="AA43" i="26"/>
  <c r="AB43" i="26" s="1"/>
  <c r="AC43" i="26" s="1"/>
  <c r="M9" i="1"/>
  <c r="AT44" i="1" s="1"/>
  <c r="L35" i="9"/>
  <c r="L41" i="4"/>
  <c r="O6" i="10"/>
  <c r="O7" i="5"/>
  <c r="K5" i="6"/>
  <c r="K4" i="11"/>
  <c r="L6" i="5"/>
  <c r="L5" i="10"/>
  <c r="O36" i="11"/>
  <c r="O42" i="6"/>
  <c r="J33" i="25"/>
  <c r="J39" i="27"/>
  <c r="J40" i="4"/>
  <c r="J34" i="9"/>
  <c r="G10" i="1"/>
  <c r="G10" i="17" s="1"/>
  <c r="R38" i="11"/>
  <c r="R44" i="6"/>
  <c r="K34" i="25"/>
  <c r="K40" i="27"/>
  <c r="K4" i="9"/>
  <c r="K5" i="4"/>
  <c r="O6" i="25"/>
  <c r="O7" i="27"/>
  <c r="R8" i="10"/>
  <c r="R9" i="5"/>
  <c r="U39" i="26"/>
  <c r="U45" i="28"/>
  <c r="J3" i="9"/>
  <c r="J4" i="4"/>
  <c r="I2" i="25"/>
  <c r="I3" i="27"/>
  <c r="I38" i="5"/>
  <c r="I32" i="10"/>
  <c r="K38" i="6"/>
  <c r="K32" i="11"/>
  <c r="G37" i="29"/>
  <c r="G6" i="29"/>
  <c r="M76" i="7"/>
  <c r="M11" i="7"/>
  <c r="N11" i="6"/>
  <c r="N46" i="27"/>
  <c r="N11" i="28"/>
  <c r="N11" i="27"/>
  <c r="N46" i="5"/>
  <c r="N46" i="6"/>
  <c r="N46" i="28"/>
  <c r="N46" i="4"/>
  <c r="Y41" i="10"/>
  <c r="J44" i="11"/>
  <c r="N49" i="11"/>
  <c r="I34" i="26"/>
  <c r="I40" i="28"/>
  <c r="I5" i="1" s="1"/>
  <c r="C66" i="19"/>
  <c r="C4" i="19"/>
  <c r="J13" i="9"/>
  <c r="AD43" i="11"/>
  <c r="AD49" i="6"/>
  <c r="AD47" i="26"/>
  <c r="AD53" i="28"/>
  <c r="C11" i="5"/>
  <c r="C11" i="27"/>
  <c r="C46" i="4"/>
  <c r="C46" i="6"/>
  <c r="C46" i="28"/>
  <c r="B11" i="7"/>
  <c r="C46" i="5"/>
  <c r="C11" i="28"/>
  <c r="C11" i="6"/>
  <c r="C11" i="4"/>
  <c r="C46" i="27"/>
  <c r="B76" i="7"/>
  <c r="L2" i="9"/>
  <c r="L3" i="4"/>
  <c r="Y40" i="10"/>
  <c r="H81" i="1"/>
  <c r="H116" i="1" s="1"/>
  <c r="H7" i="20" s="1"/>
  <c r="H37" i="19" s="1"/>
  <c r="AD24" i="9"/>
  <c r="AD25" i="4"/>
  <c r="W13" i="11"/>
  <c r="W14" i="6"/>
  <c r="L3" i="25"/>
  <c r="L4" i="27"/>
  <c r="Y58" i="9"/>
  <c r="I7" i="21"/>
  <c r="I7" i="17"/>
  <c r="I42" i="1"/>
  <c r="I7" i="8"/>
  <c r="AP42" i="1"/>
  <c r="AL115" i="1"/>
  <c r="E49" i="20" s="1"/>
  <c r="AM79" i="1"/>
  <c r="AL151" i="1"/>
  <c r="N21" i="25"/>
  <c r="I6" i="1"/>
  <c r="N18" i="26"/>
  <c r="U41" i="26"/>
  <c r="F81" i="1"/>
  <c r="H10" i="8"/>
  <c r="H45" i="1"/>
  <c r="H10" i="17"/>
  <c r="AO45" i="1"/>
  <c r="H10" i="21"/>
  <c r="S16" i="11"/>
  <c r="L35" i="26"/>
  <c r="L41" i="28"/>
  <c r="N10" i="9"/>
  <c r="N11" i="4"/>
  <c r="J17" i="26"/>
  <c r="G12" i="7"/>
  <c r="G77" i="7"/>
  <c r="H47" i="28"/>
  <c r="H12" i="27"/>
  <c r="H12" i="5"/>
  <c r="H47" i="5"/>
  <c r="H12" i="6"/>
  <c r="H47" i="6"/>
  <c r="H12" i="4"/>
  <c r="H47" i="27"/>
  <c r="H47" i="4"/>
  <c r="H12" i="28"/>
  <c r="L4" i="10"/>
  <c r="L5" i="5"/>
  <c r="Y45" i="10"/>
  <c r="I82" i="1"/>
  <c r="J10" i="10"/>
  <c r="AD14" i="10"/>
  <c r="AD15" i="5"/>
  <c r="S45" i="6"/>
  <c r="S39" i="11"/>
  <c r="L13" i="7"/>
  <c r="L78" i="7"/>
  <c r="M13" i="6"/>
  <c r="M13" i="5"/>
  <c r="M48" i="28"/>
  <c r="M13" i="27"/>
  <c r="M13" i="28"/>
  <c r="M48" i="5"/>
  <c r="S15" i="9"/>
  <c r="J45" i="26"/>
  <c r="AN82" i="1"/>
  <c r="G153" i="1" s="1"/>
  <c r="AO152" i="1"/>
  <c r="N15" i="11"/>
  <c r="H4" i="8"/>
  <c r="H39" i="1"/>
  <c r="H4" i="17"/>
  <c r="H4" i="21"/>
  <c r="AO39" i="1"/>
  <c r="S12" i="25"/>
  <c r="S13" i="27"/>
  <c r="J15" i="25"/>
  <c r="L34" i="11"/>
  <c r="L40" i="6"/>
  <c r="AB10" i="7"/>
  <c r="AB75" i="7"/>
  <c r="J41" i="9"/>
  <c r="J41" i="11"/>
  <c r="C3" i="29"/>
  <c r="AH3" i="29" s="1"/>
  <c r="C65" i="29"/>
  <c r="B65" i="29" s="1"/>
  <c r="AH65" i="29" s="1"/>
  <c r="I4" i="1"/>
  <c r="N17" i="10"/>
  <c r="F11" i="7"/>
  <c r="G11" i="27"/>
  <c r="G46" i="6"/>
  <c r="G11" i="4"/>
  <c r="G11" i="28"/>
  <c r="G46" i="27"/>
  <c r="G46" i="4"/>
  <c r="G46" i="28"/>
  <c r="F76" i="7"/>
  <c r="G11" i="6"/>
  <c r="G46" i="5"/>
  <c r="G11" i="5"/>
  <c r="N7" i="9"/>
  <c r="N8" i="4"/>
  <c r="J42" i="9"/>
  <c r="V17" i="9"/>
  <c r="AD57" i="25"/>
  <c r="AD63" i="27"/>
  <c r="C65" i="19"/>
  <c r="B65" i="19" s="1"/>
  <c r="AH65" i="19" s="1"/>
  <c r="C3" i="19"/>
  <c r="AH3" i="19" s="1"/>
  <c r="N46" i="9"/>
  <c r="P12" i="7"/>
  <c r="Q47" i="5"/>
  <c r="Q12" i="6"/>
  <c r="P77" i="7"/>
  <c r="Q12" i="5"/>
  <c r="Q12" i="27"/>
  <c r="Q47" i="28"/>
  <c r="AA12" i="7"/>
  <c r="AA77" i="7"/>
  <c r="U47" i="16"/>
  <c r="U48" i="16" s="1"/>
  <c r="U49" i="16" s="1"/>
  <c r="U73" i="16"/>
  <c r="AC73" i="16" s="1"/>
  <c r="AD73" i="16" s="1"/>
  <c r="G152" i="1"/>
  <c r="J41" i="25"/>
  <c r="N51" i="11"/>
  <c r="N4" i="26"/>
  <c r="N5" i="28"/>
  <c r="K53" i="16"/>
  <c r="K135" i="16"/>
  <c r="AC135" i="16" s="1"/>
  <c r="AD135" i="16" s="1"/>
  <c r="D151" i="1"/>
  <c r="AK115" i="1"/>
  <c r="D49" i="20" s="1"/>
  <c r="N8" i="26"/>
  <c r="N9" i="28"/>
  <c r="D81" i="1"/>
  <c r="G82" i="1"/>
  <c r="AN153" i="1" s="1"/>
  <c r="N36" i="26"/>
  <c r="N42" i="28"/>
  <c r="V12" i="27"/>
  <c r="V11" i="25"/>
  <c r="AD23" i="26"/>
  <c r="AD24" i="28"/>
  <c r="AL42" i="1"/>
  <c r="E7" i="21"/>
  <c r="E7" i="8"/>
  <c r="E42" i="1"/>
  <c r="E7" i="17"/>
  <c r="AD57" i="10"/>
  <c r="AD63" i="5"/>
  <c r="S47" i="25"/>
  <c r="J43" i="9"/>
  <c r="AK151" i="1"/>
  <c r="D115" i="1"/>
  <c r="D6" i="20" s="1"/>
  <c r="S16" i="26"/>
  <c r="J12" i="9"/>
  <c r="L2" i="11"/>
  <c r="L3" i="6"/>
  <c r="AO81" i="1"/>
  <c r="H152" i="1" s="1"/>
  <c r="AD26" i="26"/>
  <c r="AD27" i="28"/>
  <c r="K10" i="4"/>
  <c r="K9" i="9"/>
  <c r="L4" i="25"/>
  <c r="L5" i="27"/>
  <c r="S46" i="6"/>
  <c r="S40" i="11"/>
  <c r="J11" i="9"/>
  <c r="N52" i="26"/>
  <c r="J10" i="5"/>
  <c r="J45" i="28"/>
  <c r="J45" i="4"/>
  <c r="J45" i="6"/>
  <c r="I10" i="7"/>
  <c r="J11" i="5" s="1"/>
  <c r="I75" i="7"/>
  <c r="J10" i="27"/>
  <c r="J45" i="5"/>
  <c r="J45" i="27"/>
  <c r="C9" i="21"/>
  <c r="C9" i="8"/>
  <c r="AJ44" i="1"/>
  <c r="C9" i="17"/>
  <c r="C44" i="1"/>
  <c r="S13" i="25"/>
  <c r="J3" i="26"/>
  <c r="J4" i="28"/>
  <c r="J43" i="25"/>
  <c r="Y13" i="10"/>
  <c r="N45" i="25"/>
  <c r="S46" i="4"/>
  <c r="S40" i="9"/>
  <c r="AD54" i="25"/>
  <c r="AD60" i="27"/>
  <c r="E8" i="1"/>
  <c r="S10" i="27"/>
  <c r="S9" i="25"/>
  <c r="X21" i="9"/>
  <c r="AD19" i="25"/>
  <c r="AD20" i="27"/>
  <c r="S13" i="28"/>
  <c r="S12" i="26"/>
  <c r="K32" i="26"/>
  <c r="K38" i="28"/>
  <c r="S14" i="25"/>
  <c r="Q35" i="11"/>
  <c r="Q41" i="6"/>
  <c r="J42" i="25"/>
  <c r="AD25" i="9"/>
  <c r="AD26" i="4"/>
  <c r="S45" i="4"/>
  <c r="S39" i="9"/>
  <c r="H11" i="1"/>
  <c r="J7" i="10"/>
  <c r="J8" i="5"/>
  <c r="S9" i="27"/>
  <c r="S8" i="25"/>
  <c r="S14" i="11"/>
  <c r="C115" i="1"/>
  <c r="C6" i="20" s="1"/>
  <c r="AJ151" i="1"/>
  <c r="J52" i="10"/>
  <c r="Y15" i="26"/>
  <c r="D5" i="20"/>
  <c r="Y36" i="25"/>
  <c r="Y42" i="27"/>
  <c r="N42" i="11"/>
  <c r="AD54" i="10"/>
  <c r="AD60" i="5"/>
  <c r="E81" i="1"/>
  <c r="N50" i="9"/>
  <c r="AB22" i="10"/>
  <c r="AO43" i="1"/>
  <c r="H8" i="21"/>
  <c r="H8" i="8"/>
  <c r="H43" i="1"/>
  <c r="H8" i="17"/>
  <c r="S44" i="5"/>
  <c r="S38" i="10"/>
  <c r="L33" i="10"/>
  <c r="L39" i="5"/>
  <c r="J8" i="27"/>
  <c r="J7" i="25"/>
  <c r="N50" i="25"/>
  <c r="AD24" i="25"/>
  <c r="AD25" i="27"/>
  <c r="AK81" i="1"/>
  <c r="AD48" i="10"/>
  <c r="AD54" i="5"/>
  <c r="Z45" i="9"/>
  <c r="I32" i="9"/>
  <c r="I38" i="4"/>
  <c r="AO40" i="1"/>
  <c r="H5" i="21"/>
  <c r="H5" i="8"/>
  <c r="H5" i="17"/>
  <c r="H40" i="1"/>
  <c r="AD15" i="4"/>
  <c r="AD14" i="9"/>
  <c r="J41" i="27"/>
  <c r="J35" i="25"/>
  <c r="C10" i="1"/>
  <c r="U52" i="25"/>
  <c r="AD55" i="25"/>
  <c r="AD61" i="27"/>
  <c r="W253" i="16"/>
  <c r="AC253" i="16" s="1"/>
  <c r="AD253" i="16" s="1"/>
  <c r="W54" i="16"/>
  <c r="W55" i="16" s="1"/>
  <c r="J39" i="4"/>
  <c r="J33" i="9"/>
  <c r="AN44" i="1"/>
  <c r="G9" i="21"/>
  <c r="G9" i="17"/>
  <c r="G44" i="1"/>
  <c r="G9" i="8"/>
  <c r="S22" i="11"/>
  <c r="J22" i="26"/>
  <c r="J7" i="11"/>
  <c r="J8" i="6"/>
  <c r="J6" i="9"/>
  <c r="J7" i="4"/>
  <c r="J7" i="1" s="1"/>
  <c r="S58" i="11"/>
  <c r="E151" i="1"/>
  <c r="E115" i="1"/>
  <c r="F79" i="1"/>
  <c r="L5" i="25"/>
  <c r="L6" i="27"/>
  <c r="N44" i="10"/>
  <c r="F46" i="20"/>
  <c r="F33" i="29" s="1"/>
  <c r="G116" i="1"/>
  <c r="G7" i="20" s="1"/>
  <c r="C66" i="29"/>
  <c r="C4" i="29"/>
  <c r="U45" i="11"/>
  <c r="K43" i="6"/>
  <c r="K37" i="11"/>
  <c r="J43" i="10"/>
  <c r="AD53" i="25"/>
  <c r="AD59" i="27"/>
  <c r="AD42" i="26"/>
  <c r="AD48" i="28"/>
  <c r="S46" i="10"/>
  <c r="J14" i="26"/>
  <c r="N16" i="25"/>
  <c r="S8" i="28"/>
  <c r="S7" i="26"/>
  <c r="AD23" i="25"/>
  <c r="AD24" i="27"/>
  <c r="Y136" i="16"/>
  <c r="AC136" i="16" s="1"/>
  <c r="AD136" i="16" s="1"/>
  <c r="Y54" i="16"/>
  <c r="Y55" i="16" s="1"/>
  <c r="J10" i="28"/>
  <c r="J9" i="26"/>
  <c r="AD21" i="26"/>
  <c r="AD22" i="28"/>
  <c r="N19" i="26"/>
  <c r="N47" i="11"/>
  <c r="J43" i="28"/>
  <c r="J37" i="26"/>
  <c r="AA15" i="10"/>
  <c r="AD53" i="10"/>
  <c r="AD59" i="5"/>
  <c r="Y40" i="25"/>
  <c r="S44" i="28"/>
  <c r="S38" i="26"/>
  <c r="W45" i="27"/>
  <c r="W39" i="25"/>
  <c r="AA22" i="9"/>
  <c r="S43" i="27"/>
  <c r="S37" i="25"/>
  <c r="J10" i="6"/>
  <c r="J9" i="11"/>
  <c r="N8" i="11"/>
  <c r="N9" i="6"/>
  <c r="S44" i="9"/>
  <c r="J3" i="5"/>
  <c r="J2" i="10"/>
  <c r="N20" i="11"/>
  <c r="Z20" i="25"/>
  <c r="AD26" i="7"/>
  <c r="AE61" i="28"/>
  <c r="AE26" i="28"/>
  <c r="AD91" i="7"/>
  <c r="AE61" i="4"/>
  <c r="AE26" i="27"/>
  <c r="AE61" i="5"/>
  <c r="AE61" i="6"/>
  <c r="AE26" i="5"/>
  <c r="J9" i="1"/>
  <c r="S13" i="6"/>
  <c r="S12" i="11"/>
  <c r="J41" i="5"/>
  <c r="J35" i="10"/>
  <c r="M48" i="6"/>
  <c r="D48" i="20"/>
  <c r="AL81" i="1"/>
  <c r="N50" i="10"/>
  <c r="Y17" i="11"/>
  <c r="E9" i="28"/>
  <c r="D74" i="7"/>
  <c r="E44" i="4"/>
  <c r="E9" i="6"/>
  <c r="D9" i="7"/>
  <c r="E9" i="27"/>
  <c r="E44" i="28"/>
  <c r="E44" i="5"/>
  <c r="E9" i="5"/>
  <c r="E44" i="6"/>
  <c r="E44" i="27"/>
  <c r="E9" i="4"/>
  <c r="J6" i="4"/>
  <c r="J5" i="9"/>
  <c r="J11" i="26"/>
  <c r="J39" i="6"/>
  <c r="J33" i="11"/>
  <c r="AM81" i="1"/>
  <c r="S46" i="28"/>
  <c r="S40" i="26"/>
  <c r="AD56" i="11"/>
  <c r="AD62" i="6"/>
  <c r="N18" i="11"/>
  <c r="AD23" i="11"/>
  <c r="AD24" i="6"/>
  <c r="N20" i="10"/>
  <c r="AP82" i="1"/>
  <c r="J37" i="10"/>
  <c r="J43" i="5"/>
  <c r="I8" i="1"/>
  <c r="AD25" i="11"/>
  <c r="AD26" i="6"/>
  <c r="L5" i="26"/>
  <c r="L6" i="28"/>
  <c r="AN149" i="1" l="1"/>
  <c r="AN113" i="1"/>
  <c r="G47" i="20" s="1"/>
  <c r="G34" i="29" s="1"/>
  <c r="J32" i="25"/>
  <c r="J38" i="27"/>
  <c r="C81" i="1"/>
  <c r="D43" i="1"/>
  <c r="H78" i="1" s="1"/>
  <c r="G112" i="1"/>
  <c r="G3" i="20" s="1"/>
  <c r="G33" i="19" s="1"/>
  <c r="H38" i="1"/>
  <c r="H148" i="1" s="1"/>
  <c r="D8" i="8"/>
  <c r="D8" i="17"/>
  <c r="AN151" i="1"/>
  <c r="D8" i="21"/>
  <c r="F5" i="29"/>
  <c r="F36" i="29"/>
  <c r="H3" i="17"/>
  <c r="AO38" i="1"/>
  <c r="AO112" i="1" s="1"/>
  <c r="L9" i="17"/>
  <c r="H3" i="21"/>
  <c r="AN112" i="1"/>
  <c r="G46" i="20" s="1"/>
  <c r="G33" i="29" s="1"/>
  <c r="C151" i="1"/>
  <c r="AN115" i="1"/>
  <c r="G49" i="20" s="1"/>
  <c r="G36" i="29" s="1"/>
  <c r="E4" i="29"/>
  <c r="L9" i="21"/>
  <c r="AS44" i="1"/>
  <c r="AP86" i="1" s="1"/>
  <c r="L44" i="1"/>
  <c r="I86" i="1" s="1"/>
  <c r="Z78" i="7"/>
  <c r="Z13" i="7"/>
  <c r="AA48" i="28"/>
  <c r="AJ81" i="1"/>
  <c r="AJ116" i="1" s="1"/>
  <c r="C50" i="20" s="1"/>
  <c r="R45" i="28"/>
  <c r="Q10" i="7"/>
  <c r="Q75" i="7"/>
  <c r="R45" i="5"/>
  <c r="R10" i="5"/>
  <c r="R45" i="27"/>
  <c r="R45" i="6"/>
  <c r="R45" i="4"/>
  <c r="R10" i="27"/>
  <c r="K49" i="28"/>
  <c r="J14" i="7"/>
  <c r="K49" i="6"/>
  <c r="K14" i="6"/>
  <c r="J79" i="7"/>
  <c r="K14" i="5"/>
  <c r="K14" i="28"/>
  <c r="K14" i="27"/>
  <c r="BQ81" i="1"/>
  <c r="AI205" i="1"/>
  <c r="P13" i="27"/>
  <c r="P48" i="28"/>
  <c r="O13" i="7"/>
  <c r="P13" i="28"/>
  <c r="P13" i="5"/>
  <c r="P48" i="5"/>
  <c r="P13" i="6"/>
  <c r="O78" i="7"/>
  <c r="T75" i="7"/>
  <c r="T10" i="7"/>
  <c r="U10" i="5"/>
  <c r="U45" i="27"/>
  <c r="U45" i="5"/>
  <c r="BP8" i="1"/>
  <c r="BR8" i="1" s="1"/>
  <c r="AF206" i="1"/>
  <c r="AK205" i="1"/>
  <c r="Y75" i="7"/>
  <c r="Y10" i="7"/>
  <c r="N10" i="7"/>
  <c r="O10" i="5"/>
  <c r="N75" i="7"/>
  <c r="O45" i="5"/>
  <c r="O45" i="27"/>
  <c r="O45" i="6"/>
  <c r="O45" i="28"/>
  <c r="O45" i="4"/>
  <c r="O10" i="27"/>
  <c r="T48" i="28"/>
  <c r="S78" i="7"/>
  <c r="T48" i="5"/>
  <c r="S13" i="7"/>
  <c r="T13" i="5"/>
  <c r="F8" i="17"/>
  <c r="F43" i="1"/>
  <c r="H80" i="1" s="1"/>
  <c r="F8" i="21"/>
  <c r="F8" i="8"/>
  <c r="AM43" i="1"/>
  <c r="AO80" i="1" s="1"/>
  <c r="AN45" i="1"/>
  <c r="AQ81" i="1" s="1"/>
  <c r="F10" i="28"/>
  <c r="F45" i="27"/>
  <c r="E10" i="7"/>
  <c r="F10" i="4"/>
  <c r="E75" i="7"/>
  <c r="F45" i="5"/>
  <c r="F10" i="5"/>
  <c r="F45" i="4"/>
  <c r="F45" i="28"/>
  <c r="F10" i="6"/>
  <c r="F45" i="6"/>
  <c r="F10" i="27"/>
  <c r="W55" i="27"/>
  <c r="W20" i="4"/>
  <c r="W55" i="5"/>
  <c r="W20" i="6"/>
  <c r="V20" i="7"/>
  <c r="V85" i="7"/>
  <c r="W55" i="4"/>
  <c r="W55" i="28"/>
  <c r="W20" i="5"/>
  <c r="W20" i="27"/>
  <c r="H10" i="7"/>
  <c r="H75" i="7"/>
  <c r="I45" i="5"/>
  <c r="I45" i="27"/>
  <c r="I10" i="5"/>
  <c r="I45" i="4"/>
  <c r="I10" i="27"/>
  <c r="I45" i="6"/>
  <c r="I45" i="28"/>
  <c r="I10" i="4"/>
  <c r="I10" i="28"/>
  <c r="I10" i="6"/>
  <c r="C10" i="7"/>
  <c r="C75" i="7"/>
  <c r="D45" i="27"/>
  <c r="D45" i="5"/>
  <c r="D10" i="6"/>
  <c r="D10" i="5"/>
  <c r="D45" i="6"/>
  <c r="D10" i="28"/>
  <c r="D45" i="4"/>
  <c r="D10" i="27"/>
  <c r="D10" i="4"/>
  <c r="D45" i="28"/>
  <c r="X10" i="7"/>
  <c r="X75" i="7"/>
  <c r="M9" i="8"/>
  <c r="D9" i="1"/>
  <c r="R78" i="7"/>
  <c r="S48" i="5"/>
  <c r="S48" i="28"/>
  <c r="R13" i="7"/>
  <c r="S13" i="5"/>
  <c r="K76" i="7"/>
  <c r="L46" i="27"/>
  <c r="L11" i="6"/>
  <c r="L46" i="6"/>
  <c r="L11" i="27"/>
  <c r="L46" i="4"/>
  <c r="L11" i="28"/>
  <c r="L46" i="28"/>
  <c r="K11" i="7"/>
  <c r="L11" i="4"/>
  <c r="L46" i="5"/>
  <c r="I9" i="1"/>
  <c r="U12" i="7"/>
  <c r="U77" i="7"/>
  <c r="V47" i="5"/>
  <c r="V12" i="5"/>
  <c r="J6" i="1"/>
  <c r="J6" i="21" s="1"/>
  <c r="W10" i="7"/>
  <c r="W75" i="7"/>
  <c r="F9" i="1"/>
  <c r="Z6" i="26"/>
  <c r="Z7" i="28"/>
  <c r="G10" i="21"/>
  <c r="X10" i="26"/>
  <c r="G45" i="1"/>
  <c r="J81" i="1" s="1"/>
  <c r="M9" i="21"/>
  <c r="K2" i="26"/>
  <c r="K3" i="28"/>
  <c r="M44" i="1"/>
  <c r="I87" i="1" s="1"/>
  <c r="I3" i="1"/>
  <c r="I38" i="1" s="1"/>
  <c r="G10" i="8"/>
  <c r="M9" i="17"/>
  <c r="K4" i="6"/>
  <c r="K3" i="11"/>
  <c r="AD12" i="10"/>
  <c r="AD13" i="5"/>
  <c r="W11" i="11"/>
  <c r="W12" i="6"/>
  <c r="AD24" i="1"/>
  <c r="AD59" i="1" s="1"/>
  <c r="AD28" i="1"/>
  <c r="AD28" i="21" s="1"/>
  <c r="Y9" i="10"/>
  <c r="Y10" i="5"/>
  <c r="N39" i="28"/>
  <c r="N33" i="26"/>
  <c r="Q36" i="9"/>
  <c r="Q42" i="4"/>
  <c r="O6" i="11"/>
  <c r="O7" i="6"/>
  <c r="L4" i="5"/>
  <c r="L3" i="10"/>
  <c r="AN117" i="1"/>
  <c r="G51" i="20" s="1"/>
  <c r="G7" i="29" s="1"/>
  <c r="AD42" i="10"/>
  <c r="AD48" i="5"/>
  <c r="P37" i="9"/>
  <c r="P43" i="4"/>
  <c r="X11" i="27"/>
  <c r="X10" i="25"/>
  <c r="W45" i="5"/>
  <c r="W39" i="10"/>
  <c r="AE14" i="28"/>
  <c r="AE13" i="26"/>
  <c r="AF14" i="28" s="1"/>
  <c r="AA10" i="11"/>
  <c r="AA11" i="6"/>
  <c r="V8" i="9"/>
  <c r="V9" i="4"/>
  <c r="E9" i="1"/>
  <c r="E44" i="1" s="1"/>
  <c r="AD49" i="28"/>
  <c r="AD43" i="26"/>
  <c r="P5" i="11"/>
  <c r="P6" i="6"/>
  <c r="Q36" i="10"/>
  <c r="Q42" i="5"/>
  <c r="O40" i="5"/>
  <c r="O34" i="10"/>
  <c r="Y11" i="10"/>
  <c r="AD26" i="1"/>
  <c r="BK61" i="1" s="1"/>
  <c r="J38" i="5"/>
  <c r="J32" i="10"/>
  <c r="P6" i="25"/>
  <c r="P7" i="27"/>
  <c r="S44" i="6"/>
  <c r="S38" i="11"/>
  <c r="L4" i="11"/>
  <c r="L5" i="6"/>
  <c r="J10" i="1"/>
  <c r="J10" i="8" s="1"/>
  <c r="C11" i="1"/>
  <c r="C11" i="21" s="1"/>
  <c r="K4" i="4"/>
  <c r="K3" i="9"/>
  <c r="S8" i="10"/>
  <c r="S9" i="5"/>
  <c r="P36" i="11"/>
  <c r="P42" i="6"/>
  <c r="M35" i="9"/>
  <c r="M41" i="4"/>
  <c r="L32" i="11"/>
  <c r="L38" i="6"/>
  <c r="L4" i="9"/>
  <c r="L5" i="4"/>
  <c r="L34" i="25"/>
  <c r="L40" i="27"/>
  <c r="K40" i="4"/>
  <c r="K34" i="9"/>
  <c r="M5" i="10"/>
  <c r="M6" i="5"/>
  <c r="J3" i="27"/>
  <c r="J2" i="25"/>
  <c r="V39" i="26"/>
  <c r="V45" i="28"/>
  <c r="K39" i="27"/>
  <c r="K33" i="25"/>
  <c r="P6" i="10"/>
  <c r="P7" i="5"/>
  <c r="AE23" i="11"/>
  <c r="AF24" i="6" s="1"/>
  <c r="AE24" i="6"/>
  <c r="D4" i="29"/>
  <c r="D66" i="29"/>
  <c r="B66" i="29" s="1"/>
  <c r="AH66" i="29" s="1"/>
  <c r="Z40" i="25"/>
  <c r="Z46" i="27"/>
  <c r="K37" i="26"/>
  <c r="K43" i="28"/>
  <c r="T7" i="26"/>
  <c r="T8" i="28"/>
  <c r="AE48" i="28"/>
  <c r="AE42" i="26"/>
  <c r="AF48" i="28" s="1"/>
  <c r="M6" i="27"/>
  <c r="M5" i="25"/>
  <c r="K41" i="27"/>
  <c r="K35" i="25"/>
  <c r="T8" i="25"/>
  <c r="T9" i="27"/>
  <c r="T9" i="25"/>
  <c r="T10" i="27"/>
  <c r="AE54" i="25"/>
  <c r="AF60" i="27" s="1"/>
  <c r="AE60" i="27"/>
  <c r="O45" i="25"/>
  <c r="J4" i="1"/>
  <c r="I77" i="1"/>
  <c r="K12" i="9"/>
  <c r="K13" i="4"/>
  <c r="K43" i="9"/>
  <c r="K49" i="4"/>
  <c r="AE57" i="10"/>
  <c r="AF63" i="5" s="1"/>
  <c r="G79" i="1"/>
  <c r="E152" i="1"/>
  <c r="E116" i="1"/>
  <c r="E7" i="20" s="1"/>
  <c r="AE23" i="26"/>
  <c r="AF24" i="28" s="1"/>
  <c r="AE24" i="28"/>
  <c r="O51" i="11"/>
  <c r="G11" i="1"/>
  <c r="AQ82" i="1"/>
  <c r="Z58" i="9"/>
  <c r="Z40" i="10"/>
  <c r="Z46" i="5"/>
  <c r="C11" i="17"/>
  <c r="K14" i="4"/>
  <c r="K13" i="9"/>
  <c r="O49" i="11"/>
  <c r="N9" i="1"/>
  <c r="T37" i="25"/>
  <c r="T43" i="27"/>
  <c r="T38" i="26"/>
  <c r="T44" i="28"/>
  <c r="O19" i="26"/>
  <c r="K6" i="9"/>
  <c r="K7" i="4"/>
  <c r="K7" i="1" s="1"/>
  <c r="K22" i="26"/>
  <c r="I81" i="1"/>
  <c r="AP152" i="1" s="1"/>
  <c r="K33" i="9"/>
  <c r="K39" i="4"/>
  <c r="V52" i="25"/>
  <c r="Z17" i="11"/>
  <c r="J44" i="1"/>
  <c r="J9" i="17"/>
  <c r="AQ44" i="1"/>
  <c r="J9" i="8"/>
  <c r="J9" i="21"/>
  <c r="J7" i="8"/>
  <c r="J7" i="21"/>
  <c r="J42" i="1"/>
  <c r="J7" i="17"/>
  <c r="AQ42" i="1"/>
  <c r="AP81" i="1"/>
  <c r="I152" i="1" s="1"/>
  <c r="AE54" i="5"/>
  <c r="AE48" i="10"/>
  <c r="AF54" i="5" s="1"/>
  <c r="K41" i="25"/>
  <c r="K47" i="27"/>
  <c r="Q48" i="5"/>
  <c r="Q13" i="5"/>
  <c r="P13" i="7"/>
  <c r="P78" i="7"/>
  <c r="Q48" i="28"/>
  <c r="Q13" i="28"/>
  <c r="Q13" i="27"/>
  <c r="Q13" i="6"/>
  <c r="W18" i="4"/>
  <c r="W17" i="9"/>
  <c r="H113" i="1"/>
  <c r="H4" i="20" s="1"/>
  <c r="H34" i="19" s="1"/>
  <c r="H149" i="1"/>
  <c r="D82" i="1"/>
  <c r="M35" i="26"/>
  <c r="M41" i="28"/>
  <c r="F150" i="1"/>
  <c r="AM114" i="1"/>
  <c r="B12" i="7"/>
  <c r="C12" i="5"/>
  <c r="C12" i="27"/>
  <c r="C47" i="4"/>
  <c r="C47" i="6"/>
  <c r="C47" i="28"/>
  <c r="C12" i="4"/>
  <c r="C47" i="27"/>
  <c r="C47" i="5"/>
  <c r="C12" i="28"/>
  <c r="C12" i="6"/>
  <c r="B77" i="7"/>
  <c r="Z41" i="10"/>
  <c r="K37" i="10"/>
  <c r="K43" i="5"/>
  <c r="AE56" i="11"/>
  <c r="AF62" i="6" s="1"/>
  <c r="AE62" i="6"/>
  <c r="AE62" i="4"/>
  <c r="AE27" i="6"/>
  <c r="AE62" i="27"/>
  <c r="AD27" i="7"/>
  <c r="AE27" i="5"/>
  <c r="AE62" i="5"/>
  <c r="AD92" i="7"/>
  <c r="AE27" i="4"/>
  <c r="AE27" i="27"/>
  <c r="AE62" i="28"/>
  <c r="O20" i="11"/>
  <c r="X39" i="25"/>
  <c r="X45" i="27"/>
  <c r="O16" i="25"/>
  <c r="T46" i="10"/>
  <c r="L37" i="11"/>
  <c r="L43" i="6"/>
  <c r="AA45" i="9"/>
  <c r="AE24" i="25"/>
  <c r="AF25" i="27" s="1"/>
  <c r="AE25" i="27"/>
  <c r="AO82" i="1"/>
  <c r="AO117" i="1" s="1"/>
  <c r="H51" i="20" s="1"/>
  <c r="O42" i="11"/>
  <c r="C67" i="19"/>
  <c r="C5" i="19"/>
  <c r="AE25" i="9"/>
  <c r="AF26" i="4" s="1"/>
  <c r="AE26" i="4"/>
  <c r="R35" i="11"/>
  <c r="R41" i="6"/>
  <c r="L32" i="26"/>
  <c r="L38" i="28"/>
  <c r="AE19" i="25"/>
  <c r="AF20" i="27" s="1"/>
  <c r="AE20" i="27"/>
  <c r="T40" i="9"/>
  <c r="T46" i="4"/>
  <c r="K49" i="27"/>
  <c r="K43" i="25"/>
  <c r="K4" i="28"/>
  <c r="K3" i="26"/>
  <c r="J11" i="28"/>
  <c r="J11" i="27"/>
  <c r="I11" i="7"/>
  <c r="J46" i="5"/>
  <c r="I76" i="7"/>
  <c r="J46" i="28"/>
  <c r="J11" i="6"/>
  <c r="J46" i="27"/>
  <c r="J46" i="4"/>
  <c r="J46" i="6"/>
  <c r="J11" i="4"/>
  <c r="K11" i="9"/>
  <c r="K12" i="4"/>
  <c r="L9" i="9"/>
  <c r="L10" i="4"/>
  <c r="M2" i="11"/>
  <c r="M3" i="6"/>
  <c r="T16" i="26"/>
  <c r="D5" i="19"/>
  <c r="D67" i="19"/>
  <c r="O36" i="26"/>
  <c r="O42" i="28"/>
  <c r="AK152" i="1"/>
  <c r="D116" i="1"/>
  <c r="D7" i="20" s="1"/>
  <c r="O8" i="26"/>
  <c r="O9" i="28"/>
  <c r="K54" i="16"/>
  <c r="K55" i="16" s="1"/>
  <c r="K108" i="16"/>
  <c r="AC108" i="16" s="1"/>
  <c r="AD108" i="16" s="1"/>
  <c r="H112" i="1"/>
  <c r="AA13" i="7"/>
  <c r="AB13" i="5"/>
  <c r="AA78" i="7"/>
  <c r="AB48" i="5"/>
  <c r="AB48" i="28"/>
  <c r="I4" i="17"/>
  <c r="I4" i="21"/>
  <c r="AP39" i="1"/>
  <c r="I4" i="8"/>
  <c r="I39" i="1"/>
  <c r="K47" i="6"/>
  <c r="K41" i="11"/>
  <c r="K15" i="25"/>
  <c r="AO149" i="1"/>
  <c r="AK82" i="1"/>
  <c r="AO113" i="1"/>
  <c r="H47" i="20" s="1"/>
  <c r="H34" i="29" s="1"/>
  <c r="AO116" i="1"/>
  <c r="H50" i="20" s="1"/>
  <c r="H37" i="29" s="1"/>
  <c r="T15" i="9"/>
  <c r="K10" i="10"/>
  <c r="K11" i="5"/>
  <c r="K11" i="1" s="1"/>
  <c r="M5" i="5"/>
  <c r="M4" i="10"/>
  <c r="H12" i="1"/>
  <c r="H13" i="6"/>
  <c r="H48" i="5"/>
  <c r="G13" i="7"/>
  <c r="G78" i="7"/>
  <c r="H48" i="6"/>
  <c r="H13" i="5"/>
  <c r="H48" i="28"/>
  <c r="H13" i="27"/>
  <c r="H13" i="28"/>
  <c r="H48" i="4"/>
  <c r="H48" i="27"/>
  <c r="H13" i="4"/>
  <c r="O10" i="9"/>
  <c r="O11" i="4"/>
  <c r="T16" i="11"/>
  <c r="F116" i="1"/>
  <c r="F7" i="20" s="1"/>
  <c r="AM152" i="1"/>
  <c r="O18" i="26"/>
  <c r="E5" i="29"/>
  <c r="E67" i="29"/>
  <c r="G83" i="1"/>
  <c r="G118" i="1" s="1"/>
  <c r="G9" i="20" s="1"/>
  <c r="X13" i="11"/>
  <c r="G117" i="1"/>
  <c r="G8" i="20" s="1"/>
  <c r="I5" i="21"/>
  <c r="I5" i="8"/>
  <c r="I5" i="17"/>
  <c r="I40" i="1"/>
  <c r="AP40" i="1"/>
  <c r="AE25" i="11"/>
  <c r="AF26" i="6" s="1"/>
  <c r="AE26" i="6"/>
  <c r="O20" i="10"/>
  <c r="O18" i="11"/>
  <c r="T40" i="26"/>
  <c r="T46" i="28"/>
  <c r="F152" i="1"/>
  <c r="AM116" i="1"/>
  <c r="F50" i="20" s="1"/>
  <c r="K11" i="26"/>
  <c r="K12" i="28"/>
  <c r="K6" i="4"/>
  <c r="K5" i="9"/>
  <c r="K41" i="5"/>
  <c r="K35" i="10"/>
  <c r="T12" i="11"/>
  <c r="T13" i="6"/>
  <c r="K2" i="10"/>
  <c r="K3" i="5"/>
  <c r="T44" i="9"/>
  <c r="O8" i="11"/>
  <c r="O9" i="6"/>
  <c r="AE53" i="10"/>
  <c r="AF59" i="5" s="1"/>
  <c r="AE59" i="5"/>
  <c r="AE53" i="25"/>
  <c r="AF59" i="27" s="1"/>
  <c r="AE59" i="27"/>
  <c r="AM150" i="1"/>
  <c r="F114" i="1"/>
  <c r="T58" i="11"/>
  <c r="AE14" i="9"/>
  <c r="AF15" i="4" s="1"/>
  <c r="AE15" i="4"/>
  <c r="E82" i="1"/>
  <c r="AL82" i="1"/>
  <c r="O50" i="25"/>
  <c r="M39" i="5"/>
  <c r="M33" i="10"/>
  <c r="H82" i="1"/>
  <c r="AO153" i="1" s="1"/>
  <c r="O50" i="9"/>
  <c r="AP87" i="1"/>
  <c r="T14" i="11"/>
  <c r="J8" i="1"/>
  <c r="T39" i="9"/>
  <c r="T45" i="4"/>
  <c r="T14" i="25"/>
  <c r="T12" i="26"/>
  <c r="T13" i="28"/>
  <c r="Y21" i="9"/>
  <c r="E8" i="8"/>
  <c r="E8" i="21"/>
  <c r="E43" i="1"/>
  <c r="AL43" i="1"/>
  <c r="E8" i="17"/>
  <c r="Z13" i="10"/>
  <c r="T13" i="25"/>
  <c r="T14" i="27"/>
  <c r="AP77" i="1"/>
  <c r="M4" i="25"/>
  <c r="M5" i="27"/>
  <c r="T47" i="25"/>
  <c r="W12" i="27"/>
  <c r="W11" i="25"/>
  <c r="D5" i="29"/>
  <c r="D67" i="29"/>
  <c r="O4" i="26"/>
  <c r="O5" i="28"/>
  <c r="O46" i="9"/>
  <c r="AE57" i="25"/>
  <c r="AF63" i="27" s="1"/>
  <c r="AE63" i="27"/>
  <c r="K42" i="9"/>
  <c r="K48" i="4"/>
  <c r="O17" i="10"/>
  <c r="M34" i="11"/>
  <c r="M40" i="6"/>
  <c r="L14" i="7"/>
  <c r="M14" i="5"/>
  <c r="M49" i="28"/>
  <c r="L79" i="7"/>
  <c r="M14" i="28"/>
  <c r="M14" i="6"/>
  <c r="M14" i="27"/>
  <c r="M49" i="6"/>
  <c r="AE14" i="10"/>
  <c r="AF15" i="5" s="1"/>
  <c r="AE15" i="5"/>
  <c r="K17" i="26"/>
  <c r="J82" i="1"/>
  <c r="V47" i="28"/>
  <c r="V41" i="26"/>
  <c r="AP41" i="1"/>
  <c r="I6" i="8"/>
  <c r="I6" i="17"/>
  <c r="I6" i="21"/>
  <c r="I41" i="1"/>
  <c r="O21" i="25"/>
  <c r="M4" i="27"/>
  <c r="M3" i="25"/>
  <c r="AD25" i="1"/>
  <c r="M2" i="9"/>
  <c r="M3" i="4"/>
  <c r="AE43" i="11"/>
  <c r="AF49" i="6" s="1"/>
  <c r="AE49" i="6"/>
  <c r="J40" i="28"/>
  <c r="J5" i="1" s="1"/>
  <c r="J34" i="26"/>
  <c r="K44" i="11"/>
  <c r="K50" i="6"/>
  <c r="C152" i="1"/>
  <c r="K10" i="28"/>
  <c r="K9" i="26"/>
  <c r="K14" i="26"/>
  <c r="K15" i="28"/>
  <c r="K49" i="5"/>
  <c r="K43" i="10"/>
  <c r="O44" i="10"/>
  <c r="J38" i="4"/>
  <c r="J32" i="9"/>
  <c r="AC22" i="10"/>
  <c r="H11" i="8"/>
  <c r="H46" i="1"/>
  <c r="H11" i="17"/>
  <c r="H11" i="21"/>
  <c r="AO46" i="1"/>
  <c r="C49" i="20"/>
  <c r="AE26" i="26"/>
  <c r="AF27" i="28" s="1"/>
  <c r="AF27" i="1" s="1"/>
  <c r="AE27" i="28"/>
  <c r="M6" i="28"/>
  <c r="M5" i="26"/>
  <c r="AP43" i="1"/>
  <c r="I8" i="8"/>
  <c r="I43" i="1"/>
  <c r="I8" i="21"/>
  <c r="I8" i="17"/>
  <c r="K39" i="6"/>
  <c r="K33" i="11"/>
  <c r="E45" i="28"/>
  <c r="E10" i="27"/>
  <c r="E10" i="5"/>
  <c r="D75" i="7"/>
  <c r="E45" i="27"/>
  <c r="E45" i="6"/>
  <c r="E45" i="5"/>
  <c r="E45" i="4"/>
  <c r="D10" i="7"/>
  <c r="E10" i="4"/>
  <c r="E10" i="6"/>
  <c r="E10" i="28"/>
  <c r="O50" i="10"/>
  <c r="AA20" i="25"/>
  <c r="K9" i="11"/>
  <c r="K10" i="6"/>
  <c r="AB22" i="9"/>
  <c r="AB15" i="10"/>
  <c r="O47" i="11"/>
  <c r="AE22" i="28"/>
  <c r="AE21" i="26"/>
  <c r="AF22" i="28" s="1"/>
  <c r="AE23" i="25"/>
  <c r="AF24" i="27" s="1"/>
  <c r="AE24" i="27"/>
  <c r="V45" i="11"/>
  <c r="E6" i="20"/>
  <c r="K7" i="11"/>
  <c r="K8" i="6"/>
  <c r="T22" i="11"/>
  <c r="AE55" i="25"/>
  <c r="AF61" i="27" s="1"/>
  <c r="AE61" i="27"/>
  <c r="AJ45" i="1"/>
  <c r="C45" i="1"/>
  <c r="C10" i="8"/>
  <c r="C10" i="17"/>
  <c r="C10" i="21"/>
  <c r="D152" i="1"/>
  <c r="AK116" i="1"/>
  <c r="K8" i="27"/>
  <c r="K7" i="25"/>
  <c r="T38" i="10"/>
  <c r="T44" i="5"/>
  <c r="AE54" i="10"/>
  <c r="AF60" i="5" s="1"/>
  <c r="AE60" i="5"/>
  <c r="Z36" i="25"/>
  <c r="Z42" i="27"/>
  <c r="D66" i="19"/>
  <c r="B66" i="19" s="1"/>
  <c r="AH66" i="19" s="1"/>
  <c r="D4" i="19"/>
  <c r="AH4" i="19" s="1"/>
  <c r="Z15" i="26"/>
  <c r="K52" i="10"/>
  <c r="K8" i="5"/>
  <c r="K7" i="10"/>
  <c r="K42" i="25"/>
  <c r="K48" i="27"/>
  <c r="O52" i="26"/>
  <c r="T40" i="11"/>
  <c r="T46" i="6"/>
  <c r="AD27" i="1"/>
  <c r="BK63" i="1"/>
  <c r="AL152" i="1"/>
  <c r="AN79" i="1"/>
  <c r="AL116" i="1"/>
  <c r="U277" i="16"/>
  <c r="AC277" i="16" s="1"/>
  <c r="AD277" i="16" s="1"/>
  <c r="U50" i="16"/>
  <c r="U51" i="16" s="1"/>
  <c r="U52" i="16" s="1"/>
  <c r="U53" i="16" s="1"/>
  <c r="U54" i="16" s="1"/>
  <c r="U55" i="16" s="1"/>
  <c r="C116" i="1"/>
  <c r="C7" i="20" s="1"/>
  <c r="AJ152" i="1"/>
  <c r="O7" i="9"/>
  <c r="O8" i="4"/>
  <c r="F77" i="7"/>
  <c r="G47" i="5"/>
  <c r="G12" i="6"/>
  <c r="G12" i="27"/>
  <c r="G47" i="28"/>
  <c r="F12" i="7"/>
  <c r="G12" i="5"/>
  <c r="G12" i="28"/>
  <c r="G47" i="27"/>
  <c r="G47" i="6"/>
  <c r="G47" i="4"/>
  <c r="G12" i="4"/>
  <c r="K41" i="9"/>
  <c r="K47" i="4"/>
  <c r="AB76" i="7"/>
  <c r="AB11" i="7"/>
  <c r="T12" i="25"/>
  <c r="T13" i="27"/>
  <c r="O15" i="11"/>
  <c r="K45" i="26"/>
  <c r="T39" i="11"/>
  <c r="T45" i="6"/>
  <c r="Z45" i="10"/>
  <c r="AN83" i="1"/>
  <c r="G154" i="1" s="1"/>
  <c r="AE24" i="9"/>
  <c r="AF25" i="4" s="1"/>
  <c r="AE25" i="4"/>
  <c r="AE53" i="28"/>
  <c r="AE47" i="26"/>
  <c r="AF53" i="28" s="1"/>
  <c r="M12" i="7"/>
  <c r="N47" i="5"/>
  <c r="N12" i="5"/>
  <c r="N12" i="6"/>
  <c r="M77" i="7"/>
  <c r="N47" i="28"/>
  <c r="N12" i="27"/>
  <c r="K38" i="27" l="1"/>
  <c r="K32" i="25"/>
  <c r="C82" i="1"/>
  <c r="I116" i="1"/>
  <c r="I7" i="20" s="1"/>
  <c r="I37" i="19" s="1"/>
  <c r="AJ82" i="1"/>
  <c r="AJ117" i="1" s="1"/>
  <c r="AD24" i="21"/>
  <c r="I3" i="8"/>
  <c r="E9" i="21"/>
  <c r="AP116" i="1"/>
  <c r="I50" i="20" s="1"/>
  <c r="I37" i="29" s="1"/>
  <c r="AH4" i="29"/>
  <c r="AM153" i="1"/>
  <c r="BK59" i="1"/>
  <c r="BE104" i="1" s="1"/>
  <c r="AO148" i="1"/>
  <c r="G69" i="29"/>
  <c r="K6" i="1"/>
  <c r="K6" i="8" s="1"/>
  <c r="F117" i="1"/>
  <c r="F8" i="20" s="1"/>
  <c r="F69" i="19" s="1"/>
  <c r="AQ41" i="1"/>
  <c r="AM117" i="1"/>
  <c r="F51" i="20" s="1"/>
  <c r="F7" i="29" s="1"/>
  <c r="J6" i="17"/>
  <c r="AQ45" i="1"/>
  <c r="AQ84" i="1" s="1"/>
  <c r="AQ119" i="1" s="1"/>
  <c r="J53" i="20" s="1"/>
  <c r="AP38" i="1"/>
  <c r="AP112" i="1" s="1"/>
  <c r="I3" i="21"/>
  <c r="J6" i="8"/>
  <c r="J41" i="1"/>
  <c r="F84" i="1" s="1"/>
  <c r="E9" i="8"/>
  <c r="I3" i="17"/>
  <c r="AL44" i="1"/>
  <c r="AP79" i="1" s="1"/>
  <c r="I150" i="1" s="1"/>
  <c r="E9" i="17"/>
  <c r="F153" i="1"/>
  <c r="R46" i="6"/>
  <c r="R11" i="6"/>
  <c r="R11" i="27"/>
  <c r="R46" i="4"/>
  <c r="R46" i="27"/>
  <c r="R46" i="5"/>
  <c r="R11" i="28"/>
  <c r="Q76" i="7"/>
  <c r="R46" i="28"/>
  <c r="Q11" i="7"/>
  <c r="Z79" i="7"/>
  <c r="Z14" i="7"/>
  <c r="AA14" i="28"/>
  <c r="AA49" i="6"/>
  <c r="AA49" i="28"/>
  <c r="Y76" i="7"/>
  <c r="Y11" i="7"/>
  <c r="Z11" i="6"/>
  <c r="U11" i="6"/>
  <c r="T11" i="7"/>
  <c r="U46" i="5"/>
  <c r="T76" i="7"/>
  <c r="U46" i="27"/>
  <c r="U11" i="28"/>
  <c r="U11" i="27"/>
  <c r="D10" i="1"/>
  <c r="D10" i="8" s="1"/>
  <c r="BQ82" i="1"/>
  <c r="AI206" i="1"/>
  <c r="K50" i="28"/>
  <c r="K15" i="27"/>
  <c r="K15" i="6"/>
  <c r="K15" i="4"/>
  <c r="K15" i="5"/>
  <c r="J80" i="7"/>
  <c r="K50" i="27"/>
  <c r="K50" i="4"/>
  <c r="J15" i="7"/>
  <c r="K50" i="5"/>
  <c r="T49" i="28"/>
  <c r="S14" i="7"/>
  <c r="T49" i="6"/>
  <c r="S79" i="7"/>
  <c r="T14" i="5"/>
  <c r="T14" i="28"/>
  <c r="T14" i="6"/>
  <c r="N76" i="7"/>
  <c r="O11" i="6"/>
  <c r="O46" i="5"/>
  <c r="N11" i="7"/>
  <c r="O46" i="27"/>
  <c r="O11" i="28"/>
  <c r="O11" i="27"/>
  <c r="O46" i="6"/>
  <c r="O46" i="28"/>
  <c r="O46" i="4"/>
  <c r="AF207" i="1"/>
  <c r="AK206" i="1"/>
  <c r="BP9" i="1"/>
  <c r="BR9" i="1" s="1"/>
  <c r="O79" i="7"/>
  <c r="O14" i="7"/>
  <c r="P50" i="5" s="1"/>
  <c r="P49" i="28"/>
  <c r="P14" i="27"/>
  <c r="P14" i="5"/>
  <c r="P14" i="28"/>
  <c r="P14" i="6"/>
  <c r="P49" i="6"/>
  <c r="V86" i="7"/>
  <c r="V21" i="7"/>
  <c r="W56" i="28"/>
  <c r="W21" i="28"/>
  <c r="W21" i="4"/>
  <c r="W56" i="6"/>
  <c r="W21" i="27"/>
  <c r="F9" i="8"/>
  <c r="AM44" i="1"/>
  <c r="AP80" i="1" s="1"/>
  <c r="AP115" i="1" s="1"/>
  <c r="I49" i="20" s="1"/>
  <c r="I36" i="29" s="1"/>
  <c r="F9" i="21"/>
  <c r="F9" i="17"/>
  <c r="F44" i="1"/>
  <c r="I80" i="1" s="1"/>
  <c r="I115" i="1" s="1"/>
  <c r="I6" i="20" s="1"/>
  <c r="I36" i="19" s="1"/>
  <c r="AJ46" i="1"/>
  <c r="AR77" i="1" s="1"/>
  <c r="C11" i="8"/>
  <c r="J10" i="17"/>
  <c r="W11" i="7"/>
  <c r="X12" i="6" s="1"/>
  <c r="W76" i="7"/>
  <c r="X11" i="6"/>
  <c r="X46" i="27"/>
  <c r="X46" i="5"/>
  <c r="V48" i="28"/>
  <c r="U78" i="7"/>
  <c r="U13" i="7"/>
  <c r="V13" i="5"/>
  <c r="V48" i="5"/>
  <c r="L12" i="27"/>
  <c r="K77" i="7"/>
  <c r="L12" i="5"/>
  <c r="L47" i="28"/>
  <c r="K12" i="7"/>
  <c r="L48" i="4" s="1"/>
  <c r="L12" i="6"/>
  <c r="L47" i="5"/>
  <c r="X11" i="7"/>
  <c r="X76" i="7"/>
  <c r="Y11" i="6"/>
  <c r="Y46" i="5"/>
  <c r="Y46" i="27"/>
  <c r="C11" i="7"/>
  <c r="D46" i="5"/>
  <c r="C76" i="7"/>
  <c r="D11" i="4"/>
  <c r="D11" i="28"/>
  <c r="D11" i="5"/>
  <c r="D46" i="4"/>
  <c r="D11" i="27"/>
  <c r="D46" i="28"/>
  <c r="D46" i="27"/>
  <c r="D11" i="6"/>
  <c r="D46" i="6"/>
  <c r="H76" i="7"/>
  <c r="H11" i="7"/>
  <c r="I46" i="27"/>
  <c r="I46" i="5"/>
  <c r="I46" i="6"/>
  <c r="I11" i="27"/>
  <c r="I11" i="6"/>
  <c r="I46" i="4"/>
  <c r="I11" i="28"/>
  <c r="I46" i="28"/>
  <c r="I11" i="4"/>
  <c r="I11" i="5"/>
  <c r="F10" i="1"/>
  <c r="AO151" i="1"/>
  <c r="H115" i="1"/>
  <c r="H6" i="20" s="1"/>
  <c r="H36" i="19" s="1"/>
  <c r="C46" i="1"/>
  <c r="K77" i="1" s="1"/>
  <c r="K10" i="1"/>
  <c r="K10" i="21" s="1"/>
  <c r="X11" i="28"/>
  <c r="I9" i="21"/>
  <c r="AP44" i="1"/>
  <c r="AP83" i="1" s="1"/>
  <c r="AP118" i="1" s="1"/>
  <c r="I52" i="20" s="1"/>
  <c r="I9" i="8"/>
  <c r="I9" i="17"/>
  <c r="I44" i="1"/>
  <c r="S14" i="28"/>
  <c r="R14" i="7"/>
  <c r="S49" i="28"/>
  <c r="S49" i="6"/>
  <c r="S14" i="5"/>
  <c r="R79" i="7"/>
  <c r="S14" i="6"/>
  <c r="S14" i="27"/>
  <c r="AK44" i="1"/>
  <c r="AP78" i="1" s="1"/>
  <c r="AP113" i="1" s="1"/>
  <c r="I47" i="20" s="1"/>
  <c r="I34" i="29" s="1"/>
  <c r="D9" i="8"/>
  <c r="D44" i="1"/>
  <c r="I78" i="1" s="1"/>
  <c r="I113" i="1" s="1"/>
  <c r="I4" i="20" s="1"/>
  <c r="I34" i="19" s="1"/>
  <c r="D9" i="21"/>
  <c r="D9" i="17"/>
  <c r="I10" i="1"/>
  <c r="F46" i="6"/>
  <c r="F46" i="4"/>
  <c r="F46" i="27"/>
  <c r="F11" i="27"/>
  <c r="F11" i="6"/>
  <c r="F11" i="28"/>
  <c r="E76" i="7"/>
  <c r="F11" i="5"/>
  <c r="E11" i="7"/>
  <c r="F46" i="28"/>
  <c r="F46" i="5"/>
  <c r="F11" i="4"/>
  <c r="H151" i="1"/>
  <c r="AO115" i="1"/>
  <c r="H49" i="20" s="1"/>
  <c r="H36" i="29" s="1"/>
  <c r="X11" i="11"/>
  <c r="J3" i="1"/>
  <c r="J3" i="8" s="1"/>
  <c r="AD26" i="21"/>
  <c r="AE13" i="5"/>
  <c r="AE12" i="10"/>
  <c r="AF13" i="5" s="1"/>
  <c r="L2" i="26"/>
  <c r="L3" i="28"/>
  <c r="Y10" i="26"/>
  <c r="Y11" i="28"/>
  <c r="AD61" i="1"/>
  <c r="Z104" i="1" s="1"/>
  <c r="AD63" i="1"/>
  <c r="AB104" i="1" s="1"/>
  <c r="H153" i="1"/>
  <c r="L3" i="11"/>
  <c r="L4" i="6"/>
  <c r="AA7" i="28"/>
  <c r="AA6" i="26"/>
  <c r="P34" i="10"/>
  <c r="P40" i="5"/>
  <c r="AB10" i="11"/>
  <c r="AB11" i="6"/>
  <c r="Q37" i="9"/>
  <c r="Q43" i="4"/>
  <c r="M4" i="5"/>
  <c r="M3" i="10"/>
  <c r="Q6" i="6"/>
  <c r="Q5" i="11"/>
  <c r="Y11" i="27"/>
  <c r="Y10" i="25"/>
  <c r="R36" i="9"/>
  <c r="R42" i="4"/>
  <c r="Z9" i="10"/>
  <c r="Z10" i="5"/>
  <c r="AF25" i="1"/>
  <c r="BM60" i="1" s="1"/>
  <c r="G12" i="1"/>
  <c r="G12" i="21" s="1"/>
  <c r="J45" i="1"/>
  <c r="J84" i="1" s="1"/>
  <c r="Z12" i="5"/>
  <c r="Z11" i="10"/>
  <c r="AE43" i="26"/>
  <c r="AF49" i="28" s="1"/>
  <c r="AE49" i="28"/>
  <c r="W8" i="9"/>
  <c r="W9" i="4"/>
  <c r="AE48" i="5"/>
  <c r="AE42" i="10"/>
  <c r="AF48" i="5" s="1"/>
  <c r="O39" i="28"/>
  <c r="O33" i="26"/>
  <c r="J10" i="21"/>
  <c r="R36" i="10"/>
  <c r="R42" i="5"/>
  <c r="X39" i="10"/>
  <c r="X45" i="5"/>
  <c r="P6" i="11"/>
  <c r="P7" i="6"/>
  <c r="H117" i="1"/>
  <c r="H8" i="20" s="1"/>
  <c r="Q6" i="10"/>
  <c r="Q7" i="5"/>
  <c r="W39" i="26"/>
  <c r="W45" i="28"/>
  <c r="N41" i="4"/>
  <c r="N35" i="9"/>
  <c r="K32" i="10"/>
  <c r="K38" i="5"/>
  <c r="L33" i="25"/>
  <c r="L39" i="27"/>
  <c r="K3" i="27"/>
  <c r="K2" i="25"/>
  <c r="N6" i="5"/>
  <c r="N5" i="10"/>
  <c r="M40" i="27"/>
  <c r="M34" i="25"/>
  <c r="M38" i="6"/>
  <c r="M32" i="11"/>
  <c r="M5" i="6"/>
  <c r="M4" i="11"/>
  <c r="L34" i="9"/>
  <c r="L40" i="4"/>
  <c r="Q42" i="6"/>
  <c r="Q36" i="11"/>
  <c r="T8" i="10"/>
  <c r="T9" i="5"/>
  <c r="T38" i="11"/>
  <c r="T44" i="6"/>
  <c r="K8" i="1"/>
  <c r="K43" i="1" s="1"/>
  <c r="M4" i="9"/>
  <c r="M5" i="4"/>
  <c r="L3" i="9"/>
  <c r="L4" i="4"/>
  <c r="Q6" i="25"/>
  <c r="Q7" i="27"/>
  <c r="G8" i="19"/>
  <c r="G70" i="19"/>
  <c r="H7" i="29"/>
  <c r="H38" i="29"/>
  <c r="C153" i="1"/>
  <c r="U38" i="10"/>
  <c r="U44" i="5"/>
  <c r="AC15" i="10"/>
  <c r="AB20" i="25"/>
  <c r="L39" i="6"/>
  <c r="L33" i="11"/>
  <c r="N6" i="28"/>
  <c r="N5" i="26"/>
  <c r="L43" i="10"/>
  <c r="L10" i="28"/>
  <c r="L9" i="26"/>
  <c r="BK60" i="1"/>
  <c r="AD25" i="21"/>
  <c r="AD60" i="1"/>
  <c r="P21" i="25"/>
  <c r="W47" i="28"/>
  <c r="W41" i="26"/>
  <c r="L15" i="7"/>
  <c r="M15" i="4"/>
  <c r="L80" i="7"/>
  <c r="M50" i="28"/>
  <c r="M50" i="4"/>
  <c r="M15" i="5"/>
  <c r="M15" i="27"/>
  <c r="M50" i="27"/>
  <c r="M15" i="6"/>
  <c r="M50" i="5"/>
  <c r="AO79" i="1"/>
  <c r="AL153" i="1"/>
  <c r="AL117" i="1"/>
  <c r="E51" i="20" s="1"/>
  <c r="AQ43" i="1"/>
  <c r="J8" i="21"/>
  <c r="J8" i="8"/>
  <c r="J43" i="1"/>
  <c r="J8" i="17"/>
  <c r="P50" i="9"/>
  <c r="N33" i="10"/>
  <c r="N39" i="5"/>
  <c r="U58" i="11"/>
  <c r="L6" i="4"/>
  <c r="L5" i="9"/>
  <c r="E83" i="1"/>
  <c r="E118" i="1" s="1"/>
  <c r="E9" i="20" s="1"/>
  <c r="G69" i="19"/>
  <c r="G7" i="19"/>
  <c r="U15" i="9"/>
  <c r="L41" i="11"/>
  <c r="L47" i="6"/>
  <c r="AB49" i="28"/>
  <c r="AA14" i="7"/>
  <c r="AA79" i="7"/>
  <c r="AB14" i="28"/>
  <c r="AB49" i="6"/>
  <c r="U16" i="26"/>
  <c r="M9" i="9"/>
  <c r="M10" i="4"/>
  <c r="L3" i="26"/>
  <c r="L4" i="28"/>
  <c r="AE26" i="1"/>
  <c r="M37" i="11"/>
  <c r="M43" i="6"/>
  <c r="P16" i="25"/>
  <c r="AA41" i="10"/>
  <c r="AA47" i="5"/>
  <c r="AN118" i="1"/>
  <c r="G52" i="20" s="1"/>
  <c r="I79" i="1"/>
  <c r="I114" i="1" s="1"/>
  <c r="I5" i="20" s="1"/>
  <c r="I35" i="19" s="1"/>
  <c r="L22" i="26"/>
  <c r="U38" i="26"/>
  <c r="U44" i="28"/>
  <c r="K14" i="1"/>
  <c r="G11" i="17"/>
  <c r="G46" i="1"/>
  <c r="G11" i="8"/>
  <c r="AN46" i="1"/>
  <c r="G11" i="21"/>
  <c r="P51" i="11"/>
  <c r="P45" i="25"/>
  <c r="U9" i="25"/>
  <c r="U10" i="27"/>
  <c r="L43" i="28"/>
  <c r="L37" i="26"/>
  <c r="AE24" i="1"/>
  <c r="L42" i="25"/>
  <c r="AQ77" i="1"/>
  <c r="X104" i="1"/>
  <c r="M78" i="7"/>
  <c r="N13" i="5"/>
  <c r="N48" i="5"/>
  <c r="N48" i="28"/>
  <c r="M13" i="7"/>
  <c r="N13" i="6"/>
  <c r="N13" i="27"/>
  <c r="N13" i="28"/>
  <c r="N48" i="6"/>
  <c r="AE25" i="1"/>
  <c r="U39" i="11"/>
  <c r="U45" i="6"/>
  <c r="P15" i="11"/>
  <c r="P7" i="9"/>
  <c r="P8" i="4"/>
  <c r="E50" i="20"/>
  <c r="BK62" i="1"/>
  <c r="AD27" i="21"/>
  <c r="AD62" i="1"/>
  <c r="P52" i="26"/>
  <c r="L7" i="10"/>
  <c r="L8" i="5"/>
  <c r="AA36" i="25"/>
  <c r="AA42" i="27"/>
  <c r="L8" i="27"/>
  <c r="L7" i="25"/>
  <c r="U22" i="11"/>
  <c r="P47" i="11"/>
  <c r="L9" i="11"/>
  <c r="L10" i="6"/>
  <c r="E10" i="1"/>
  <c r="AM84" i="1"/>
  <c r="I117" i="1"/>
  <c r="I8" i="20" s="1"/>
  <c r="I38" i="19" s="1"/>
  <c r="I153" i="1"/>
  <c r="H83" i="1"/>
  <c r="C6" i="29"/>
  <c r="C68" i="29"/>
  <c r="L44" i="11"/>
  <c r="N4" i="27"/>
  <c r="N3" i="25"/>
  <c r="L17" i="26"/>
  <c r="N4" i="25"/>
  <c r="N5" i="27"/>
  <c r="U13" i="25"/>
  <c r="H79" i="1"/>
  <c r="E153" i="1"/>
  <c r="E117" i="1"/>
  <c r="Z21" i="9"/>
  <c r="U14" i="25"/>
  <c r="F5" i="20"/>
  <c r="F35" i="19" s="1"/>
  <c r="U44" i="9"/>
  <c r="U12" i="11"/>
  <c r="K41" i="1"/>
  <c r="P18" i="11"/>
  <c r="Y13" i="11"/>
  <c r="F6" i="19"/>
  <c r="F68" i="19"/>
  <c r="P10" i="9"/>
  <c r="P11" i="4"/>
  <c r="K11" i="8"/>
  <c r="K46" i="1"/>
  <c r="K11" i="17"/>
  <c r="AR46" i="1"/>
  <c r="K11" i="21"/>
  <c r="L15" i="25"/>
  <c r="AK83" i="1"/>
  <c r="C117" i="1"/>
  <c r="C8" i="20" s="1"/>
  <c r="AJ153" i="1"/>
  <c r="P8" i="26"/>
  <c r="P9" i="28"/>
  <c r="P36" i="26"/>
  <c r="P42" i="28"/>
  <c r="K12" i="1"/>
  <c r="K4" i="1"/>
  <c r="U40" i="9"/>
  <c r="U46" i="4"/>
  <c r="M38" i="28"/>
  <c r="M32" i="26"/>
  <c r="AF26" i="1"/>
  <c r="P42" i="11"/>
  <c r="P48" i="6"/>
  <c r="AE27" i="1"/>
  <c r="AD28" i="7"/>
  <c r="AE28" i="5"/>
  <c r="AD93" i="7"/>
  <c r="AE63" i="6"/>
  <c r="AE28" i="4"/>
  <c r="AE63" i="28"/>
  <c r="AE28" i="27"/>
  <c r="AE28" i="28"/>
  <c r="AE63" i="4"/>
  <c r="AE28" i="6"/>
  <c r="B13" i="7"/>
  <c r="C13" i="5"/>
  <c r="C13" i="27"/>
  <c r="C48" i="4"/>
  <c r="C48" i="6"/>
  <c r="C48" i="28"/>
  <c r="C13" i="6"/>
  <c r="C13" i="4"/>
  <c r="C48" i="27"/>
  <c r="C48" i="5"/>
  <c r="C13" i="28"/>
  <c r="B78" i="7"/>
  <c r="N35" i="26"/>
  <c r="N41" i="28"/>
  <c r="P14" i="7"/>
  <c r="Q49" i="6"/>
  <c r="Q14" i="5"/>
  <c r="Q49" i="28"/>
  <c r="P79" i="7"/>
  <c r="Q14" i="6"/>
  <c r="Q14" i="28"/>
  <c r="Q14" i="27"/>
  <c r="BG104" i="1"/>
  <c r="AN154" i="1"/>
  <c r="G84" i="1"/>
  <c r="J116" i="1"/>
  <c r="J7" i="20" s="1"/>
  <c r="J37" i="19" s="1"/>
  <c r="J152" i="1"/>
  <c r="I84" i="1"/>
  <c r="W52" i="25"/>
  <c r="P19" i="26"/>
  <c r="AA40" i="10"/>
  <c r="AA46" i="5"/>
  <c r="AN150" i="1"/>
  <c r="G114" i="1"/>
  <c r="L43" i="9"/>
  <c r="L41" i="27"/>
  <c r="L35" i="25"/>
  <c r="U7" i="26"/>
  <c r="U8" i="28"/>
  <c r="AF24" i="1"/>
  <c r="C83" i="1"/>
  <c r="I112" i="1"/>
  <c r="I148" i="1"/>
  <c r="L45" i="26"/>
  <c r="AB77" i="7"/>
  <c r="AB12" i="7"/>
  <c r="G13" i="28"/>
  <c r="G13" i="5"/>
  <c r="G48" i="28"/>
  <c r="G13" i="6"/>
  <c r="G48" i="5"/>
  <c r="F78" i="7"/>
  <c r="G13" i="27"/>
  <c r="F13" i="7"/>
  <c r="G48" i="6"/>
  <c r="G48" i="4"/>
  <c r="G13" i="4"/>
  <c r="G48" i="27"/>
  <c r="C68" i="19"/>
  <c r="C6" i="19"/>
  <c r="BI104" i="1"/>
  <c r="AA15" i="26"/>
  <c r="E67" i="19"/>
  <c r="B67" i="19" s="1"/>
  <c r="AH67" i="19" s="1"/>
  <c r="E5" i="19"/>
  <c r="AH5" i="19" s="1"/>
  <c r="AC22" i="9"/>
  <c r="P50" i="10"/>
  <c r="E46" i="4"/>
  <c r="E46" i="28"/>
  <c r="E11" i="6"/>
  <c r="E46" i="5"/>
  <c r="D11" i="7"/>
  <c r="E11" i="4"/>
  <c r="E11" i="27"/>
  <c r="E46" i="6"/>
  <c r="D76" i="7"/>
  <c r="E46" i="27"/>
  <c r="E11" i="28"/>
  <c r="E11" i="5"/>
  <c r="AF27" i="21"/>
  <c r="BM62" i="1"/>
  <c r="AF62" i="1"/>
  <c r="C5" i="29"/>
  <c r="AH5" i="29" s="1"/>
  <c r="C67" i="29"/>
  <c r="B67" i="29" s="1"/>
  <c r="AH67" i="29" s="1"/>
  <c r="K82" i="1"/>
  <c r="AD22" i="10"/>
  <c r="AD23" i="5"/>
  <c r="P44" i="10"/>
  <c r="K40" i="28"/>
  <c r="K5" i="1" s="1"/>
  <c r="K34" i="26"/>
  <c r="L42" i="9"/>
  <c r="P46" i="9"/>
  <c r="X11" i="25"/>
  <c r="U14" i="11"/>
  <c r="O9" i="1"/>
  <c r="L41" i="5"/>
  <c r="L35" i="10"/>
  <c r="L11" i="26"/>
  <c r="L12" i="28"/>
  <c r="U40" i="26"/>
  <c r="U46" i="28"/>
  <c r="H13" i="1"/>
  <c r="H47" i="1"/>
  <c r="H12" i="17"/>
  <c r="AO47" i="1"/>
  <c r="H12" i="8"/>
  <c r="H12" i="21"/>
  <c r="L10" i="10"/>
  <c r="L11" i="5"/>
  <c r="L11" i="1" s="1"/>
  <c r="D68" i="19"/>
  <c r="D6" i="19"/>
  <c r="N3" i="6"/>
  <c r="N2" i="11"/>
  <c r="L11" i="9"/>
  <c r="L12" i="4"/>
  <c r="L43" i="25"/>
  <c r="AB45" i="9"/>
  <c r="U46" i="10"/>
  <c r="Y45" i="27"/>
  <c r="Y39" i="25"/>
  <c r="P20" i="11"/>
  <c r="L37" i="10"/>
  <c r="L43" i="5"/>
  <c r="F48" i="20"/>
  <c r="F35" i="29" s="1"/>
  <c r="D117" i="1"/>
  <c r="AK153" i="1"/>
  <c r="X17" i="9"/>
  <c r="L41" i="25"/>
  <c r="L47" i="27"/>
  <c r="AA17" i="11"/>
  <c r="K42" i="1"/>
  <c r="K7" i="17"/>
  <c r="AR42" i="1"/>
  <c r="K7" i="21"/>
  <c r="K7" i="8"/>
  <c r="U37" i="25"/>
  <c r="U43" i="27"/>
  <c r="P49" i="11"/>
  <c r="AE63" i="5"/>
  <c r="K13" i="1"/>
  <c r="J39" i="1"/>
  <c r="J4" i="17"/>
  <c r="AQ39" i="1"/>
  <c r="J4" i="21"/>
  <c r="J4" i="8"/>
  <c r="AA40" i="25"/>
  <c r="AA46" i="27"/>
  <c r="L52" i="10"/>
  <c r="L41" i="9"/>
  <c r="L47" i="4"/>
  <c r="G150" i="1"/>
  <c r="AN114" i="1"/>
  <c r="AA45" i="10"/>
  <c r="U12" i="25"/>
  <c r="H46" i="20"/>
  <c r="H33" i="29" s="1"/>
  <c r="U40" i="11"/>
  <c r="U46" i="6"/>
  <c r="D50" i="20"/>
  <c r="J77" i="1"/>
  <c r="L7" i="11"/>
  <c r="L8" i="6"/>
  <c r="W45" i="11"/>
  <c r="W51" i="6"/>
  <c r="AP153" i="1"/>
  <c r="AP117" i="1"/>
  <c r="I51" i="20" s="1"/>
  <c r="I38" i="29" s="1"/>
  <c r="AO83" i="1"/>
  <c r="AR82" i="1"/>
  <c r="K32" i="9"/>
  <c r="K38" i="4"/>
  <c r="L14" i="26"/>
  <c r="AQ40" i="1"/>
  <c r="J40" i="1"/>
  <c r="J5" i="21"/>
  <c r="J5" i="8"/>
  <c r="J5" i="17"/>
  <c r="N3" i="4"/>
  <c r="N2" i="9"/>
  <c r="F83" i="1"/>
  <c r="AM83" i="1"/>
  <c r="N34" i="11"/>
  <c r="N40" i="6"/>
  <c r="P17" i="10"/>
  <c r="P4" i="26"/>
  <c r="P5" i="28"/>
  <c r="U47" i="25"/>
  <c r="AA13" i="10"/>
  <c r="AA14" i="5"/>
  <c r="U12" i="26"/>
  <c r="U39" i="9"/>
  <c r="U45" i="4"/>
  <c r="P50" i="25"/>
  <c r="P8" i="11"/>
  <c r="P9" i="6"/>
  <c r="P9" i="1" s="1"/>
  <c r="L2" i="10"/>
  <c r="L3" i="5"/>
  <c r="F6" i="29"/>
  <c r="F68" i="29"/>
  <c r="P20" i="10"/>
  <c r="AL83" i="1"/>
  <c r="E154" i="1" s="1"/>
  <c r="P18" i="26"/>
  <c r="U16" i="11"/>
  <c r="G14" i="7"/>
  <c r="H49" i="6"/>
  <c r="G79" i="7"/>
  <c r="H14" i="6"/>
  <c r="H49" i="28"/>
  <c r="H14" i="28"/>
  <c r="H14" i="27"/>
  <c r="H14" i="5"/>
  <c r="H49" i="27"/>
  <c r="H49" i="4"/>
  <c r="H49" i="5"/>
  <c r="H14" i="4"/>
  <c r="N4" i="10"/>
  <c r="N5" i="5"/>
  <c r="AK117" i="1"/>
  <c r="D51" i="20" s="1"/>
  <c r="D153" i="1"/>
  <c r="D83" i="1"/>
  <c r="H3" i="20"/>
  <c r="H33" i="19" s="1"/>
  <c r="J11" i="1"/>
  <c r="I12" i="7"/>
  <c r="J47" i="5"/>
  <c r="J12" i="5"/>
  <c r="J12" i="6"/>
  <c r="I77" i="7"/>
  <c r="J12" i="27"/>
  <c r="J47" i="28"/>
  <c r="J47" i="27"/>
  <c r="J47" i="6"/>
  <c r="J47" i="4"/>
  <c r="J12" i="28"/>
  <c r="J12" i="4"/>
  <c r="S35" i="11"/>
  <c r="S41" i="6"/>
  <c r="C12" i="1"/>
  <c r="AN84" i="1"/>
  <c r="AQ116" i="1"/>
  <c r="J50" i="20" s="1"/>
  <c r="J37" i="29" s="1"/>
  <c r="AQ152" i="1"/>
  <c r="AP84" i="1"/>
  <c r="L33" i="9"/>
  <c r="L39" i="4"/>
  <c r="L6" i="9"/>
  <c r="L7" i="4"/>
  <c r="L7" i="1" s="1"/>
  <c r="AU44" i="1"/>
  <c r="N9" i="8"/>
  <c r="N9" i="21"/>
  <c r="N44" i="1"/>
  <c r="N9" i="17"/>
  <c r="L13" i="9"/>
  <c r="AA58" i="9"/>
  <c r="E68" i="19"/>
  <c r="E6" i="19"/>
  <c r="AF28" i="1"/>
  <c r="L12" i="9"/>
  <c r="L13" i="4"/>
  <c r="U8" i="25"/>
  <c r="U9" i="27"/>
  <c r="N5" i="25"/>
  <c r="N6" i="27"/>
  <c r="F7" i="19" l="1"/>
  <c r="I151" i="1"/>
  <c r="AJ83" i="1"/>
  <c r="L32" i="25"/>
  <c r="L38" i="27"/>
  <c r="AP149" i="1"/>
  <c r="AP148" i="1"/>
  <c r="K10" i="17"/>
  <c r="K6" i="21"/>
  <c r="AF60" i="1"/>
  <c r="AF25" i="21"/>
  <c r="AQ155" i="1"/>
  <c r="K6" i="17"/>
  <c r="AR41" i="1"/>
  <c r="AR45" i="1"/>
  <c r="AQ85" i="1" s="1"/>
  <c r="K8" i="17"/>
  <c r="F69" i="29"/>
  <c r="D10" i="17"/>
  <c r="K15" i="1"/>
  <c r="K15" i="21" s="1"/>
  <c r="K8" i="21"/>
  <c r="K10" i="8"/>
  <c r="D10" i="21"/>
  <c r="D45" i="1"/>
  <c r="J78" i="1" s="1"/>
  <c r="AQ149" i="1" s="1"/>
  <c r="I149" i="1"/>
  <c r="AP151" i="1"/>
  <c r="AK45" i="1"/>
  <c r="AQ78" i="1" s="1"/>
  <c r="AQ113" i="1" s="1"/>
  <c r="J47" i="20" s="1"/>
  <c r="J34" i="29" s="1"/>
  <c r="G47" i="1"/>
  <c r="J3" i="21"/>
  <c r="K45" i="1"/>
  <c r="J85" i="1" s="1"/>
  <c r="AA50" i="28"/>
  <c r="Z15" i="7"/>
  <c r="AA50" i="27"/>
  <c r="Z80" i="7"/>
  <c r="AA15" i="4"/>
  <c r="AA15" i="5"/>
  <c r="AL154" i="1"/>
  <c r="I11" i="1"/>
  <c r="I46" i="1" s="1"/>
  <c r="L48" i="27"/>
  <c r="R12" i="6"/>
  <c r="R12" i="27"/>
  <c r="R12" i="5"/>
  <c r="Q77" i="7"/>
  <c r="R47" i="28"/>
  <c r="R47" i="5"/>
  <c r="Q12" i="7"/>
  <c r="J155" i="1"/>
  <c r="O12" i="27"/>
  <c r="N77" i="7"/>
  <c r="N12" i="7"/>
  <c r="O47" i="5"/>
  <c r="O12" i="5"/>
  <c r="O47" i="28"/>
  <c r="O12" i="6"/>
  <c r="J16" i="7"/>
  <c r="K51" i="6"/>
  <c r="K51" i="27"/>
  <c r="K51" i="5"/>
  <c r="K16" i="4"/>
  <c r="K16" i="6"/>
  <c r="K51" i="28"/>
  <c r="K16" i="27"/>
  <c r="K16" i="5"/>
  <c r="K51" i="4"/>
  <c r="J81" i="7"/>
  <c r="K16" i="28"/>
  <c r="Y77" i="7"/>
  <c r="Y12" i="7"/>
  <c r="Z47" i="5"/>
  <c r="P50" i="4"/>
  <c r="P15" i="4"/>
  <c r="P15" i="5"/>
  <c r="O15" i="7"/>
  <c r="P50" i="28"/>
  <c r="P15" i="6"/>
  <c r="P50" i="27"/>
  <c r="O80" i="7"/>
  <c r="P15" i="27"/>
  <c r="BP10" i="1"/>
  <c r="BR10" i="1" s="1"/>
  <c r="AF208" i="1"/>
  <c r="AK207" i="1"/>
  <c r="S15" i="7"/>
  <c r="T15" i="5"/>
  <c r="S80" i="7"/>
  <c r="T15" i="4"/>
  <c r="T50" i="28"/>
  <c r="T50" i="27"/>
  <c r="T15" i="27"/>
  <c r="T50" i="4"/>
  <c r="T15" i="6"/>
  <c r="BQ83" i="1"/>
  <c r="AI207" i="1"/>
  <c r="T12" i="7"/>
  <c r="U12" i="5"/>
  <c r="U47" i="5"/>
  <c r="U12" i="27"/>
  <c r="T77" i="7"/>
  <c r="U12" i="6"/>
  <c r="U47" i="28"/>
  <c r="I45" i="1"/>
  <c r="J83" i="1" s="1"/>
  <c r="AP45" i="1"/>
  <c r="AQ83" i="1" s="1"/>
  <c r="I10" i="17"/>
  <c r="I10" i="21"/>
  <c r="I10" i="8"/>
  <c r="S50" i="28"/>
  <c r="S50" i="27"/>
  <c r="S15" i="5"/>
  <c r="R15" i="7"/>
  <c r="S15" i="4"/>
  <c r="R80" i="7"/>
  <c r="S15" i="27"/>
  <c r="S15" i="6"/>
  <c r="S50" i="4"/>
  <c r="AP46" i="1"/>
  <c r="D11" i="1"/>
  <c r="X12" i="7"/>
  <c r="X77" i="7"/>
  <c r="Y47" i="5"/>
  <c r="Y12" i="5"/>
  <c r="W12" i="7"/>
  <c r="W77" i="7"/>
  <c r="X47" i="5"/>
  <c r="X12" i="5"/>
  <c r="AP150" i="1"/>
  <c r="X12" i="27"/>
  <c r="AR43" i="1"/>
  <c r="AR117" i="1" s="1"/>
  <c r="K51" i="20" s="1"/>
  <c r="K38" i="29" s="1"/>
  <c r="E77" i="7"/>
  <c r="E12" i="7"/>
  <c r="F47" i="6"/>
  <c r="F12" i="6"/>
  <c r="F47" i="27"/>
  <c r="F12" i="5"/>
  <c r="F12" i="28"/>
  <c r="F12" i="27"/>
  <c r="F47" i="5"/>
  <c r="F12" i="4"/>
  <c r="F47" i="28"/>
  <c r="F47" i="4"/>
  <c r="I8" i="29"/>
  <c r="I39" i="29"/>
  <c r="I12" i="5"/>
  <c r="I47" i="5"/>
  <c r="I12" i="27"/>
  <c r="H12" i="7"/>
  <c r="H77" i="7"/>
  <c r="I12" i="6"/>
  <c r="I47" i="28"/>
  <c r="I47" i="6"/>
  <c r="I12" i="4"/>
  <c r="I47" i="27"/>
  <c r="I47" i="4"/>
  <c r="I12" i="28"/>
  <c r="U79" i="7"/>
  <c r="U14" i="7"/>
  <c r="V14" i="28"/>
  <c r="V49" i="28"/>
  <c r="V49" i="6"/>
  <c r="V14" i="5"/>
  <c r="V14" i="6"/>
  <c r="W22" i="6"/>
  <c r="W22" i="28"/>
  <c r="V87" i="7"/>
  <c r="W57" i="27"/>
  <c r="W22" i="5"/>
  <c r="W57" i="5"/>
  <c r="V22" i="7"/>
  <c r="W57" i="4"/>
  <c r="W57" i="28"/>
  <c r="W22" i="4"/>
  <c r="K8" i="8"/>
  <c r="F11" i="1"/>
  <c r="I83" i="1"/>
  <c r="AP154" i="1" s="1"/>
  <c r="I154" i="1"/>
  <c r="K3" i="1"/>
  <c r="AR38" i="1" s="1"/>
  <c r="L10" i="1"/>
  <c r="AS45" i="1" s="1"/>
  <c r="AM45" i="1"/>
  <c r="AQ80" i="1" s="1"/>
  <c r="F45" i="1"/>
  <c r="J80" i="1" s="1"/>
  <c r="F10" i="8"/>
  <c r="F10" i="21"/>
  <c r="F10" i="17"/>
  <c r="C12" i="7"/>
  <c r="C77" i="7"/>
  <c r="D12" i="27"/>
  <c r="D47" i="27"/>
  <c r="D12" i="6"/>
  <c r="D47" i="6"/>
  <c r="D47" i="5"/>
  <c r="D47" i="4"/>
  <c r="D12" i="4"/>
  <c r="D12" i="5"/>
  <c r="D47" i="28"/>
  <c r="D12" i="28"/>
  <c r="L13" i="27"/>
  <c r="L13" i="6"/>
  <c r="K13" i="7"/>
  <c r="L48" i="28"/>
  <c r="L48" i="6"/>
  <c r="L13" i="5"/>
  <c r="L13" i="28"/>
  <c r="K78" i="7"/>
  <c r="L48" i="5"/>
  <c r="Z10" i="26"/>
  <c r="Z11" i="28"/>
  <c r="G12" i="17"/>
  <c r="AQ38" i="1"/>
  <c r="AQ148" i="1" s="1"/>
  <c r="M3" i="11"/>
  <c r="M4" i="6"/>
  <c r="AN47" i="1"/>
  <c r="AS81" i="1" s="1"/>
  <c r="G12" i="8"/>
  <c r="J3" i="17"/>
  <c r="J38" i="1"/>
  <c r="J148" i="1" s="1"/>
  <c r="AB6" i="26"/>
  <c r="AB7" i="28"/>
  <c r="M3" i="28"/>
  <c r="M2" i="26"/>
  <c r="AP114" i="1"/>
  <c r="I48" i="20" s="1"/>
  <c r="I35" i="29" s="1"/>
  <c r="Y11" i="11"/>
  <c r="Y12" i="6"/>
  <c r="Q6" i="11"/>
  <c r="Q7" i="6"/>
  <c r="S36" i="10"/>
  <c r="S42" i="5"/>
  <c r="Z10" i="25"/>
  <c r="Z11" i="27"/>
  <c r="N4" i="5"/>
  <c r="N3" i="10"/>
  <c r="AA9" i="10"/>
  <c r="AA10" i="5"/>
  <c r="AC10" i="11"/>
  <c r="AC11" i="6"/>
  <c r="Y45" i="5"/>
  <c r="Y39" i="10"/>
  <c r="P33" i="26"/>
  <c r="P39" i="28"/>
  <c r="AA11" i="10"/>
  <c r="AA12" i="5"/>
  <c r="R6" i="6"/>
  <c r="R5" i="11"/>
  <c r="X9" i="4"/>
  <c r="X8" i="9"/>
  <c r="S42" i="4"/>
  <c r="S36" i="9"/>
  <c r="R37" i="9"/>
  <c r="R43" i="4"/>
  <c r="Q40" i="5"/>
  <c r="Q34" i="10"/>
  <c r="M4" i="4"/>
  <c r="M3" i="9"/>
  <c r="R36" i="11"/>
  <c r="R42" i="6"/>
  <c r="N4" i="11"/>
  <c r="N5" i="6"/>
  <c r="N34" i="25"/>
  <c r="N40" i="27"/>
  <c r="L2" i="25"/>
  <c r="L3" i="27"/>
  <c r="O35" i="9"/>
  <c r="O41" i="4"/>
  <c r="L12" i="1"/>
  <c r="L12" i="17" s="1"/>
  <c r="U38" i="11"/>
  <c r="U44" i="6"/>
  <c r="L32" i="10"/>
  <c r="L38" i="5"/>
  <c r="R6" i="10"/>
  <c r="R7" i="5"/>
  <c r="R6" i="25"/>
  <c r="R7" i="27"/>
  <c r="N4" i="9"/>
  <c r="N5" i="4"/>
  <c r="N38" i="6"/>
  <c r="N32" i="11"/>
  <c r="O5" i="10"/>
  <c r="O6" i="5"/>
  <c r="J119" i="1"/>
  <c r="J10" i="20" s="1"/>
  <c r="G13" i="1"/>
  <c r="G13" i="8" s="1"/>
  <c r="U8" i="10"/>
  <c r="U9" i="5"/>
  <c r="M40" i="4"/>
  <c r="M34" i="9"/>
  <c r="M39" i="27"/>
  <c r="M33" i="25"/>
  <c r="X39" i="26"/>
  <c r="X45" i="28"/>
  <c r="K38" i="1"/>
  <c r="J9" i="29"/>
  <c r="J40" i="29"/>
  <c r="I46" i="20"/>
  <c r="I33" i="29" s="1"/>
  <c r="AF63" i="1"/>
  <c r="BM63" i="1"/>
  <c r="AF28" i="21"/>
  <c r="L7" i="8"/>
  <c r="L7" i="21"/>
  <c r="L42" i="1"/>
  <c r="L7" i="17"/>
  <c r="AS42" i="1"/>
  <c r="T35" i="11"/>
  <c r="T41" i="6"/>
  <c r="O4" i="10"/>
  <c r="O5" i="5"/>
  <c r="G15" i="7"/>
  <c r="H15" i="5"/>
  <c r="H50" i="4"/>
  <c r="H50" i="28"/>
  <c r="G80" i="7"/>
  <c r="H15" i="6"/>
  <c r="H50" i="5"/>
  <c r="H15" i="27"/>
  <c r="H15" i="4"/>
  <c r="H50" i="27"/>
  <c r="H50" i="6"/>
  <c r="H15" i="28"/>
  <c r="Q18" i="26"/>
  <c r="P9" i="8"/>
  <c r="P9" i="21"/>
  <c r="P44" i="1"/>
  <c r="P9" i="17"/>
  <c r="AW44" i="1"/>
  <c r="Q50" i="25"/>
  <c r="Q4" i="26"/>
  <c r="Q5" i="28"/>
  <c r="F118" i="1"/>
  <c r="AM154" i="1"/>
  <c r="E84" i="1"/>
  <c r="L32" i="9"/>
  <c r="L38" i="4"/>
  <c r="X45" i="11"/>
  <c r="V40" i="11"/>
  <c r="V46" i="6"/>
  <c r="V12" i="25"/>
  <c r="V13" i="27"/>
  <c r="Y106" i="1"/>
  <c r="K13" i="8"/>
  <c r="K48" i="1"/>
  <c r="K13" i="17"/>
  <c r="AR48" i="1"/>
  <c r="K13" i="21"/>
  <c r="V37" i="25"/>
  <c r="V43" i="27"/>
  <c r="AN85" i="1"/>
  <c r="G156" i="1" s="1"/>
  <c r="AL118" i="1"/>
  <c r="Z45" i="27"/>
  <c r="Z39" i="25"/>
  <c r="M49" i="27"/>
  <c r="M43" i="25"/>
  <c r="M12" i="4"/>
  <c r="M11" i="9"/>
  <c r="L46" i="1"/>
  <c r="L11" i="17"/>
  <c r="AS46" i="1"/>
  <c r="L11" i="8"/>
  <c r="L11" i="21"/>
  <c r="AS82" i="1"/>
  <c r="M41" i="5"/>
  <c r="M35" i="10"/>
  <c r="Y12" i="27"/>
  <c r="Y11" i="25"/>
  <c r="L34" i="26"/>
  <c r="L40" i="28"/>
  <c r="L5" i="1" s="1"/>
  <c r="AE22" i="10"/>
  <c r="AF23" i="5" s="1"/>
  <c r="AE23" i="5"/>
  <c r="E12" i="5"/>
  <c r="E12" i="6"/>
  <c r="E47" i="28"/>
  <c r="D12" i="7"/>
  <c r="E47" i="5"/>
  <c r="D77" i="7"/>
  <c r="E12" i="27"/>
  <c r="E47" i="27"/>
  <c r="E12" i="28"/>
  <c r="E47" i="6"/>
  <c r="E47" i="4"/>
  <c r="E12" i="4"/>
  <c r="AH6" i="19"/>
  <c r="BM59" i="1"/>
  <c r="AF24" i="21"/>
  <c r="AF59" i="1"/>
  <c r="M49" i="4"/>
  <c r="M43" i="9"/>
  <c r="Q19" i="26"/>
  <c r="AE62" i="1"/>
  <c r="BL62" i="1"/>
  <c r="AE27" i="21"/>
  <c r="Q42" i="11"/>
  <c r="Q48" i="6"/>
  <c r="K12" i="21"/>
  <c r="K47" i="1"/>
  <c r="K12" i="8"/>
  <c r="AR47" i="1"/>
  <c r="K12" i="17"/>
  <c r="Q8" i="26"/>
  <c r="Q9" i="28"/>
  <c r="M16" i="27"/>
  <c r="M15" i="25"/>
  <c r="K85" i="1"/>
  <c r="K120" i="1" s="1"/>
  <c r="K11" i="20" s="1"/>
  <c r="AM85" i="1"/>
  <c r="V12" i="11"/>
  <c r="V13" i="6"/>
  <c r="E8" i="20"/>
  <c r="AO154" i="1"/>
  <c r="H118" i="1"/>
  <c r="H9" i="20" s="1"/>
  <c r="M8" i="27"/>
  <c r="M7" i="25"/>
  <c r="L8" i="1"/>
  <c r="AA104" i="1"/>
  <c r="E6" i="29"/>
  <c r="E68" i="29"/>
  <c r="Q15" i="11"/>
  <c r="L81" i="1"/>
  <c r="BL59" i="1"/>
  <c r="AE59" i="1"/>
  <c r="AE24" i="21"/>
  <c r="Q45" i="25"/>
  <c r="K81" i="1"/>
  <c r="AR152" i="1" s="1"/>
  <c r="V38" i="26"/>
  <c r="V44" i="28"/>
  <c r="M22" i="26"/>
  <c r="AB41" i="10"/>
  <c r="AB47" i="5"/>
  <c r="Q16" i="25"/>
  <c r="V15" i="9"/>
  <c r="M6" i="4"/>
  <c r="M5" i="9"/>
  <c r="V58" i="11"/>
  <c r="Q50" i="9"/>
  <c r="E69" i="29"/>
  <c r="E7" i="29"/>
  <c r="X47" i="28"/>
  <c r="X41" i="26"/>
  <c r="Y104" i="1"/>
  <c r="M10" i="28"/>
  <c r="M9" i="26"/>
  <c r="AC20" i="25"/>
  <c r="V8" i="25"/>
  <c r="V9" i="27"/>
  <c r="M14" i="4"/>
  <c r="M13" i="9"/>
  <c r="M7" i="4"/>
  <c r="M7" i="1" s="1"/>
  <c r="M6" i="9"/>
  <c r="AN119" i="1"/>
  <c r="G53" i="20" s="1"/>
  <c r="G155" i="1"/>
  <c r="J48" i="5"/>
  <c r="J13" i="5"/>
  <c r="I78" i="7"/>
  <c r="J13" i="6"/>
  <c r="J48" i="28"/>
  <c r="J13" i="28"/>
  <c r="I13" i="7"/>
  <c r="J13" i="27"/>
  <c r="J48" i="6"/>
  <c r="J13" i="4"/>
  <c r="J48" i="27"/>
  <c r="J48" i="4"/>
  <c r="D118" i="1"/>
  <c r="D9" i="20" s="1"/>
  <c r="AK154" i="1"/>
  <c r="D69" i="29"/>
  <c r="D7" i="29"/>
  <c r="H14" i="1"/>
  <c r="Q8" i="11"/>
  <c r="Q9" i="6"/>
  <c r="Q9" i="1" s="1"/>
  <c r="V12" i="26"/>
  <c r="V13" i="28"/>
  <c r="V47" i="25"/>
  <c r="O2" i="9"/>
  <c r="O3" i="4"/>
  <c r="AL84" i="1"/>
  <c r="H154" i="1"/>
  <c r="AO118" i="1"/>
  <c r="H52" i="20" s="1"/>
  <c r="AK84" i="1"/>
  <c r="M47" i="27"/>
  <c r="M41" i="25"/>
  <c r="Y17" i="9"/>
  <c r="AC45" i="9"/>
  <c r="O3" i="6"/>
  <c r="O2" i="11"/>
  <c r="M11" i="5"/>
  <c r="M11" i="1" s="1"/>
  <c r="M10" i="10"/>
  <c r="V40" i="26"/>
  <c r="V46" i="28"/>
  <c r="M48" i="4"/>
  <c r="M42" i="9"/>
  <c r="AR40" i="1"/>
  <c r="K40" i="1"/>
  <c r="K5" i="17"/>
  <c r="K5" i="21"/>
  <c r="K5" i="8"/>
  <c r="B68" i="19"/>
  <c r="AH68" i="19" s="1"/>
  <c r="F79" i="7"/>
  <c r="G14" i="5"/>
  <c r="G49" i="6"/>
  <c r="G14" i="27"/>
  <c r="G14" i="6"/>
  <c r="G49" i="28"/>
  <c r="F14" i="7"/>
  <c r="G14" i="28"/>
  <c r="G49" i="4"/>
  <c r="G14" i="4"/>
  <c r="G49" i="27"/>
  <c r="G49" i="5"/>
  <c r="G5" i="20"/>
  <c r="G35" i="19" s="1"/>
  <c r="O35" i="26"/>
  <c r="O41" i="28"/>
  <c r="C14" i="27"/>
  <c r="C49" i="4"/>
  <c r="C49" i="6"/>
  <c r="C49" i="28"/>
  <c r="B14" i="7"/>
  <c r="C14" i="4"/>
  <c r="C14" i="28"/>
  <c r="C14" i="6"/>
  <c r="C49" i="27"/>
  <c r="C49" i="5"/>
  <c r="B79" i="7"/>
  <c r="C14" i="5"/>
  <c r="Q18" i="11"/>
  <c r="V14" i="25"/>
  <c r="V13" i="25"/>
  <c r="V14" i="27"/>
  <c r="M17" i="26"/>
  <c r="M10" i="6"/>
  <c r="M9" i="11"/>
  <c r="M8" i="5"/>
  <c r="M7" i="10"/>
  <c r="M79" i="7"/>
  <c r="N49" i="6"/>
  <c r="N14" i="28"/>
  <c r="M14" i="7"/>
  <c r="N14" i="5"/>
  <c r="N49" i="28"/>
  <c r="N14" i="6"/>
  <c r="N14" i="27"/>
  <c r="M37" i="26"/>
  <c r="M43" i="28"/>
  <c r="E70" i="19"/>
  <c r="E8" i="19"/>
  <c r="AE26" i="21"/>
  <c r="AE61" i="1"/>
  <c r="BL61" i="1"/>
  <c r="N10" i="4"/>
  <c r="N9" i="9"/>
  <c r="L6" i="1"/>
  <c r="AO84" i="1"/>
  <c r="AQ117" i="1"/>
  <c r="J51" i="20" s="1"/>
  <c r="J38" i="29" s="1"/>
  <c r="AQ153" i="1"/>
  <c r="M39" i="6"/>
  <c r="M33" i="11"/>
  <c r="AD15" i="10"/>
  <c r="AD16" i="5"/>
  <c r="V38" i="10"/>
  <c r="V44" i="5"/>
  <c r="AJ118" i="1"/>
  <c r="C52" i="20" s="1"/>
  <c r="C154" i="1"/>
  <c r="AP88" i="1"/>
  <c r="C12" i="8"/>
  <c r="C47" i="1"/>
  <c r="AJ47" i="1"/>
  <c r="C12" i="17"/>
  <c r="C12" i="21"/>
  <c r="J12" i="1"/>
  <c r="AQ46" i="1"/>
  <c r="J46" i="1"/>
  <c r="J11" i="17"/>
  <c r="J11" i="21"/>
  <c r="J11" i="8"/>
  <c r="V16" i="11"/>
  <c r="Q20" i="10"/>
  <c r="Q17" i="10"/>
  <c r="O34" i="11"/>
  <c r="O40" i="6"/>
  <c r="M15" i="28"/>
  <c r="M14" i="26"/>
  <c r="M8" i="6"/>
  <c r="M7" i="11"/>
  <c r="D6" i="29"/>
  <c r="D68" i="29"/>
  <c r="AB45" i="10"/>
  <c r="M47" i="4"/>
  <c r="M41" i="9"/>
  <c r="Q49" i="11"/>
  <c r="G85" i="1"/>
  <c r="G120" i="1" s="1"/>
  <c r="G11" i="20" s="1"/>
  <c r="AB17" i="11"/>
  <c r="L82" i="1"/>
  <c r="AA106" i="1"/>
  <c r="Q50" i="10"/>
  <c r="AB15" i="26"/>
  <c r="H85" i="1"/>
  <c r="K117" i="1"/>
  <c r="K8" i="20" s="1"/>
  <c r="K38" i="19" s="1"/>
  <c r="K153" i="1"/>
  <c r="G48" i="1"/>
  <c r="AC13" i="5"/>
  <c r="AB13" i="7"/>
  <c r="AC48" i="5"/>
  <c r="AB78" i="7"/>
  <c r="AC48" i="28"/>
  <c r="M51" i="28"/>
  <c r="M45" i="26"/>
  <c r="I3" i="20"/>
  <c r="I33" i="19" s="1"/>
  <c r="V7" i="26"/>
  <c r="V8" i="28"/>
  <c r="AB40" i="10"/>
  <c r="AB46" i="5"/>
  <c r="X52" i="25"/>
  <c r="C13" i="1"/>
  <c r="BM61" i="1"/>
  <c r="AF26" i="21"/>
  <c r="AF61" i="1"/>
  <c r="V40" i="9"/>
  <c r="V46" i="4"/>
  <c r="Q36" i="26"/>
  <c r="Q42" i="28"/>
  <c r="D154" i="1"/>
  <c r="AK118" i="1"/>
  <c r="D52" i="20" s="1"/>
  <c r="AR85" i="1"/>
  <c r="K156" i="1" s="1"/>
  <c r="F85" i="1"/>
  <c r="V44" i="9"/>
  <c r="H114" i="1"/>
  <c r="AO150" i="1"/>
  <c r="O4" i="27"/>
  <c r="O3" i="25"/>
  <c r="M50" i="6"/>
  <c r="M44" i="11"/>
  <c r="AL45" i="1"/>
  <c r="E10" i="8"/>
  <c r="E10" i="17"/>
  <c r="E10" i="21"/>
  <c r="E45" i="1"/>
  <c r="Q47" i="11"/>
  <c r="BH104" i="1"/>
  <c r="Q7" i="9"/>
  <c r="Q8" i="4"/>
  <c r="V39" i="11"/>
  <c r="V45" i="6"/>
  <c r="V9" i="25"/>
  <c r="V10" i="27"/>
  <c r="Q51" i="11"/>
  <c r="AR81" i="1"/>
  <c r="AR116" i="1" s="1"/>
  <c r="K50" i="20" s="1"/>
  <c r="K37" i="29" s="1"/>
  <c r="K14" i="21"/>
  <c r="K49" i="1"/>
  <c r="K14" i="8"/>
  <c r="AR49" i="1"/>
  <c r="K14" i="17"/>
  <c r="G8" i="29"/>
  <c r="G70" i="29"/>
  <c r="N43" i="6"/>
  <c r="N37" i="11"/>
  <c r="L4" i="1"/>
  <c r="M47" i="6"/>
  <c r="M41" i="11"/>
  <c r="O33" i="10"/>
  <c r="O39" i="5"/>
  <c r="H84" i="1"/>
  <c r="J153" i="1"/>
  <c r="J117" i="1"/>
  <c r="J8" i="20" s="1"/>
  <c r="J38" i="19" s="1"/>
  <c r="H150" i="1"/>
  <c r="AO114" i="1"/>
  <c r="BF104" i="1"/>
  <c r="O5" i="25"/>
  <c r="O6" i="27"/>
  <c r="M13" i="4"/>
  <c r="M12" i="9"/>
  <c r="AB58" i="9"/>
  <c r="I88" i="1"/>
  <c r="M39" i="4"/>
  <c r="M33" i="9"/>
  <c r="M3" i="5"/>
  <c r="M2" i="10"/>
  <c r="V39" i="9"/>
  <c r="V45" i="4"/>
  <c r="AB13" i="10"/>
  <c r="AB14" i="5"/>
  <c r="F154" i="1"/>
  <c r="AM118" i="1"/>
  <c r="G48" i="20"/>
  <c r="G35" i="29" s="1"/>
  <c r="BF106" i="1"/>
  <c r="M52" i="10"/>
  <c r="AB40" i="25"/>
  <c r="AB46" i="27"/>
  <c r="D84" i="1"/>
  <c r="D8" i="20"/>
  <c r="M37" i="10"/>
  <c r="M43" i="5"/>
  <c r="Q20" i="11"/>
  <c r="V46" i="10"/>
  <c r="L47" i="1"/>
  <c r="H13" i="8"/>
  <c r="H48" i="1"/>
  <c r="H13" i="17"/>
  <c r="AO48" i="1"/>
  <c r="H13" i="21"/>
  <c r="M12" i="28"/>
  <c r="M11" i="26"/>
  <c r="O9" i="21"/>
  <c r="AV44" i="1"/>
  <c r="O9" i="17"/>
  <c r="O44" i="1"/>
  <c r="O9" i="8"/>
  <c r="V14" i="11"/>
  <c r="Q46" i="9"/>
  <c r="Q44" i="10"/>
  <c r="Q50" i="5"/>
  <c r="BH106" i="1"/>
  <c r="E11" i="1"/>
  <c r="AD22" i="9"/>
  <c r="AD23" i="4"/>
  <c r="C118" i="1"/>
  <c r="C9" i="20" s="1"/>
  <c r="AJ154" i="1"/>
  <c r="M41" i="27"/>
  <c r="M35" i="25"/>
  <c r="G119" i="1"/>
  <c r="G10" i="20" s="1"/>
  <c r="AN155" i="1"/>
  <c r="P15" i="7"/>
  <c r="Q16" i="6" s="1"/>
  <c r="Q15" i="5"/>
  <c r="P80" i="7"/>
  <c r="Q50" i="27"/>
  <c r="Q15" i="4"/>
  <c r="Q50" i="28"/>
  <c r="Q15" i="6"/>
  <c r="Q50" i="4"/>
  <c r="Q15" i="27"/>
  <c r="AE28" i="1"/>
  <c r="AD29" i="7"/>
  <c r="AE29" i="4"/>
  <c r="AD94" i="7"/>
  <c r="AE29" i="6"/>
  <c r="AE29" i="28"/>
  <c r="AE64" i="27"/>
  <c r="AE64" i="5"/>
  <c r="AE64" i="28"/>
  <c r="AE29" i="27"/>
  <c r="AE29" i="5"/>
  <c r="N32" i="26"/>
  <c r="N38" i="28"/>
  <c r="K4" i="17"/>
  <c r="K4" i="21"/>
  <c r="K39" i="1"/>
  <c r="K4" i="8"/>
  <c r="AR39" i="1"/>
  <c r="C7" i="19"/>
  <c r="C69" i="19"/>
  <c r="Q10" i="9"/>
  <c r="Q11" i="4"/>
  <c r="Z13" i="11"/>
  <c r="AA21" i="9"/>
  <c r="O4" i="25"/>
  <c r="O5" i="27"/>
  <c r="V22" i="11"/>
  <c r="AB36" i="25"/>
  <c r="AB42" i="27"/>
  <c r="Q52" i="26"/>
  <c r="AE60" i="1"/>
  <c r="BL60" i="1"/>
  <c r="AE25" i="21"/>
  <c r="M48" i="27"/>
  <c r="M42" i="25"/>
  <c r="M4" i="28"/>
  <c r="M3" i="26"/>
  <c r="V16" i="26"/>
  <c r="AB50" i="28"/>
  <c r="AA15" i="7"/>
  <c r="AA80" i="7"/>
  <c r="AB50" i="27"/>
  <c r="AB15" i="5"/>
  <c r="AB15" i="4"/>
  <c r="L16" i="7"/>
  <c r="M51" i="5"/>
  <c r="L81" i="7"/>
  <c r="M51" i="4"/>
  <c r="M51" i="6"/>
  <c r="M16" i="5"/>
  <c r="M16" i="4"/>
  <c r="M16" i="28"/>
  <c r="M51" i="27"/>
  <c r="M16" i="6"/>
  <c r="Q21" i="25"/>
  <c r="M49" i="5"/>
  <c r="M43" i="10"/>
  <c r="O6" i="28"/>
  <c r="O5" i="26"/>
  <c r="C51" i="20"/>
  <c r="M32" i="25" l="1"/>
  <c r="M38" i="27"/>
  <c r="K3" i="17"/>
  <c r="K3" i="8"/>
  <c r="AR50" i="1"/>
  <c r="AV85" i="1" s="1"/>
  <c r="K15" i="8"/>
  <c r="K15" i="17"/>
  <c r="AN120" i="1"/>
  <c r="G54" i="20" s="1"/>
  <c r="G72" i="29" s="1"/>
  <c r="AQ112" i="1"/>
  <c r="AJ84" i="1"/>
  <c r="AJ119" i="1" s="1"/>
  <c r="K3" i="21"/>
  <c r="M15" i="1"/>
  <c r="AT50" i="1" s="1"/>
  <c r="I11" i="17"/>
  <c r="I155" i="1"/>
  <c r="I119" i="1"/>
  <c r="I10" i="20" s="1"/>
  <c r="I71" i="19" s="1"/>
  <c r="J113" i="1"/>
  <c r="J4" i="20" s="1"/>
  <c r="J34" i="19" s="1"/>
  <c r="G13" i="21"/>
  <c r="K50" i="1"/>
  <c r="O85" i="1" s="1"/>
  <c r="L10" i="8"/>
  <c r="G13" i="17"/>
  <c r="L10" i="17"/>
  <c r="L10" i="21"/>
  <c r="L45" i="1"/>
  <c r="J86" i="1" s="1"/>
  <c r="L3" i="1"/>
  <c r="L38" i="1" s="1"/>
  <c r="M10" i="1"/>
  <c r="M10" i="17" s="1"/>
  <c r="J112" i="1"/>
  <c r="J3" i="20" s="1"/>
  <c r="J33" i="19" s="1"/>
  <c r="AM119" i="1"/>
  <c r="F53" i="20" s="1"/>
  <c r="F9" i="29" s="1"/>
  <c r="J149" i="1"/>
  <c r="AR156" i="1"/>
  <c r="I11" i="21"/>
  <c r="F155" i="1"/>
  <c r="AP119" i="1"/>
  <c r="I53" i="20" s="1"/>
  <c r="I9" i="29" s="1"/>
  <c r="F119" i="1"/>
  <c r="F10" i="20" s="1"/>
  <c r="F71" i="19" s="1"/>
  <c r="L13" i="1"/>
  <c r="L48" i="1" s="1"/>
  <c r="M86" i="1" s="1"/>
  <c r="I11" i="8"/>
  <c r="Z16" i="7"/>
  <c r="Z81" i="7"/>
  <c r="AA16" i="5"/>
  <c r="AA51" i="4"/>
  <c r="AA16" i="28"/>
  <c r="AA51" i="5"/>
  <c r="R13" i="5"/>
  <c r="R13" i="6"/>
  <c r="Q13" i="7"/>
  <c r="R48" i="28"/>
  <c r="R13" i="28"/>
  <c r="Q78" i="7"/>
  <c r="R48" i="5"/>
  <c r="R13" i="27"/>
  <c r="AR153" i="1"/>
  <c r="AM155" i="1"/>
  <c r="K16" i="1"/>
  <c r="J82" i="7"/>
  <c r="K17" i="28"/>
  <c r="K17" i="27"/>
  <c r="J17" i="7"/>
  <c r="K52" i="27"/>
  <c r="K52" i="4"/>
  <c r="K17" i="6"/>
  <c r="K52" i="6"/>
  <c r="K17" i="5"/>
  <c r="K52" i="5"/>
  <c r="K17" i="4"/>
  <c r="K52" i="28"/>
  <c r="S16" i="7"/>
  <c r="T51" i="5"/>
  <c r="S81" i="7"/>
  <c r="T16" i="28"/>
  <c r="T16" i="4"/>
  <c r="T16" i="5"/>
  <c r="T51" i="6"/>
  <c r="T51" i="4"/>
  <c r="N13" i="7"/>
  <c r="O13" i="5"/>
  <c r="O13" i="6"/>
  <c r="N78" i="7"/>
  <c r="O48" i="5"/>
  <c r="O13" i="27"/>
  <c r="O13" i="28"/>
  <c r="O48" i="28"/>
  <c r="O48" i="6"/>
  <c r="B68" i="29"/>
  <c r="AH68" i="29" s="1"/>
  <c r="U48" i="5"/>
  <c r="T78" i="7"/>
  <c r="U13" i="5"/>
  <c r="T13" i="7"/>
  <c r="U48" i="28"/>
  <c r="U13" i="28"/>
  <c r="U13" i="6"/>
  <c r="U13" i="27"/>
  <c r="P16" i="4"/>
  <c r="P51" i="6"/>
  <c r="P51" i="5"/>
  <c r="P16" i="28"/>
  <c r="O16" i="7"/>
  <c r="P16" i="5"/>
  <c r="O81" i="7"/>
  <c r="P51" i="4"/>
  <c r="P51" i="27"/>
  <c r="P16" i="6"/>
  <c r="AI208" i="1"/>
  <c r="BQ84" i="1"/>
  <c r="AK208" i="1"/>
  <c r="BP11" i="1"/>
  <c r="BR11" i="1" s="1"/>
  <c r="AF209" i="1"/>
  <c r="Y13" i="7"/>
  <c r="Y78" i="7"/>
  <c r="Z48" i="28"/>
  <c r="Z48" i="5"/>
  <c r="Z13" i="5"/>
  <c r="L14" i="6"/>
  <c r="K79" i="7"/>
  <c r="K14" i="7"/>
  <c r="L49" i="28"/>
  <c r="L49" i="6"/>
  <c r="L14" i="5"/>
  <c r="L14" i="28"/>
  <c r="L14" i="27"/>
  <c r="L49" i="4"/>
  <c r="L14" i="4"/>
  <c r="L49" i="27"/>
  <c r="L49" i="5"/>
  <c r="V15" i="4"/>
  <c r="U15" i="7"/>
  <c r="V50" i="27"/>
  <c r="V15" i="5"/>
  <c r="V50" i="28"/>
  <c r="U80" i="7"/>
  <c r="AP156" i="1"/>
  <c r="AR83" i="1"/>
  <c r="AP120" i="1"/>
  <c r="I54" i="20" s="1"/>
  <c r="L12" i="8"/>
  <c r="I12" i="1"/>
  <c r="J154" i="1"/>
  <c r="AQ118" i="1"/>
  <c r="J52" i="20" s="1"/>
  <c r="J39" i="29" s="1"/>
  <c r="AS47" i="1"/>
  <c r="AS86" i="1" s="1"/>
  <c r="AS121" i="1" s="1"/>
  <c r="L55" i="20" s="1"/>
  <c r="L12" i="21"/>
  <c r="AO85" i="1"/>
  <c r="AO120" i="1" s="1"/>
  <c r="H54" i="20" s="1"/>
  <c r="D12" i="1"/>
  <c r="C13" i="7"/>
  <c r="C78" i="7"/>
  <c r="D48" i="5"/>
  <c r="D48" i="27"/>
  <c r="D13" i="27"/>
  <c r="D48" i="4"/>
  <c r="D13" i="6"/>
  <c r="D48" i="6"/>
  <c r="D48" i="28"/>
  <c r="D13" i="5"/>
  <c r="D13" i="4"/>
  <c r="D13" i="28"/>
  <c r="J115" i="1"/>
  <c r="J6" i="20" s="1"/>
  <c r="J36" i="19" s="1"/>
  <c r="AQ151" i="1"/>
  <c r="F11" i="17"/>
  <c r="F11" i="21"/>
  <c r="AM46" i="1"/>
  <c r="AR80" i="1" s="1"/>
  <c r="F11" i="8"/>
  <c r="F46" i="1"/>
  <c r="K80" i="1" s="1"/>
  <c r="I48" i="28"/>
  <c r="H13" i="7"/>
  <c r="I13" i="5"/>
  <c r="I48" i="6"/>
  <c r="I13" i="6"/>
  <c r="I13" i="27"/>
  <c r="I48" i="5"/>
  <c r="I13" i="28"/>
  <c r="H78" i="7"/>
  <c r="I48" i="4"/>
  <c r="I48" i="27"/>
  <c r="I13" i="4"/>
  <c r="F12" i="1"/>
  <c r="F13" i="27"/>
  <c r="F48" i="28"/>
  <c r="F48" i="4"/>
  <c r="E78" i="7"/>
  <c r="F48" i="6"/>
  <c r="F48" i="5"/>
  <c r="F48" i="27"/>
  <c r="F13" i="28"/>
  <c r="E13" i="7"/>
  <c r="F13" i="6"/>
  <c r="F13" i="4"/>
  <c r="F13" i="5"/>
  <c r="X13" i="7"/>
  <c r="X78" i="7"/>
  <c r="Y48" i="28"/>
  <c r="Y13" i="5"/>
  <c r="Y48" i="5"/>
  <c r="S16" i="4"/>
  <c r="R16" i="7"/>
  <c r="S16" i="5"/>
  <c r="S51" i="6"/>
  <c r="S16" i="28"/>
  <c r="R81" i="7"/>
  <c r="S51" i="5"/>
  <c r="S51" i="4"/>
  <c r="J118" i="1"/>
  <c r="J9" i="20" s="1"/>
  <c r="J39" i="19" s="1"/>
  <c r="AQ154" i="1"/>
  <c r="W23" i="4"/>
  <c r="W58" i="4"/>
  <c r="W23" i="27"/>
  <c r="V88" i="7"/>
  <c r="V23" i="7"/>
  <c r="W23" i="5"/>
  <c r="W58" i="6"/>
  <c r="W58" i="27"/>
  <c r="M4" i="1"/>
  <c r="M4" i="17" s="1"/>
  <c r="V50" i="4"/>
  <c r="K116" i="1"/>
  <c r="K7" i="20" s="1"/>
  <c r="K37" i="19" s="1"/>
  <c r="V15" i="6"/>
  <c r="V15" i="27"/>
  <c r="AP155" i="1"/>
  <c r="AQ115" i="1"/>
  <c r="J49" i="20" s="1"/>
  <c r="J36" i="29" s="1"/>
  <c r="J151" i="1"/>
  <c r="I118" i="1"/>
  <c r="I9" i="20" s="1"/>
  <c r="W13" i="7"/>
  <c r="W78" i="7"/>
  <c r="X48" i="28"/>
  <c r="X13" i="5"/>
  <c r="X48" i="5"/>
  <c r="AK46" i="1"/>
  <c r="AR78" i="1" s="1"/>
  <c r="K149" i="1" s="1"/>
  <c r="D46" i="1"/>
  <c r="K78" i="1" s="1"/>
  <c r="AR149" i="1" s="1"/>
  <c r="D11" i="17"/>
  <c r="D11" i="8"/>
  <c r="D11" i="21"/>
  <c r="K83" i="1"/>
  <c r="I156" i="1"/>
  <c r="I120" i="1"/>
  <c r="I11" i="20" s="1"/>
  <c r="N3" i="28"/>
  <c r="N2" i="26"/>
  <c r="C84" i="1"/>
  <c r="C119" i="1" s="1"/>
  <c r="C10" i="20" s="1"/>
  <c r="Z11" i="11"/>
  <c r="Z12" i="6"/>
  <c r="AN48" i="1"/>
  <c r="AT81" i="1" s="1"/>
  <c r="N3" i="11"/>
  <c r="N4" i="6"/>
  <c r="AH6" i="29"/>
  <c r="AC7" i="28"/>
  <c r="AC6" i="26"/>
  <c r="AA11" i="28"/>
  <c r="AA10" i="26"/>
  <c r="Q33" i="26"/>
  <c r="Q39" i="28"/>
  <c r="AD11" i="6"/>
  <c r="AD10" i="11"/>
  <c r="O4" i="5"/>
  <c r="O3" i="10"/>
  <c r="Y8" i="9"/>
  <c r="Y9" i="4"/>
  <c r="Z39" i="10"/>
  <c r="Z45" i="5"/>
  <c r="T36" i="10"/>
  <c r="T42" i="5"/>
  <c r="S43" i="4"/>
  <c r="S37" i="9"/>
  <c r="AB11" i="10"/>
  <c r="AB12" i="5"/>
  <c r="AB9" i="10"/>
  <c r="AB10" i="5"/>
  <c r="R34" i="10"/>
  <c r="R40" i="5"/>
  <c r="T36" i="9"/>
  <c r="T42" i="4"/>
  <c r="S6" i="6"/>
  <c r="S5" i="11"/>
  <c r="AA11" i="27"/>
  <c r="AA10" i="25"/>
  <c r="R6" i="11"/>
  <c r="R7" i="6"/>
  <c r="N39" i="27"/>
  <c r="N33" i="25"/>
  <c r="Y39" i="26"/>
  <c r="Y45" i="28"/>
  <c r="V8" i="10"/>
  <c r="V9" i="5"/>
  <c r="P5" i="10"/>
  <c r="P6" i="5"/>
  <c r="O4" i="9"/>
  <c r="O5" i="4"/>
  <c r="S7" i="5"/>
  <c r="S6" i="10"/>
  <c r="V38" i="11"/>
  <c r="V44" i="6"/>
  <c r="P35" i="9"/>
  <c r="P41" i="4"/>
  <c r="O34" i="25"/>
  <c r="O40" i="27"/>
  <c r="S42" i="6"/>
  <c r="S36" i="11"/>
  <c r="N40" i="4"/>
  <c r="N34" i="9"/>
  <c r="O38" i="6"/>
  <c r="O32" i="11"/>
  <c r="N3" i="9"/>
  <c r="N4" i="4"/>
  <c r="AR120" i="1"/>
  <c r="K54" i="20" s="1"/>
  <c r="K41" i="29" s="1"/>
  <c r="J13" i="1"/>
  <c r="J48" i="1" s="1"/>
  <c r="S7" i="27"/>
  <c r="S6" i="25"/>
  <c r="M38" i="5"/>
  <c r="M32" i="10"/>
  <c r="M2" i="25"/>
  <c r="M3" i="27"/>
  <c r="O4" i="11"/>
  <c r="O5" i="6"/>
  <c r="G72" i="19"/>
  <c r="G10" i="19"/>
  <c r="M10" i="8"/>
  <c r="M16" i="1"/>
  <c r="W16" i="26"/>
  <c r="W17" i="28"/>
  <c r="C69" i="29"/>
  <c r="B69" i="29" s="1"/>
  <c r="AH69" i="29" s="1"/>
  <c r="C7" i="29"/>
  <c r="AH7" i="29" s="1"/>
  <c r="AA16" i="7"/>
  <c r="AA81" i="7"/>
  <c r="AB16" i="5"/>
  <c r="AB51" i="4"/>
  <c r="N3" i="26"/>
  <c r="N4" i="28"/>
  <c r="BF105" i="1"/>
  <c r="R52" i="26"/>
  <c r="AD95" i="7"/>
  <c r="AE30" i="6"/>
  <c r="AE30" i="27"/>
  <c r="AE65" i="27"/>
  <c r="AE30" i="4"/>
  <c r="AE30" i="5"/>
  <c r="AE65" i="28"/>
  <c r="AE65" i="5"/>
  <c r="AE65" i="6"/>
  <c r="AD30" i="7"/>
  <c r="AE30" i="28"/>
  <c r="AE65" i="4"/>
  <c r="G71" i="19"/>
  <c r="G9" i="19"/>
  <c r="C8" i="19"/>
  <c r="C70" i="19"/>
  <c r="R44" i="10"/>
  <c r="L86" i="1"/>
  <c r="L121" i="1" s="1"/>
  <c r="L12" i="20" s="1"/>
  <c r="W46" i="10"/>
  <c r="W52" i="5"/>
  <c r="N37" i="10"/>
  <c r="N43" i="5"/>
  <c r="F52" i="20"/>
  <c r="L39" i="1"/>
  <c r="L4" i="17"/>
  <c r="AS39" i="1"/>
  <c r="L4" i="21"/>
  <c r="L4" i="8"/>
  <c r="R51" i="11"/>
  <c r="J79" i="1"/>
  <c r="E155" i="1"/>
  <c r="E119" i="1"/>
  <c r="AQ79" i="1"/>
  <c r="AL155" i="1"/>
  <c r="AL119" i="1"/>
  <c r="E53" i="20" s="1"/>
  <c r="P4" i="27"/>
  <c r="P3" i="25"/>
  <c r="H5" i="20"/>
  <c r="H35" i="19" s="1"/>
  <c r="Z106" i="1"/>
  <c r="W7" i="26"/>
  <c r="W8" i="28"/>
  <c r="AC49" i="28"/>
  <c r="AB79" i="7"/>
  <c r="AB14" i="7"/>
  <c r="AC14" i="28"/>
  <c r="AC49" i="6"/>
  <c r="K152" i="1"/>
  <c r="R49" i="11"/>
  <c r="AC45" i="10"/>
  <c r="P34" i="11"/>
  <c r="P40" i="6"/>
  <c r="K84" i="1"/>
  <c r="J156" i="1"/>
  <c r="J120" i="1"/>
  <c r="J11" i="20" s="1"/>
  <c r="L77" i="1"/>
  <c r="N43" i="28"/>
  <c r="N37" i="26"/>
  <c r="M8" i="1"/>
  <c r="R18" i="11"/>
  <c r="P35" i="26"/>
  <c r="P41" i="28"/>
  <c r="G14" i="1"/>
  <c r="E85" i="1"/>
  <c r="N42" i="9"/>
  <c r="N48" i="4"/>
  <c r="N10" i="10"/>
  <c r="N11" i="5"/>
  <c r="N11" i="1" s="1"/>
  <c r="Z17" i="9"/>
  <c r="D155" i="1"/>
  <c r="AK119" i="1"/>
  <c r="D53" i="20" s="1"/>
  <c r="H8" i="29"/>
  <c r="H70" i="29"/>
  <c r="R8" i="11"/>
  <c r="R9" i="6"/>
  <c r="M14" i="1"/>
  <c r="Y47" i="28"/>
  <c r="Y41" i="26"/>
  <c r="N6" i="4"/>
  <c r="N5" i="9"/>
  <c r="R16" i="25"/>
  <c r="N22" i="26"/>
  <c r="Q51" i="27"/>
  <c r="BE105" i="1"/>
  <c r="N8" i="27"/>
  <c r="N7" i="25"/>
  <c r="E69" i="19"/>
  <c r="E7" i="19"/>
  <c r="BH105" i="1"/>
  <c r="R19" i="26"/>
  <c r="Z11" i="25"/>
  <c r="Z12" i="27"/>
  <c r="K86" i="1"/>
  <c r="K121" i="1" s="1"/>
  <c r="K12" i="20" s="1"/>
  <c r="AT85" i="1"/>
  <c r="AP90" i="1"/>
  <c r="P4" i="10"/>
  <c r="P5" i="5"/>
  <c r="BI106" i="1"/>
  <c r="N49" i="5"/>
  <c r="N43" i="10"/>
  <c r="R21" i="25"/>
  <c r="P6" i="28"/>
  <c r="P5" i="26"/>
  <c r="M17" i="5"/>
  <c r="M52" i="6"/>
  <c r="M52" i="28"/>
  <c r="L17" i="7"/>
  <c r="L82" i="7"/>
  <c r="M17" i="28"/>
  <c r="M52" i="5"/>
  <c r="M52" i="27"/>
  <c r="M17" i="4"/>
  <c r="M17" i="6"/>
  <c r="M52" i="4"/>
  <c r="M17" i="27"/>
  <c r="N42" i="25"/>
  <c r="N48" i="27"/>
  <c r="Y105" i="1"/>
  <c r="W23" i="6"/>
  <c r="W22" i="11"/>
  <c r="AB21" i="9"/>
  <c r="D85" i="1"/>
  <c r="O38" i="28"/>
  <c r="O32" i="26"/>
  <c r="AE63" i="1"/>
  <c r="BL63" i="1"/>
  <c r="AE28" i="21"/>
  <c r="N41" i="27"/>
  <c r="N35" i="25"/>
  <c r="W14" i="11"/>
  <c r="W15" i="6"/>
  <c r="I89" i="1"/>
  <c r="N11" i="26"/>
  <c r="N12" i="28"/>
  <c r="AT82" i="1"/>
  <c r="AC40" i="25"/>
  <c r="AC46" i="27"/>
  <c r="W39" i="9"/>
  <c r="W45" i="4"/>
  <c r="AC58" i="9"/>
  <c r="P5" i="25"/>
  <c r="P6" i="27"/>
  <c r="P33" i="10"/>
  <c r="P39" i="5"/>
  <c r="O43" i="6"/>
  <c r="O37" i="11"/>
  <c r="N85" i="1"/>
  <c r="AN156" i="1"/>
  <c r="W39" i="11"/>
  <c r="W45" i="6"/>
  <c r="R36" i="26"/>
  <c r="R42" i="28"/>
  <c r="Y52" i="25"/>
  <c r="H120" i="1"/>
  <c r="H11" i="20" s="1"/>
  <c r="AO156" i="1"/>
  <c r="N41" i="9"/>
  <c r="N47" i="4"/>
  <c r="N7" i="11"/>
  <c r="N8" i="6"/>
  <c r="R20" i="10"/>
  <c r="AQ120" i="1"/>
  <c r="J54" i="20" s="1"/>
  <c r="AR84" i="1"/>
  <c r="AQ156" i="1"/>
  <c r="AE15" i="10"/>
  <c r="AF16" i="5" s="1"/>
  <c r="AE16" i="5"/>
  <c r="AO119" i="1"/>
  <c r="H53" i="20" s="1"/>
  <c r="H155" i="1"/>
  <c r="BG105" i="1"/>
  <c r="N10" i="6"/>
  <c r="N9" i="11"/>
  <c r="N17" i="26"/>
  <c r="W14" i="25"/>
  <c r="W15" i="27"/>
  <c r="C14" i="1"/>
  <c r="I9" i="19"/>
  <c r="AL85" i="1"/>
  <c r="M46" i="1"/>
  <c r="M11" i="17"/>
  <c r="AT46" i="1"/>
  <c r="M11" i="21"/>
  <c r="M11" i="8"/>
  <c r="N41" i="25"/>
  <c r="N47" i="27"/>
  <c r="AO49" i="1"/>
  <c r="H14" i="21"/>
  <c r="H49" i="1"/>
  <c r="H14" i="17"/>
  <c r="H14" i="8"/>
  <c r="D8" i="19"/>
  <c r="D70" i="19"/>
  <c r="J14" i="6"/>
  <c r="I14" i="7"/>
  <c r="J49" i="6"/>
  <c r="J14" i="28"/>
  <c r="J14" i="5"/>
  <c r="J49" i="28"/>
  <c r="J14" i="27"/>
  <c r="I79" i="7"/>
  <c r="J14" i="4"/>
  <c r="J49" i="4"/>
  <c r="J49" i="5"/>
  <c r="J49" i="27"/>
  <c r="N6" i="9"/>
  <c r="N7" i="4"/>
  <c r="N7" i="1" s="1"/>
  <c r="R50" i="9"/>
  <c r="M6" i="1"/>
  <c r="W15" i="9"/>
  <c r="W16" i="4"/>
  <c r="R45" i="25"/>
  <c r="R15" i="11"/>
  <c r="N15" i="25"/>
  <c r="AS85" i="1"/>
  <c r="L156" i="1" s="1"/>
  <c r="AA105" i="1"/>
  <c r="N43" i="9"/>
  <c r="N49" i="4"/>
  <c r="BE106" i="1"/>
  <c r="N11" i="9"/>
  <c r="N12" i="4"/>
  <c r="AA45" i="27"/>
  <c r="AA39" i="25"/>
  <c r="E52" i="20"/>
  <c r="W40" i="11"/>
  <c r="W46" i="6"/>
  <c r="Y45" i="11"/>
  <c r="M38" i="4"/>
  <c r="M32" i="9"/>
  <c r="R4" i="26"/>
  <c r="R5" i="28"/>
  <c r="AN86" i="1"/>
  <c r="AS116" i="1"/>
  <c r="L50" i="20" s="1"/>
  <c r="L37" i="29" s="1"/>
  <c r="AS152" i="1"/>
  <c r="AB106" i="1"/>
  <c r="C85" i="1"/>
  <c r="K112" i="1"/>
  <c r="K148" i="1"/>
  <c r="AC36" i="25"/>
  <c r="AC42" i="27"/>
  <c r="R10" i="9"/>
  <c r="R11" i="4"/>
  <c r="P16" i="7"/>
  <c r="Q51" i="5"/>
  <c r="Q16" i="28"/>
  <c r="P81" i="7"/>
  <c r="Q16" i="5"/>
  <c r="Q51" i="4"/>
  <c r="Q51" i="6"/>
  <c r="Q16" i="4"/>
  <c r="AE23" i="4"/>
  <c r="AE22" i="9"/>
  <c r="AF23" i="4" s="1"/>
  <c r="R20" i="11"/>
  <c r="D69" i="19"/>
  <c r="D7" i="19"/>
  <c r="D119" i="1"/>
  <c r="AK155" i="1"/>
  <c r="N2" i="10"/>
  <c r="N3" i="5"/>
  <c r="AQ86" i="1"/>
  <c r="N12" i="9"/>
  <c r="N13" i="4"/>
  <c r="M15" i="17"/>
  <c r="N41" i="11"/>
  <c r="N47" i="6"/>
  <c r="W9" i="25"/>
  <c r="W10" i="27"/>
  <c r="R47" i="11"/>
  <c r="N44" i="11"/>
  <c r="N50" i="6"/>
  <c r="BG106" i="1"/>
  <c r="M81" i="1"/>
  <c r="AB16" i="28"/>
  <c r="R50" i="10"/>
  <c r="AC17" i="11"/>
  <c r="R17" i="10"/>
  <c r="AQ47" i="1"/>
  <c r="J12" i="21"/>
  <c r="J12" i="8"/>
  <c r="J47" i="1"/>
  <c r="J12" i="17"/>
  <c r="J46" i="20"/>
  <c r="J33" i="29" s="1"/>
  <c r="N33" i="11"/>
  <c r="N39" i="6"/>
  <c r="L6" i="21"/>
  <c r="L6" i="8"/>
  <c r="L41" i="1"/>
  <c r="L6" i="17"/>
  <c r="AS41" i="1"/>
  <c r="Z105" i="1"/>
  <c r="M80" i="7"/>
  <c r="M15" i="7"/>
  <c r="N16" i="27" s="1"/>
  <c r="N15" i="5"/>
  <c r="N50" i="27"/>
  <c r="N15" i="4"/>
  <c r="N50" i="28"/>
  <c r="N15" i="6"/>
  <c r="N15" i="27"/>
  <c r="N50" i="4"/>
  <c r="N50" i="5"/>
  <c r="C15" i="4"/>
  <c r="C15" i="6"/>
  <c r="C15" i="28"/>
  <c r="C50" i="5"/>
  <c r="C50" i="27"/>
  <c r="B15" i="7"/>
  <c r="B80" i="7"/>
  <c r="C15" i="27"/>
  <c r="C15" i="5"/>
  <c r="C50" i="28"/>
  <c r="C50" i="6"/>
  <c r="C50" i="4"/>
  <c r="P2" i="11"/>
  <c r="P3" i="6"/>
  <c r="P2" i="9"/>
  <c r="P3" i="4"/>
  <c r="W12" i="26"/>
  <c r="W13" i="28"/>
  <c r="M42" i="1"/>
  <c r="AT42" i="1"/>
  <c r="M7" i="21"/>
  <c r="M7" i="8"/>
  <c r="M7" i="17"/>
  <c r="W8" i="25"/>
  <c r="W9" i="27"/>
  <c r="AD20" i="25"/>
  <c r="AD21" i="27"/>
  <c r="AC41" i="10"/>
  <c r="AC47" i="5"/>
  <c r="H70" i="19"/>
  <c r="H8" i="19"/>
  <c r="W12" i="11"/>
  <c r="W13" i="6"/>
  <c r="R42" i="11"/>
  <c r="R48" i="6"/>
  <c r="AS40" i="1"/>
  <c r="L5" i="8"/>
  <c r="L40" i="1"/>
  <c r="L5" i="21"/>
  <c r="L5" i="17"/>
  <c r="N41" i="5"/>
  <c r="N35" i="10"/>
  <c r="AR86" i="1"/>
  <c r="AR121" i="1" s="1"/>
  <c r="K55" i="20" s="1"/>
  <c r="M12" i="1"/>
  <c r="W37" i="25"/>
  <c r="W43" i="27"/>
  <c r="M85" i="1"/>
  <c r="F9" i="20"/>
  <c r="I90" i="1"/>
  <c r="R18" i="26"/>
  <c r="H15" i="1"/>
  <c r="G16" i="7"/>
  <c r="H16" i="28"/>
  <c r="G81" i="7"/>
  <c r="H51" i="6"/>
  <c r="H16" i="5"/>
  <c r="H51" i="4"/>
  <c r="H51" i="5"/>
  <c r="H51" i="27"/>
  <c r="H16" i="6"/>
  <c r="H16" i="4"/>
  <c r="H51" i="28"/>
  <c r="H16" i="27"/>
  <c r="AR112" i="1"/>
  <c r="AJ85" i="1"/>
  <c r="AR148" i="1"/>
  <c r="P4" i="25"/>
  <c r="P5" i="27"/>
  <c r="AA14" i="6"/>
  <c r="AA13" i="11"/>
  <c r="AK85" i="1"/>
  <c r="E46" i="1"/>
  <c r="E11" i="8"/>
  <c r="E11" i="17"/>
  <c r="AL46" i="1"/>
  <c r="E11" i="21"/>
  <c r="R46" i="9"/>
  <c r="AP89" i="1"/>
  <c r="M82" i="1"/>
  <c r="N52" i="10"/>
  <c r="AC13" i="10"/>
  <c r="AC14" i="5"/>
  <c r="N33" i="9"/>
  <c r="N39" i="4"/>
  <c r="M13" i="1"/>
  <c r="H48" i="20"/>
  <c r="H35" i="29" s="1"/>
  <c r="AO155" i="1"/>
  <c r="H119" i="1"/>
  <c r="H10" i="20" s="1"/>
  <c r="AU85" i="1"/>
  <c r="R7" i="9"/>
  <c r="R8" i="4"/>
  <c r="W44" i="9"/>
  <c r="W50" i="4"/>
  <c r="D8" i="29"/>
  <c r="D70" i="29"/>
  <c r="W40" i="9"/>
  <c r="W46" i="4"/>
  <c r="C13" i="8"/>
  <c r="C48" i="1"/>
  <c r="C13" i="17"/>
  <c r="AJ48" i="1"/>
  <c r="C13" i="21"/>
  <c r="AC40" i="10"/>
  <c r="AC46" i="5"/>
  <c r="N45" i="26"/>
  <c r="AC15" i="26"/>
  <c r="AB51" i="5"/>
  <c r="N14" i="26"/>
  <c r="N15" i="28"/>
  <c r="W16" i="11"/>
  <c r="W17" i="6"/>
  <c r="AS77" i="1"/>
  <c r="C8" i="29"/>
  <c r="C70" i="29"/>
  <c r="W38" i="10"/>
  <c r="W44" i="5"/>
  <c r="O10" i="4"/>
  <c r="O9" i="9"/>
  <c r="N7" i="10"/>
  <c r="N8" i="5"/>
  <c r="F71" i="29"/>
  <c r="W13" i="25"/>
  <c r="W14" i="27"/>
  <c r="G15" i="4"/>
  <c r="G50" i="27"/>
  <c r="G15" i="5"/>
  <c r="G50" i="4"/>
  <c r="G50" i="28"/>
  <c r="G15" i="6"/>
  <c r="F80" i="7"/>
  <c r="G15" i="27"/>
  <c r="G50" i="5"/>
  <c r="F15" i="7"/>
  <c r="G15" i="28"/>
  <c r="G50" i="6"/>
  <c r="W40" i="26"/>
  <c r="W46" i="28"/>
  <c r="AD45" i="9"/>
  <c r="AD51" i="4"/>
  <c r="W53" i="27"/>
  <c r="W47" i="25"/>
  <c r="Q9" i="21"/>
  <c r="AX44" i="1"/>
  <c r="Q44" i="1"/>
  <c r="Q9" i="8"/>
  <c r="Q9" i="17"/>
  <c r="G71" i="29"/>
  <c r="G9" i="29"/>
  <c r="N14" i="4"/>
  <c r="N13" i="9"/>
  <c r="N10" i="28"/>
  <c r="N9" i="26"/>
  <c r="W58" i="11"/>
  <c r="W38" i="26"/>
  <c r="W44" i="28"/>
  <c r="X105" i="1"/>
  <c r="L8" i="8"/>
  <c r="L43" i="1"/>
  <c r="L8" i="17"/>
  <c r="AS43" i="1"/>
  <c r="L8" i="21"/>
  <c r="R8" i="26"/>
  <c r="R9" i="28"/>
  <c r="L85" i="1"/>
  <c r="AS156" i="1" s="1"/>
  <c r="X106" i="1"/>
  <c r="E12" i="1"/>
  <c r="D78" i="7"/>
  <c r="E13" i="28"/>
  <c r="E13" i="5"/>
  <c r="E48" i="6"/>
  <c r="E48" i="5"/>
  <c r="E13" i="27"/>
  <c r="E48" i="28"/>
  <c r="E13" i="6"/>
  <c r="D13" i="7"/>
  <c r="E48" i="27"/>
  <c r="E48" i="4"/>
  <c r="E13" i="4"/>
  <c r="M34" i="26"/>
  <c r="M40" i="28"/>
  <c r="M5" i="1" s="1"/>
  <c r="N43" i="25"/>
  <c r="N49" i="27"/>
  <c r="W12" i="25"/>
  <c r="W13" i="27"/>
  <c r="R50" i="25"/>
  <c r="U35" i="11"/>
  <c r="U41" i="6"/>
  <c r="G86" i="1"/>
  <c r="L152" i="1"/>
  <c r="L116" i="1"/>
  <c r="L7" i="20" s="1"/>
  <c r="L37" i="19" s="1"/>
  <c r="N32" i="25" l="1"/>
  <c r="N38" i="27"/>
  <c r="C155" i="1"/>
  <c r="K113" i="1"/>
  <c r="K4" i="20" s="1"/>
  <c r="K34" i="19" s="1"/>
  <c r="AT45" i="1"/>
  <c r="AQ87" i="1" s="1"/>
  <c r="AR113" i="1"/>
  <c r="K47" i="20" s="1"/>
  <c r="K34" i="29" s="1"/>
  <c r="G10" i="29"/>
  <c r="M15" i="8"/>
  <c r="M50" i="1"/>
  <c r="O87" i="1" s="1"/>
  <c r="M15" i="21"/>
  <c r="L3" i="21"/>
  <c r="L3" i="8"/>
  <c r="L3" i="17"/>
  <c r="AS48" i="1"/>
  <c r="AT86" i="1" s="1"/>
  <c r="M10" i="21"/>
  <c r="M45" i="1"/>
  <c r="H156" i="1"/>
  <c r="AS38" i="1"/>
  <c r="AS112" i="1" s="1"/>
  <c r="I71" i="29"/>
  <c r="AJ155" i="1"/>
  <c r="F156" i="1"/>
  <c r="M39" i="1"/>
  <c r="D87" i="1" s="1"/>
  <c r="F120" i="1"/>
  <c r="F11" i="20" s="1"/>
  <c r="M4" i="8"/>
  <c r="L13" i="8"/>
  <c r="L13" i="17"/>
  <c r="L13" i="21"/>
  <c r="F9" i="19"/>
  <c r="AM156" i="1"/>
  <c r="R14" i="28"/>
  <c r="R14" i="27"/>
  <c r="R14" i="6"/>
  <c r="R49" i="28"/>
  <c r="Q79" i="7"/>
  <c r="Q14" i="7"/>
  <c r="R14" i="5"/>
  <c r="R49" i="6"/>
  <c r="AA52" i="28"/>
  <c r="AA17" i="5"/>
  <c r="AA17" i="4"/>
  <c r="AA52" i="27"/>
  <c r="Z82" i="7"/>
  <c r="Z17" i="7"/>
  <c r="AA52" i="6"/>
  <c r="N51" i="28"/>
  <c r="AT39" i="1"/>
  <c r="AK87" i="1" s="1"/>
  <c r="M4" i="21"/>
  <c r="K17" i="1"/>
  <c r="P52" i="28"/>
  <c r="P52" i="6"/>
  <c r="P17" i="6"/>
  <c r="P17" i="27"/>
  <c r="P52" i="5"/>
  <c r="P17" i="5"/>
  <c r="P52" i="27"/>
  <c r="O82" i="7"/>
  <c r="P17" i="4"/>
  <c r="P52" i="4"/>
  <c r="P17" i="28"/>
  <c r="O17" i="7"/>
  <c r="Z14" i="28"/>
  <c r="Y79" i="7"/>
  <c r="Z49" i="6"/>
  <c r="Z49" i="28"/>
  <c r="Y14" i="7"/>
  <c r="Z14" i="5"/>
  <c r="Z14" i="6"/>
  <c r="U49" i="6"/>
  <c r="U14" i="6"/>
  <c r="U49" i="28"/>
  <c r="T79" i="7"/>
  <c r="U14" i="28"/>
  <c r="T14" i="7"/>
  <c r="U14" i="5"/>
  <c r="U14" i="27"/>
  <c r="BP12" i="1"/>
  <c r="BR12" i="1" s="1"/>
  <c r="AF210" i="1"/>
  <c r="AK209" i="1"/>
  <c r="AI209" i="1"/>
  <c r="BQ85" i="1"/>
  <c r="O14" i="27"/>
  <c r="O49" i="28"/>
  <c r="O14" i="28"/>
  <c r="O14" i="6"/>
  <c r="O14" i="5"/>
  <c r="O49" i="6"/>
  <c r="N14" i="7"/>
  <c r="O50" i="6" s="1"/>
  <c r="N79" i="7"/>
  <c r="T52" i="5"/>
  <c r="T52" i="28"/>
  <c r="T52" i="6"/>
  <c r="T17" i="6"/>
  <c r="S82" i="7"/>
  <c r="T52" i="27"/>
  <c r="T17" i="28"/>
  <c r="S17" i="7"/>
  <c r="T17" i="4"/>
  <c r="T17" i="5"/>
  <c r="K53" i="28"/>
  <c r="K18" i="4"/>
  <c r="K18" i="28"/>
  <c r="K53" i="27"/>
  <c r="K53" i="4"/>
  <c r="J83" i="7"/>
  <c r="K18" i="6"/>
  <c r="K53" i="5"/>
  <c r="K18" i="5"/>
  <c r="J18" i="7"/>
  <c r="K18" i="27"/>
  <c r="K53" i="6"/>
  <c r="K16" i="21"/>
  <c r="K51" i="1"/>
  <c r="P85" i="1" s="1"/>
  <c r="K16" i="8"/>
  <c r="K16" i="17"/>
  <c r="AR51" i="1"/>
  <c r="AW85" i="1" s="1"/>
  <c r="J13" i="8"/>
  <c r="N13" i="1"/>
  <c r="N13" i="8" s="1"/>
  <c r="W59" i="5"/>
  <c r="W59" i="6"/>
  <c r="W24" i="5"/>
  <c r="W24" i="28"/>
  <c r="W59" i="27"/>
  <c r="V89" i="7"/>
  <c r="W24" i="4"/>
  <c r="W59" i="4"/>
  <c r="V24" i="7"/>
  <c r="W59" i="28"/>
  <c r="W24" i="6"/>
  <c r="W24" i="27"/>
  <c r="F12" i="21"/>
  <c r="F47" i="1"/>
  <c r="L80" i="1" s="1"/>
  <c r="L115" i="1" s="1"/>
  <c r="L6" i="20" s="1"/>
  <c r="L36" i="19" s="1"/>
  <c r="F12" i="8"/>
  <c r="F12" i="17"/>
  <c r="AM47" i="1"/>
  <c r="AS80" i="1" s="1"/>
  <c r="AS115" i="1" s="1"/>
  <c r="L49" i="20" s="1"/>
  <c r="L36" i="29" s="1"/>
  <c r="AK47" i="1"/>
  <c r="AS78" i="1" s="1"/>
  <c r="L149" i="1" s="1"/>
  <c r="D12" i="17"/>
  <c r="D12" i="8"/>
  <c r="D12" i="21"/>
  <c r="D47" i="1"/>
  <c r="L78" i="1" s="1"/>
  <c r="L113" i="1" s="1"/>
  <c r="L4" i="20" s="1"/>
  <c r="L34" i="19" s="1"/>
  <c r="V16" i="5"/>
  <c r="U81" i="7"/>
  <c r="U16" i="7"/>
  <c r="V51" i="4"/>
  <c r="V16" i="28"/>
  <c r="V51" i="5"/>
  <c r="V51" i="6"/>
  <c r="V16" i="4"/>
  <c r="L14" i="1"/>
  <c r="W14" i="7"/>
  <c r="W79" i="7"/>
  <c r="X14" i="28"/>
  <c r="X49" i="28"/>
  <c r="X49" i="6"/>
  <c r="X14" i="5"/>
  <c r="X14" i="6"/>
  <c r="R17" i="7"/>
  <c r="S52" i="28"/>
  <c r="S17" i="28"/>
  <c r="R82" i="7"/>
  <c r="S17" i="4"/>
  <c r="S52" i="6"/>
  <c r="S17" i="6"/>
  <c r="S52" i="27"/>
  <c r="S52" i="5"/>
  <c r="S17" i="5"/>
  <c r="F49" i="6"/>
  <c r="F14" i="6"/>
  <c r="F49" i="4"/>
  <c r="F14" i="28"/>
  <c r="E79" i="7"/>
  <c r="F49" i="28"/>
  <c r="E14" i="7"/>
  <c r="F14" i="27"/>
  <c r="F14" i="4"/>
  <c r="F14" i="5"/>
  <c r="F49" i="27"/>
  <c r="F49" i="5"/>
  <c r="I49" i="6"/>
  <c r="H14" i="7"/>
  <c r="H79" i="7"/>
  <c r="I14" i="6"/>
  <c r="I14" i="28"/>
  <c r="I14" i="27"/>
  <c r="I49" i="28"/>
  <c r="I14" i="5"/>
  <c r="I14" i="4"/>
  <c r="I49" i="27"/>
  <c r="I49" i="4"/>
  <c r="I49" i="5"/>
  <c r="AR115" i="1"/>
  <c r="K49" i="20" s="1"/>
  <c r="K36" i="29" s="1"/>
  <c r="K151" i="1"/>
  <c r="I12" i="17"/>
  <c r="I12" i="21"/>
  <c r="AP47" i="1"/>
  <c r="I47" i="1"/>
  <c r="I12" i="8"/>
  <c r="L15" i="5"/>
  <c r="K15" i="7"/>
  <c r="L15" i="4"/>
  <c r="L50" i="27"/>
  <c r="K80" i="7"/>
  <c r="L15" i="27"/>
  <c r="L50" i="6"/>
  <c r="L15" i="28"/>
  <c r="L50" i="4"/>
  <c r="L50" i="28"/>
  <c r="L50" i="5"/>
  <c r="L15" i="6"/>
  <c r="AQ48" i="1"/>
  <c r="AT84" i="1" s="1"/>
  <c r="AT119" i="1" s="1"/>
  <c r="M53" i="20" s="1"/>
  <c r="M40" i="29" s="1"/>
  <c r="AR157" i="1"/>
  <c r="AM120" i="1"/>
  <c r="F54" i="20" s="1"/>
  <c r="F10" i="29" s="1"/>
  <c r="K118" i="1"/>
  <c r="K9" i="20" s="1"/>
  <c r="K39" i="19" s="1"/>
  <c r="AR154" i="1"/>
  <c r="X14" i="7"/>
  <c r="X79" i="7"/>
  <c r="Y14" i="28"/>
  <c r="Y49" i="6"/>
  <c r="Y49" i="28"/>
  <c r="Y14" i="5"/>
  <c r="Y14" i="6"/>
  <c r="F13" i="1"/>
  <c r="I13" i="1"/>
  <c r="AR151" i="1"/>
  <c r="K115" i="1"/>
  <c r="K6" i="20" s="1"/>
  <c r="K36" i="19" s="1"/>
  <c r="D13" i="1"/>
  <c r="I72" i="29"/>
  <c r="I10" i="29"/>
  <c r="I72" i="19"/>
  <c r="I10" i="19"/>
  <c r="C14" i="7"/>
  <c r="C79" i="7"/>
  <c r="D14" i="4"/>
  <c r="D49" i="6"/>
  <c r="D49" i="27"/>
  <c r="D49" i="4"/>
  <c r="D14" i="28"/>
  <c r="D14" i="6"/>
  <c r="D49" i="5"/>
  <c r="D14" i="5"/>
  <c r="D49" i="28"/>
  <c r="D14" i="27"/>
  <c r="J13" i="21"/>
  <c r="K154" i="1"/>
  <c r="AR118" i="1"/>
  <c r="K52" i="20" s="1"/>
  <c r="K39" i="29" s="1"/>
  <c r="O3" i="11"/>
  <c r="O4" i="6"/>
  <c r="AA11" i="11"/>
  <c r="AA12" i="6"/>
  <c r="J13" i="17"/>
  <c r="AB10" i="26"/>
  <c r="AB11" i="28"/>
  <c r="AS120" i="1"/>
  <c r="L54" i="20" s="1"/>
  <c r="L41" i="29" s="1"/>
  <c r="B69" i="19"/>
  <c r="AH69" i="19" s="1"/>
  <c r="O3" i="28"/>
  <c r="O2" i="26"/>
  <c r="M3" i="1"/>
  <c r="AT38" i="1" s="1"/>
  <c r="AD6" i="26"/>
  <c r="AD7" i="28"/>
  <c r="N8" i="1"/>
  <c r="N8" i="21" s="1"/>
  <c r="K10" i="29"/>
  <c r="AH7" i="19"/>
  <c r="AS157" i="1"/>
  <c r="S6" i="11"/>
  <c r="S7" i="6"/>
  <c r="S34" i="10"/>
  <c r="S40" i="5"/>
  <c r="AC11" i="10"/>
  <c r="AC12" i="5"/>
  <c r="U36" i="10"/>
  <c r="U42" i="5"/>
  <c r="Z8" i="9"/>
  <c r="Z9" i="4"/>
  <c r="T6" i="6"/>
  <c r="T5" i="11"/>
  <c r="AE10" i="11"/>
  <c r="AF11" i="6" s="1"/>
  <c r="AE11" i="6"/>
  <c r="AB10" i="25"/>
  <c r="AB11" i="27"/>
  <c r="T43" i="4"/>
  <c r="T37" i="9"/>
  <c r="P4" i="5"/>
  <c r="P3" i="10"/>
  <c r="U36" i="9"/>
  <c r="U42" i="4"/>
  <c r="AC9" i="10"/>
  <c r="AC10" i="5"/>
  <c r="AA45" i="5"/>
  <c r="AA39" i="10"/>
  <c r="R33" i="26"/>
  <c r="R39" i="28"/>
  <c r="K157" i="1"/>
  <c r="P4" i="11"/>
  <c r="P5" i="6"/>
  <c r="T42" i="6"/>
  <c r="T36" i="11"/>
  <c r="T6" i="10"/>
  <c r="T7" i="5"/>
  <c r="N10" i="1"/>
  <c r="N10" i="17" s="1"/>
  <c r="T7" i="27"/>
  <c r="T6" i="25"/>
  <c r="O34" i="9"/>
  <c r="O40" i="4"/>
  <c r="Q35" i="9"/>
  <c r="Q41" i="4"/>
  <c r="Q5" i="10"/>
  <c r="Q6" i="5"/>
  <c r="Z39" i="26"/>
  <c r="Z45" i="28"/>
  <c r="N3" i="27"/>
  <c r="N2" i="25"/>
  <c r="O3" i="9"/>
  <c r="O4" i="4"/>
  <c r="O33" i="25"/>
  <c r="O39" i="27"/>
  <c r="N38" i="5"/>
  <c r="N32" i="10"/>
  <c r="P38" i="6"/>
  <c r="P32" i="11"/>
  <c r="P34" i="25"/>
  <c r="P40" i="27"/>
  <c r="W44" i="6"/>
  <c r="W38" i="11"/>
  <c r="P4" i="9"/>
  <c r="P5" i="4"/>
  <c r="W8" i="10"/>
  <c r="W9" i="5"/>
  <c r="L11" i="29"/>
  <c r="L42" i="29"/>
  <c r="K11" i="29"/>
  <c r="K73" i="29"/>
  <c r="V35" i="11"/>
  <c r="V41" i="6"/>
  <c r="S50" i="25"/>
  <c r="O43" i="25"/>
  <c r="O49" i="27"/>
  <c r="K11" i="19"/>
  <c r="K73" i="19"/>
  <c r="O9" i="26"/>
  <c r="O10" i="28"/>
  <c r="X46" i="28"/>
  <c r="X40" i="26"/>
  <c r="F16" i="7"/>
  <c r="G16" i="6"/>
  <c r="G51" i="5"/>
  <c r="G51" i="6"/>
  <c r="G16" i="28"/>
  <c r="G51" i="27"/>
  <c r="G16" i="5"/>
  <c r="G16" i="4"/>
  <c r="F81" i="7"/>
  <c r="G51" i="4"/>
  <c r="G51" i="28"/>
  <c r="G16" i="27"/>
  <c r="X14" i="27"/>
  <c r="X13" i="25"/>
  <c r="X44" i="5"/>
  <c r="X38" i="10"/>
  <c r="X40" i="9"/>
  <c r="X46" i="4"/>
  <c r="X50" i="4"/>
  <c r="X44" i="9"/>
  <c r="M13" i="8"/>
  <c r="M48" i="1"/>
  <c r="M13" i="17"/>
  <c r="AT48" i="1"/>
  <c r="M13" i="21"/>
  <c r="X43" i="27"/>
  <c r="X37" i="25"/>
  <c r="AD47" i="5"/>
  <c r="AD41" i="10"/>
  <c r="Q3" i="4"/>
  <c r="Q2" i="9"/>
  <c r="B16" i="7"/>
  <c r="C16" i="4"/>
  <c r="C16" i="6"/>
  <c r="C16" i="28"/>
  <c r="C51" i="5"/>
  <c r="C51" i="27"/>
  <c r="B81" i="7"/>
  <c r="C51" i="28"/>
  <c r="C51" i="6"/>
  <c r="C51" i="4"/>
  <c r="C16" i="27"/>
  <c r="C16" i="5"/>
  <c r="AM86" i="1"/>
  <c r="AS84" i="1"/>
  <c r="AQ121" i="1"/>
  <c r="J55" i="20" s="1"/>
  <c r="AQ157" i="1"/>
  <c r="AV87" i="1"/>
  <c r="N13" i="17"/>
  <c r="S11" i="4"/>
  <c r="S10" i="9"/>
  <c r="AN121" i="1"/>
  <c r="G157" i="1"/>
  <c r="N32" i="9"/>
  <c r="N38" i="4"/>
  <c r="N12" i="1"/>
  <c r="S50" i="9"/>
  <c r="O41" i="25"/>
  <c r="O47" i="27"/>
  <c r="X14" i="25"/>
  <c r="X15" i="27"/>
  <c r="O17" i="26"/>
  <c r="K155" i="1"/>
  <c r="AR119" i="1"/>
  <c r="K53" i="20" s="1"/>
  <c r="K40" i="29" s="1"/>
  <c r="X45" i="6"/>
  <c r="X39" i="11"/>
  <c r="Q33" i="10"/>
  <c r="Q39" i="5"/>
  <c r="O35" i="25"/>
  <c r="O41" i="27"/>
  <c r="AB105" i="1"/>
  <c r="M17" i="1"/>
  <c r="AA12" i="27"/>
  <c r="AA11" i="25"/>
  <c r="S19" i="26"/>
  <c r="N6" i="1"/>
  <c r="O10" i="10"/>
  <c r="O11" i="5"/>
  <c r="O11" i="1" s="1"/>
  <c r="G49" i="1"/>
  <c r="G14" i="21"/>
  <c r="G14" i="8"/>
  <c r="AN49" i="1"/>
  <c r="G14" i="17"/>
  <c r="S18" i="11"/>
  <c r="AD51" i="5"/>
  <c r="AD45" i="10"/>
  <c r="E9" i="29"/>
  <c r="E71" i="29"/>
  <c r="E10" i="20"/>
  <c r="S51" i="11"/>
  <c r="O37" i="10"/>
  <c r="O43" i="5"/>
  <c r="AT51" i="1"/>
  <c r="M16" i="17"/>
  <c r="M51" i="1"/>
  <c r="M16" i="21"/>
  <c r="M16" i="8"/>
  <c r="G121" i="1"/>
  <c r="AN157" i="1"/>
  <c r="M5" i="8"/>
  <c r="M40" i="1"/>
  <c r="M5" i="17"/>
  <c r="AT40" i="1"/>
  <c r="M5" i="21"/>
  <c r="E14" i="5"/>
  <c r="E14" i="6"/>
  <c r="D14" i="7"/>
  <c r="E14" i="28"/>
  <c r="E14" i="27"/>
  <c r="E49" i="28"/>
  <c r="E49" i="6"/>
  <c r="D79" i="7"/>
  <c r="E49" i="27"/>
  <c r="E14" i="4"/>
  <c r="E49" i="4"/>
  <c r="E49" i="5"/>
  <c r="L117" i="1"/>
  <c r="L8" i="20" s="1"/>
  <c r="L38" i="19" s="1"/>
  <c r="H86" i="1"/>
  <c r="L153" i="1"/>
  <c r="X47" i="25"/>
  <c r="G15" i="1"/>
  <c r="N43" i="1"/>
  <c r="X16" i="11"/>
  <c r="AJ86" i="1"/>
  <c r="O45" i="26"/>
  <c r="M77" i="1"/>
  <c r="H71" i="19"/>
  <c r="H9" i="19"/>
  <c r="AD13" i="10"/>
  <c r="AD14" i="5"/>
  <c r="C156" i="1"/>
  <c r="AJ120" i="1"/>
  <c r="C54" i="20" s="1"/>
  <c r="H16" i="1"/>
  <c r="S18" i="26"/>
  <c r="E86" i="1"/>
  <c r="X13" i="6"/>
  <c r="X12" i="11"/>
  <c r="X9" i="27"/>
  <c r="X8" i="25"/>
  <c r="AN87" i="1"/>
  <c r="AT152" i="1"/>
  <c r="AT116" i="1"/>
  <c r="M50" i="20" s="1"/>
  <c r="M37" i="29" s="1"/>
  <c r="Q3" i="6"/>
  <c r="Q2" i="11"/>
  <c r="C15" i="1"/>
  <c r="N51" i="4"/>
  <c r="N16" i="28"/>
  <c r="M16" i="7"/>
  <c r="N51" i="5"/>
  <c r="N16" i="5"/>
  <c r="M81" i="7"/>
  <c r="N51" i="6"/>
  <c r="N16" i="4"/>
  <c r="N51" i="27"/>
  <c r="N16" i="6"/>
  <c r="L84" i="1"/>
  <c r="J157" i="1"/>
  <c r="J121" i="1"/>
  <c r="J12" i="20" s="1"/>
  <c r="S50" i="10"/>
  <c r="S47" i="11"/>
  <c r="X10" i="27"/>
  <c r="X9" i="25"/>
  <c r="O41" i="11"/>
  <c r="O47" i="6"/>
  <c r="O12" i="9"/>
  <c r="O13" i="4"/>
  <c r="D10" i="20"/>
  <c r="S20" i="11"/>
  <c r="Q52" i="27"/>
  <c r="P17" i="7"/>
  <c r="Q17" i="5"/>
  <c r="P82" i="7"/>
  <c r="Q17" i="4"/>
  <c r="Q52" i="6"/>
  <c r="Q52" i="28"/>
  <c r="Q52" i="5"/>
  <c r="Q17" i="28"/>
  <c r="Q17" i="6"/>
  <c r="Q17" i="27"/>
  <c r="Q52" i="4"/>
  <c r="AD42" i="27"/>
  <c r="AD36" i="25"/>
  <c r="K3" i="20"/>
  <c r="K33" i="19" s="1"/>
  <c r="X40" i="11"/>
  <c r="X46" i="6"/>
  <c r="E8" i="29"/>
  <c r="E70" i="29"/>
  <c r="O11" i="9"/>
  <c r="O12" i="4"/>
  <c r="O43" i="9"/>
  <c r="O49" i="4"/>
  <c r="O15" i="25"/>
  <c r="S16" i="6"/>
  <c r="S15" i="11"/>
  <c r="X15" i="9"/>
  <c r="AU42" i="1"/>
  <c r="N7" i="8"/>
  <c r="N7" i="21"/>
  <c r="N42" i="1"/>
  <c r="N7" i="17"/>
  <c r="I80" i="7"/>
  <c r="J50" i="28"/>
  <c r="J15" i="6"/>
  <c r="J50" i="27"/>
  <c r="J50" i="4"/>
  <c r="J15" i="5"/>
  <c r="J15" i="27"/>
  <c r="J15" i="4"/>
  <c r="I15" i="7"/>
  <c r="J50" i="5"/>
  <c r="J15" i="28"/>
  <c r="J50" i="6"/>
  <c r="AU82" i="1"/>
  <c r="K87" i="1"/>
  <c r="M120" i="1"/>
  <c r="M11" i="20" s="1"/>
  <c r="M41" i="19" s="1"/>
  <c r="M156" i="1"/>
  <c r="O10" i="6"/>
  <c r="O10" i="1" s="1"/>
  <c r="O9" i="11"/>
  <c r="J72" i="29"/>
  <c r="J10" i="29"/>
  <c r="O7" i="11"/>
  <c r="O8" i="6"/>
  <c r="P43" i="6"/>
  <c r="P37" i="11"/>
  <c r="Q5" i="25"/>
  <c r="Q6" i="27"/>
  <c r="X45" i="4"/>
  <c r="X39" i="9"/>
  <c r="AD40" i="25"/>
  <c r="AD46" i="27"/>
  <c r="O11" i="26"/>
  <c r="O12" i="28"/>
  <c r="P38" i="28"/>
  <c r="P32" i="26"/>
  <c r="AK156" i="1"/>
  <c r="D120" i="1"/>
  <c r="D11" i="20" s="1"/>
  <c r="AC21" i="9"/>
  <c r="X22" i="11"/>
  <c r="L18" i="7"/>
  <c r="M53" i="4"/>
  <c r="M53" i="28"/>
  <c r="L83" i="7"/>
  <c r="M18" i="27"/>
  <c r="M18" i="6"/>
  <c r="M18" i="4"/>
  <c r="M53" i="5"/>
  <c r="M53" i="27"/>
  <c r="M53" i="6"/>
  <c r="M18" i="5"/>
  <c r="M18" i="28"/>
  <c r="Q5" i="26"/>
  <c r="Q6" i="28"/>
  <c r="S21" i="25"/>
  <c r="Q4" i="10"/>
  <c r="Q5" i="5"/>
  <c r="S17" i="27"/>
  <c r="S16" i="25"/>
  <c r="Z47" i="28"/>
  <c r="Z41" i="26"/>
  <c r="R9" i="1"/>
  <c r="AA17" i="9"/>
  <c r="M43" i="1"/>
  <c r="M8" i="8"/>
  <c r="AT43" i="1"/>
  <c r="M8" i="17"/>
  <c r="M8" i="21"/>
  <c r="J72" i="19"/>
  <c r="J10" i="19"/>
  <c r="D86" i="1"/>
  <c r="L157" i="1"/>
  <c r="AE31" i="28"/>
  <c r="AE31" i="5"/>
  <c r="AE66" i="28"/>
  <c r="AE31" i="4"/>
  <c r="AD31" i="7"/>
  <c r="AD96" i="7"/>
  <c r="AE31" i="27"/>
  <c r="AE31" i="6"/>
  <c r="AE66" i="4"/>
  <c r="AE66" i="5"/>
  <c r="AE66" i="6"/>
  <c r="AE66" i="27"/>
  <c r="J87" i="1"/>
  <c r="X12" i="25"/>
  <c r="X13" i="27"/>
  <c r="N34" i="26"/>
  <c r="N40" i="28"/>
  <c r="N5" i="1" s="1"/>
  <c r="E13" i="1"/>
  <c r="E47" i="1"/>
  <c r="E12" i="21"/>
  <c r="AL47" i="1"/>
  <c r="E12" i="8"/>
  <c r="E12" i="17"/>
  <c r="O13" i="9"/>
  <c r="O14" i="4"/>
  <c r="I91" i="1"/>
  <c r="AE51" i="4"/>
  <c r="AE45" i="9"/>
  <c r="AF51" i="4" s="1"/>
  <c r="O8" i="5"/>
  <c r="O7" i="10"/>
  <c r="P10" i="4"/>
  <c r="P9" i="9"/>
  <c r="C53" i="20"/>
  <c r="O14" i="26"/>
  <c r="O39" i="4"/>
  <c r="O33" i="9"/>
  <c r="O52" i="10"/>
  <c r="K79" i="1"/>
  <c r="E120" i="1"/>
  <c r="E11" i="20" s="1"/>
  <c r="E156" i="1"/>
  <c r="AK120" i="1"/>
  <c r="D54" i="20" s="1"/>
  <c r="D156" i="1"/>
  <c r="Q4" i="25"/>
  <c r="Q5" i="27"/>
  <c r="K46" i="20"/>
  <c r="K33" i="29" s="1"/>
  <c r="H17" i="4"/>
  <c r="H17" i="28"/>
  <c r="H52" i="27"/>
  <c r="G17" i="7"/>
  <c r="G82" i="7"/>
  <c r="H52" i="28"/>
  <c r="H52" i="4"/>
  <c r="H52" i="6"/>
  <c r="H52" i="5"/>
  <c r="H17" i="27"/>
  <c r="H17" i="5"/>
  <c r="H17" i="6"/>
  <c r="F70" i="19"/>
  <c r="B70" i="19" s="1"/>
  <c r="AH70" i="19" s="1"/>
  <c r="F8" i="19"/>
  <c r="AH8" i="19" s="1"/>
  <c r="AT47" i="1"/>
  <c r="M12" i="17"/>
  <c r="M12" i="21"/>
  <c r="M12" i="8"/>
  <c r="M47" i="1"/>
  <c r="O35" i="10"/>
  <c r="O41" i="5"/>
  <c r="G87" i="1"/>
  <c r="M152" i="1"/>
  <c r="M116" i="1"/>
  <c r="M7" i="20" s="1"/>
  <c r="M37" i="19" s="1"/>
  <c r="M84" i="1"/>
  <c r="AT155" i="1" s="1"/>
  <c r="X13" i="28"/>
  <c r="X12" i="26"/>
  <c r="N15" i="1"/>
  <c r="F86" i="1"/>
  <c r="O33" i="11"/>
  <c r="O39" i="6"/>
  <c r="AD17" i="11"/>
  <c r="AD18" i="6"/>
  <c r="AJ156" i="1"/>
  <c r="C120" i="1"/>
  <c r="C11" i="20" s="1"/>
  <c r="S5" i="28"/>
  <c r="S4" i="26"/>
  <c r="Z45" i="11"/>
  <c r="AB39" i="25"/>
  <c r="AB45" i="27"/>
  <c r="M41" i="1"/>
  <c r="M6" i="8"/>
  <c r="AT41" i="1"/>
  <c r="M6" i="17"/>
  <c r="M6" i="21"/>
  <c r="O6" i="9"/>
  <c r="O7" i="4"/>
  <c r="O7" i="1" s="1"/>
  <c r="J14" i="1"/>
  <c r="C49" i="1"/>
  <c r="AJ49" i="1"/>
  <c r="C14" i="17"/>
  <c r="C14" i="21"/>
  <c r="C14" i="8"/>
  <c r="H9" i="29"/>
  <c r="H71" i="29"/>
  <c r="H10" i="19"/>
  <c r="H72" i="19"/>
  <c r="S42" i="28"/>
  <c r="S36" i="26"/>
  <c r="C71" i="19"/>
  <c r="C9" i="19"/>
  <c r="X15" i="6"/>
  <c r="X14" i="11"/>
  <c r="O49" i="5"/>
  <c r="O43" i="10"/>
  <c r="L120" i="1"/>
  <c r="L11" i="20" s="1"/>
  <c r="L41" i="19" s="1"/>
  <c r="H72" i="29"/>
  <c r="H10" i="29"/>
  <c r="O7" i="25"/>
  <c r="O8" i="27"/>
  <c r="M14" i="17"/>
  <c r="M14" i="21"/>
  <c r="AT49" i="1"/>
  <c r="M14" i="8"/>
  <c r="M49" i="1"/>
  <c r="S9" i="6"/>
  <c r="S8" i="11"/>
  <c r="O42" i="9"/>
  <c r="O48" i="4"/>
  <c r="Q35" i="26"/>
  <c r="Q41" i="28"/>
  <c r="O37" i="26"/>
  <c r="O43" i="28"/>
  <c r="Q34" i="11"/>
  <c r="Q40" i="6"/>
  <c r="S49" i="11"/>
  <c r="AC50" i="27"/>
  <c r="AC50" i="28"/>
  <c r="AB80" i="7"/>
  <c r="AB15" i="7"/>
  <c r="AC15" i="5"/>
  <c r="AC15" i="4"/>
  <c r="X8" i="28"/>
  <c r="X7" i="26"/>
  <c r="Q3" i="25"/>
  <c r="Q4" i="27"/>
  <c r="AQ114" i="1"/>
  <c r="J150" i="1"/>
  <c r="J114" i="1"/>
  <c r="AQ150" i="1"/>
  <c r="F70" i="29"/>
  <c r="F8" i="29"/>
  <c r="X46" i="10"/>
  <c r="S50" i="5"/>
  <c r="S44" i="10"/>
  <c r="AE30" i="1"/>
  <c r="S52" i="26"/>
  <c r="N4" i="1"/>
  <c r="S9" i="28"/>
  <c r="S8" i="26"/>
  <c r="AS153" i="1"/>
  <c r="AO86" i="1"/>
  <c r="AS117" i="1"/>
  <c r="L51" i="20" s="1"/>
  <c r="L38" i="29" s="1"/>
  <c r="X38" i="26"/>
  <c r="X44" i="28"/>
  <c r="X58" i="11"/>
  <c r="N14" i="1"/>
  <c r="AP91" i="1"/>
  <c r="L148" i="1"/>
  <c r="C86" i="1"/>
  <c r="L112" i="1"/>
  <c r="AD16" i="28"/>
  <c r="AD15" i="26"/>
  <c r="AD46" i="5"/>
  <c r="AD40" i="10"/>
  <c r="AT77" i="1"/>
  <c r="S8" i="4"/>
  <c r="S7" i="9"/>
  <c r="S52" i="4"/>
  <c r="S46" i="9"/>
  <c r="AL120" i="1"/>
  <c r="AL156" i="1"/>
  <c r="AR79" i="1"/>
  <c r="AB13" i="11"/>
  <c r="AB14" i="6"/>
  <c r="H50" i="1"/>
  <c r="H15" i="17"/>
  <c r="AO50" i="1"/>
  <c r="H15" i="21"/>
  <c r="H15" i="8"/>
  <c r="AL86" i="1"/>
  <c r="S48" i="6"/>
  <c r="S42" i="11"/>
  <c r="AE20" i="25"/>
  <c r="AF21" i="27" s="1"/>
  <c r="AE21" i="27"/>
  <c r="S17" i="10"/>
  <c r="O44" i="11"/>
  <c r="O3" i="5"/>
  <c r="O2" i="10"/>
  <c r="S51" i="27"/>
  <c r="S45" i="25"/>
  <c r="N82" i="1"/>
  <c r="AR87" i="1"/>
  <c r="AT120" i="1"/>
  <c r="M54" i="20" s="1"/>
  <c r="M41" i="29" s="1"/>
  <c r="AT156" i="1"/>
  <c r="S20" i="10"/>
  <c r="O47" i="4"/>
  <c r="O41" i="9"/>
  <c r="Z52" i="25"/>
  <c r="AD64" i="4"/>
  <c r="AD58" i="9"/>
  <c r="BI105" i="1"/>
  <c r="O42" i="25"/>
  <c r="O48" i="27"/>
  <c r="O22" i="26"/>
  <c r="O5" i="9"/>
  <c r="O6" i="4"/>
  <c r="D9" i="29"/>
  <c r="D71" i="29"/>
  <c r="N46" i="1"/>
  <c r="N11" i="17"/>
  <c r="AU46" i="1"/>
  <c r="N11" i="8"/>
  <c r="N11" i="21"/>
  <c r="AR155" i="1"/>
  <c r="K119" i="1"/>
  <c r="K10" i="20" s="1"/>
  <c r="K40" i="19" s="1"/>
  <c r="F72" i="19"/>
  <c r="F10" i="19"/>
  <c r="AK86" i="1"/>
  <c r="O3" i="26"/>
  <c r="O4" i="28"/>
  <c r="AB17" i="5"/>
  <c r="AB52" i="28"/>
  <c r="AB52" i="27"/>
  <c r="AA17" i="7"/>
  <c r="AA82" i="7"/>
  <c r="AB17" i="4"/>
  <c r="AB52" i="6"/>
  <c r="X16" i="26"/>
  <c r="M38" i="1" l="1"/>
  <c r="O38" i="27"/>
  <c r="O32" i="25"/>
  <c r="AS148" i="1"/>
  <c r="N10" i="8"/>
  <c r="N10" i="21"/>
  <c r="L151" i="1"/>
  <c r="AU45" i="1"/>
  <c r="AQ88" i="1" s="1"/>
  <c r="AU48" i="1"/>
  <c r="AQ158" i="1"/>
  <c r="AQ122" i="1"/>
  <c r="J56" i="20" s="1"/>
  <c r="J74" i="29" s="1"/>
  <c r="N13" i="21"/>
  <c r="N48" i="1"/>
  <c r="M88" i="1" s="1"/>
  <c r="N3" i="1"/>
  <c r="N3" i="8" s="1"/>
  <c r="M3" i="17"/>
  <c r="R50" i="28"/>
  <c r="R15" i="4"/>
  <c r="R50" i="4"/>
  <c r="R50" i="27"/>
  <c r="Q80" i="7"/>
  <c r="R15" i="27"/>
  <c r="Q15" i="7"/>
  <c r="R15" i="5"/>
  <c r="R15" i="6"/>
  <c r="R50" i="5"/>
  <c r="N8" i="17"/>
  <c r="AA53" i="4"/>
  <c r="Z18" i="7"/>
  <c r="AA53" i="5"/>
  <c r="Z83" i="7"/>
  <c r="AA53" i="28"/>
  <c r="AA18" i="27"/>
  <c r="AA18" i="6"/>
  <c r="AS149" i="1"/>
  <c r="O15" i="28"/>
  <c r="AS113" i="1"/>
  <c r="L47" i="20" s="1"/>
  <c r="L34" i="29" s="1"/>
  <c r="F72" i="29"/>
  <c r="N45" i="1"/>
  <c r="AA18" i="4"/>
  <c r="AU43" i="1"/>
  <c r="AO88" i="1" s="1"/>
  <c r="AS151" i="1"/>
  <c r="K17" i="8"/>
  <c r="K17" i="21"/>
  <c r="AR52" i="1"/>
  <c r="AX85" i="1" s="1"/>
  <c r="K52" i="1"/>
  <c r="Q85" i="1" s="1"/>
  <c r="K17" i="17"/>
  <c r="K19" i="5"/>
  <c r="J84" i="7"/>
  <c r="J19" i="7"/>
  <c r="K54" i="4"/>
  <c r="K19" i="4"/>
  <c r="K19" i="27"/>
  <c r="K54" i="28"/>
  <c r="K54" i="27"/>
  <c r="K19" i="6"/>
  <c r="K54" i="5"/>
  <c r="K54" i="6"/>
  <c r="K19" i="28"/>
  <c r="K18" i="1"/>
  <c r="T18" i="27"/>
  <c r="T18" i="6"/>
  <c r="T53" i="28"/>
  <c r="T18" i="4"/>
  <c r="S18" i="7"/>
  <c r="T53" i="5"/>
  <c r="T53" i="27"/>
  <c r="S83" i="7"/>
  <c r="T53" i="4"/>
  <c r="P18" i="5"/>
  <c r="P53" i="6"/>
  <c r="P18" i="27"/>
  <c r="P18" i="4"/>
  <c r="P53" i="27"/>
  <c r="O18" i="7"/>
  <c r="P18" i="6"/>
  <c r="P53" i="5"/>
  <c r="O83" i="7"/>
  <c r="P53" i="4"/>
  <c r="P53" i="28"/>
  <c r="O15" i="4"/>
  <c r="O50" i="28"/>
  <c r="O15" i="5"/>
  <c r="O50" i="27"/>
  <c r="N80" i="7"/>
  <c r="O50" i="4"/>
  <c r="O15" i="6"/>
  <c r="O15" i="27"/>
  <c r="N15" i="7"/>
  <c r="O50" i="5"/>
  <c r="BQ86" i="1"/>
  <c r="AI210" i="1"/>
  <c r="AF211" i="1"/>
  <c r="AK210" i="1"/>
  <c r="BP13" i="1"/>
  <c r="BR13" i="1" s="1"/>
  <c r="T15" i="7"/>
  <c r="U15" i="4"/>
  <c r="U15" i="6"/>
  <c r="U50" i="27"/>
  <c r="T80" i="7"/>
  <c r="U15" i="27"/>
  <c r="U50" i="4"/>
  <c r="U50" i="28"/>
  <c r="U15" i="5"/>
  <c r="Y15" i="7"/>
  <c r="Z15" i="4"/>
  <c r="Z50" i="28"/>
  <c r="Z15" i="5"/>
  <c r="Z50" i="27"/>
  <c r="Y80" i="7"/>
  <c r="P17" i="1"/>
  <c r="C80" i="7"/>
  <c r="D15" i="28"/>
  <c r="D50" i="28"/>
  <c r="D15" i="27"/>
  <c r="D50" i="4"/>
  <c r="D50" i="6"/>
  <c r="D15" i="6"/>
  <c r="C15" i="7"/>
  <c r="D50" i="27"/>
  <c r="D15" i="4"/>
  <c r="D15" i="5"/>
  <c r="D50" i="5"/>
  <c r="I48" i="1"/>
  <c r="I13" i="17"/>
  <c r="I13" i="21"/>
  <c r="I13" i="8"/>
  <c r="AP48" i="1"/>
  <c r="E15" i="7"/>
  <c r="F50" i="28"/>
  <c r="F50" i="6"/>
  <c r="F50" i="27"/>
  <c r="F15" i="6"/>
  <c r="F15" i="27"/>
  <c r="F15" i="5"/>
  <c r="F50" i="5"/>
  <c r="F15" i="4"/>
  <c r="F50" i="4"/>
  <c r="E80" i="7"/>
  <c r="F15" i="28"/>
  <c r="S53" i="5"/>
  <c r="S18" i="4"/>
  <c r="R83" i="7"/>
  <c r="S53" i="28"/>
  <c r="S53" i="27"/>
  <c r="S18" i="27"/>
  <c r="S18" i="6"/>
  <c r="R18" i="7"/>
  <c r="S53" i="4"/>
  <c r="L14" i="21"/>
  <c r="L49" i="1"/>
  <c r="N86" i="1" s="1"/>
  <c r="L14" i="8"/>
  <c r="L14" i="17"/>
  <c r="AS49" i="1"/>
  <c r="AU86" i="1" s="1"/>
  <c r="S18" i="5"/>
  <c r="D13" i="17"/>
  <c r="D13" i="8"/>
  <c r="D48" i="1"/>
  <c r="M78" i="1" s="1"/>
  <c r="D13" i="21"/>
  <c r="AK48" i="1"/>
  <c r="AT78" i="1" s="1"/>
  <c r="F13" i="21"/>
  <c r="F48" i="1"/>
  <c r="M80" i="1" s="1"/>
  <c r="AT151" i="1" s="1"/>
  <c r="F13" i="8"/>
  <c r="F13" i="17"/>
  <c r="AM48" i="1"/>
  <c r="AT80" i="1" s="1"/>
  <c r="L15" i="1"/>
  <c r="I121" i="1"/>
  <c r="I12" i="20" s="1"/>
  <c r="I157" i="1"/>
  <c r="L83" i="1"/>
  <c r="H80" i="7"/>
  <c r="I15" i="4"/>
  <c r="I50" i="5"/>
  <c r="I15" i="5"/>
  <c r="I15" i="6"/>
  <c r="I50" i="27"/>
  <c r="H15" i="7"/>
  <c r="I50" i="28"/>
  <c r="I15" i="27"/>
  <c r="I50" i="4"/>
  <c r="I15" i="28"/>
  <c r="I50" i="6"/>
  <c r="W60" i="6"/>
  <c r="W60" i="28"/>
  <c r="W60" i="4"/>
  <c r="W60" i="5"/>
  <c r="W25" i="28"/>
  <c r="W60" i="27"/>
  <c r="W25" i="5"/>
  <c r="W25" i="4"/>
  <c r="W25" i="6"/>
  <c r="V90" i="7"/>
  <c r="V25" i="7"/>
  <c r="W25" i="27"/>
  <c r="D14" i="1"/>
  <c r="Y50" i="27"/>
  <c r="X15" i="7"/>
  <c r="Y16" i="4" s="1"/>
  <c r="Y50" i="28"/>
  <c r="X80" i="7"/>
  <c r="Y15" i="5"/>
  <c r="Y15" i="4"/>
  <c r="L51" i="28"/>
  <c r="L16" i="4"/>
  <c r="K16" i="7"/>
  <c r="L16" i="6"/>
  <c r="L16" i="27"/>
  <c r="K81" i="7"/>
  <c r="L51" i="6"/>
  <c r="L51" i="5"/>
  <c r="L51" i="27"/>
  <c r="L16" i="5"/>
  <c r="L16" i="28"/>
  <c r="L51" i="4"/>
  <c r="AP157" i="1"/>
  <c r="AS83" i="1"/>
  <c r="AP121" i="1"/>
  <c r="I55" i="20" s="1"/>
  <c r="I14" i="1"/>
  <c r="F14" i="1"/>
  <c r="V17" i="4"/>
  <c r="V17" i="5"/>
  <c r="V52" i="28"/>
  <c r="V52" i="27"/>
  <c r="V52" i="6"/>
  <c r="U17" i="7"/>
  <c r="U82" i="7"/>
  <c r="V17" i="6"/>
  <c r="V52" i="5"/>
  <c r="V17" i="28"/>
  <c r="S53" i="6"/>
  <c r="W15" i="7"/>
  <c r="W80" i="7"/>
  <c r="X15" i="4"/>
  <c r="X15" i="5"/>
  <c r="X50" i="27"/>
  <c r="X50" i="28"/>
  <c r="W24" i="1"/>
  <c r="AE6" i="26"/>
  <c r="AF7" i="28" s="1"/>
  <c r="AE7" i="28"/>
  <c r="AC10" i="26"/>
  <c r="AC11" i="28"/>
  <c r="AB11" i="11"/>
  <c r="AB12" i="6"/>
  <c r="M3" i="21"/>
  <c r="M3" i="8"/>
  <c r="P2" i="26"/>
  <c r="P3" i="28"/>
  <c r="O4" i="1"/>
  <c r="O4" i="8" s="1"/>
  <c r="B70" i="29"/>
  <c r="AH70" i="29" s="1"/>
  <c r="N8" i="8"/>
  <c r="P3" i="11"/>
  <c r="P4" i="6"/>
  <c r="Q3" i="10"/>
  <c r="Q4" i="5"/>
  <c r="U6" i="6"/>
  <c r="U5" i="11"/>
  <c r="S33" i="26"/>
  <c r="S39" i="28"/>
  <c r="AD10" i="5"/>
  <c r="AD9" i="10"/>
  <c r="AC10" i="25"/>
  <c r="AC11" i="27"/>
  <c r="V36" i="10"/>
  <c r="V42" i="5"/>
  <c r="T40" i="5"/>
  <c r="T34" i="10"/>
  <c r="AB39" i="10"/>
  <c r="AB45" i="5"/>
  <c r="U37" i="9"/>
  <c r="U43" i="4"/>
  <c r="V36" i="9"/>
  <c r="V42" i="4"/>
  <c r="AA8" i="9"/>
  <c r="AA9" i="4"/>
  <c r="AD11" i="10"/>
  <c r="AD12" i="5"/>
  <c r="T6" i="11"/>
  <c r="T7" i="6"/>
  <c r="Q4" i="9"/>
  <c r="Q5" i="4"/>
  <c r="U6" i="10"/>
  <c r="U7" i="5"/>
  <c r="M155" i="1"/>
  <c r="X44" i="6"/>
  <c r="X38" i="11"/>
  <c r="Q38" i="6"/>
  <c r="Q32" i="11"/>
  <c r="O3" i="27"/>
  <c r="O2" i="25"/>
  <c r="U36" i="11"/>
  <c r="U42" i="6"/>
  <c r="Q40" i="27"/>
  <c r="Q34" i="25"/>
  <c r="P3" i="9"/>
  <c r="P4" i="4"/>
  <c r="R35" i="9"/>
  <c r="R41" i="4"/>
  <c r="X9" i="5"/>
  <c r="X8" i="10"/>
  <c r="P33" i="25"/>
  <c r="P39" i="27"/>
  <c r="R5" i="10"/>
  <c r="R6" i="5"/>
  <c r="P40" i="4"/>
  <c r="P34" i="9"/>
  <c r="Q4" i="11"/>
  <c r="Q5" i="6"/>
  <c r="AA39" i="26"/>
  <c r="AA45" i="28"/>
  <c r="O6" i="1"/>
  <c r="O41" i="1" s="1"/>
  <c r="J158" i="1"/>
  <c r="AH8" i="29"/>
  <c r="O32" i="10"/>
  <c r="O38" i="5"/>
  <c r="U6" i="25"/>
  <c r="U7" i="27"/>
  <c r="P3" i="26"/>
  <c r="P4" i="28"/>
  <c r="AK121" i="1"/>
  <c r="D55" i="20" s="1"/>
  <c r="D157" i="1"/>
  <c r="N156" i="1"/>
  <c r="N120" i="1"/>
  <c r="N11" i="20" s="1"/>
  <c r="N41" i="19" s="1"/>
  <c r="K88" i="1"/>
  <c r="P22" i="26"/>
  <c r="P42" i="25"/>
  <c r="P48" i="27"/>
  <c r="AE58" i="9"/>
  <c r="AF64" i="4" s="1"/>
  <c r="AE64" i="4"/>
  <c r="P47" i="4"/>
  <c r="P41" i="9"/>
  <c r="AV82" i="1"/>
  <c r="K150" i="1"/>
  <c r="AR114" i="1"/>
  <c r="AT112" i="1"/>
  <c r="AJ87" i="1"/>
  <c r="AT148" i="1"/>
  <c r="T7" i="9"/>
  <c r="T8" i="4"/>
  <c r="N39" i="1"/>
  <c r="N4" i="17"/>
  <c r="N4" i="8"/>
  <c r="AU39" i="1"/>
  <c r="N4" i="21"/>
  <c r="T44" i="10"/>
  <c r="T50" i="5"/>
  <c r="Y7" i="26"/>
  <c r="Y8" i="28"/>
  <c r="AB81" i="7"/>
  <c r="AB16" i="7"/>
  <c r="AC16" i="5"/>
  <c r="AC51" i="4"/>
  <c r="AC51" i="5"/>
  <c r="AC16" i="28"/>
  <c r="T49" i="11"/>
  <c r="P42" i="9"/>
  <c r="P48" i="4"/>
  <c r="T8" i="11"/>
  <c r="T9" i="6"/>
  <c r="AU87" i="1"/>
  <c r="N158" i="1" s="1"/>
  <c r="P8" i="27"/>
  <c r="P7" i="25"/>
  <c r="T36" i="26"/>
  <c r="T42" i="28"/>
  <c r="P6" i="9"/>
  <c r="P7" i="4"/>
  <c r="P7" i="1" s="1"/>
  <c r="AC39" i="25"/>
  <c r="AC45" i="27"/>
  <c r="P39" i="6"/>
  <c r="P33" i="11"/>
  <c r="N15" i="8"/>
  <c r="N15" i="21"/>
  <c r="N15" i="17"/>
  <c r="N50" i="1"/>
  <c r="AU50" i="1"/>
  <c r="J122" i="1"/>
  <c r="J13" i="20" s="1"/>
  <c r="M157" i="1"/>
  <c r="M121" i="1"/>
  <c r="M12" i="20" s="1"/>
  <c r="M42" i="19" s="1"/>
  <c r="L87" i="1"/>
  <c r="AT121" i="1"/>
  <c r="M55" i="20" s="1"/>
  <c r="M42" i="29" s="1"/>
  <c r="AS87" i="1"/>
  <c r="AT157" i="1"/>
  <c r="D72" i="29"/>
  <c r="D10" i="29"/>
  <c r="P33" i="9"/>
  <c r="P39" i="4"/>
  <c r="Q9" i="9"/>
  <c r="Q10" i="4"/>
  <c r="P14" i="4"/>
  <c r="P13" i="9"/>
  <c r="E121" i="1"/>
  <c r="E12" i="20" s="1"/>
  <c r="L79" i="1"/>
  <c r="E157" i="1"/>
  <c r="M117" i="1"/>
  <c r="M8" i="20" s="1"/>
  <c r="M38" i="19" s="1"/>
  <c r="M153" i="1"/>
  <c r="H87" i="1"/>
  <c r="T16" i="25"/>
  <c r="T17" i="27"/>
  <c r="D72" i="19"/>
  <c r="D10" i="19"/>
  <c r="AE40" i="25"/>
  <c r="AF46" i="27" s="1"/>
  <c r="AE46" i="27"/>
  <c r="R5" i="25"/>
  <c r="R6" i="27"/>
  <c r="Q37" i="11"/>
  <c r="Q43" i="6"/>
  <c r="Y15" i="9"/>
  <c r="P16" i="27"/>
  <c r="P15" i="25"/>
  <c r="P11" i="9"/>
  <c r="P12" i="4"/>
  <c r="Y40" i="11"/>
  <c r="Y46" i="6"/>
  <c r="Q17" i="1"/>
  <c r="T47" i="11"/>
  <c r="T53" i="6"/>
  <c r="N16" i="1"/>
  <c r="C50" i="1"/>
  <c r="C15" i="17"/>
  <c r="AJ50" i="1"/>
  <c r="C15" i="21"/>
  <c r="C15" i="8"/>
  <c r="Y12" i="11"/>
  <c r="Y13" i="6"/>
  <c r="H16" i="21"/>
  <c r="H16" i="8"/>
  <c r="H51" i="1"/>
  <c r="H16" i="17"/>
  <c r="AO51" i="1"/>
  <c r="Y16" i="11"/>
  <c r="AO157" i="1"/>
  <c r="H121" i="1"/>
  <c r="E14" i="1"/>
  <c r="G12" i="20"/>
  <c r="AW87" i="1"/>
  <c r="AU81" i="1"/>
  <c r="AU116" i="1" s="1"/>
  <c r="N50" i="20" s="1"/>
  <c r="N37" i="29" s="1"/>
  <c r="O11" i="21"/>
  <c r="O11" i="8"/>
  <c r="O46" i="1"/>
  <c r="O11" i="17"/>
  <c r="AV46" i="1"/>
  <c r="AB11" i="25"/>
  <c r="AB12" i="27"/>
  <c r="Y39" i="11"/>
  <c r="Y45" i="6"/>
  <c r="P41" i="25"/>
  <c r="P47" i="27"/>
  <c r="N47" i="1"/>
  <c r="N12" i="17"/>
  <c r="AU47" i="1"/>
  <c r="N12" i="21"/>
  <c r="N12" i="8"/>
  <c r="G55" i="20"/>
  <c r="C16" i="1"/>
  <c r="Y37" i="25"/>
  <c r="Y43" i="27"/>
  <c r="M87" i="1"/>
  <c r="M122" i="1" s="1"/>
  <c r="M13" i="20" s="1"/>
  <c r="Y38" i="10"/>
  <c r="Y44" i="5"/>
  <c r="G16" i="1"/>
  <c r="Y40" i="26"/>
  <c r="Y46" i="28"/>
  <c r="W35" i="11"/>
  <c r="W41" i="6"/>
  <c r="Y16" i="26"/>
  <c r="T42" i="11"/>
  <c r="T48" i="6"/>
  <c r="AE40" i="10"/>
  <c r="AF46" i="5" s="1"/>
  <c r="AE46" i="5"/>
  <c r="L3" i="20"/>
  <c r="L33" i="19" s="1"/>
  <c r="O45" i="1"/>
  <c r="O10" i="8"/>
  <c r="AV45" i="1"/>
  <c r="O10" i="17"/>
  <c r="O10" i="21"/>
  <c r="N14" i="8"/>
  <c r="N49" i="1"/>
  <c r="AU49" i="1"/>
  <c r="N14" i="21"/>
  <c r="N14" i="17"/>
  <c r="Y38" i="26"/>
  <c r="Y44" i="28"/>
  <c r="J48" i="20"/>
  <c r="J35" i="29" s="1"/>
  <c r="R35" i="26"/>
  <c r="R41" i="28"/>
  <c r="S9" i="1"/>
  <c r="P49" i="5"/>
  <c r="P43" i="10"/>
  <c r="Y14" i="11"/>
  <c r="Y15" i="6"/>
  <c r="AU77" i="1"/>
  <c r="F87" i="1"/>
  <c r="M115" i="1"/>
  <c r="M6" i="20" s="1"/>
  <c r="M36" i="19" s="1"/>
  <c r="AA51" i="6"/>
  <c r="AA45" i="11"/>
  <c r="C72" i="19"/>
  <c r="C10" i="19"/>
  <c r="AM157" i="1"/>
  <c r="F121" i="1"/>
  <c r="AN158" i="1"/>
  <c r="G122" i="1"/>
  <c r="G13" i="20" s="1"/>
  <c r="P52" i="10"/>
  <c r="P14" i="26"/>
  <c r="P15" i="28"/>
  <c r="AL48" i="1"/>
  <c r="E13" i="21"/>
  <c r="E13" i="17"/>
  <c r="E48" i="1"/>
  <c r="E13" i="8"/>
  <c r="Y12" i="25"/>
  <c r="Y13" i="27"/>
  <c r="M119" i="1"/>
  <c r="M10" i="20" s="1"/>
  <c r="M40" i="19" s="1"/>
  <c r="D121" i="1"/>
  <c r="D12" i="20" s="1"/>
  <c r="AK157" i="1"/>
  <c r="S17" i="1"/>
  <c r="R4" i="10"/>
  <c r="R5" i="5"/>
  <c r="R6" i="28"/>
  <c r="R5" i="26"/>
  <c r="L84" i="7"/>
  <c r="M54" i="5"/>
  <c r="L19" i="7"/>
  <c r="M19" i="27"/>
  <c r="M54" i="6"/>
  <c r="M19" i="5"/>
  <c r="M54" i="28"/>
  <c r="M54" i="4"/>
  <c r="M54" i="27"/>
  <c r="M19" i="4"/>
  <c r="M19" i="28"/>
  <c r="M19" i="6"/>
  <c r="Y39" i="9"/>
  <c r="Y45" i="4"/>
  <c r="J16" i="28"/>
  <c r="I16" i="7"/>
  <c r="J51" i="5"/>
  <c r="J51" i="6"/>
  <c r="J16" i="4"/>
  <c r="J16" i="5"/>
  <c r="I81" i="7"/>
  <c r="J51" i="4"/>
  <c r="J16" i="6"/>
  <c r="J51" i="27"/>
  <c r="J51" i="28"/>
  <c r="J16" i="27"/>
  <c r="T15" i="11"/>
  <c r="T16" i="6"/>
  <c r="D71" i="19"/>
  <c r="D9" i="19"/>
  <c r="P47" i="6"/>
  <c r="P41" i="11"/>
  <c r="AS155" i="1"/>
  <c r="L119" i="1"/>
  <c r="L10" i="20" s="1"/>
  <c r="L40" i="19" s="1"/>
  <c r="N17" i="5"/>
  <c r="N52" i="28"/>
  <c r="N52" i="6"/>
  <c r="N52" i="27"/>
  <c r="M17" i="7"/>
  <c r="M82" i="7"/>
  <c r="N17" i="4"/>
  <c r="N17" i="6"/>
  <c r="N17" i="28"/>
  <c r="N52" i="5"/>
  <c r="N52" i="4"/>
  <c r="N17" i="27"/>
  <c r="R2" i="11"/>
  <c r="R3" i="6"/>
  <c r="AN122" i="1"/>
  <c r="G56" i="20" s="1"/>
  <c r="G158" i="1"/>
  <c r="C10" i="29"/>
  <c r="C72" i="29"/>
  <c r="AE14" i="5"/>
  <c r="AE13" i="10"/>
  <c r="AF14" i="5" s="1"/>
  <c r="L46" i="20"/>
  <c r="L33" i="29" s="1"/>
  <c r="E87" i="1"/>
  <c r="T51" i="11"/>
  <c r="AE51" i="5"/>
  <c r="AE45" i="10"/>
  <c r="AF51" i="5" s="1"/>
  <c r="T18" i="11"/>
  <c r="T19" i="6"/>
  <c r="P10" i="10"/>
  <c r="P11" i="5"/>
  <c r="P11" i="1" s="1"/>
  <c r="T10" i="9"/>
  <c r="T11" i="4"/>
  <c r="B17" i="7"/>
  <c r="C17" i="6"/>
  <c r="C17" i="28"/>
  <c r="C52" i="5"/>
  <c r="C52" i="27"/>
  <c r="B82" i="7"/>
  <c r="C52" i="6"/>
  <c r="C52" i="4"/>
  <c r="C17" i="4"/>
  <c r="C17" i="27"/>
  <c r="C17" i="5"/>
  <c r="C52" i="28"/>
  <c r="Y40" i="9"/>
  <c r="Y46" i="4"/>
  <c r="P49" i="27"/>
  <c r="P43" i="25"/>
  <c r="AB18" i="27"/>
  <c r="AA18" i="7"/>
  <c r="AA83" i="7"/>
  <c r="AB53" i="4"/>
  <c r="AB53" i="5"/>
  <c r="AB53" i="28"/>
  <c r="AB18" i="6"/>
  <c r="O39" i="1"/>
  <c r="AR88" i="1"/>
  <c r="AU156" i="1"/>
  <c r="AU120" i="1"/>
  <c r="N54" i="20" s="1"/>
  <c r="N41" i="29" s="1"/>
  <c r="P5" i="9"/>
  <c r="P6" i="4"/>
  <c r="AA52" i="25"/>
  <c r="P3" i="5"/>
  <c r="P2" i="10"/>
  <c r="T17" i="10"/>
  <c r="T18" i="5"/>
  <c r="O82" i="1"/>
  <c r="E54" i="20"/>
  <c r="C87" i="1"/>
  <c r="M112" i="1"/>
  <c r="M148" i="1"/>
  <c r="C121" i="1"/>
  <c r="C12" i="20" s="1"/>
  <c r="AJ157" i="1"/>
  <c r="Y58" i="11"/>
  <c r="T8" i="26"/>
  <c r="T9" i="28"/>
  <c r="T52" i="26"/>
  <c r="R34" i="11"/>
  <c r="R40" i="6"/>
  <c r="N87" i="1"/>
  <c r="N122" i="1" s="1"/>
  <c r="N13" i="20" s="1"/>
  <c r="N43" i="19" s="1"/>
  <c r="N77" i="1"/>
  <c r="AQ49" i="1"/>
  <c r="J14" i="21"/>
  <c r="J14" i="8"/>
  <c r="J49" i="1"/>
  <c r="J14" i="17"/>
  <c r="AE18" i="6"/>
  <c r="AE17" i="11"/>
  <c r="AF18" i="6" s="1"/>
  <c r="Y12" i="26"/>
  <c r="Y13" i="28"/>
  <c r="H17" i="1"/>
  <c r="R4" i="25"/>
  <c r="R5" i="27"/>
  <c r="E72" i="19"/>
  <c r="E10" i="19"/>
  <c r="P8" i="5"/>
  <c r="P7" i="10"/>
  <c r="AL121" i="1"/>
  <c r="E55" i="20" s="1"/>
  <c r="AL157" i="1"/>
  <c r="AS79" i="1"/>
  <c r="N5" i="21"/>
  <c r="N40" i="1"/>
  <c r="N5" i="17"/>
  <c r="AU40" i="1"/>
  <c r="N5" i="8"/>
  <c r="AE32" i="27"/>
  <c r="AE67" i="6"/>
  <c r="AE32" i="4"/>
  <c r="AE67" i="4"/>
  <c r="AD97" i="7"/>
  <c r="AE32" i="5"/>
  <c r="AE67" i="5"/>
  <c r="AE32" i="6"/>
  <c r="AE67" i="27"/>
  <c r="AE32" i="28"/>
  <c r="AE67" i="28"/>
  <c r="AO87" i="1"/>
  <c r="AT117" i="1"/>
  <c r="M51" i="20" s="1"/>
  <c r="M38" i="29" s="1"/>
  <c r="AT153" i="1"/>
  <c r="AB17" i="9"/>
  <c r="AB18" i="4"/>
  <c r="AA47" i="28"/>
  <c r="AA41" i="26"/>
  <c r="Y22" i="11"/>
  <c r="Q38" i="28"/>
  <c r="Q32" i="26"/>
  <c r="P11" i="26"/>
  <c r="P12" i="28"/>
  <c r="P9" i="11"/>
  <c r="P10" i="6"/>
  <c r="AR158" i="1"/>
  <c r="K122" i="1"/>
  <c r="K13" i="20" s="1"/>
  <c r="J15" i="1"/>
  <c r="AN88" i="1"/>
  <c r="AN123" i="1" s="1"/>
  <c r="G57" i="20" s="1"/>
  <c r="P43" i="9"/>
  <c r="P49" i="4"/>
  <c r="O13" i="1"/>
  <c r="Y9" i="25"/>
  <c r="Y10" i="27"/>
  <c r="Y8" i="25"/>
  <c r="Y9" i="27"/>
  <c r="C157" i="1"/>
  <c r="AJ121" i="1"/>
  <c r="C55" i="20" s="1"/>
  <c r="AN50" i="1"/>
  <c r="G15" i="17"/>
  <c r="G15" i="8"/>
  <c r="G50" i="1"/>
  <c r="G15" i="21"/>
  <c r="P87" i="1"/>
  <c r="N6" i="21"/>
  <c r="N41" i="1"/>
  <c r="AU41" i="1"/>
  <c r="N6" i="8"/>
  <c r="N6" i="17"/>
  <c r="Y14" i="25"/>
  <c r="Y15" i="27"/>
  <c r="T50" i="9"/>
  <c r="O38" i="4"/>
  <c r="O32" i="9"/>
  <c r="AT88" i="1"/>
  <c r="M159" i="1" s="1"/>
  <c r="J11" i="29"/>
  <c r="J73" i="29"/>
  <c r="F157" i="1"/>
  <c r="AM121" i="1"/>
  <c r="R2" i="9"/>
  <c r="R3" i="4"/>
  <c r="AT87" i="1"/>
  <c r="M158" i="1" s="1"/>
  <c r="Y44" i="9"/>
  <c r="Y50" i="4"/>
  <c r="Y13" i="25"/>
  <c r="Y14" i="27"/>
  <c r="J88" i="1"/>
  <c r="T20" i="10"/>
  <c r="K158" i="1"/>
  <c r="AR122" i="1"/>
  <c r="K56" i="20" s="1"/>
  <c r="T45" i="25"/>
  <c r="T51" i="27"/>
  <c r="P44" i="11"/>
  <c r="P50" i="6"/>
  <c r="AC14" i="6"/>
  <c r="AC13" i="11"/>
  <c r="T46" i="9"/>
  <c r="T52" i="4"/>
  <c r="AE15" i="26"/>
  <c r="AF16" i="28" s="1"/>
  <c r="AE16" i="28"/>
  <c r="AO121" i="1"/>
  <c r="H157" i="1"/>
  <c r="BL65" i="1"/>
  <c r="AE65" i="1"/>
  <c r="AE30" i="21"/>
  <c r="Y46" i="10"/>
  <c r="J5" i="20"/>
  <c r="J35" i="19" s="1"/>
  <c r="R3" i="25"/>
  <c r="R4" i="27"/>
  <c r="P37" i="26"/>
  <c r="P43" i="28"/>
  <c r="O7" i="8"/>
  <c r="O42" i="1"/>
  <c r="O7" i="17"/>
  <c r="AV42" i="1"/>
  <c r="O7" i="21"/>
  <c r="AM87" i="1"/>
  <c r="T4" i="26"/>
  <c r="T5" i="28"/>
  <c r="N3" i="17"/>
  <c r="P41" i="5"/>
  <c r="P35" i="10"/>
  <c r="G18" i="7"/>
  <c r="H18" i="27"/>
  <c r="G83" i="7"/>
  <c r="H18" i="6"/>
  <c r="H18" i="4"/>
  <c r="H53" i="6"/>
  <c r="H53" i="28"/>
  <c r="H53" i="27"/>
  <c r="H53" i="5"/>
  <c r="H18" i="5"/>
  <c r="H53" i="4"/>
  <c r="H18" i="28"/>
  <c r="AR150" i="1"/>
  <c r="K114" i="1"/>
  <c r="C71" i="29"/>
  <c r="B71" i="29" s="1"/>
  <c r="AH71" i="29" s="1"/>
  <c r="C9" i="29"/>
  <c r="AH9" i="29" s="1"/>
  <c r="O8" i="1"/>
  <c r="O14" i="1"/>
  <c r="O34" i="26"/>
  <c r="O40" i="28"/>
  <c r="O5" i="1" s="1"/>
  <c r="AE31" i="1"/>
  <c r="AY44" i="1"/>
  <c r="R9" i="8"/>
  <c r="R9" i="21"/>
  <c r="R44" i="1"/>
  <c r="R9" i="17"/>
  <c r="T21" i="25"/>
  <c r="M18" i="1"/>
  <c r="AD21" i="9"/>
  <c r="AD22" i="4"/>
  <c r="P7" i="11"/>
  <c r="P8" i="6"/>
  <c r="G88" i="1"/>
  <c r="AN159" i="1" s="1"/>
  <c r="O12" i="1"/>
  <c r="AE36" i="25"/>
  <c r="AF42" i="27" s="1"/>
  <c r="AE42" i="27"/>
  <c r="Q53" i="4"/>
  <c r="Q18" i="27"/>
  <c r="P18" i="7"/>
  <c r="Q53" i="28"/>
  <c r="P83" i="7"/>
  <c r="Q53" i="5"/>
  <c r="Q18" i="6"/>
  <c r="Q18" i="4"/>
  <c r="Q53" i="27"/>
  <c r="Q18" i="5"/>
  <c r="Q53" i="6"/>
  <c r="T20" i="11"/>
  <c r="P12" i="9"/>
  <c r="P13" i="4"/>
  <c r="T50" i="10"/>
  <c r="J11" i="19"/>
  <c r="J73" i="19"/>
  <c r="T18" i="26"/>
  <c r="T19" i="28"/>
  <c r="P51" i="28"/>
  <c r="P45" i="26"/>
  <c r="N117" i="1"/>
  <c r="N8" i="20" s="1"/>
  <c r="N38" i="19" s="1"/>
  <c r="N153" i="1"/>
  <c r="H88" i="1"/>
  <c r="Y47" i="25"/>
  <c r="D80" i="7"/>
  <c r="E50" i="5"/>
  <c r="E50" i="27"/>
  <c r="E50" i="28"/>
  <c r="E15" i="6"/>
  <c r="D15" i="7"/>
  <c r="E15" i="5"/>
  <c r="E15" i="27"/>
  <c r="E15" i="4"/>
  <c r="E50" i="4"/>
  <c r="E15" i="28"/>
  <c r="E50" i="6"/>
  <c r="AL87" i="1"/>
  <c r="P37" i="10"/>
  <c r="P43" i="5"/>
  <c r="E71" i="19"/>
  <c r="E9" i="19"/>
  <c r="N81" i="1"/>
  <c r="N116" i="1" s="1"/>
  <c r="N7" i="20" s="1"/>
  <c r="N37" i="19" s="1"/>
  <c r="T19" i="26"/>
  <c r="M17" i="21"/>
  <c r="M17" i="8"/>
  <c r="M17" i="17"/>
  <c r="M52" i="1"/>
  <c r="AT52" i="1"/>
  <c r="P41" i="27"/>
  <c r="P35" i="25"/>
  <c r="R33" i="10"/>
  <c r="R39" i="5"/>
  <c r="P17" i="26"/>
  <c r="P18" i="28"/>
  <c r="L155" i="1"/>
  <c r="AS119" i="1"/>
  <c r="L53" i="20" s="1"/>
  <c r="L40" i="29" s="1"/>
  <c r="AE47" i="5"/>
  <c r="AE41" i="10"/>
  <c r="AF47" i="5" s="1"/>
  <c r="G17" i="5"/>
  <c r="G52" i="4"/>
  <c r="G52" i="28"/>
  <c r="F17" i="7"/>
  <c r="G17" i="28"/>
  <c r="F82" i="7"/>
  <c r="G17" i="4"/>
  <c r="G52" i="5"/>
  <c r="G17" i="6"/>
  <c r="G52" i="6"/>
  <c r="G17" i="27"/>
  <c r="G52" i="27"/>
  <c r="P10" i="28"/>
  <c r="P9" i="26"/>
  <c r="T50" i="25"/>
  <c r="P38" i="27" l="1"/>
  <c r="P32" i="25"/>
  <c r="AU38" i="1"/>
  <c r="AU148" i="1" s="1"/>
  <c r="N3" i="21"/>
  <c r="J12" i="29"/>
  <c r="N38" i="1"/>
  <c r="N112" i="1" s="1"/>
  <c r="AU153" i="1"/>
  <c r="AU117" i="1"/>
  <c r="N51" i="20" s="1"/>
  <c r="N38" i="29" s="1"/>
  <c r="D158" i="1"/>
  <c r="D122" i="1"/>
  <c r="D13" i="20" s="1"/>
  <c r="D74" i="19" s="1"/>
  <c r="O4" i="17"/>
  <c r="O6" i="8"/>
  <c r="AK158" i="1"/>
  <c r="O15" i="1"/>
  <c r="AV50" i="1" s="1"/>
  <c r="P18" i="1"/>
  <c r="P18" i="17" s="1"/>
  <c r="AK122" i="1"/>
  <c r="D56" i="20" s="1"/>
  <c r="D12" i="29" s="1"/>
  <c r="R16" i="28"/>
  <c r="R16" i="4"/>
  <c r="Q16" i="7"/>
  <c r="R51" i="6"/>
  <c r="Q81" i="7"/>
  <c r="R16" i="5"/>
  <c r="R51" i="27"/>
  <c r="R51" i="5"/>
  <c r="R51" i="4"/>
  <c r="R16" i="6"/>
  <c r="P13" i="1"/>
  <c r="P13" i="8" s="1"/>
  <c r="AA19" i="27"/>
  <c r="AA19" i="4"/>
  <c r="AA54" i="4"/>
  <c r="Z84" i="7"/>
  <c r="AA54" i="28"/>
  <c r="AA19" i="5"/>
  <c r="Z19" i="7"/>
  <c r="AA54" i="6"/>
  <c r="AA54" i="27"/>
  <c r="AA54" i="5"/>
  <c r="L16" i="1"/>
  <c r="L51" i="1" s="1"/>
  <c r="P86" i="1" s="1"/>
  <c r="W25" i="1"/>
  <c r="W25" i="8" s="1"/>
  <c r="P52" i="1"/>
  <c r="Q90" i="1" s="1"/>
  <c r="P17" i="21"/>
  <c r="P17" i="17"/>
  <c r="AW52" i="1"/>
  <c r="AX90" i="1" s="1"/>
  <c r="P17" i="8"/>
  <c r="P54" i="28"/>
  <c r="O84" i="7"/>
  <c r="P19" i="6"/>
  <c r="P19" i="27"/>
  <c r="P19" i="5"/>
  <c r="P19" i="4"/>
  <c r="P54" i="4"/>
  <c r="O19" i="7"/>
  <c r="P54" i="5"/>
  <c r="P54" i="27"/>
  <c r="P54" i="6"/>
  <c r="P19" i="28"/>
  <c r="K20" i="27"/>
  <c r="K55" i="28"/>
  <c r="K55" i="5"/>
  <c r="K20" i="4"/>
  <c r="J85" i="7"/>
  <c r="K20" i="28"/>
  <c r="K20" i="6"/>
  <c r="K55" i="4"/>
  <c r="K55" i="6"/>
  <c r="K20" i="5"/>
  <c r="J20" i="7"/>
  <c r="K55" i="27"/>
  <c r="Z51" i="4"/>
  <c r="Y81" i="7"/>
  <c r="Z16" i="28"/>
  <c r="Z16" i="5"/>
  <c r="Y16" i="7"/>
  <c r="Z51" i="5"/>
  <c r="Z51" i="6"/>
  <c r="AF212" i="1"/>
  <c r="AK211" i="1"/>
  <c r="BP14" i="1"/>
  <c r="BR14" i="1" s="1"/>
  <c r="O51" i="6"/>
  <c r="N81" i="7"/>
  <c r="O16" i="5"/>
  <c r="N16" i="7"/>
  <c r="O16" i="4"/>
  <c r="O51" i="5"/>
  <c r="O51" i="4"/>
  <c r="O16" i="28"/>
  <c r="O16" i="6"/>
  <c r="O51" i="27"/>
  <c r="O51" i="28"/>
  <c r="O16" i="27"/>
  <c r="S84" i="7"/>
  <c r="T19" i="27"/>
  <c r="T54" i="28"/>
  <c r="T19" i="4"/>
  <c r="T19" i="5"/>
  <c r="T54" i="5"/>
  <c r="T54" i="6"/>
  <c r="S19" i="7"/>
  <c r="T54" i="27"/>
  <c r="T54" i="4"/>
  <c r="T16" i="7"/>
  <c r="U51" i="5"/>
  <c r="U16" i="5"/>
  <c r="U51" i="6"/>
  <c r="U51" i="4"/>
  <c r="T81" i="7"/>
  <c r="U16" i="28"/>
  <c r="U16" i="4"/>
  <c r="AI211" i="1"/>
  <c r="BQ87" i="1"/>
  <c r="K53" i="1"/>
  <c r="R85" i="1" s="1"/>
  <c r="K18" i="21"/>
  <c r="K18" i="8"/>
  <c r="AR53" i="1"/>
  <c r="AY85" i="1" s="1"/>
  <c r="K18" i="17"/>
  <c r="K19" i="1"/>
  <c r="AS118" i="1"/>
  <c r="L52" i="20" s="1"/>
  <c r="L39" i="29" s="1"/>
  <c r="L154" i="1"/>
  <c r="AS154" i="1"/>
  <c r="L118" i="1"/>
  <c r="L9" i="20" s="1"/>
  <c r="L39" i="19" s="1"/>
  <c r="M151" i="1"/>
  <c r="AT115" i="1"/>
  <c r="M49" i="20" s="1"/>
  <c r="M36" i="29" s="1"/>
  <c r="W60" i="1"/>
  <c r="Y97" i="1" s="1"/>
  <c r="AT159" i="1"/>
  <c r="M123" i="1"/>
  <c r="M14" i="20" s="1"/>
  <c r="M13" i="19" s="1"/>
  <c r="D16" i="6"/>
  <c r="D16" i="4"/>
  <c r="D51" i="6"/>
  <c r="C16" i="7"/>
  <c r="C81" i="7"/>
  <c r="D16" i="28"/>
  <c r="D51" i="4"/>
  <c r="D51" i="5"/>
  <c r="D51" i="27"/>
  <c r="D51" i="28"/>
  <c r="D16" i="27"/>
  <c r="D16" i="5"/>
  <c r="F49" i="1"/>
  <c r="N80" i="1" s="1"/>
  <c r="N115" i="1" s="1"/>
  <c r="N6" i="20" s="1"/>
  <c r="N36" i="19" s="1"/>
  <c r="F14" i="8"/>
  <c r="F14" i="17"/>
  <c r="AM49" i="1"/>
  <c r="AU80" i="1" s="1"/>
  <c r="N151" i="1" s="1"/>
  <c r="F14" i="21"/>
  <c r="V91" i="7"/>
  <c r="W26" i="4"/>
  <c r="W61" i="4"/>
  <c r="W61" i="5"/>
  <c r="V26" i="7"/>
  <c r="W26" i="28"/>
  <c r="W61" i="28"/>
  <c r="W26" i="27"/>
  <c r="W26" i="5"/>
  <c r="W26" i="6"/>
  <c r="W61" i="27"/>
  <c r="W61" i="6"/>
  <c r="I16" i="4"/>
  <c r="H81" i="7"/>
  <c r="I51" i="27"/>
  <c r="I51" i="4"/>
  <c r="I16" i="5"/>
  <c r="I51" i="6"/>
  <c r="H16" i="7"/>
  <c r="I16" i="28"/>
  <c r="I51" i="5"/>
  <c r="I16" i="6"/>
  <c r="I51" i="28"/>
  <c r="I16" i="27"/>
  <c r="M149" i="1"/>
  <c r="AT113" i="1"/>
  <c r="M47" i="20" s="1"/>
  <c r="M34" i="29" s="1"/>
  <c r="F15" i="1"/>
  <c r="E16" i="7"/>
  <c r="F51" i="6"/>
  <c r="F16" i="6"/>
  <c r="F51" i="27"/>
  <c r="F16" i="28"/>
  <c r="F51" i="4"/>
  <c r="F51" i="5"/>
  <c r="E81" i="7"/>
  <c r="F16" i="27"/>
  <c r="F16" i="4"/>
  <c r="F16" i="5"/>
  <c r="F51" i="28"/>
  <c r="I49" i="1"/>
  <c r="AP49" i="1"/>
  <c r="I14" i="8"/>
  <c r="I14" i="17"/>
  <c r="I14" i="21"/>
  <c r="X16" i="7"/>
  <c r="X81" i="7"/>
  <c r="Y16" i="5"/>
  <c r="Y51" i="4"/>
  <c r="Y51" i="5"/>
  <c r="Y16" i="28"/>
  <c r="Y51" i="6"/>
  <c r="I15" i="1"/>
  <c r="I73" i="19"/>
  <c r="I11" i="19"/>
  <c r="S19" i="27"/>
  <c r="R19" i="7"/>
  <c r="S19" i="4"/>
  <c r="S54" i="28"/>
  <c r="S54" i="5"/>
  <c r="S54" i="27"/>
  <c r="S54" i="6"/>
  <c r="R84" i="7"/>
  <c r="S54" i="4"/>
  <c r="S19" i="5"/>
  <c r="S19" i="6"/>
  <c r="S19" i="28"/>
  <c r="D15" i="1"/>
  <c r="B71" i="19"/>
  <c r="AH71" i="19" s="1"/>
  <c r="AU122" i="1"/>
  <c r="N56" i="20" s="1"/>
  <c r="N43" i="29" s="1"/>
  <c r="W59" i="1"/>
  <c r="X97" i="1" s="1"/>
  <c r="W24" i="8"/>
  <c r="W24" i="17"/>
  <c r="BD59" i="1"/>
  <c r="BE97" i="1" s="1"/>
  <c r="W24" i="21"/>
  <c r="W16" i="7"/>
  <c r="W81" i="7"/>
  <c r="X16" i="5"/>
  <c r="X51" i="4"/>
  <c r="X51" i="5"/>
  <c r="X16" i="28"/>
  <c r="X51" i="6"/>
  <c r="X16" i="4"/>
  <c r="U83" i="7"/>
  <c r="V53" i="5"/>
  <c r="V18" i="27"/>
  <c r="V53" i="28"/>
  <c r="U18" i="7"/>
  <c r="V53" i="4"/>
  <c r="V18" i="6"/>
  <c r="V18" i="4"/>
  <c r="V53" i="27"/>
  <c r="I11" i="29"/>
  <c r="I73" i="29"/>
  <c r="K17" i="7"/>
  <c r="L17" i="4"/>
  <c r="L17" i="28"/>
  <c r="K82" i="7"/>
  <c r="L17" i="27"/>
  <c r="L17" i="5"/>
  <c r="L52" i="27"/>
  <c r="L17" i="6"/>
  <c r="L52" i="28"/>
  <c r="L52" i="6"/>
  <c r="L52" i="5"/>
  <c r="L52" i="4"/>
  <c r="D49" i="1"/>
  <c r="N78" i="1" s="1"/>
  <c r="AU149" i="1" s="1"/>
  <c r="AK49" i="1"/>
  <c r="AU78" i="1" s="1"/>
  <c r="AU113" i="1" s="1"/>
  <c r="N47" i="20" s="1"/>
  <c r="N34" i="29" s="1"/>
  <c r="D14" i="8"/>
  <c r="D14" i="21"/>
  <c r="D14" i="17"/>
  <c r="L15" i="8"/>
  <c r="L15" i="21"/>
  <c r="L50" i="1"/>
  <c r="O86" i="1" s="1"/>
  <c r="AS50" i="1"/>
  <c r="AV86" i="1" s="1"/>
  <c r="L15" i="17"/>
  <c r="AT149" i="1"/>
  <c r="M113" i="1"/>
  <c r="M4" i="20" s="1"/>
  <c r="M34" i="19" s="1"/>
  <c r="AP122" i="1"/>
  <c r="I56" i="20" s="1"/>
  <c r="AP158" i="1"/>
  <c r="AT83" i="1"/>
  <c r="I158" i="1"/>
  <c r="I122" i="1"/>
  <c r="I13" i="20" s="1"/>
  <c r="M83" i="1"/>
  <c r="O6" i="21"/>
  <c r="Q3" i="11"/>
  <c r="Q4" i="6"/>
  <c r="AD10" i="26"/>
  <c r="AD11" i="28"/>
  <c r="G159" i="1"/>
  <c r="AT122" i="1"/>
  <c r="M56" i="20" s="1"/>
  <c r="M12" i="29" s="1"/>
  <c r="O4" i="21"/>
  <c r="O6" i="17"/>
  <c r="Q2" i="26"/>
  <c r="Q3" i="28"/>
  <c r="AT158" i="1"/>
  <c r="AV39" i="1"/>
  <c r="AK89" i="1" s="1"/>
  <c r="AV41" i="1"/>
  <c r="AM89" i="1" s="1"/>
  <c r="AH9" i="19"/>
  <c r="O3" i="1"/>
  <c r="O3" i="17" s="1"/>
  <c r="AC11" i="11"/>
  <c r="AC12" i="6"/>
  <c r="AE12" i="5"/>
  <c r="AE11" i="10"/>
  <c r="AF12" i="5" s="1"/>
  <c r="W36" i="9"/>
  <c r="W42" i="4"/>
  <c r="AC39" i="10"/>
  <c r="AC45" i="5"/>
  <c r="AE10" i="5"/>
  <c r="AE9" i="10"/>
  <c r="AF10" i="5" s="1"/>
  <c r="V6" i="6"/>
  <c r="V5" i="11"/>
  <c r="W36" i="10"/>
  <c r="W42" i="5"/>
  <c r="U6" i="11"/>
  <c r="U7" i="6"/>
  <c r="AB8" i="9"/>
  <c r="AB9" i="4"/>
  <c r="V43" i="4"/>
  <c r="V37" i="9"/>
  <c r="U40" i="5"/>
  <c r="U34" i="10"/>
  <c r="AU158" i="1"/>
  <c r="AD10" i="25"/>
  <c r="AD11" i="27"/>
  <c r="T33" i="26"/>
  <c r="T39" i="28"/>
  <c r="R4" i="5"/>
  <c r="R3" i="10"/>
  <c r="P3" i="27"/>
  <c r="P2" i="25"/>
  <c r="N152" i="1"/>
  <c r="R4" i="11"/>
  <c r="R5" i="6"/>
  <c r="S6" i="5"/>
  <c r="S5" i="10"/>
  <c r="S41" i="4"/>
  <c r="S35" i="9"/>
  <c r="V6" i="10"/>
  <c r="V7" i="5"/>
  <c r="R40" i="27"/>
  <c r="R34" i="25"/>
  <c r="Y44" i="6"/>
  <c r="Y38" i="11"/>
  <c r="P10" i="1"/>
  <c r="P10" i="8" s="1"/>
  <c r="P32" i="10"/>
  <c r="P38" i="5"/>
  <c r="Q34" i="9"/>
  <c r="Q40" i="4"/>
  <c r="R38" i="6"/>
  <c r="R32" i="11"/>
  <c r="V7" i="27"/>
  <c r="V6" i="25"/>
  <c r="Y8" i="10"/>
  <c r="Y9" i="5"/>
  <c r="P8" i="1"/>
  <c r="P43" i="1" s="1"/>
  <c r="C17" i="1"/>
  <c r="C52" i="1" s="1"/>
  <c r="AB39" i="26"/>
  <c r="AB45" i="28"/>
  <c r="Q33" i="25"/>
  <c r="Q39" i="27"/>
  <c r="Q3" i="9"/>
  <c r="Q4" i="4"/>
  <c r="V42" i="6"/>
  <c r="V36" i="11"/>
  <c r="R5" i="4"/>
  <c r="R4" i="9"/>
  <c r="G13" i="29"/>
  <c r="G75" i="29"/>
  <c r="U18" i="26"/>
  <c r="I92" i="1"/>
  <c r="Q37" i="26"/>
  <c r="Q43" i="28"/>
  <c r="AD13" i="11"/>
  <c r="AD14" i="6"/>
  <c r="S39" i="5"/>
  <c r="S33" i="10"/>
  <c r="Q41" i="27"/>
  <c r="Q35" i="25"/>
  <c r="U19" i="26"/>
  <c r="G123" i="1"/>
  <c r="G14" i="20" s="1"/>
  <c r="D16" i="7"/>
  <c r="E16" i="6"/>
  <c r="E51" i="4"/>
  <c r="E16" i="4"/>
  <c r="E51" i="5"/>
  <c r="E16" i="5"/>
  <c r="E16" i="28"/>
  <c r="D81" i="7"/>
  <c r="E51" i="6"/>
  <c r="E51" i="27"/>
  <c r="E51" i="28"/>
  <c r="E16" i="27"/>
  <c r="AO159" i="1"/>
  <c r="H123" i="1"/>
  <c r="H14" i="20" s="1"/>
  <c r="Q51" i="28"/>
  <c r="Q45" i="26"/>
  <c r="U20" i="11"/>
  <c r="M18" i="21"/>
  <c r="M53" i="1"/>
  <c r="M18" i="8"/>
  <c r="AT53" i="1"/>
  <c r="M18" i="17"/>
  <c r="O40" i="1"/>
  <c r="O5" i="17"/>
  <c r="AV40" i="1"/>
  <c r="O5" i="21"/>
  <c r="O5" i="8"/>
  <c r="AM122" i="1"/>
  <c r="F56" i="20" s="1"/>
  <c r="F158" i="1"/>
  <c r="G89" i="1"/>
  <c r="AN160" i="1" s="1"/>
  <c r="BK105" i="1"/>
  <c r="BL139" i="1"/>
  <c r="AE73" i="20" s="1"/>
  <c r="AE60" i="29" s="1"/>
  <c r="AG60" i="29" s="1"/>
  <c r="AH60" i="29" s="1"/>
  <c r="BL175" i="1"/>
  <c r="U45" i="25"/>
  <c r="U51" i="27"/>
  <c r="U20" i="10"/>
  <c r="S3" i="4"/>
  <c r="S2" i="9"/>
  <c r="U50" i="9"/>
  <c r="AO123" i="1"/>
  <c r="H57" i="20" s="1"/>
  <c r="H159" i="1"/>
  <c r="AV48" i="1"/>
  <c r="O13" i="21"/>
  <c r="O13" i="17"/>
  <c r="O48" i="1"/>
  <c r="O13" i="8"/>
  <c r="K74" i="19"/>
  <c r="K12" i="19"/>
  <c r="R32" i="26"/>
  <c r="R38" i="28"/>
  <c r="AB47" i="28"/>
  <c r="AB41" i="26"/>
  <c r="U8" i="26"/>
  <c r="U9" i="28"/>
  <c r="C73" i="19"/>
  <c r="C11" i="19"/>
  <c r="C122" i="1"/>
  <c r="C13" i="20" s="1"/>
  <c r="AJ158" i="1"/>
  <c r="Q3" i="5"/>
  <c r="Q2" i="10"/>
  <c r="AA84" i="7"/>
  <c r="AB19" i="4"/>
  <c r="AB54" i="4"/>
  <c r="AB19" i="5"/>
  <c r="AB54" i="6"/>
  <c r="AB19" i="27"/>
  <c r="AB54" i="27"/>
  <c r="AA19" i="7"/>
  <c r="AB54" i="28"/>
  <c r="AB54" i="5"/>
  <c r="C18" i="4"/>
  <c r="C18" i="6"/>
  <c r="C18" i="28"/>
  <c r="C53" i="5"/>
  <c r="C53" i="27"/>
  <c r="B18" i="7"/>
  <c r="C53" i="6"/>
  <c r="C53" i="4"/>
  <c r="C18" i="27"/>
  <c r="C18" i="5"/>
  <c r="C53" i="28"/>
  <c r="B83" i="7"/>
  <c r="U10" i="9"/>
  <c r="U11" i="4"/>
  <c r="S2" i="11"/>
  <c r="S3" i="6"/>
  <c r="M18" i="7"/>
  <c r="N53" i="28"/>
  <c r="N18" i="6"/>
  <c r="N18" i="4"/>
  <c r="N53" i="4"/>
  <c r="N18" i="27"/>
  <c r="M83" i="7"/>
  <c r="N53" i="5"/>
  <c r="N53" i="27"/>
  <c r="N53" i="6"/>
  <c r="N18" i="5"/>
  <c r="N18" i="28"/>
  <c r="U15" i="11"/>
  <c r="U16" i="6"/>
  <c r="J16" i="1"/>
  <c r="Z39" i="9"/>
  <c r="Z45" i="4"/>
  <c r="L20" i="7"/>
  <c r="M55" i="27"/>
  <c r="M20" i="6"/>
  <c r="L85" i="7"/>
  <c r="M55" i="5"/>
  <c r="M20" i="5"/>
  <c r="M20" i="27"/>
  <c r="M55" i="4"/>
  <c r="M55" i="28"/>
  <c r="M20" i="4"/>
  <c r="M55" i="6"/>
  <c r="M20" i="28"/>
  <c r="Z12" i="25"/>
  <c r="Z13" i="27"/>
  <c r="M79" i="1"/>
  <c r="E158" i="1"/>
  <c r="E122" i="1"/>
  <c r="E13" i="20" s="1"/>
  <c r="Q52" i="10"/>
  <c r="F12" i="20"/>
  <c r="AH10" i="19"/>
  <c r="Q49" i="5"/>
  <c r="Q43" i="10"/>
  <c r="S9" i="21"/>
  <c r="S9" i="8"/>
  <c r="S9" i="17"/>
  <c r="S44" i="1"/>
  <c r="AZ44" i="1"/>
  <c r="AU88" i="1"/>
  <c r="AU123" i="1" s="1"/>
  <c r="N57" i="20" s="1"/>
  <c r="AN51" i="1"/>
  <c r="G16" i="17"/>
  <c r="G16" i="21"/>
  <c r="G51" i="1"/>
  <c r="G16" i="8"/>
  <c r="AU121" i="1"/>
  <c r="N55" i="20" s="1"/>
  <c r="N42" i="29" s="1"/>
  <c r="AU157" i="1"/>
  <c r="AS88" i="1"/>
  <c r="Q41" i="25"/>
  <c r="Q47" i="27"/>
  <c r="AW82" i="1"/>
  <c r="O77" i="1"/>
  <c r="Z40" i="11"/>
  <c r="Z46" i="6"/>
  <c r="Q16" i="27"/>
  <c r="Q15" i="25"/>
  <c r="T17" i="1"/>
  <c r="AO158" i="1"/>
  <c r="H122" i="1"/>
  <c r="H13" i="20" s="1"/>
  <c r="AS150" i="1"/>
  <c r="L114" i="1"/>
  <c r="AS158" i="1"/>
  <c r="L122" i="1"/>
  <c r="L13" i="20" s="1"/>
  <c r="AV88" i="1"/>
  <c r="AT123" i="1"/>
  <c r="M57" i="20" s="1"/>
  <c r="AC17" i="5"/>
  <c r="AC52" i="28"/>
  <c r="AC52" i="27"/>
  <c r="AB17" i="7"/>
  <c r="AC17" i="4"/>
  <c r="AB82" i="7"/>
  <c r="AC52" i="6"/>
  <c r="AK88" i="1"/>
  <c r="C158" i="1"/>
  <c r="AJ122" i="1"/>
  <c r="C56" i="20" s="1"/>
  <c r="Q42" i="25"/>
  <c r="Q48" i="27"/>
  <c r="U50" i="10"/>
  <c r="AE31" i="21"/>
  <c r="BL66" i="1"/>
  <c r="AE66" i="1"/>
  <c r="Q41" i="5"/>
  <c r="Q35" i="10"/>
  <c r="O81" i="1"/>
  <c r="O116" i="1" s="1"/>
  <c r="O7" i="20" s="1"/>
  <c r="O37" i="19" s="1"/>
  <c r="J50" i="1"/>
  <c r="J15" i="17"/>
  <c r="AQ50" i="1"/>
  <c r="J15" i="8"/>
  <c r="J15" i="21"/>
  <c r="Q11" i="26"/>
  <c r="Q12" i="28"/>
  <c r="Z22" i="11"/>
  <c r="AC17" i="9"/>
  <c r="AC18" i="4"/>
  <c r="F83" i="7"/>
  <c r="G53" i="4"/>
  <c r="G18" i="4"/>
  <c r="G53" i="28"/>
  <c r="G53" i="27"/>
  <c r="G18" i="5"/>
  <c r="G53" i="6"/>
  <c r="G53" i="5"/>
  <c r="F18" i="7"/>
  <c r="G18" i="27"/>
  <c r="G18" i="6"/>
  <c r="G18" i="28"/>
  <c r="P18" i="8"/>
  <c r="E15" i="1"/>
  <c r="P84" i="7"/>
  <c r="Q54" i="27"/>
  <c r="Q19" i="27"/>
  <c r="P19" i="7"/>
  <c r="Q54" i="28"/>
  <c r="Q19" i="4"/>
  <c r="Q54" i="4"/>
  <c r="Q54" i="6"/>
  <c r="Q19" i="5"/>
  <c r="Q54" i="5"/>
  <c r="Q19" i="6"/>
  <c r="Q19" i="28"/>
  <c r="Q7" i="11"/>
  <c r="Q8" i="6"/>
  <c r="P34" i="26"/>
  <c r="P40" i="28"/>
  <c r="P5" i="1" s="1"/>
  <c r="O49" i="1"/>
  <c r="O14" i="8"/>
  <c r="AV49" i="1"/>
  <c r="O14" i="17"/>
  <c r="O14" i="21"/>
  <c r="K5" i="20"/>
  <c r="K35" i="19" s="1"/>
  <c r="AU112" i="1"/>
  <c r="U4" i="26"/>
  <c r="U5" i="28"/>
  <c r="S3" i="25"/>
  <c r="S4" i="27"/>
  <c r="Z46" i="10"/>
  <c r="Z52" i="5"/>
  <c r="K12" i="29"/>
  <c r="K74" i="29"/>
  <c r="Z44" i="9"/>
  <c r="Z50" i="4"/>
  <c r="F55" i="20"/>
  <c r="P38" i="4"/>
  <c r="P32" i="9"/>
  <c r="Z8" i="25"/>
  <c r="Z9" i="27"/>
  <c r="AU152" i="1"/>
  <c r="E88" i="1"/>
  <c r="E11" i="29"/>
  <c r="E73" i="29"/>
  <c r="Z12" i="26"/>
  <c r="Z13" i="28"/>
  <c r="Q49" i="27"/>
  <c r="Q43" i="25"/>
  <c r="Z40" i="9"/>
  <c r="Z46" i="4"/>
  <c r="U18" i="11"/>
  <c r="U51" i="11"/>
  <c r="M19" i="1"/>
  <c r="D73" i="19"/>
  <c r="D11" i="19"/>
  <c r="B72" i="19"/>
  <c r="AH72" i="19" s="1"/>
  <c r="Z38" i="26"/>
  <c r="Z44" i="28"/>
  <c r="N88" i="1"/>
  <c r="N123" i="1" s="1"/>
  <c r="N14" i="20" s="1"/>
  <c r="AQ89" i="1"/>
  <c r="F89" i="1"/>
  <c r="Z16" i="26"/>
  <c r="Z17" i="28"/>
  <c r="X41" i="6"/>
  <c r="X35" i="11"/>
  <c r="G11" i="29"/>
  <c r="G73" i="29"/>
  <c r="O120" i="1"/>
  <c r="O11" i="20" s="1"/>
  <c r="O41" i="19" s="1"/>
  <c r="K89" i="1"/>
  <c r="O156" i="1"/>
  <c r="G73" i="19"/>
  <c r="G11" i="19"/>
  <c r="Z12" i="11"/>
  <c r="Z13" i="6"/>
  <c r="N51" i="1"/>
  <c r="N16" i="17"/>
  <c r="N16" i="8"/>
  <c r="AU51" i="1"/>
  <c r="N16" i="21"/>
  <c r="U47" i="11"/>
  <c r="P12" i="1"/>
  <c r="P16" i="1"/>
  <c r="R43" i="6"/>
  <c r="R37" i="11"/>
  <c r="U16" i="25"/>
  <c r="U17" i="27"/>
  <c r="E73" i="19"/>
  <c r="E11" i="19"/>
  <c r="O88" i="1"/>
  <c r="Q39" i="6"/>
  <c r="Q33" i="11"/>
  <c r="AD39" i="25"/>
  <c r="AD45" i="27"/>
  <c r="U36" i="26"/>
  <c r="U42" i="28"/>
  <c r="Q8" i="27"/>
  <c r="Q7" i="25"/>
  <c r="Q42" i="9"/>
  <c r="Q48" i="4"/>
  <c r="U7" i="9"/>
  <c r="U8" i="4"/>
  <c r="M46" i="20"/>
  <c r="M33" i="29" s="1"/>
  <c r="D73" i="29"/>
  <c r="D11" i="29"/>
  <c r="Q10" i="28"/>
  <c r="Q9" i="26"/>
  <c r="Q87" i="1"/>
  <c r="C88" i="1"/>
  <c r="AD105" i="1"/>
  <c r="AE175" i="1"/>
  <c r="AE139" i="1"/>
  <c r="AE30" i="20" s="1"/>
  <c r="AE60" i="19" s="1"/>
  <c r="AG60" i="19" s="1"/>
  <c r="AH60" i="19" s="1"/>
  <c r="Z13" i="25"/>
  <c r="Z14" i="27"/>
  <c r="F88" i="1"/>
  <c r="Z9" i="25"/>
  <c r="Z10" i="27"/>
  <c r="Q10" i="6"/>
  <c r="Q9" i="11"/>
  <c r="AE32" i="1"/>
  <c r="AL88" i="1"/>
  <c r="L150" i="1"/>
  <c r="AS114" i="1"/>
  <c r="H52" i="1"/>
  <c r="H17" i="17"/>
  <c r="AO52" i="1"/>
  <c r="H17" i="21"/>
  <c r="H17" i="8"/>
  <c r="N84" i="1"/>
  <c r="J159" i="1"/>
  <c r="J123" i="1"/>
  <c r="U50" i="25"/>
  <c r="G17" i="1"/>
  <c r="Q17" i="26"/>
  <c r="Q18" i="28"/>
  <c r="Q18" i="1" s="1"/>
  <c r="AX87" i="1"/>
  <c r="Q37" i="10"/>
  <c r="Q43" i="5"/>
  <c r="Z47" i="25"/>
  <c r="Q12" i="9"/>
  <c r="Q13" i="4"/>
  <c r="AV47" i="1"/>
  <c r="O12" i="21"/>
  <c r="O12" i="8"/>
  <c r="O47" i="1"/>
  <c r="O12" i="17"/>
  <c r="AE21" i="9"/>
  <c r="AF22" i="4" s="1"/>
  <c r="AE22" i="4"/>
  <c r="U21" i="25"/>
  <c r="AP92" i="1"/>
  <c r="O43" i="1"/>
  <c r="O8" i="8"/>
  <c r="O8" i="17"/>
  <c r="O8" i="21"/>
  <c r="AV43" i="1"/>
  <c r="H18" i="1"/>
  <c r="G19" i="7"/>
  <c r="H19" i="27"/>
  <c r="H54" i="6"/>
  <c r="G84" i="7"/>
  <c r="H19" i="6"/>
  <c r="H19" i="5"/>
  <c r="H19" i="4"/>
  <c r="H54" i="28"/>
  <c r="H19" i="28"/>
  <c r="H54" i="27"/>
  <c r="H54" i="4"/>
  <c r="H54" i="5"/>
  <c r="AN89" i="1"/>
  <c r="G160" i="1" s="1"/>
  <c r="H55" i="20"/>
  <c r="U46" i="9"/>
  <c r="U52" i="4"/>
  <c r="Q44" i="11"/>
  <c r="Q50" i="6"/>
  <c r="Z14" i="25"/>
  <c r="Z15" i="27"/>
  <c r="AM88" i="1"/>
  <c r="AV81" i="1"/>
  <c r="O152" i="1" s="1"/>
  <c r="C11" i="29"/>
  <c r="C73" i="29"/>
  <c r="Q43" i="9"/>
  <c r="Q49" i="4"/>
  <c r="AO122" i="1"/>
  <c r="H56" i="20" s="1"/>
  <c r="H158" i="1"/>
  <c r="Q8" i="5"/>
  <c r="Q7" i="10"/>
  <c r="S5" i="27"/>
  <c r="S4" i="25"/>
  <c r="AQ123" i="1"/>
  <c r="AQ159" i="1"/>
  <c r="AU84" i="1"/>
  <c r="S40" i="6"/>
  <c r="S34" i="11"/>
  <c r="U52" i="26"/>
  <c r="Z58" i="11"/>
  <c r="E10" i="29"/>
  <c r="AH10" i="29" s="1"/>
  <c r="E72" i="29"/>
  <c r="B72" i="29" s="1"/>
  <c r="AH72" i="29" s="1"/>
  <c r="AB52" i="25"/>
  <c r="P6" i="1"/>
  <c r="K159" i="1"/>
  <c r="AR123" i="1"/>
  <c r="K57" i="20" s="1"/>
  <c r="D89" i="1"/>
  <c r="P11" i="21"/>
  <c r="P46" i="1"/>
  <c r="P11" i="17"/>
  <c r="AW46" i="1"/>
  <c r="P11" i="8"/>
  <c r="G74" i="29"/>
  <c r="G12" i="29"/>
  <c r="N17" i="1"/>
  <c r="S5" i="5"/>
  <c r="S4" i="10"/>
  <c r="P15" i="1"/>
  <c r="G12" i="19"/>
  <c r="G74" i="19"/>
  <c r="AB51" i="6"/>
  <c r="AB45" i="11"/>
  <c r="AM158" i="1"/>
  <c r="F122" i="1"/>
  <c r="F13" i="20" s="1"/>
  <c r="S41" i="28"/>
  <c r="S35" i="26"/>
  <c r="U42" i="11"/>
  <c r="U48" i="6"/>
  <c r="Z38" i="10"/>
  <c r="Z44" i="5"/>
  <c r="L88" i="1"/>
  <c r="N157" i="1"/>
  <c r="N121" i="1"/>
  <c r="N12" i="20" s="1"/>
  <c r="N42" i="19" s="1"/>
  <c r="Z39" i="11"/>
  <c r="Z45" i="6"/>
  <c r="AC11" i="25"/>
  <c r="AC12" i="27"/>
  <c r="E49" i="1"/>
  <c r="E14" i="21"/>
  <c r="AL49" i="1"/>
  <c r="E14" i="17"/>
  <c r="E14" i="8"/>
  <c r="Z16" i="11"/>
  <c r="Z17" i="6"/>
  <c r="P82" i="1"/>
  <c r="AV77" i="1"/>
  <c r="Q52" i="1"/>
  <c r="Q17" i="17"/>
  <c r="AX52" i="1"/>
  <c r="Q17" i="21"/>
  <c r="Q17" i="8"/>
  <c r="Q11" i="9"/>
  <c r="Q12" i="4"/>
  <c r="Q13" i="9"/>
  <c r="Q14" i="4"/>
  <c r="Q39" i="4"/>
  <c r="Q33" i="9"/>
  <c r="AS122" i="1"/>
  <c r="L56" i="20" s="1"/>
  <c r="L158" i="1"/>
  <c r="P42" i="1"/>
  <c r="P7" i="17"/>
  <c r="AW42" i="1"/>
  <c r="P7" i="8"/>
  <c r="P7" i="21"/>
  <c r="T9" i="1"/>
  <c r="U44" i="10"/>
  <c r="U50" i="5"/>
  <c r="K48" i="20"/>
  <c r="K35" i="29" s="1"/>
  <c r="Q22" i="26"/>
  <c r="P4" i="1"/>
  <c r="M3" i="20"/>
  <c r="M33" i="19" s="1"/>
  <c r="U17" i="10"/>
  <c r="Q5" i="9"/>
  <c r="Q6" i="4"/>
  <c r="Q10" i="10"/>
  <c r="Q11" i="5"/>
  <c r="Q11" i="1" s="1"/>
  <c r="Q47" i="6"/>
  <c r="Q41" i="11"/>
  <c r="I82" i="7"/>
  <c r="J17" i="6"/>
  <c r="J52" i="27"/>
  <c r="J52" i="6"/>
  <c r="J52" i="28"/>
  <c r="J17" i="28"/>
  <c r="J52" i="5"/>
  <c r="J17" i="5"/>
  <c r="I17" i="7"/>
  <c r="J17" i="4"/>
  <c r="J17" i="27"/>
  <c r="J52" i="4"/>
  <c r="S5" i="26"/>
  <c r="S6" i="28"/>
  <c r="AZ52" i="1"/>
  <c r="S52" i="1"/>
  <c r="S17" i="17"/>
  <c r="S17" i="21"/>
  <c r="S17" i="8"/>
  <c r="AL122" i="1"/>
  <c r="E56" i="20" s="1"/>
  <c r="AT79" i="1"/>
  <c r="AL158" i="1"/>
  <c r="Q14" i="26"/>
  <c r="Q15" i="28"/>
  <c r="Z14" i="11"/>
  <c r="Z15" i="6"/>
  <c r="J89" i="1"/>
  <c r="Z40" i="26"/>
  <c r="Z46" i="28"/>
  <c r="Z37" i="25"/>
  <c r="Z43" i="27"/>
  <c r="AJ51" i="1"/>
  <c r="C16" i="17"/>
  <c r="C16" i="21"/>
  <c r="C51" i="1"/>
  <c r="C16" i="8"/>
  <c r="AV156" i="1"/>
  <c r="AV120" i="1"/>
  <c r="O54" i="20" s="1"/>
  <c r="O41" i="29" s="1"/>
  <c r="AR89" i="1"/>
  <c r="H12" i="20"/>
  <c r="Z15" i="9"/>
  <c r="Z16" i="4"/>
  <c r="S6" i="27"/>
  <c r="S5" i="25"/>
  <c r="P14" i="1"/>
  <c r="R9" i="9"/>
  <c r="R10" i="4"/>
  <c r="J12" i="19"/>
  <c r="J74" i="19"/>
  <c r="Q6" i="9"/>
  <c r="Q7" i="4"/>
  <c r="Q7" i="1" s="1"/>
  <c r="U8" i="11"/>
  <c r="U9" i="6"/>
  <c r="U49" i="11"/>
  <c r="Z7" i="26"/>
  <c r="Z8" i="28"/>
  <c r="D88" i="1"/>
  <c r="Q41" i="9"/>
  <c r="Q47" i="4"/>
  <c r="K123" i="1"/>
  <c r="K14" i="20" s="1"/>
  <c r="AR159" i="1"/>
  <c r="Q3" i="26"/>
  <c r="Q4" i="28"/>
  <c r="D74" i="29" l="1"/>
  <c r="AJ88" i="1"/>
  <c r="Q38" i="27"/>
  <c r="Q32" i="25"/>
  <c r="N148" i="1"/>
  <c r="M75" i="19"/>
  <c r="Q16" i="1"/>
  <c r="Q16" i="8" s="1"/>
  <c r="N113" i="1"/>
  <c r="N4" i="20" s="1"/>
  <c r="N34" i="19" s="1"/>
  <c r="AV38" i="1"/>
  <c r="AV112" i="1" s="1"/>
  <c r="AN124" i="1"/>
  <c r="G58" i="20" s="1"/>
  <c r="G14" i="29" s="1"/>
  <c r="N149" i="1"/>
  <c r="AW48" i="1"/>
  <c r="AT90" i="1" s="1"/>
  <c r="AU151" i="1"/>
  <c r="O15" i="8"/>
  <c r="D12" i="19"/>
  <c r="P45" i="1"/>
  <c r="J90" i="1" s="1"/>
  <c r="AW53" i="1"/>
  <c r="AY90" i="1" s="1"/>
  <c r="W25" i="21"/>
  <c r="P53" i="1"/>
  <c r="R90" i="1" s="1"/>
  <c r="P18" i="21"/>
  <c r="O15" i="21"/>
  <c r="W25" i="17"/>
  <c r="T19" i="1"/>
  <c r="T19" i="21" s="1"/>
  <c r="BD60" i="1"/>
  <c r="BF97" i="1" s="1"/>
  <c r="N159" i="1"/>
  <c r="P13" i="21"/>
  <c r="P48" i="1"/>
  <c r="P122" i="1" s="1"/>
  <c r="P13" i="20" s="1"/>
  <c r="P43" i="19" s="1"/>
  <c r="O50" i="1"/>
  <c r="O89" i="1" s="1"/>
  <c r="O124" i="1" s="1"/>
  <c r="O15" i="20" s="1"/>
  <c r="C17" i="17"/>
  <c r="L16" i="17"/>
  <c r="P13" i="17"/>
  <c r="O16" i="1"/>
  <c r="O16" i="21" s="1"/>
  <c r="O15" i="17"/>
  <c r="AW45" i="1"/>
  <c r="AQ90" i="1" s="1"/>
  <c r="AS51" i="1"/>
  <c r="AW86" i="1" s="1"/>
  <c r="L16" i="8"/>
  <c r="AA20" i="4"/>
  <c r="AA55" i="4"/>
  <c r="AA20" i="6"/>
  <c r="AA55" i="5"/>
  <c r="AA55" i="27"/>
  <c r="Z85" i="7"/>
  <c r="AA20" i="27"/>
  <c r="AA55" i="28"/>
  <c r="AA20" i="5"/>
  <c r="Z20" i="7"/>
  <c r="AU115" i="1"/>
  <c r="N49" i="20" s="1"/>
  <c r="N36" i="29" s="1"/>
  <c r="O38" i="1"/>
  <c r="C89" i="1" s="1"/>
  <c r="P8" i="17"/>
  <c r="O3" i="8"/>
  <c r="L16" i="21"/>
  <c r="O3" i="21"/>
  <c r="R17" i="27"/>
  <c r="R52" i="4"/>
  <c r="R17" i="4"/>
  <c r="Q82" i="7"/>
  <c r="R17" i="28"/>
  <c r="R52" i="27"/>
  <c r="R17" i="5"/>
  <c r="R52" i="5"/>
  <c r="R52" i="28"/>
  <c r="R52" i="6"/>
  <c r="Q17" i="7"/>
  <c r="R17" i="6"/>
  <c r="C17" i="21"/>
  <c r="AI212" i="1"/>
  <c r="BQ88" i="1"/>
  <c r="T82" i="7"/>
  <c r="U52" i="6"/>
  <c r="U52" i="5"/>
  <c r="U52" i="27"/>
  <c r="U17" i="5"/>
  <c r="U17" i="6"/>
  <c r="U17" i="4"/>
  <c r="T17" i="7"/>
  <c r="U52" i="28"/>
  <c r="U17" i="28"/>
  <c r="Z52" i="6"/>
  <c r="Z17" i="4"/>
  <c r="Y82" i="7"/>
  <c r="Z17" i="5"/>
  <c r="Y17" i="7"/>
  <c r="Z52" i="27"/>
  <c r="Z52" i="28"/>
  <c r="K19" i="8"/>
  <c r="K19" i="17"/>
  <c r="K54" i="1"/>
  <c r="S85" i="1" s="1"/>
  <c r="AR54" i="1"/>
  <c r="AZ85" i="1" s="1"/>
  <c r="K19" i="21"/>
  <c r="AK212" i="1"/>
  <c r="AF213" i="1"/>
  <c r="BP15" i="1"/>
  <c r="BR15" i="1" s="1"/>
  <c r="K20" i="1"/>
  <c r="O85" i="7"/>
  <c r="P55" i="28"/>
  <c r="P20" i="6"/>
  <c r="P55" i="4"/>
  <c r="P20" i="5"/>
  <c r="P20" i="27"/>
  <c r="P20" i="4"/>
  <c r="P55" i="5"/>
  <c r="P55" i="27"/>
  <c r="P20" i="28"/>
  <c r="P55" i="6"/>
  <c r="O20" i="7"/>
  <c r="Q10" i="1"/>
  <c r="Q45" i="1" s="1"/>
  <c r="J21" i="7"/>
  <c r="K56" i="4"/>
  <c r="K21" i="28"/>
  <c r="K21" i="27"/>
  <c r="K56" i="5"/>
  <c r="K21" i="6"/>
  <c r="J86" i="7"/>
  <c r="K21" i="5"/>
  <c r="K56" i="28"/>
  <c r="K21" i="4"/>
  <c r="K56" i="27"/>
  <c r="K56" i="6"/>
  <c r="S85" i="7"/>
  <c r="T55" i="28"/>
  <c r="T55" i="5"/>
  <c r="T20" i="6"/>
  <c r="T20" i="5"/>
  <c r="T20" i="27"/>
  <c r="T20" i="4"/>
  <c r="S20" i="7"/>
  <c r="T55" i="4"/>
  <c r="T55" i="27"/>
  <c r="T55" i="6"/>
  <c r="T20" i="28"/>
  <c r="O17" i="28"/>
  <c r="O52" i="5"/>
  <c r="O52" i="27"/>
  <c r="N17" i="7"/>
  <c r="O17" i="5"/>
  <c r="N82" i="7"/>
  <c r="O52" i="28"/>
  <c r="O17" i="4"/>
  <c r="O52" i="6"/>
  <c r="O17" i="6"/>
  <c r="O17" i="27"/>
  <c r="O52" i="4"/>
  <c r="P19" i="1"/>
  <c r="AT118" i="1"/>
  <c r="M52" i="20" s="1"/>
  <c r="M39" i="29" s="1"/>
  <c r="M154" i="1"/>
  <c r="L53" i="4"/>
  <c r="L53" i="27"/>
  <c r="L53" i="6"/>
  <c r="L53" i="5"/>
  <c r="L18" i="6"/>
  <c r="L18" i="28"/>
  <c r="L53" i="28"/>
  <c r="K18" i="7"/>
  <c r="L18" i="27"/>
  <c r="L18" i="4"/>
  <c r="K83" i="7"/>
  <c r="L18" i="5"/>
  <c r="AM50" i="1"/>
  <c r="AV80" i="1" s="1"/>
  <c r="F15" i="8"/>
  <c r="F15" i="21"/>
  <c r="F50" i="1"/>
  <c r="O80" i="1" s="1"/>
  <c r="F15" i="17"/>
  <c r="I17" i="5"/>
  <c r="H82" i="7"/>
  <c r="I52" i="6"/>
  <c r="H17" i="7"/>
  <c r="I52" i="5"/>
  <c r="I17" i="6"/>
  <c r="I52" i="28"/>
  <c r="I17" i="4"/>
  <c r="I52" i="27"/>
  <c r="I52" i="4"/>
  <c r="I17" i="28"/>
  <c r="I17" i="27"/>
  <c r="Q8" i="1"/>
  <c r="Q43" i="1" s="1"/>
  <c r="AT154" i="1"/>
  <c r="M118" i="1"/>
  <c r="M9" i="20" s="1"/>
  <c r="M39" i="19" s="1"/>
  <c r="W82" i="7"/>
  <c r="W17" i="7"/>
  <c r="X52" i="28"/>
  <c r="X52" i="6"/>
  <c r="X17" i="4"/>
  <c r="X52" i="27"/>
  <c r="X17" i="5"/>
  <c r="X52" i="5"/>
  <c r="X17" i="28"/>
  <c r="X17" i="6"/>
  <c r="S19" i="1"/>
  <c r="Y52" i="27"/>
  <c r="Y52" i="28"/>
  <c r="Y17" i="4"/>
  <c r="Y17" i="5"/>
  <c r="Y52" i="6"/>
  <c r="X17" i="7"/>
  <c r="X82" i="7"/>
  <c r="Y52" i="5"/>
  <c r="Y17" i="6"/>
  <c r="Y17" i="28"/>
  <c r="AU83" i="1"/>
  <c r="AP159" i="1"/>
  <c r="AP123" i="1"/>
  <c r="I57" i="20" s="1"/>
  <c r="W26" i="1"/>
  <c r="C17" i="7"/>
  <c r="D52" i="27"/>
  <c r="D52" i="28"/>
  <c r="D17" i="6"/>
  <c r="D17" i="27"/>
  <c r="D17" i="28"/>
  <c r="D52" i="5"/>
  <c r="D17" i="5"/>
  <c r="C82" i="7"/>
  <c r="D52" i="4"/>
  <c r="D17" i="4"/>
  <c r="D52" i="6"/>
  <c r="U9" i="1"/>
  <c r="U44" i="1" s="1"/>
  <c r="Q15" i="1"/>
  <c r="Q15" i="21" s="1"/>
  <c r="I74" i="19"/>
  <c r="I12" i="19"/>
  <c r="I74" i="29"/>
  <c r="I12" i="29"/>
  <c r="D15" i="21"/>
  <c r="D15" i="17"/>
  <c r="D15" i="8"/>
  <c r="AK50" i="1"/>
  <c r="AV78" i="1" s="1"/>
  <c r="D50" i="1"/>
  <c r="O78" i="1" s="1"/>
  <c r="O113" i="1" s="1"/>
  <c r="O4" i="20" s="1"/>
  <c r="O34" i="19" s="1"/>
  <c r="R85" i="7"/>
  <c r="S55" i="27"/>
  <c r="S20" i="4"/>
  <c r="R20" i="7"/>
  <c r="S55" i="4"/>
  <c r="S55" i="5"/>
  <c r="S20" i="5"/>
  <c r="S20" i="6"/>
  <c r="S20" i="27"/>
  <c r="S55" i="28"/>
  <c r="S55" i="6"/>
  <c r="S20" i="28"/>
  <c r="I15" i="21"/>
  <c r="I15" i="8"/>
  <c r="I50" i="1"/>
  <c r="I15" i="17"/>
  <c r="AP50" i="1"/>
  <c r="N83" i="1"/>
  <c r="I123" i="1"/>
  <c r="I14" i="20" s="1"/>
  <c r="I159" i="1"/>
  <c r="F16" i="1"/>
  <c r="I16" i="1"/>
  <c r="W62" i="6"/>
  <c r="W27" i="27"/>
  <c r="W62" i="28"/>
  <c r="V27" i="7"/>
  <c r="W62" i="5"/>
  <c r="W62" i="4"/>
  <c r="W62" i="27"/>
  <c r="W27" i="4"/>
  <c r="V92" i="7"/>
  <c r="W27" i="6"/>
  <c r="W27" i="28"/>
  <c r="W27" i="5"/>
  <c r="L17" i="1"/>
  <c r="V19" i="4"/>
  <c r="V54" i="6"/>
  <c r="U84" i="7"/>
  <c r="V19" i="5"/>
  <c r="V54" i="4"/>
  <c r="V54" i="27"/>
  <c r="V19" i="27"/>
  <c r="U19" i="7"/>
  <c r="V54" i="28"/>
  <c r="V54" i="5"/>
  <c r="F17" i="27"/>
  <c r="F52" i="27"/>
  <c r="F17" i="6"/>
  <c r="E17" i="7"/>
  <c r="F52" i="5"/>
  <c r="F52" i="6"/>
  <c r="F17" i="5"/>
  <c r="F52" i="28"/>
  <c r="F17" i="28"/>
  <c r="F17" i="4"/>
  <c r="F52" i="4"/>
  <c r="E82" i="7"/>
  <c r="D16" i="1"/>
  <c r="R3" i="28"/>
  <c r="R2" i="26"/>
  <c r="AJ52" i="1"/>
  <c r="AX77" i="1" s="1"/>
  <c r="AD11" i="11"/>
  <c r="AD12" i="6"/>
  <c r="AE10" i="26"/>
  <c r="AF11" i="28" s="1"/>
  <c r="AE11" i="28"/>
  <c r="G124" i="1"/>
  <c r="G15" i="20" s="1"/>
  <c r="G14" i="19" s="1"/>
  <c r="C17" i="8"/>
  <c r="M43" i="29"/>
  <c r="P10" i="17"/>
  <c r="R3" i="11"/>
  <c r="R4" i="6"/>
  <c r="P10" i="21"/>
  <c r="P3" i="1"/>
  <c r="P38" i="1" s="1"/>
  <c r="V6" i="11"/>
  <c r="V7" i="6"/>
  <c r="X36" i="9"/>
  <c r="X42" i="4"/>
  <c r="AE10" i="25"/>
  <c r="AF11" i="27" s="1"/>
  <c r="AE11" i="27"/>
  <c r="W37" i="9"/>
  <c r="W43" i="4"/>
  <c r="AV152" i="1"/>
  <c r="U39" i="28"/>
  <c r="U33" i="26"/>
  <c r="V40" i="5"/>
  <c r="V34" i="10"/>
  <c r="W6" i="6"/>
  <c r="W5" i="11"/>
  <c r="X36" i="10"/>
  <c r="X42" i="5"/>
  <c r="S3" i="10"/>
  <c r="S4" i="5"/>
  <c r="AC8" i="9"/>
  <c r="AC9" i="4"/>
  <c r="AD45" i="5"/>
  <c r="AD39" i="10"/>
  <c r="S5" i="4"/>
  <c r="S4" i="9"/>
  <c r="R40" i="4"/>
  <c r="R34" i="9"/>
  <c r="Z38" i="11"/>
  <c r="Z44" i="6"/>
  <c r="P8" i="8"/>
  <c r="AW43" i="1"/>
  <c r="AW153" i="1" s="1"/>
  <c r="R3" i="9"/>
  <c r="R4" i="4"/>
  <c r="AC39" i="26"/>
  <c r="AC45" i="28"/>
  <c r="S38" i="6"/>
  <c r="S32" i="11"/>
  <c r="W6" i="10"/>
  <c r="W7" i="5"/>
  <c r="Q6" i="1"/>
  <c r="Q6" i="8" s="1"/>
  <c r="Q13" i="1"/>
  <c r="AX48" i="1" s="1"/>
  <c r="P8" i="21"/>
  <c r="W36" i="11"/>
  <c r="W42" i="6"/>
  <c r="Z8" i="10"/>
  <c r="Z9" i="5"/>
  <c r="Q32" i="10"/>
  <c r="Q38" i="5"/>
  <c r="S40" i="27"/>
  <c r="S34" i="25"/>
  <c r="T35" i="9"/>
  <c r="T41" i="4"/>
  <c r="Q2" i="25"/>
  <c r="Q3" i="27"/>
  <c r="T5" i="10"/>
  <c r="T6" i="5"/>
  <c r="Q4" i="1"/>
  <c r="Q4" i="17" s="1"/>
  <c r="Q14" i="1"/>
  <c r="Q14" i="17" s="1"/>
  <c r="R33" i="25"/>
  <c r="R39" i="27"/>
  <c r="W6" i="25"/>
  <c r="W7" i="27"/>
  <c r="S5" i="6"/>
  <c r="S4" i="11"/>
  <c r="Q18" i="21"/>
  <c r="Q18" i="17"/>
  <c r="Q53" i="1"/>
  <c r="AX53" i="1"/>
  <c r="Q18" i="8"/>
  <c r="N44" i="29"/>
  <c r="N13" i="29"/>
  <c r="R3" i="26"/>
  <c r="R4" i="28"/>
  <c r="AA7" i="26"/>
  <c r="AA8" i="28"/>
  <c r="V8" i="11"/>
  <c r="V9" i="6"/>
  <c r="Q7" i="8"/>
  <c r="Q7" i="17"/>
  <c r="Q42" i="1"/>
  <c r="AX42" i="1"/>
  <c r="Q7" i="21"/>
  <c r="AA15" i="9"/>
  <c r="AA16" i="4"/>
  <c r="T6" i="28"/>
  <c r="T5" i="26"/>
  <c r="I18" i="7"/>
  <c r="I83" i="7"/>
  <c r="J53" i="5"/>
  <c r="J53" i="28"/>
  <c r="J18" i="4"/>
  <c r="J18" i="27"/>
  <c r="J53" i="27"/>
  <c r="J53" i="4"/>
  <c r="J18" i="6"/>
  <c r="J18" i="5"/>
  <c r="J53" i="6"/>
  <c r="J18" i="28"/>
  <c r="L74" i="29"/>
  <c r="L12" i="29"/>
  <c r="R11" i="9"/>
  <c r="R12" i="4"/>
  <c r="AL123" i="1"/>
  <c r="E57" i="20" s="1"/>
  <c r="AU79" i="1"/>
  <c r="AL159" i="1"/>
  <c r="AA38" i="10"/>
  <c r="AA44" i="5"/>
  <c r="V42" i="11"/>
  <c r="V48" i="6"/>
  <c r="F74" i="19"/>
  <c r="F12" i="19"/>
  <c r="N17" i="21"/>
  <c r="N17" i="8"/>
  <c r="N17" i="17"/>
  <c r="N52" i="1"/>
  <c r="AU52" i="1"/>
  <c r="AR90" i="1"/>
  <c r="AW120" i="1"/>
  <c r="P54" i="20" s="1"/>
  <c r="P41" i="29" s="1"/>
  <c r="AW156" i="1"/>
  <c r="K75" i="29"/>
  <c r="K13" i="29"/>
  <c r="AA58" i="11"/>
  <c r="J57" i="20"/>
  <c r="H12" i="29"/>
  <c r="H74" i="29"/>
  <c r="R43" i="9"/>
  <c r="R49" i="4"/>
  <c r="F159" i="1"/>
  <c r="AM123" i="1"/>
  <c r="F57" i="20" s="1"/>
  <c r="AV148" i="1"/>
  <c r="R44" i="11"/>
  <c r="R50" i="6"/>
  <c r="H11" i="29"/>
  <c r="H73" i="29"/>
  <c r="H53" i="1"/>
  <c r="H18" i="17"/>
  <c r="AO53" i="1"/>
  <c r="H18" i="8"/>
  <c r="H18" i="21"/>
  <c r="AV153" i="1"/>
  <c r="AV117" i="1"/>
  <c r="O51" i="20" s="1"/>
  <c r="O38" i="29" s="1"/>
  <c r="AO89" i="1"/>
  <c r="O153" i="1"/>
  <c r="H89" i="1"/>
  <c r="O117" i="1"/>
  <c r="O8" i="20" s="1"/>
  <c r="O38" i="19" s="1"/>
  <c r="AA53" i="27"/>
  <c r="AA47" i="25"/>
  <c r="G52" i="1"/>
  <c r="G17" i="8"/>
  <c r="G17" i="17"/>
  <c r="AN52" i="1"/>
  <c r="G17" i="21"/>
  <c r="R10" i="6"/>
  <c r="R9" i="11"/>
  <c r="AJ159" i="1"/>
  <c r="C123" i="1"/>
  <c r="C14" i="20" s="1"/>
  <c r="AE45" i="27"/>
  <c r="AE39" i="25"/>
  <c r="AF45" i="27" s="1"/>
  <c r="V16" i="25"/>
  <c r="V17" i="27"/>
  <c r="AW47" i="1"/>
  <c r="P12" i="17"/>
  <c r="P47" i="1"/>
  <c r="P12" i="21"/>
  <c r="P12" i="8"/>
  <c r="AW88" i="1"/>
  <c r="V51" i="11"/>
  <c r="P3" i="21"/>
  <c r="P3" i="8"/>
  <c r="AA44" i="9"/>
  <c r="AA50" i="4"/>
  <c r="AA46" i="10"/>
  <c r="AA52" i="5"/>
  <c r="V4" i="26"/>
  <c r="V5" i="28"/>
  <c r="N46" i="20"/>
  <c r="N33" i="29" s="1"/>
  <c r="P5" i="8"/>
  <c r="P5" i="21"/>
  <c r="P5" i="17"/>
  <c r="P40" i="1"/>
  <c r="AW40" i="1"/>
  <c r="G19" i="4"/>
  <c r="G19" i="28"/>
  <c r="G54" i="27"/>
  <c r="G19" i="27"/>
  <c r="G54" i="28"/>
  <c r="F19" i="7"/>
  <c r="G54" i="4"/>
  <c r="F84" i="7"/>
  <c r="G19" i="5"/>
  <c r="G54" i="5"/>
  <c r="G19" i="6"/>
  <c r="G54" i="6"/>
  <c r="L5" i="20"/>
  <c r="L35" i="19" s="1"/>
  <c r="T17" i="21"/>
  <c r="BA52" i="1"/>
  <c r="T17" i="8"/>
  <c r="T17" i="17"/>
  <c r="T52" i="1"/>
  <c r="Q16" i="21"/>
  <c r="AX51" i="1"/>
  <c r="P81" i="1"/>
  <c r="AW152" i="1" s="1"/>
  <c r="AU159" i="1"/>
  <c r="I93" i="1"/>
  <c r="R49" i="5"/>
  <c r="R43" i="10"/>
  <c r="F73" i="19"/>
  <c r="F11" i="19"/>
  <c r="E74" i="19"/>
  <c r="E12" i="19"/>
  <c r="AA12" i="25"/>
  <c r="AA13" i="27"/>
  <c r="L86" i="7"/>
  <c r="L21" i="7"/>
  <c r="M21" i="27"/>
  <c r="M56" i="6"/>
  <c r="M56" i="28"/>
  <c r="M21" i="28"/>
  <c r="M21" i="4"/>
  <c r="M56" i="27"/>
  <c r="M56" i="4"/>
  <c r="M21" i="5"/>
  <c r="M56" i="5"/>
  <c r="M21" i="6"/>
  <c r="T2" i="11"/>
  <c r="T3" i="6"/>
  <c r="R2" i="10"/>
  <c r="R3" i="5"/>
  <c r="V50" i="9"/>
  <c r="T33" i="10"/>
  <c r="T39" i="5"/>
  <c r="K13" i="19"/>
  <c r="K75" i="19"/>
  <c r="R6" i="9"/>
  <c r="R7" i="4"/>
  <c r="R7" i="1" s="1"/>
  <c r="S10" i="4"/>
  <c r="S9" i="9"/>
  <c r="T5" i="25"/>
  <c r="T6" i="27"/>
  <c r="H73" i="19"/>
  <c r="H11" i="19"/>
  <c r="AW77" i="1"/>
  <c r="AA40" i="26"/>
  <c r="AA46" i="28"/>
  <c r="R14" i="26"/>
  <c r="R15" i="28"/>
  <c r="M150" i="1"/>
  <c r="AT114" i="1"/>
  <c r="Q93" i="1"/>
  <c r="P4" i="21"/>
  <c r="P39" i="1"/>
  <c r="AW39" i="1"/>
  <c r="P4" i="8"/>
  <c r="P4" i="17"/>
  <c r="V44" i="10"/>
  <c r="V50" i="5"/>
  <c r="AN90" i="1"/>
  <c r="G161" i="1" s="1"/>
  <c r="R39" i="4"/>
  <c r="R33" i="9"/>
  <c r="R13" i="9"/>
  <c r="R14" i="4"/>
  <c r="Q91" i="1"/>
  <c r="Q126" i="1" s="1"/>
  <c r="Q17" i="20" s="1"/>
  <c r="AD12" i="27"/>
  <c r="AD11" i="25"/>
  <c r="T35" i="26"/>
  <c r="T41" i="28"/>
  <c r="T4" i="25"/>
  <c r="T5" i="27"/>
  <c r="R8" i="5"/>
  <c r="R7" i="10"/>
  <c r="AV116" i="1"/>
  <c r="O50" i="20" s="1"/>
  <c r="O37" i="29" s="1"/>
  <c r="H19" i="1"/>
  <c r="V21" i="25"/>
  <c r="AS89" i="1"/>
  <c r="AV157" i="1"/>
  <c r="AV121" i="1"/>
  <c r="O55" i="20" s="1"/>
  <c r="O42" i="29" s="1"/>
  <c r="J14" i="20"/>
  <c r="Q82" i="1"/>
  <c r="AA13" i="25"/>
  <c r="AA14" i="27"/>
  <c r="R9" i="26"/>
  <c r="R10" i="28"/>
  <c r="V7" i="9"/>
  <c r="V8" i="4"/>
  <c r="R33" i="11"/>
  <c r="R39" i="6"/>
  <c r="S43" i="6"/>
  <c r="S37" i="11"/>
  <c r="AA12" i="11"/>
  <c r="AA13" i="6"/>
  <c r="AA16" i="26"/>
  <c r="AA17" i="28"/>
  <c r="M19" i="8"/>
  <c r="M54" i="1"/>
  <c r="M19" i="17"/>
  <c r="AT54" i="1"/>
  <c r="M19" i="21"/>
  <c r="AA40" i="9"/>
  <c r="AA46" i="4"/>
  <c r="AA12" i="26"/>
  <c r="AA13" i="28"/>
  <c r="AU89" i="1"/>
  <c r="AV159" i="1"/>
  <c r="AV123" i="1"/>
  <c r="O57" i="20" s="1"/>
  <c r="O44" i="29" s="1"/>
  <c r="Q34" i="26"/>
  <c r="Q40" i="28"/>
  <c r="Q5" i="1" s="1"/>
  <c r="R7" i="11"/>
  <c r="R8" i="6"/>
  <c r="P20" i="7"/>
  <c r="Q20" i="27"/>
  <c r="Q20" i="4"/>
  <c r="Q55" i="4"/>
  <c r="P85" i="7"/>
  <c r="Q20" i="5"/>
  <c r="Q55" i="5"/>
  <c r="Q20" i="6"/>
  <c r="Q55" i="27"/>
  <c r="Q55" i="28"/>
  <c r="Q20" i="28"/>
  <c r="Q55" i="6"/>
  <c r="AV84" i="1"/>
  <c r="AQ160" i="1"/>
  <c r="AQ124" i="1"/>
  <c r="J58" i="20" s="1"/>
  <c r="AE105" i="1"/>
  <c r="AE140" i="1" s="1"/>
  <c r="AE31" i="20" s="1"/>
  <c r="V50" i="10"/>
  <c r="C74" i="29"/>
  <c r="C12" i="29"/>
  <c r="D159" i="1"/>
  <c r="AK123" i="1"/>
  <c r="D57" i="20" s="1"/>
  <c r="L74" i="19"/>
  <c r="L12" i="19"/>
  <c r="R41" i="25"/>
  <c r="R47" i="27"/>
  <c r="R52" i="10"/>
  <c r="V15" i="11"/>
  <c r="V16" i="6"/>
  <c r="Q77" i="1"/>
  <c r="AA85" i="7"/>
  <c r="AB55" i="28"/>
  <c r="AA20" i="7"/>
  <c r="AB20" i="5"/>
  <c r="AB55" i="27"/>
  <c r="AB55" i="5"/>
  <c r="AB20" i="6"/>
  <c r="AB55" i="4"/>
  <c r="AB20" i="4"/>
  <c r="AB20" i="27"/>
  <c r="V8" i="26"/>
  <c r="V9" i="28"/>
  <c r="AT89" i="1"/>
  <c r="AV158" i="1"/>
  <c r="AV122" i="1"/>
  <c r="O56" i="20" s="1"/>
  <c r="O43" i="29" s="1"/>
  <c r="T3" i="4"/>
  <c r="T2" i="9"/>
  <c r="V20" i="10"/>
  <c r="BK140" i="1"/>
  <c r="AD74" i="20" s="1"/>
  <c r="AD176" i="1"/>
  <c r="AL89" i="1"/>
  <c r="R87" i="1"/>
  <c r="V20" i="11"/>
  <c r="H75" i="19"/>
  <c r="H13" i="19"/>
  <c r="V19" i="26"/>
  <c r="V20" i="28"/>
  <c r="AE13" i="11"/>
  <c r="AF14" i="6" s="1"/>
  <c r="AE14" i="6"/>
  <c r="V18" i="26"/>
  <c r="V19" i="28"/>
  <c r="D123" i="1"/>
  <c r="D14" i="20" s="1"/>
  <c r="AK159" i="1"/>
  <c r="V49" i="11"/>
  <c r="V55" i="6"/>
  <c r="P14" i="8"/>
  <c r="AW49" i="1"/>
  <c r="P14" i="21"/>
  <c r="P14" i="17"/>
  <c r="P49" i="1"/>
  <c r="K160" i="1"/>
  <c r="AR124" i="1"/>
  <c r="P77" i="1"/>
  <c r="E12" i="29"/>
  <c r="E74" i="29"/>
  <c r="AX93" i="1"/>
  <c r="R47" i="6"/>
  <c r="R41" i="11"/>
  <c r="AX46" i="1"/>
  <c r="Q11" i="21"/>
  <c r="Q11" i="8"/>
  <c r="Q46" i="1"/>
  <c r="Q11" i="17"/>
  <c r="V17" i="10"/>
  <c r="V18" i="5"/>
  <c r="T9" i="8"/>
  <c r="T9" i="21"/>
  <c r="T44" i="1"/>
  <c r="T9" i="17"/>
  <c r="BA44" i="1"/>
  <c r="N79" i="1"/>
  <c r="E159" i="1"/>
  <c r="E123" i="1"/>
  <c r="E14" i="20" s="1"/>
  <c r="AS159" i="1"/>
  <c r="L123" i="1"/>
  <c r="L14" i="20" s="1"/>
  <c r="AC45" i="11"/>
  <c r="AC51" i="6"/>
  <c r="P15" i="8"/>
  <c r="P15" i="17"/>
  <c r="P50" i="1"/>
  <c r="AW50" i="1"/>
  <c r="P15" i="21"/>
  <c r="K90" i="1"/>
  <c r="P120" i="1"/>
  <c r="P11" i="20" s="1"/>
  <c r="P41" i="19" s="1"/>
  <c r="P156" i="1"/>
  <c r="P6" i="21"/>
  <c r="AW41" i="1"/>
  <c r="P6" i="8"/>
  <c r="P6" i="17"/>
  <c r="P41" i="1"/>
  <c r="V52" i="26"/>
  <c r="AU119" i="1"/>
  <c r="N53" i="20" s="1"/>
  <c r="N40" i="29" s="1"/>
  <c r="N155" i="1"/>
  <c r="AA14" i="25"/>
  <c r="AA15" i="27"/>
  <c r="V46" i="9"/>
  <c r="V52" i="4"/>
  <c r="L89" i="1"/>
  <c r="O157" i="1"/>
  <c r="O121" i="1"/>
  <c r="O12" i="20" s="1"/>
  <c r="O42" i="19" s="1"/>
  <c r="R17" i="26"/>
  <c r="L48" i="20"/>
  <c r="L35" i="29" s="1"/>
  <c r="AM159" i="1"/>
  <c r="F123" i="1"/>
  <c r="F14" i="20" s="1"/>
  <c r="R42" i="9"/>
  <c r="R48" i="4"/>
  <c r="V36" i="26"/>
  <c r="V42" i="28"/>
  <c r="V47" i="11"/>
  <c r="V53" i="6"/>
  <c r="Y35" i="11"/>
  <c r="Y41" i="6"/>
  <c r="V18" i="11"/>
  <c r="V19" i="6"/>
  <c r="R43" i="25"/>
  <c r="R49" i="27"/>
  <c r="AA8" i="25"/>
  <c r="AA9" i="27"/>
  <c r="F11" i="29"/>
  <c r="F73" i="29"/>
  <c r="T4" i="27"/>
  <c r="T3" i="25"/>
  <c r="C159" i="1"/>
  <c r="AJ123" i="1"/>
  <c r="C57" i="20" s="1"/>
  <c r="E50" i="1"/>
  <c r="E15" i="8"/>
  <c r="AL50" i="1"/>
  <c r="E15" i="21"/>
  <c r="E15" i="17"/>
  <c r="G18" i="1"/>
  <c r="P117" i="1"/>
  <c r="P8" i="20" s="1"/>
  <c r="P38" i="19" s="1"/>
  <c r="P153" i="1"/>
  <c r="H90" i="1"/>
  <c r="AD17" i="9"/>
  <c r="AD18" i="4"/>
  <c r="R11" i="26"/>
  <c r="R12" i="28"/>
  <c r="BL105" i="1"/>
  <c r="AE176" i="1" s="1"/>
  <c r="R42" i="25"/>
  <c r="R48" i="27"/>
  <c r="AC53" i="4"/>
  <c r="AB83" i="7"/>
  <c r="AB18" i="7"/>
  <c r="AC18" i="27"/>
  <c r="AC53" i="5"/>
  <c r="AC53" i="28"/>
  <c r="AC18" i="6"/>
  <c r="M13" i="29"/>
  <c r="M75" i="29"/>
  <c r="H74" i="19"/>
  <c r="H12" i="19"/>
  <c r="AA40" i="11"/>
  <c r="AA46" i="6"/>
  <c r="AS123" i="1"/>
  <c r="L57" i="20" s="1"/>
  <c r="L159" i="1"/>
  <c r="M114" i="1"/>
  <c r="AT150" i="1"/>
  <c r="AA39" i="9"/>
  <c r="AA45" i="4"/>
  <c r="N19" i="4"/>
  <c r="N54" i="27"/>
  <c r="N19" i="27"/>
  <c r="N54" i="28"/>
  <c r="M19" i="7"/>
  <c r="N54" i="4"/>
  <c r="M84" i="7"/>
  <c r="N19" i="5"/>
  <c r="N54" i="5"/>
  <c r="N54" i="6"/>
  <c r="N19" i="6"/>
  <c r="N19" i="28"/>
  <c r="C19" i="4"/>
  <c r="C19" i="6"/>
  <c r="C19" i="28"/>
  <c r="C54" i="5"/>
  <c r="C54" i="27"/>
  <c r="C19" i="5"/>
  <c r="C54" i="28"/>
  <c r="C54" i="6"/>
  <c r="B19" i="7"/>
  <c r="C54" i="4"/>
  <c r="C19" i="27"/>
  <c r="B84" i="7"/>
  <c r="S32" i="26"/>
  <c r="S38" i="28"/>
  <c r="O122" i="1"/>
  <c r="O13" i="20" s="1"/>
  <c r="O43" i="19" s="1"/>
  <c r="M89" i="1"/>
  <c r="O158" i="1"/>
  <c r="F12" i="29"/>
  <c r="F74" i="29"/>
  <c r="E17" i="27"/>
  <c r="E52" i="28"/>
  <c r="E17" i="6"/>
  <c r="D17" i="7"/>
  <c r="E52" i="27"/>
  <c r="E52" i="4"/>
  <c r="D82" i="7"/>
  <c r="E17" i="28"/>
  <c r="E17" i="5"/>
  <c r="E17" i="4"/>
  <c r="E52" i="5"/>
  <c r="E52" i="6"/>
  <c r="R35" i="25"/>
  <c r="R41" i="27"/>
  <c r="Q4" i="21"/>
  <c r="R41" i="9"/>
  <c r="R47" i="4"/>
  <c r="AA37" i="25"/>
  <c r="AA43" i="27"/>
  <c r="AA14" i="11"/>
  <c r="AA15" i="6"/>
  <c r="J17" i="1"/>
  <c r="R10" i="10"/>
  <c r="R11" i="5"/>
  <c r="R11" i="1" s="1"/>
  <c r="R5" i="9"/>
  <c r="R6" i="4"/>
  <c r="R22" i="26"/>
  <c r="G90" i="1"/>
  <c r="G125" i="1" s="1"/>
  <c r="G16" i="20" s="1"/>
  <c r="Q12" i="1"/>
  <c r="AX91" i="1"/>
  <c r="AX126" i="1" s="1"/>
  <c r="Q60" i="20" s="1"/>
  <c r="AA16" i="11"/>
  <c r="AA17" i="6"/>
  <c r="AA39" i="11"/>
  <c r="AA45" i="6"/>
  <c r="T4" i="10"/>
  <c r="T5" i="5"/>
  <c r="AC52" i="25"/>
  <c r="T34" i="11"/>
  <c r="T40" i="6"/>
  <c r="G20" i="7"/>
  <c r="H20" i="5"/>
  <c r="H55" i="4"/>
  <c r="H55" i="28"/>
  <c r="G85" i="7"/>
  <c r="H20" i="27"/>
  <c r="H20" i="6"/>
  <c r="H55" i="5"/>
  <c r="H20" i="4"/>
  <c r="H55" i="6"/>
  <c r="H20" i="28"/>
  <c r="H55" i="27"/>
  <c r="R12" i="9"/>
  <c r="R13" i="4"/>
  <c r="R37" i="10"/>
  <c r="R43" i="5"/>
  <c r="V50" i="25"/>
  <c r="N119" i="1"/>
  <c r="N10" i="20" s="1"/>
  <c r="N40" i="19" s="1"/>
  <c r="AU155" i="1"/>
  <c r="AX82" i="1"/>
  <c r="BL67" i="1"/>
  <c r="AE67" i="1"/>
  <c r="AE32" i="21"/>
  <c r="AA9" i="25"/>
  <c r="AA10" i="27"/>
  <c r="BK176" i="1"/>
  <c r="AD140" i="1"/>
  <c r="AD31" i="20" s="1"/>
  <c r="N3" i="20"/>
  <c r="N33" i="19" s="1"/>
  <c r="R7" i="25"/>
  <c r="R8" i="27"/>
  <c r="P16" i="8"/>
  <c r="P51" i="1"/>
  <c r="AW51" i="1"/>
  <c r="P16" i="21"/>
  <c r="P16" i="17"/>
  <c r="P88" i="1"/>
  <c r="K124" i="1"/>
  <c r="K15" i="20" s="1"/>
  <c r="AR160" i="1"/>
  <c r="AA38" i="26"/>
  <c r="AA44" i="28"/>
  <c r="Q38" i="4"/>
  <c r="Q32" i="9"/>
  <c r="N89" i="1"/>
  <c r="O159" i="1"/>
  <c r="O123" i="1"/>
  <c r="O14" i="20" s="1"/>
  <c r="O44" i="19" s="1"/>
  <c r="Q19" i="1"/>
  <c r="AA22" i="11"/>
  <c r="O84" i="1"/>
  <c r="J124" i="1"/>
  <c r="J15" i="20" s="1"/>
  <c r="J160" i="1"/>
  <c r="R35" i="10"/>
  <c r="R41" i="5"/>
  <c r="AV89" i="1"/>
  <c r="R16" i="27"/>
  <c r="R15" i="25"/>
  <c r="AW81" i="1"/>
  <c r="AW116" i="1" s="1"/>
  <c r="P50" i="20" s="1"/>
  <c r="P37" i="29" s="1"/>
  <c r="AP93" i="1"/>
  <c r="M20" i="1"/>
  <c r="J16" i="21"/>
  <c r="AQ51" i="1"/>
  <c r="J16" i="8"/>
  <c r="J16" i="17"/>
  <c r="J51" i="1"/>
  <c r="N18" i="1"/>
  <c r="V10" i="9"/>
  <c r="V11" i="4"/>
  <c r="C18" i="1"/>
  <c r="C74" i="19"/>
  <c r="C12" i="19"/>
  <c r="AC47" i="28"/>
  <c r="AC41" i="26"/>
  <c r="H75" i="29"/>
  <c r="H13" i="29"/>
  <c r="V45" i="25"/>
  <c r="V51" i="27"/>
  <c r="E89" i="1"/>
  <c r="AY87" i="1"/>
  <c r="R45" i="26"/>
  <c r="R51" i="28"/>
  <c r="E16" i="1"/>
  <c r="G75" i="19"/>
  <c r="G13" i="19"/>
  <c r="R37" i="26"/>
  <c r="R43" i="28"/>
  <c r="Q51" i="1" l="1"/>
  <c r="AH11" i="29"/>
  <c r="AJ89" i="1"/>
  <c r="R32" i="25"/>
  <c r="R38" i="27"/>
  <c r="AW158" i="1"/>
  <c r="AK160" i="1"/>
  <c r="Q16" i="17"/>
  <c r="T19" i="8"/>
  <c r="Q10" i="8"/>
  <c r="BB44" i="1"/>
  <c r="M90" i="1"/>
  <c r="M125" i="1" s="1"/>
  <c r="M16" i="20" s="1"/>
  <c r="G76" i="29"/>
  <c r="T54" i="1"/>
  <c r="Q8" i="21"/>
  <c r="Q6" i="21"/>
  <c r="P158" i="1"/>
  <c r="AW122" i="1"/>
  <c r="P56" i="20" s="1"/>
  <c r="P43" i="29" s="1"/>
  <c r="Q50" i="1"/>
  <c r="O91" i="1" s="1"/>
  <c r="AK124" i="1"/>
  <c r="D58" i="20" s="1"/>
  <c r="D76" i="29" s="1"/>
  <c r="AX50" i="1"/>
  <c r="AV91" i="1" s="1"/>
  <c r="Q15" i="17"/>
  <c r="Q15" i="8"/>
  <c r="U9" i="17"/>
  <c r="Q39" i="1"/>
  <c r="D91" i="1" s="1"/>
  <c r="AX43" i="1"/>
  <c r="AO91" i="1" s="1"/>
  <c r="O16" i="8"/>
  <c r="Q8" i="17"/>
  <c r="G76" i="19"/>
  <c r="Q4" i="8"/>
  <c r="U9" i="8"/>
  <c r="AX39" i="1"/>
  <c r="Q8" i="8"/>
  <c r="O148" i="1"/>
  <c r="Q6" i="17"/>
  <c r="T19" i="17"/>
  <c r="BA54" i="1"/>
  <c r="AZ94" i="1" s="1"/>
  <c r="O112" i="1"/>
  <c r="O3" i="20" s="1"/>
  <c r="O33" i="19" s="1"/>
  <c r="Q41" i="1"/>
  <c r="F91" i="1" s="1"/>
  <c r="P3" i="17"/>
  <c r="AM160" i="1"/>
  <c r="BL140" i="1"/>
  <c r="AE74" i="20" s="1"/>
  <c r="AE30" i="29" s="1"/>
  <c r="AW38" i="1"/>
  <c r="AW112" i="1" s="1"/>
  <c r="O16" i="17"/>
  <c r="AN125" i="1"/>
  <c r="G59" i="20" s="1"/>
  <c r="G77" i="29" s="1"/>
  <c r="O160" i="1"/>
  <c r="F124" i="1"/>
  <c r="F15" i="20" s="1"/>
  <c r="F14" i="19" s="1"/>
  <c r="AX162" i="1"/>
  <c r="Q10" i="17"/>
  <c r="F160" i="1"/>
  <c r="AX45" i="1"/>
  <c r="AQ91" i="1" s="1"/>
  <c r="D160" i="1"/>
  <c r="U9" i="21"/>
  <c r="Q13" i="8"/>
  <c r="D124" i="1"/>
  <c r="D15" i="20" s="1"/>
  <c r="D14" i="19" s="1"/>
  <c r="O51" i="1"/>
  <c r="P89" i="1" s="1"/>
  <c r="AW160" i="1" s="1"/>
  <c r="AV51" i="1"/>
  <c r="AW89" i="1" s="1"/>
  <c r="P160" i="1" s="1"/>
  <c r="U17" i="1"/>
  <c r="U52" i="1" s="1"/>
  <c r="Q10" i="21"/>
  <c r="Q14" i="8"/>
  <c r="AV160" i="1"/>
  <c r="Q49" i="1"/>
  <c r="B73" i="19"/>
  <c r="AH73" i="19" s="1"/>
  <c r="AO90" i="1"/>
  <c r="AO125" i="1" s="1"/>
  <c r="H59" i="20" s="1"/>
  <c r="AM124" i="1"/>
  <c r="F58" i="20" s="1"/>
  <c r="F14" i="29" s="1"/>
  <c r="AA56" i="6"/>
  <c r="Z21" i="7"/>
  <c r="AA21" i="27"/>
  <c r="Z86" i="7"/>
  <c r="AA56" i="28"/>
  <c r="AA21" i="4"/>
  <c r="AA21" i="28"/>
  <c r="R53" i="4"/>
  <c r="R53" i="5"/>
  <c r="R53" i="6"/>
  <c r="R18" i="27"/>
  <c r="R18" i="4"/>
  <c r="Q83" i="7"/>
  <c r="R18" i="5"/>
  <c r="Q18" i="7"/>
  <c r="R18" i="6"/>
  <c r="R53" i="27"/>
  <c r="R53" i="28"/>
  <c r="R17" i="1"/>
  <c r="V19" i="1"/>
  <c r="V54" i="1" s="1"/>
  <c r="Q14" i="21"/>
  <c r="AX49" i="1"/>
  <c r="AU91" i="1" s="1"/>
  <c r="AU126" i="1" s="1"/>
  <c r="N60" i="20" s="1"/>
  <c r="R18" i="28"/>
  <c r="AV149" i="1"/>
  <c r="L18" i="1"/>
  <c r="L18" i="21" s="1"/>
  <c r="P54" i="1"/>
  <c r="S90" i="1" s="1"/>
  <c r="AW54" i="1"/>
  <c r="AZ90" i="1" s="1"/>
  <c r="P19" i="17"/>
  <c r="P19" i="21"/>
  <c r="P19" i="8"/>
  <c r="K21" i="1"/>
  <c r="P20" i="1"/>
  <c r="O17" i="1"/>
  <c r="O53" i="28"/>
  <c r="N83" i="7"/>
  <c r="O53" i="4"/>
  <c r="O18" i="5"/>
  <c r="O53" i="6"/>
  <c r="O53" i="5"/>
  <c r="O18" i="4"/>
  <c r="O18" i="27"/>
  <c r="N18" i="7"/>
  <c r="O18" i="6"/>
  <c r="O53" i="27"/>
  <c r="O18" i="28"/>
  <c r="J22" i="7"/>
  <c r="K22" i="28"/>
  <c r="K57" i="6"/>
  <c r="K57" i="27"/>
  <c r="K22" i="6"/>
  <c r="K22" i="27"/>
  <c r="J87" i="7"/>
  <c r="K22" i="5"/>
  <c r="K22" i="4"/>
  <c r="K57" i="28"/>
  <c r="K57" i="5"/>
  <c r="K57" i="4"/>
  <c r="BP16" i="1"/>
  <c r="BR16" i="1" s="1"/>
  <c r="AF214" i="1"/>
  <c r="AK213" i="1"/>
  <c r="T18" i="7"/>
  <c r="U53" i="4"/>
  <c r="U53" i="27"/>
  <c r="U53" i="28"/>
  <c r="U53" i="5"/>
  <c r="T83" i="7"/>
  <c r="U18" i="6"/>
  <c r="U18" i="27"/>
  <c r="U18" i="4"/>
  <c r="U18" i="5"/>
  <c r="U53" i="6"/>
  <c r="T20" i="1"/>
  <c r="S86" i="7"/>
  <c r="T21" i="27"/>
  <c r="T21" i="5"/>
  <c r="T56" i="28"/>
  <c r="T56" i="6"/>
  <c r="T21" i="28"/>
  <c r="T21" i="4"/>
  <c r="T21" i="6"/>
  <c r="T56" i="5"/>
  <c r="S21" i="7"/>
  <c r="T56" i="4"/>
  <c r="T56" i="27"/>
  <c r="Z53" i="5"/>
  <c r="Z53" i="28"/>
  <c r="Y18" i="7"/>
  <c r="Z18" i="27"/>
  <c r="Z53" i="4"/>
  <c r="Y83" i="7"/>
  <c r="Z18" i="6"/>
  <c r="Z18" i="4"/>
  <c r="Z53" i="27"/>
  <c r="AI213" i="1"/>
  <c r="BQ89" i="1"/>
  <c r="P56" i="5"/>
  <c r="P21" i="27"/>
  <c r="P56" i="28"/>
  <c r="P56" i="4"/>
  <c r="P21" i="4"/>
  <c r="O86" i="7"/>
  <c r="P56" i="27"/>
  <c r="O21" i="7"/>
  <c r="P56" i="6"/>
  <c r="P21" i="5"/>
  <c r="P21" i="6"/>
  <c r="P21" i="28"/>
  <c r="K20" i="21"/>
  <c r="AR55" i="1"/>
  <c r="BA85" i="1" s="1"/>
  <c r="K20" i="8"/>
  <c r="K20" i="17"/>
  <c r="K55" i="1"/>
  <c r="T85" i="1" s="1"/>
  <c r="S21" i="4"/>
  <c r="S21" i="28"/>
  <c r="S21" i="5"/>
  <c r="R86" i="7"/>
  <c r="S21" i="27"/>
  <c r="S56" i="27"/>
  <c r="S56" i="28"/>
  <c r="S21" i="6"/>
  <c r="R21" i="7"/>
  <c r="S56" i="6"/>
  <c r="S56" i="4"/>
  <c r="S56" i="5"/>
  <c r="C18" i="7"/>
  <c r="D53" i="5"/>
  <c r="D18" i="6"/>
  <c r="D53" i="6"/>
  <c r="D53" i="27"/>
  <c r="D53" i="28"/>
  <c r="D18" i="27"/>
  <c r="D18" i="4"/>
  <c r="D18" i="5"/>
  <c r="D53" i="4"/>
  <c r="C83" i="7"/>
  <c r="D18" i="28"/>
  <c r="N154" i="1"/>
  <c r="AU118" i="1"/>
  <c r="N52" i="20" s="1"/>
  <c r="N39" i="29" s="1"/>
  <c r="I17" i="1"/>
  <c r="I53" i="28"/>
  <c r="H18" i="7"/>
  <c r="I53" i="27"/>
  <c r="I18" i="27"/>
  <c r="I53" i="4"/>
  <c r="I53" i="6"/>
  <c r="I18" i="6"/>
  <c r="I53" i="5"/>
  <c r="I18" i="5"/>
  <c r="I18" i="4"/>
  <c r="H83" i="7"/>
  <c r="I18" i="28"/>
  <c r="O151" i="1"/>
  <c r="AV115" i="1"/>
  <c r="O49" i="20" s="1"/>
  <c r="O36" i="29" s="1"/>
  <c r="F17" i="1"/>
  <c r="V20" i="4"/>
  <c r="V55" i="4"/>
  <c r="V20" i="5"/>
  <c r="V55" i="27"/>
  <c r="U20" i="7"/>
  <c r="V55" i="28"/>
  <c r="V20" i="6"/>
  <c r="U85" i="7"/>
  <c r="V55" i="5"/>
  <c r="V20" i="27"/>
  <c r="L17" i="21"/>
  <c r="L17" i="8"/>
  <c r="L17" i="17"/>
  <c r="L52" i="1"/>
  <c r="Q86" i="1" s="1"/>
  <c r="AS52" i="1"/>
  <c r="AX86" i="1" s="1"/>
  <c r="I13" i="19"/>
  <c r="I75" i="19"/>
  <c r="O83" i="1"/>
  <c r="I124" i="1"/>
  <c r="I15" i="20" s="1"/>
  <c r="I160" i="1"/>
  <c r="S20" i="1"/>
  <c r="AV113" i="1"/>
  <c r="O47" i="20" s="1"/>
  <c r="O34" i="29" s="1"/>
  <c r="O149" i="1"/>
  <c r="W26" i="17"/>
  <c r="W61" i="1"/>
  <c r="Z97" i="1" s="1"/>
  <c r="W26" i="8"/>
  <c r="BD61" i="1"/>
  <c r="BG97" i="1" s="1"/>
  <c r="W26" i="21"/>
  <c r="Y53" i="4"/>
  <c r="Y53" i="5"/>
  <c r="X83" i="7"/>
  <c r="Y53" i="28"/>
  <c r="X18" i="7"/>
  <c r="Y18" i="27"/>
  <c r="Y18" i="6"/>
  <c r="Y18" i="4"/>
  <c r="Y53" i="27"/>
  <c r="X18" i="27"/>
  <c r="X53" i="5"/>
  <c r="W83" i="7"/>
  <c r="W18" i="7"/>
  <c r="X53" i="28"/>
  <c r="X53" i="4"/>
  <c r="X18" i="6"/>
  <c r="X18" i="4"/>
  <c r="X53" i="27"/>
  <c r="AV151" i="1"/>
  <c r="O115" i="1"/>
  <c r="O6" i="20" s="1"/>
  <c r="O36" i="19" s="1"/>
  <c r="L54" i="5"/>
  <c r="K19" i="7"/>
  <c r="L19" i="28"/>
  <c r="K84" i="7"/>
  <c r="L19" i="4"/>
  <c r="L54" i="27"/>
  <c r="L19" i="27"/>
  <c r="L54" i="6"/>
  <c r="L19" i="5"/>
  <c r="L54" i="28"/>
  <c r="L19" i="6"/>
  <c r="L54" i="4"/>
  <c r="B73" i="29"/>
  <c r="AH73" i="29" s="1"/>
  <c r="D51" i="1"/>
  <c r="P78" i="1" s="1"/>
  <c r="P113" i="1" s="1"/>
  <c r="P4" i="20" s="1"/>
  <c r="P34" i="19" s="1"/>
  <c r="D16" i="21"/>
  <c r="D16" i="8"/>
  <c r="AK51" i="1"/>
  <c r="AW78" i="1" s="1"/>
  <c r="AW113" i="1" s="1"/>
  <c r="P47" i="20" s="1"/>
  <c r="P34" i="29" s="1"/>
  <c r="D16" i="17"/>
  <c r="W27" i="1"/>
  <c r="W63" i="5"/>
  <c r="W63" i="6"/>
  <c r="W28" i="5"/>
  <c r="W28" i="4"/>
  <c r="V93" i="7"/>
  <c r="W63" i="4"/>
  <c r="W28" i="27"/>
  <c r="V28" i="7"/>
  <c r="W28" i="28"/>
  <c r="W63" i="28"/>
  <c r="W28" i="6"/>
  <c r="W63" i="27"/>
  <c r="AP51" i="1"/>
  <c r="I16" i="17"/>
  <c r="I16" i="8"/>
  <c r="I16" i="21"/>
  <c r="I51" i="1"/>
  <c r="N118" i="1"/>
  <c r="N9" i="20" s="1"/>
  <c r="N39" i="19" s="1"/>
  <c r="AU154" i="1"/>
  <c r="D17" i="1"/>
  <c r="I13" i="29"/>
  <c r="I75" i="29"/>
  <c r="E83" i="7"/>
  <c r="F18" i="5"/>
  <c r="F18" i="6"/>
  <c r="F53" i="28"/>
  <c r="F53" i="27"/>
  <c r="E18" i="7"/>
  <c r="F18" i="4"/>
  <c r="F53" i="5"/>
  <c r="F53" i="4"/>
  <c r="F53" i="6"/>
  <c r="F18" i="27"/>
  <c r="F18" i="28"/>
  <c r="AM51" i="1"/>
  <c r="AW80" i="1" s="1"/>
  <c r="P151" i="1" s="1"/>
  <c r="F16" i="17"/>
  <c r="F16" i="8"/>
  <c r="F51" i="1"/>
  <c r="P80" i="1" s="1"/>
  <c r="AW151" i="1" s="1"/>
  <c r="F16" i="21"/>
  <c r="AV83" i="1"/>
  <c r="AP160" i="1"/>
  <c r="AP124" i="1"/>
  <c r="I58" i="20" s="1"/>
  <c r="S19" i="17"/>
  <c r="AZ54" i="1"/>
  <c r="S54" i="1"/>
  <c r="S93" i="1" s="1"/>
  <c r="S128" i="1" s="1"/>
  <c r="S19" i="20" s="1"/>
  <c r="S19" i="21"/>
  <c r="S19" i="8"/>
  <c r="L18" i="17"/>
  <c r="L18" i="8"/>
  <c r="Q13" i="17"/>
  <c r="AE11" i="11"/>
  <c r="AF12" i="6" s="1"/>
  <c r="AE12" i="6"/>
  <c r="Q3" i="1"/>
  <c r="Q3" i="8" s="1"/>
  <c r="BL176" i="1"/>
  <c r="Q48" i="1"/>
  <c r="Q122" i="1" s="1"/>
  <c r="Q13" i="20" s="1"/>
  <c r="Q43" i="19" s="1"/>
  <c r="AW117" i="1"/>
  <c r="P51" i="20" s="1"/>
  <c r="P38" i="29" s="1"/>
  <c r="S3" i="11"/>
  <c r="S4" i="6"/>
  <c r="S2" i="26"/>
  <c r="S3" i="28"/>
  <c r="R13" i="1"/>
  <c r="AY48" i="1" s="1"/>
  <c r="T4" i="5"/>
  <c r="T3" i="10"/>
  <c r="X37" i="9"/>
  <c r="X43" i="4"/>
  <c r="Y42" i="4"/>
  <c r="Y36" i="9"/>
  <c r="W40" i="5"/>
  <c r="W34" i="10"/>
  <c r="AD8" i="9"/>
  <c r="AD9" i="4"/>
  <c r="Y36" i="10"/>
  <c r="Y42" i="5"/>
  <c r="W6" i="11"/>
  <c r="W7" i="6"/>
  <c r="AH12" i="19"/>
  <c r="AE45" i="5"/>
  <c r="AE39" i="10"/>
  <c r="AF45" i="5" s="1"/>
  <c r="X6" i="6"/>
  <c r="X5" i="11"/>
  <c r="V33" i="26"/>
  <c r="V39" i="28"/>
  <c r="U5" i="10"/>
  <c r="U6" i="5"/>
  <c r="U41" i="4"/>
  <c r="U35" i="9"/>
  <c r="R32" i="10"/>
  <c r="R38" i="5"/>
  <c r="X42" i="6"/>
  <c r="X36" i="11"/>
  <c r="S4" i="4"/>
  <c r="S3" i="9"/>
  <c r="B74" i="19"/>
  <c r="AH74" i="19" s="1"/>
  <c r="AV124" i="1"/>
  <c r="O58" i="20" s="1"/>
  <c r="O14" i="29" s="1"/>
  <c r="Q13" i="21"/>
  <c r="AX41" i="1"/>
  <c r="AH11" i="19"/>
  <c r="X7" i="27"/>
  <c r="X6" i="25"/>
  <c r="T40" i="27"/>
  <c r="T34" i="25"/>
  <c r="T5" i="4"/>
  <c r="T4" i="9"/>
  <c r="AN161" i="1"/>
  <c r="P116" i="1"/>
  <c r="P7" i="20" s="1"/>
  <c r="P37" i="19" s="1"/>
  <c r="R15" i="1"/>
  <c r="R50" i="1" s="1"/>
  <c r="R10" i="1"/>
  <c r="R45" i="1" s="1"/>
  <c r="T4" i="11"/>
  <c r="T5" i="6"/>
  <c r="R2" i="25"/>
  <c r="R3" i="27"/>
  <c r="AA8" i="10"/>
  <c r="AA9" i="5"/>
  <c r="X6" i="10"/>
  <c r="X7" i="5"/>
  <c r="AD39" i="26"/>
  <c r="AD45" i="28"/>
  <c r="AA38" i="11"/>
  <c r="AA44" i="6"/>
  <c r="H20" i="1"/>
  <c r="H55" i="1" s="1"/>
  <c r="S33" i="25"/>
  <c r="S39" i="27"/>
  <c r="T38" i="6"/>
  <c r="T32" i="11"/>
  <c r="S34" i="9"/>
  <c r="S40" i="4"/>
  <c r="Q16" i="29"/>
  <c r="Q47" i="29"/>
  <c r="G77" i="19"/>
  <c r="G15" i="19"/>
  <c r="N18" i="8"/>
  <c r="N53" i="1"/>
  <c r="AU53" i="1"/>
  <c r="N18" i="21"/>
  <c r="N18" i="17"/>
  <c r="AW84" i="1"/>
  <c r="AQ161" i="1"/>
  <c r="AQ125" i="1"/>
  <c r="J59" i="20" s="1"/>
  <c r="G15" i="29"/>
  <c r="O119" i="1"/>
  <c r="O10" i="20" s="1"/>
  <c r="O40" i="19" s="1"/>
  <c r="AV155" i="1"/>
  <c r="R32" i="9"/>
  <c r="R38" i="4"/>
  <c r="K76" i="19"/>
  <c r="K14" i="19"/>
  <c r="AD30" i="19"/>
  <c r="AD92" i="19"/>
  <c r="BL141" i="1"/>
  <c r="AE75" i="20" s="1"/>
  <c r="BM105" i="1"/>
  <c r="BL177" i="1"/>
  <c r="W50" i="25"/>
  <c r="W56" i="27"/>
  <c r="AO55" i="1"/>
  <c r="H21" i="27"/>
  <c r="H56" i="6"/>
  <c r="G21" i="7"/>
  <c r="G86" i="7"/>
  <c r="H56" i="27"/>
  <c r="H21" i="6"/>
  <c r="H21" i="5"/>
  <c r="H56" i="5"/>
  <c r="H56" i="4"/>
  <c r="H21" i="28"/>
  <c r="H56" i="28"/>
  <c r="H21" i="4"/>
  <c r="U34" i="11"/>
  <c r="U40" i="6"/>
  <c r="U4" i="10"/>
  <c r="U5" i="5"/>
  <c r="R6" i="1"/>
  <c r="S11" i="5"/>
  <c r="S11" i="1" s="1"/>
  <c r="S10" i="10"/>
  <c r="AP95" i="1"/>
  <c r="M5" i="20"/>
  <c r="M35" i="19" s="1"/>
  <c r="AB40" i="11"/>
  <c r="AB46" i="6"/>
  <c r="S12" i="28"/>
  <c r="S11" i="26"/>
  <c r="W18" i="11"/>
  <c r="W19" i="6"/>
  <c r="W47" i="11"/>
  <c r="W53" i="6"/>
  <c r="S48" i="4"/>
  <c r="S42" i="9"/>
  <c r="AX122" i="1"/>
  <c r="Q56" i="20" s="1"/>
  <c r="Q43" i="29" s="1"/>
  <c r="AX158" i="1"/>
  <c r="AT91" i="1"/>
  <c r="W46" i="9"/>
  <c r="W52" i="4"/>
  <c r="AJ160" i="1"/>
  <c r="C124" i="1"/>
  <c r="C15" i="20" s="1"/>
  <c r="AV90" i="1"/>
  <c r="E75" i="19"/>
  <c r="E13" i="19"/>
  <c r="I94" i="1"/>
  <c r="W17" i="10"/>
  <c r="W18" i="5"/>
  <c r="K58" i="20"/>
  <c r="AW159" i="1"/>
  <c r="AU90" i="1"/>
  <c r="AW123" i="1"/>
  <c r="P57" i="20" s="1"/>
  <c r="P44" i="29" s="1"/>
  <c r="W19" i="26"/>
  <c r="W20" i="28"/>
  <c r="AD30" i="29"/>
  <c r="AD92" i="29"/>
  <c r="AA86" i="7"/>
  <c r="AA21" i="7"/>
  <c r="AB56" i="6"/>
  <c r="AB21" i="4"/>
  <c r="AB56" i="28"/>
  <c r="AB21" i="28"/>
  <c r="AB21" i="27"/>
  <c r="W50" i="10"/>
  <c r="W56" i="5"/>
  <c r="J76" i="29"/>
  <c r="J14" i="29"/>
  <c r="Q20" i="1"/>
  <c r="S8" i="6"/>
  <c r="S7" i="11"/>
  <c r="AZ87" i="1"/>
  <c r="T43" i="6"/>
  <c r="T37" i="11"/>
  <c r="AB13" i="25"/>
  <c r="AB14" i="27"/>
  <c r="R8" i="1"/>
  <c r="R14" i="1"/>
  <c r="W44" i="10"/>
  <c r="W50" i="5"/>
  <c r="D90" i="1"/>
  <c r="S15" i="28"/>
  <c r="S14" i="26"/>
  <c r="U33" i="10"/>
  <c r="U39" i="5"/>
  <c r="M21" i="1"/>
  <c r="AB12" i="25"/>
  <c r="AB13" i="27"/>
  <c r="F85" i="7"/>
  <c r="G55" i="4"/>
  <c r="G20" i="4"/>
  <c r="G20" i="6"/>
  <c r="G20" i="28"/>
  <c r="G55" i="28"/>
  <c r="G55" i="6"/>
  <c r="F20" i="7"/>
  <c r="G20" i="5"/>
  <c r="G20" i="27"/>
  <c r="G55" i="5"/>
  <c r="G55" i="27"/>
  <c r="AL90" i="1"/>
  <c r="W4" i="26"/>
  <c r="W5" i="28"/>
  <c r="AB44" i="9"/>
  <c r="AB50" i="4"/>
  <c r="AJ90" i="1"/>
  <c r="AX81" i="1"/>
  <c r="Q152" i="1" s="1"/>
  <c r="AB47" i="25"/>
  <c r="AB53" i="27"/>
  <c r="R82" i="1"/>
  <c r="S50" i="6"/>
  <c r="S44" i="11"/>
  <c r="C160" i="1"/>
  <c r="AJ124" i="1"/>
  <c r="C58" i="20" s="1"/>
  <c r="AX88" i="1"/>
  <c r="R12" i="1"/>
  <c r="N91" i="1"/>
  <c r="AU162" i="1" s="1"/>
  <c r="AN91" i="1"/>
  <c r="AN126" i="1" s="1"/>
  <c r="G60" i="20" s="1"/>
  <c r="V9" i="1"/>
  <c r="R4" i="1"/>
  <c r="R91" i="1"/>
  <c r="AL51" i="1"/>
  <c r="E16" i="8"/>
  <c r="E16" i="17"/>
  <c r="E51" i="1"/>
  <c r="E16" i="21"/>
  <c r="AD41" i="26"/>
  <c r="AD47" i="28"/>
  <c r="W10" i="9"/>
  <c r="W11" i="4"/>
  <c r="P84" i="1"/>
  <c r="J161" i="1"/>
  <c r="J125" i="1"/>
  <c r="J16" i="20" s="1"/>
  <c r="S15" i="25"/>
  <c r="S16" i="27"/>
  <c r="S35" i="10"/>
  <c r="S41" i="5"/>
  <c r="AT125" i="1"/>
  <c r="M59" i="20" s="1"/>
  <c r="M161" i="1"/>
  <c r="BB52" i="1"/>
  <c r="U17" i="8"/>
  <c r="S8" i="27"/>
  <c r="S7" i="25"/>
  <c r="AB9" i="25"/>
  <c r="AB10" i="27"/>
  <c r="S13" i="4"/>
  <c r="S12" i="9"/>
  <c r="AB16" i="11"/>
  <c r="AB17" i="6"/>
  <c r="Q47" i="1"/>
  <c r="Q12" i="8"/>
  <c r="Q12" i="21"/>
  <c r="AX47" i="1"/>
  <c r="Q12" i="17"/>
  <c r="P152" i="1"/>
  <c r="S6" i="4"/>
  <c r="S5" i="9"/>
  <c r="J17" i="21"/>
  <c r="J17" i="8"/>
  <c r="J17" i="17"/>
  <c r="J52" i="1"/>
  <c r="AQ52" i="1"/>
  <c r="AB14" i="11"/>
  <c r="AB15" i="6"/>
  <c r="E17" i="1"/>
  <c r="B20" i="7"/>
  <c r="C20" i="4"/>
  <c r="C20" i="6"/>
  <c r="C20" i="28"/>
  <c r="C55" i="5"/>
  <c r="C55" i="27"/>
  <c r="C20" i="27"/>
  <c r="C20" i="5"/>
  <c r="C55" i="28"/>
  <c r="C55" i="6"/>
  <c r="C55" i="4"/>
  <c r="B85" i="7"/>
  <c r="C19" i="1"/>
  <c r="S94" i="1"/>
  <c r="AC19" i="5"/>
  <c r="AC54" i="28"/>
  <c r="AC54" i="6"/>
  <c r="AC54" i="27"/>
  <c r="AB84" i="7"/>
  <c r="AC19" i="27"/>
  <c r="AB19" i="7"/>
  <c r="AC54" i="4"/>
  <c r="AC19" i="4"/>
  <c r="AC54" i="5"/>
  <c r="S48" i="27"/>
  <c r="S42" i="25"/>
  <c r="AV79" i="1"/>
  <c r="AL124" i="1"/>
  <c r="E58" i="20" s="1"/>
  <c r="AL160" i="1"/>
  <c r="U4" i="27"/>
  <c r="U3" i="25"/>
  <c r="S17" i="26"/>
  <c r="S18" i="28"/>
  <c r="S18" i="1" s="1"/>
  <c r="L124" i="1"/>
  <c r="L15" i="20" s="1"/>
  <c r="AS160" i="1"/>
  <c r="AX153" i="1"/>
  <c r="AX117" i="1"/>
  <c r="Q51" i="20" s="1"/>
  <c r="Q38" i="29" s="1"/>
  <c r="W52" i="26"/>
  <c r="W58" i="28"/>
  <c r="AR161" i="1"/>
  <c r="K125" i="1"/>
  <c r="K16" i="20" s="1"/>
  <c r="O90" i="1"/>
  <c r="AD45" i="11"/>
  <c r="AD51" i="6"/>
  <c r="AR91" i="1"/>
  <c r="AX156" i="1"/>
  <c r="AX120" i="1"/>
  <c r="Q54" i="20" s="1"/>
  <c r="Q41" i="29" s="1"/>
  <c r="P123" i="1"/>
  <c r="P14" i="20" s="1"/>
  <c r="P44" i="19" s="1"/>
  <c r="P159" i="1"/>
  <c r="N90" i="1"/>
  <c r="D13" i="19"/>
  <c r="D75" i="19"/>
  <c r="W8" i="26"/>
  <c r="W9" i="28"/>
  <c r="W15" i="11"/>
  <c r="W16" i="6"/>
  <c r="AH12" i="29"/>
  <c r="Q40" i="1"/>
  <c r="Q5" i="17"/>
  <c r="AX40" i="1"/>
  <c r="Q5" i="21"/>
  <c r="Q5" i="8"/>
  <c r="N160" i="1"/>
  <c r="AU124" i="1"/>
  <c r="N58" i="20" s="1"/>
  <c r="AB12" i="26"/>
  <c r="AB13" i="28"/>
  <c r="AB16" i="26"/>
  <c r="AB17" i="28"/>
  <c r="W7" i="9"/>
  <c r="W8" i="4"/>
  <c r="S9" i="26"/>
  <c r="S10" i="28"/>
  <c r="J75" i="19"/>
  <c r="J13" i="19"/>
  <c r="W21" i="25"/>
  <c r="W22" i="27"/>
  <c r="AE11" i="25"/>
  <c r="AF12" i="27" s="1"/>
  <c r="AE12" i="27"/>
  <c r="S14" i="4"/>
  <c r="S13" i="9"/>
  <c r="M48" i="20"/>
  <c r="M35" i="29" s="1"/>
  <c r="R7" i="21"/>
  <c r="R42" i="1"/>
  <c r="R7" i="17"/>
  <c r="AY42" i="1"/>
  <c r="R7" i="8"/>
  <c r="S3" i="5"/>
  <c r="S2" i="10"/>
  <c r="U3" i="6"/>
  <c r="U2" i="11"/>
  <c r="M57" i="28"/>
  <c r="M22" i="6"/>
  <c r="L22" i="7"/>
  <c r="M57" i="27"/>
  <c r="M57" i="4"/>
  <c r="L87" i="7"/>
  <c r="M22" i="28"/>
  <c r="M22" i="5"/>
  <c r="M22" i="4"/>
  <c r="M57" i="5"/>
  <c r="M22" i="27"/>
  <c r="M57" i="6"/>
  <c r="S43" i="10"/>
  <c r="S49" i="5"/>
  <c r="G19" i="1"/>
  <c r="E90" i="1"/>
  <c r="W51" i="11"/>
  <c r="W57" i="6"/>
  <c r="AW157" i="1"/>
  <c r="AS90" i="1"/>
  <c r="AW121" i="1"/>
  <c r="P55" i="20" s="1"/>
  <c r="P42" i="29" s="1"/>
  <c r="S9" i="11"/>
  <c r="S10" i="6"/>
  <c r="AO124" i="1"/>
  <c r="H160" i="1"/>
  <c r="F13" i="29"/>
  <c r="F75" i="29"/>
  <c r="S49" i="4"/>
  <c r="S43" i="9"/>
  <c r="J13" i="29"/>
  <c r="J75" i="29"/>
  <c r="AR125" i="1"/>
  <c r="K59" i="20" s="1"/>
  <c r="K161" i="1"/>
  <c r="Q88" i="1"/>
  <c r="W42" i="11"/>
  <c r="W48" i="6"/>
  <c r="AU114" i="1"/>
  <c r="N150" i="1"/>
  <c r="S12" i="4"/>
  <c r="S11" i="9"/>
  <c r="J18" i="1"/>
  <c r="J19" i="5"/>
  <c r="J19" i="27"/>
  <c r="J54" i="27"/>
  <c r="J54" i="5"/>
  <c r="J19" i="4"/>
  <c r="I19" i="7"/>
  <c r="J54" i="28"/>
  <c r="J54" i="6"/>
  <c r="I84" i="7"/>
  <c r="J54" i="4"/>
  <c r="J19" i="6"/>
  <c r="J19" i="28"/>
  <c r="AB15" i="9"/>
  <c r="AB16" i="4"/>
  <c r="G91" i="1"/>
  <c r="AN162" i="1" s="1"/>
  <c r="W8" i="11"/>
  <c r="W9" i="6"/>
  <c r="W9" i="1" s="1"/>
  <c r="S4" i="28"/>
  <c r="S3" i="26"/>
  <c r="S43" i="28"/>
  <c r="S37" i="26"/>
  <c r="W45" i="25"/>
  <c r="W51" i="27"/>
  <c r="M55" i="1"/>
  <c r="M20" i="17"/>
  <c r="AT55" i="1"/>
  <c r="M20" i="21"/>
  <c r="M20" i="8"/>
  <c r="R16" i="1"/>
  <c r="AB22" i="11"/>
  <c r="AU160" i="1"/>
  <c r="N124" i="1"/>
  <c r="N15" i="20" s="1"/>
  <c r="AB38" i="26"/>
  <c r="AB44" i="28"/>
  <c r="AW90" i="1"/>
  <c r="AW125" i="1" s="1"/>
  <c r="P59" i="20" s="1"/>
  <c r="AD52" i="25"/>
  <c r="AD58" i="27"/>
  <c r="AB39" i="11"/>
  <c r="AB45" i="6"/>
  <c r="I95" i="1"/>
  <c r="S47" i="4"/>
  <c r="S41" i="9"/>
  <c r="S41" i="27"/>
  <c r="S35" i="25"/>
  <c r="T38" i="28"/>
  <c r="T32" i="26"/>
  <c r="AB39" i="9"/>
  <c r="AB45" i="4"/>
  <c r="L13" i="29"/>
  <c r="L75" i="29"/>
  <c r="AE18" i="4"/>
  <c r="AE17" i="9"/>
  <c r="AF18" i="4" s="1"/>
  <c r="AN53" i="1"/>
  <c r="G18" i="8"/>
  <c r="G18" i="17"/>
  <c r="G18" i="21"/>
  <c r="G53" i="1"/>
  <c r="S49" i="27"/>
  <c r="S43" i="25"/>
  <c r="Z35" i="11"/>
  <c r="Z41" i="6"/>
  <c r="W36" i="26"/>
  <c r="W42" i="28"/>
  <c r="AB14" i="25"/>
  <c r="AB15" i="27"/>
  <c r="H91" i="1"/>
  <c r="Q153" i="1"/>
  <c r="Q117" i="1"/>
  <c r="Q8" i="20" s="1"/>
  <c r="Q38" i="19" s="1"/>
  <c r="AM90" i="1"/>
  <c r="L13" i="19"/>
  <c r="L75" i="19"/>
  <c r="N114" i="1"/>
  <c r="AU150" i="1"/>
  <c r="AP94" i="1"/>
  <c r="K91" i="1"/>
  <c r="Q120" i="1"/>
  <c r="Q11" i="20" s="1"/>
  <c r="Q41" i="19" s="1"/>
  <c r="Q156" i="1"/>
  <c r="S47" i="6"/>
  <c r="S41" i="11"/>
  <c r="W20" i="10"/>
  <c r="W21" i="5"/>
  <c r="S47" i="27"/>
  <c r="S41" i="25"/>
  <c r="B74" i="29"/>
  <c r="AH74" i="29" s="1"/>
  <c r="AV119" i="1"/>
  <c r="O53" i="20" s="1"/>
  <c r="O40" i="29" s="1"/>
  <c r="O155" i="1"/>
  <c r="Q56" i="6"/>
  <c r="Q56" i="28"/>
  <c r="Q21" i="28"/>
  <c r="P86" i="7"/>
  <c r="Q21" i="27"/>
  <c r="P21" i="7"/>
  <c r="Q21" i="4"/>
  <c r="Q56" i="27"/>
  <c r="Q56" i="5"/>
  <c r="Q21" i="6"/>
  <c r="Q56" i="4"/>
  <c r="Q21" i="5"/>
  <c r="R34" i="26"/>
  <c r="R40" i="28"/>
  <c r="R5" i="1" s="1"/>
  <c r="S87" i="1"/>
  <c r="AO54" i="1"/>
  <c r="H19" i="21"/>
  <c r="H19" i="17"/>
  <c r="H54" i="1"/>
  <c r="H19" i="8"/>
  <c r="U4" i="25"/>
  <c r="U5" i="27"/>
  <c r="U35" i="26"/>
  <c r="U41" i="28"/>
  <c r="Q162" i="1"/>
  <c r="S33" i="9"/>
  <c r="S39" i="4"/>
  <c r="AB40" i="26"/>
  <c r="AB46" i="28"/>
  <c r="U5" i="25"/>
  <c r="U6" i="27"/>
  <c r="S6" i="9"/>
  <c r="S7" i="4"/>
  <c r="S7" i="1" s="1"/>
  <c r="W50" i="9"/>
  <c r="W56" i="4"/>
  <c r="AW91" i="1"/>
  <c r="AX161" i="1"/>
  <c r="AX125" i="1"/>
  <c r="Q59" i="20" s="1"/>
  <c r="Q46" i="29" s="1"/>
  <c r="P91" i="1"/>
  <c r="Q161" i="1"/>
  <c r="Q125" i="1"/>
  <c r="Q16" i="20" s="1"/>
  <c r="Q46" i="19" s="1"/>
  <c r="AX94" i="1"/>
  <c r="AB46" i="10"/>
  <c r="AB52" i="5"/>
  <c r="C90" i="1"/>
  <c r="P112" i="1"/>
  <c r="P148" i="1"/>
  <c r="V17" i="1"/>
  <c r="AY82" i="1"/>
  <c r="O46" i="20"/>
  <c r="O33" i="29" s="1"/>
  <c r="AB58" i="11"/>
  <c r="E13" i="29"/>
  <c r="E75" i="29"/>
  <c r="U6" i="28"/>
  <c r="U5" i="26"/>
  <c r="S51" i="28"/>
  <c r="S45" i="26"/>
  <c r="AJ53" i="1"/>
  <c r="C53" i="1"/>
  <c r="C18" i="21"/>
  <c r="C18" i="8"/>
  <c r="C18" i="17"/>
  <c r="J76" i="19"/>
  <c r="J14" i="19"/>
  <c r="Q19" i="21"/>
  <c r="Q19" i="17"/>
  <c r="Q54" i="1"/>
  <c r="AX54" i="1"/>
  <c r="Q19" i="8"/>
  <c r="P90" i="1"/>
  <c r="AW161" i="1" s="1"/>
  <c r="AF105" i="1"/>
  <c r="AE177" i="1"/>
  <c r="AE141" i="1"/>
  <c r="AE32" i="20" s="1"/>
  <c r="S43" i="5"/>
  <c r="S37" i="10"/>
  <c r="J91" i="1"/>
  <c r="S22" i="26"/>
  <c r="R11" i="8"/>
  <c r="R11" i="21"/>
  <c r="R46" i="1"/>
  <c r="R11" i="17"/>
  <c r="AY46" i="1"/>
  <c r="AB37" i="25"/>
  <c r="AB43" i="27"/>
  <c r="AK91" i="1"/>
  <c r="E18" i="5"/>
  <c r="E53" i="5"/>
  <c r="D18" i="7"/>
  <c r="E53" i="4"/>
  <c r="E18" i="6"/>
  <c r="E18" i="27"/>
  <c r="E53" i="28"/>
  <c r="E18" i="4"/>
  <c r="D83" i="7"/>
  <c r="E53" i="6"/>
  <c r="E53" i="27"/>
  <c r="E18" i="28"/>
  <c r="M124" i="1"/>
  <c r="M15" i="20" s="1"/>
  <c r="AT160" i="1"/>
  <c r="N20" i="6"/>
  <c r="N55" i="27"/>
  <c r="N20" i="27"/>
  <c r="N55" i="28"/>
  <c r="N20" i="4"/>
  <c r="M20" i="7"/>
  <c r="N55" i="4"/>
  <c r="M85" i="7"/>
  <c r="N20" i="5"/>
  <c r="N55" i="5"/>
  <c r="N55" i="6"/>
  <c r="N20" i="28"/>
  <c r="N19" i="1"/>
  <c r="AO161" i="1"/>
  <c r="H125" i="1"/>
  <c r="H16" i="20" s="1"/>
  <c r="E160" i="1"/>
  <c r="E124" i="1"/>
  <c r="E15" i="20" s="1"/>
  <c r="O79" i="1"/>
  <c r="C13" i="29"/>
  <c r="C75" i="29"/>
  <c r="AB8" i="25"/>
  <c r="AB9" i="27"/>
  <c r="F13" i="19"/>
  <c r="F75" i="19"/>
  <c r="F90" i="1"/>
  <c r="AM91" i="1"/>
  <c r="W49" i="11"/>
  <c r="W55" i="6"/>
  <c r="W18" i="26"/>
  <c r="W19" i="28"/>
  <c r="W20" i="11"/>
  <c r="W21" i="6"/>
  <c r="U2" i="9"/>
  <c r="U3" i="4"/>
  <c r="AT124" i="1"/>
  <c r="M58" i="20" s="1"/>
  <c r="M160" i="1"/>
  <c r="S52" i="10"/>
  <c r="D75" i="29"/>
  <c r="D13" i="29"/>
  <c r="AB40" i="9"/>
  <c r="AB46" i="4"/>
  <c r="AB12" i="11"/>
  <c r="AB13" i="6"/>
  <c r="S39" i="6"/>
  <c r="S33" i="11"/>
  <c r="L160" i="1"/>
  <c r="AS124" i="1"/>
  <c r="L58" i="20" s="1"/>
  <c r="S7" i="10"/>
  <c r="S8" i="5"/>
  <c r="AK90" i="1"/>
  <c r="T10" i="4"/>
  <c r="T9" i="9"/>
  <c r="Q94" i="1"/>
  <c r="L90" i="1"/>
  <c r="P157" i="1"/>
  <c r="P121" i="1"/>
  <c r="P12" i="20" s="1"/>
  <c r="P42" i="19" s="1"/>
  <c r="W16" i="25"/>
  <c r="W17" i="27"/>
  <c r="C13" i="19"/>
  <c r="C75" i="19"/>
  <c r="Q81" i="1"/>
  <c r="AX152" i="1" s="1"/>
  <c r="H124" i="1"/>
  <c r="AO160" i="1"/>
  <c r="AB38" i="10"/>
  <c r="AB44" i="5"/>
  <c r="AB7" i="26"/>
  <c r="AB8" i="28"/>
  <c r="AY91" i="1"/>
  <c r="D14" i="29" l="1"/>
  <c r="S32" i="25"/>
  <c r="S38" i="27"/>
  <c r="AW124" i="1"/>
  <c r="P58" i="20" s="1"/>
  <c r="P45" i="29" s="1"/>
  <c r="AT161" i="1"/>
  <c r="Q123" i="1"/>
  <c r="Q14" i="20" s="1"/>
  <c r="Q44" i="19" s="1"/>
  <c r="P124" i="1"/>
  <c r="P15" i="20" s="1"/>
  <c r="P45" i="19" s="1"/>
  <c r="AE61" i="29"/>
  <c r="AW149" i="1"/>
  <c r="F76" i="29"/>
  <c r="V19" i="8"/>
  <c r="Q158" i="1"/>
  <c r="H161" i="1"/>
  <c r="P115" i="1"/>
  <c r="P6" i="20" s="1"/>
  <c r="P36" i="19" s="1"/>
  <c r="P149" i="1"/>
  <c r="U17" i="17"/>
  <c r="H20" i="17"/>
  <c r="F76" i="19"/>
  <c r="P161" i="1"/>
  <c r="AW148" i="1"/>
  <c r="D76" i="19"/>
  <c r="AW115" i="1"/>
  <c r="P49" i="20" s="1"/>
  <c r="P36" i="29" s="1"/>
  <c r="M91" i="1"/>
  <c r="AT162" i="1" s="1"/>
  <c r="O45" i="29"/>
  <c r="BC54" i="1"/>
  <c r="AZ96" i="1" s="1"/>
  <c r="V19" i="17"/>
  <c r="R15" i="17"/>
  <c r="V19" i="21"/>
  <c r="V20" i="1"/>
  <c r="V55" i="1" s="1"/>
  <c r="AX159" i="1"/>
  <c r="U17" i="21"/>
  <c r="Q159" i="1"/>
  <c r="R48" i="1"/>
  <c r="R122" i="1" s="1"/>
  <c r="R13" i="20" s="1"/>
  <c r="R43" i="19" s="1"/>
  <c r="R10" i="21"/>
  <c r="AS53" i="1"/>
  <c r="AY86" i="1" s="1"/>
  <c r="G162" i="1"/>
  <c r="W17" i="1"/>
  <c r="W17" i="17" s="1"/>
  <c r="Q3" i="21"/>
  <c r="R10" i="8"/>
  <c r="L53" i="1"/>
  <c r="R86" i="1" s="1"/>
  <c r="R18" i="1"/>
  <c r="R17" i="21"/>
  <c r="AY52" i="1"/>
  <c r="AX92" i="1" s="1"/>
  <c r="R17" i="17"/>
  <c r="R52" i="1"/>
  <c r="Q92" i="1" s="1"/>
  <c r="R17" i="8"/>
  <c r="R19" i="5"/>
  <c r="Q84" i="7"/>
  <c r="R19" i="27"/>
  <c r="R19" i="4"/>
  <c r="R54" i="28"/>
  <c r="R19" i="6"/>
  <c r="R19" i="28"/>
  <c r="R54" i="4"/>
  <c r="R54" i="27"/>
  <c r="R54" i="5"/>
  <c r="Q19" i="7"/>
  <c r="R54" i="6"/>
  <c r="AA57" i="4"/>
  <c r="Z87" i="7"/>
  <c r="AA22" i="5"/>
  <c r="AA57" i="28"/>
  <c r="Z22" i="7"/>
  <c r="AA22" i="4"/>
  <c r="AA57" i="27"/>
  <c r="AA22" i="28"/>
  <c r="AA22" i="6"/>
  <c r="AA57" i="5"/>
  <c r="R10" i="17"/>
  <c r="U54" i="4"/>
  <c r="U19" i="4"/>
  <c r="T84" i="7"/>
  <c r="U54" i="27"/>
  <c r="U54" i="28"/>
  <c r="U19" i="5"/>
  <c r="U54" i="5"/>
  <c r="U54" i="6"/>
  <c r="U19" i="27"/>
  <c r="T19" i="7"/>
  <c r="U19" i="28"/>
  <c r="U19" i="6"/>
  <c r="O18" i="1"/>
  <c r="O17" i="17"/>
  <c r="O17" i="8"/>
  <c r="AV52" i="1"/>
  <c r="AX89" i="1" s="1"/>
  <c r="O52" i="1"/>
  <c r="Q89" i="1" s="1"/>
  <c r="O17" i="21"/>
  <c r="P21" i="1"/>
  <c r="T55" i="1"/>
  <c r="T20" i="8"/>
  <c r="T20" i="21"/>
  <c r="BA55" i="1"/>
  <c r="T20" i="17"/>
  <c r="P20" i="21"/>
  <c r="AW55" i="1"/>
  <c r="BA90" i="1" s="1"/>
  <c r="P55" i="1"/>
  <c r="T90" i="1" s="1"/>
  <c r="P20" i="17"/>
  <c r="P20" i="8"/>
  <c r="P22" i="27"/>
  <c r="P22" i="5"/>
  <c r="P57" i="4"/>
  <c r="P57" i="28"/>
  <c r="P57" i="6"/>
  <c r="O22" i="7"/>
  <c r="P57" i="5"/>
  <c r="P22" i="4"/>
  <c r="P22" i="6"/>
  <c r="P22" i="28"/>
  <c r="P57" i="27"/>
  <c r="O87" i="7"/>
  <c r="Y19" i="7"/>
  <c r="Z54" i="5"/>
  <c r="Y84" i="7"/>
  <c r="Z54" i="28"/>
  <c r="Z19" i="5"/>
  <c r="Z54" i="4"/>
  <c r="Z54" i="27"/>
  <c r="Z54" i="6"/>
  <c r="Z19" i="27"/>
  <c r="Z19" i="4"/>
  <c r="T21" i="1"/>
  <c r="AK214" i="1"/>
  <c r="BP17" i="1"/>
  <c r="BR17" i="1" s="1"/>
  <c r="AF215" i="1"/>
  <c r="AR56" i="1"/>
  <c r="BB85" i="1" s="1"/>
  <c r="K21" i="21"/>
  <c r="K21" i="8"/>
  <c r="K21" i="17"/>
  <c r="K56" i="1"/>
  <c r="U85" i="1" s="1"/>
  <c r="AI214" i="1"/>
  <c r="BQ90" i="1"/>
  <c r="T57" i="6"/>
  <c r="T22" i="27"/>
  <c r="T22" i="5"/>
  <c r="T57" i="27"/>
  <c r="T57" i="4"/>
  <c r="T57" i="28"/>
  <c r="S87" i="7"/>
  <c r="T22" i="4"/>
  <c r="T22" i="28"/>
  <c r="T22" i="6"/>
  <c r="S22" i="7"/>
  <c r="T57" i="5"/>
  <c r="K22" i="1"/>
  <c r="K23" i="6"/>
  <c r="K58" i="27"/>
  <c r="K23" i="28"/>
  <c r="K23" i="27"/>
  <c r="K58" i="6"/>
  <c r="K23" i="5"/>
  <c r="J88" i="7"/>
  <c r="K23" i="4"/>
  <c r="K58" i="28"/>
  <c r="K58" i="4"/>
  <c r="J23" i="7"/>
  <c r="K58" i="5"/>
  <c r="O19" i="28"/>
  <c r="O19" i="6"/>
  <c r="O54" i="5"/>
  <c r="O54" i="28"/>
  <c r="N19" i="7"/>
  <c r="O54" i="6"/>
  <c r="O19" i="27"/>
  <c r="O54" i="27"/>
  <c r="N84" i="7"/>
  <c r="O19" i="4"/>
  <c r="O19" i="5"/>
  <c r="O54" i="4"/>
  <c r="AZ164" i="1"/>
  <c r="AZ93" i="1"/>
  <c r="AV118" i="1"/>
  <c r="O52" i="20" s="1"/>
  <c r="O39" i="29" s="1"/>
  <c r="O154" i="1"/>
  <c r="E84" i="7"/>
  <c r="F19" i="4"/>
  <c r="F19" i="27"/>
  <c r="E19" i="7"/>
  <c r="F54" i="27"/>
  <c r="F19" i="28"/>
  <c r="F54" i="4"/>
  <c r="F19" i="6"/>
  <c r="F19" i="5"/>
  <c r="F54" i="28"/>
  <c r="F54" i="6"/>
  <c r="F54" i="5"/>
  <c r="L19" i="1"/>
  <c r="W84" i="7"/>
  <c r="X54" i="28"/>
  <c r="W19" i="7"/>
  <c r="X54" i="5"/>
  <c r="X19" i="5"/>
  <c r="X19" i="27"/>
  <c r="X19" i="4"/>
  <c r="X54" i="4"/>
  <c r="X54" i="6"/>
  <c r="X54" i="27"/>
  <c r="Y54" i="6"/>
  <c r="Y54" i="4"/>
  <c r="Y54" i="5"/>
  <c r="Y19" i="5"/>
  <c r="Y54" i="28"/>
  <c r="Y19" i="27"/>
  <c r="Y19" i="4"/>
  <c r="X84" i="7"/>
  <c r="X19" i="7"/>
  <c r="Y54" i="27"/>
  <c r="S20" i="8"/>
  <c r="S20" i="21"/>
  <c r="S55" i="1"/>
  <c r="T93" i="1" s="1"/>
  <c r="S20" i="17"/>
  <c r="AZ55" i="1"/>
  <c r="BA93" i="1" s="1"/>
  <c r="V56" i="6"/>
  <c r="U86" i="7"/>
  <c r="V21" i="4"/>
  <c r="V21" i="27"/>
  <c r="V56" i="28"/>
  <c r="V21" i="28"/>
  <c r="U21" i="7"/>
  <c r="V56" i="4"/>
  <c r="V56" i="5"/>
  <c r="V21" i="5"/>
  <c r="V21" i="6"/>
  <c r="V56" i="27"/>
  <c r="I17" i="8"/>
  <c r="I17" i="17"/>
  <c r="AP52" i="1"/>
  <c r="I52" i="1"/>
  <c r="I17" i="21"/>
  <c r="D18" i="1"/>
  <c r="D17" i="8"/>
  <c r="D52" i="1"/>
  <c r="Q78" i="1" s="1"/>
  <c r="D17" i="21"/>
  <c r="AK52" i="1"/>
  <c r="AX78" i="1" s="1"/>
  <c r="D17" i="17"/>
  <c r="P83" i="1"/>
  <c r="I161" i="1"/>
  <c r="I125" i="1"/>
  <c r="I16" i="20" s="1"/>
  <c r="AW83" i="1"/>
  <c r="AP161" i="1"/>
  <c r="AP125" i="1"/>
  <c r="I59" i="20" s="1"/>
  <c r="AM52" i="1"/>
  <c r="AX80" i="1" s="1"/>
  <c r="F52" i="1"/>
  <c r="Q80" i="1" s="1"/>
  <c r="F17" i="21"/>
  <c r="F17" i="17"/>
  <c r="F17" i="8"/>
  <c r="AX123" i="1"/>
  <c r="Q57" i="20" s="1"/>
  <c r="Q44" i="29" s="1"/>
  <c r="I14" i="29"/>
  <c r="I76" i="29"/>
  <c r="V29" i="7"/>
  <c r="W29" i="4"/>
  <c r="W64" i="4"/>
  <c r="W64" i="27"/>
  <c r="W29" i="28"/>
  <c r="W64" i="5"/>
  <c r="W64" i="28"/>
  <c r="W29" i="6"/>
  <c r="W29" i="27"/>
  <c r="V94" i="7"/>
  <c r="W29" i="5"/>
  <c r="W64" i="6"/>
  <c r="W28" i="1"/>
  <c r="W27" i="17"/>
  <c r="BD62" i="1"/>
  <c r="BH97" i="1" s="1"/>
  <c r="W27" i="21"/>
  <c r="W62" i="1"/>
  <c r="AA97" i="1" s="1"/>
  <c r="W27" i="8"/>
  <c r="I14" i="19"/>
  <c r="I76" i="19"/>
  <c r="I18" i="1"/>
  <c r="I54" i="6"/>
  <c r="I54" i="4"/>
  <c r="I19" i="6"/>
  <c r="I19" i="4"/>
  <c r="I19" i="5"/>
  <c r="H19" i="7"/>
  <c r="I19" i="27"/>
  <c r="H84" i="7"/>
  <c r="I19" i="28"/>
  <c r="I54" i="28"/>
  <c r="I54" i="27"/>
  <c r="I54" i="5"/>
  <c r="F18" i="1"/>
  <c r="L20" i="27"/>
  <c r="K85" i="7"/>
  <c r="L55" i="27"/>
  <c r="L55" i="28"/>
  <c r="L20" i="5"/>
  <c r="L55" i="6"/>
  <c r="L20" i="6"/>
  <c r="L20" i="4"/>
  <c r="L55" i="5"/>
  <c r="L20" i="28"/>
  <c r="K20" i="7"/>
  <c r="L55" i="4"/>
  <c r="O118" i="1"/>
  <c r="O9" i="20" s="1"/>
  <c r="O39" i="19" s="1"/>
  <c r="AV154" i="1"/>
  <c r="C19" i="7"/>
  <c r="D54" i="6"/>
  <c r="D19" i="28"/>
  <c r="D19" i="27"/>
  <c r="D54" i="4"/>
  <c r="D54" i="5"/>
  <c r="D19" i="5"/>
  <c r="C84" i="7"/>
  <c r="D19" i="6"/>
  <c r="D54" i="28"/>
  <c r="D54" i="27"/>
  <c r="D19" i="4"/>
  <c r="S57" i="6"/>
  <c r="S22" i="27"/>
  <c r="S57" i="4"/>
  <c r="S57" i="5"/>
  <c r="S22" i="28"/>
  <c r="S57" i="28"/>
  <c r="R22" i="7"/>
  <c r="S57" i="27"/>
  <c r="S22" i="6"/>
  <c r="S22" i="4"/>
  <c r="S22" i="5"/>
  <c r="R87" i="7"/>
  <c r="S21" i="1"/>
  <c r="T3" i="11"/>
  <c r="T4" i="6"/>
  <c r="N126" i="1"/>
  <c r="N17" i="20" s="1"/>
  <c r="N78" i="19" s="1"/>
  <c r="R13" i="8"/>
  <c r="Q38" i="1"/>
  <c r="C91" i="1" s="1"/>
  <c r="AX38" i="1"/>
  <c r="AX148" i="1" s="1"/>
  <c r="R13" i="17"/>
  <c r="R13" i="21"/>
  <c r="Q3" i="17"/>
  <c r="T3" i="28"/>
  <c r="T2" i="26"/>
  <c r="Y5" i="11"/>
  <c r="Y6" i="6"/>
  <c r="Z42" i="5"/>
  <c r="Z36" i="10"/>
  <c r="Y37" i="9"/>
  <c r="Y43" i="4"/>
  <c r="Z36" i="9"/>
  <c r="Z42" i="4"/>
  <c r="U4" i="5"/>
  <c r="U3" i="10"/>
  <c r="H20" i="8"/>
  <c r="H20" i="21"/>
  <c r="AY45" i="1"/>
  <c r="AQ92" i="1" s="1"/>
  <c r="X6" i="11"/>
  <c r="X7" i="6"/>
  <c r="AE8" i="9"/>
  <c r="AF9" i="4" s="1"/>
  <c r="AE9" i="4"/>
  <c r="B75" i="19"/>
  <c r="AH75" i="19" s="1"/>
  <c r="R3" i="1"/>
  <c r="R3" i="21" s="1"/>
  <c r="W39" i="28"/>
  <c r="W33" i="26"/>
  <c r="X40" i="5"/>
  <c r="X34" i="10"/>
  <c r="AB38" i="11"/>
  <c r="AB44" i="6"/>
  <c r="Y42" i="6"/>
  <c r="Y36" i="11"/>
  <c r="R15" i="21"/>
  <c r="T34" i="9"/>
  <c r="T40" i="4"/>
  <c r="T33" i="25"/>
  <c r="T39" i="27"/>
  <c r="U34" i="25"/>
  <c r="U40" i="27"/>
  <c r="Y6" i="10"/>
  <c r="Y7" i="5"/>
  <c r="S2" i="25"/>
  <c r="S3" i="27"/>
  <c r="AX116" i="1"/>
  <c r="Q50" i="20" s="1"/>
  <c r="Q37" i="29" s="1"/>
  <c r="U38" i="6"/>
  <c r="U32" i="11"/>
  <c r="AE39" i="26"/>
  <c r="AF45" i="28" s="1"/>
  <c r="AE45" i="28"/>
  <c r="AB8" i="10"/>
  <c r="AB9" i="5"/>
  <c r="U4" i="11"/>
  <c r="U5" i="6"/>
  <c r="T3" i="9"/>
  <c r="T4" i="4"/>
  <c r="V41" i="4"/>
  <c r="V35" i="9"/>
  <c r="AH13" i="19"/>
  <c r="R15" i="8"/>
  <c r="G126" i="1"/>
  <c r="G17" i="20" s="1"/>
  <c r="G16" i="19" s="1"/>
  <c r="AY50" i="1"/>
  <c r="S8" i="1"/>
  <c r="S8" i="21" s="1"/>
  <c r="S10" i="1"/>
  <c r="S10" i="21" s="1"/>
  <c r="U4" i="9"/>
  <c r="U5" i="4"/>
  <c r="Y6" i="25"/>
  <c r="Y7" i="27"/>
  <c r="S38" i="5"/>
  <c r="S32" i="10"/>
  <c r="V6" i="5"/>
  <c r="V5" i="10"/>
  <c r="N78" i="29"/>
  <c r="N16" i="29"/>
  <c r="G16" i="29"/>
  <c r="G78" i="29"/>
  <c r="X17" i="27"/>
  <c r="X16" i="25"/>
  <c r="S8" i="8"/>
  <c r="AC12" i="11"/>
  <c r="AC13" i="6"/>
  <c r="AM161" i="1"/>
  <c r="F125" i="1"/>
  <c r="F16" i="20" s="1"/>
  <c r="S96" i="1"/>
  <c r="O114" i="1"/>
  <c r="AV150" i="1"/>
  <c r="H15" i="19"/>
  <c r="H77" i="19"/>
  <c r="D19" i="7"/>
  <c r="E19" i="5"/>
  <c r="E19" i="27"/>
  <c r="D84" i="7"/>
  <c r="E54" i="5"/>
  <c r="E54" i="27"/>
  <c r="E54" i="4"/>
  <c r="E19" i="4"/>
  <c r="E19" i="6"/>
  <c r="E54" i="6"/>
  <c r="E19" i="28"/>
  <c r="E54" i="28"/>
  <c r="AC37" i="25"/>
  <c r="AC43" i="27"/>
  <c r="P125" i="1"/>
  <c r="P16" i="20" s="1"/>
  <c r="R77" i="1"/>
  <c r="T51" i="28"/>
  <c r="T45" i="26"/>
  <c r="V17" i="21"/>
  <c r="BC52" i="1"/>
  <c r="V17" i="8"/>
  <c r="V17" i="17"/>
  <c r="V52" i="1"/>
  <c r="AJ161" i="1"/>
  <c r="C125" i="1"/>
  <c r="C16" i="20" s="1"/>
  <c r="P162" i="1"/>
  <c r="AW126" i="1"/>
  <c r="P60" i="20" s="1"/>
  <c r="T6" i="9"/>
  <c r="T7" i="4"/>
  <c r="T7" i="1" s="1"/>
  <c r="AZ82" i="1"/>
  <c r="X20" i="10"/>
  <c r="N5" i="20"/>
  <c r="N35" i="19" s="1"/>
  <c r="T87" i="1"/>
  <c r="X9" i="6"/>
  <c r="X8" i="11"/>
  <c r="J20" i="6"/>
  <c r="J55" i="5"/>
  <c r="I85" i="7"/>
  <c r="J20" i="5"/>
  <c r="J20" i="27"/>
  <c r="J55" i="27"/>
  <c r="I20" i="7"/>
  <c r="J55" i="28"/>
  <c r="J20" i="4"/>
  <c r="J55" i="4"/>
  <c r="J55" i="6"/>
  <c r="J20" i="28"/>
  <c r="T11" i="9"/>
  <c r="T12" i="4"/>
  <c r="N162" i="1"/>
  <c r="H58" i="20"/>
  <c r="AS125" i="1"/>
  <c r="L59" i="20" s="1"/>
  <c r="L161" i="1"/>
  <c r="T43" i="10"/>
  <c r="T49" i="5"/>
  <c r="M22" i="1"/>
  <c r="AN92" i="1"/>
  <c r="G163" i="1" s="1"/>
  <c r="S14" i="1"/>
  <c r="E91" i="1"/>
  <c r="N125" i="1"/>
  <c r="N16" i="20" s="1"/>
  <c r="AU161" i="1"/>
  <c r="S53" i="1"/>
  <c r="S18" i="17"/>
  <c r="AZ53" i="1"/>
  <c r="S18" i="21"/>
  <c r="S18" i="8"/>
  <c r="V3" i="25"/>
  <c r="V4" i="27"/>
  <c r="O150" i="1"/>
  <c r="AV114" i="1"/>
  <c r="J126" i="1"/>
  <c r="J17" i="20" s="1"/>
  <c r="Q84" i="1"/>
  <c r="J162" i="1"/>
  <c r="T6" i="4"/>
  <c r="T5" i="9"/>
  <c r="L91" i="1"/>
  <c r="Q157" i="1"/>
  <c r="Q121" i="1"/>
  <c r="Q12" i="20" s="1"/>
  <c r="Q42" i="19" s="1"/>
  <c r="AC9" i="25"/>
  <c r="AC10" i="27"/>
  <c r="T15" i="25"/>
  <c r="T16" i="27"/>
  <c r="AW155" i="1"/>
  <c r="P119" i="1"/>
  <c r="P10" i="20" s="1"/>
  <c r="P40" i="19" s="1"/>
  <c r="AL161" i="1"/>
  <c r="AL125" i="1"/>
  <c r="E59" i="20" s="1"/>
  <c r="AW79" i="1"/>
  <c r="R4" i="21"/>
  <c r="R4" i="8"/>
  <c r="R4" i="17"/>
  <c r="R39" i="1"/>
  <c r="AY39" i="1"/>
  <c r="AC44" i="9"/>
  <c r="AC50" i="4"/>
  <c r="T14" i="26"/>
  <c r="T15" i="28"/>
  <c r="R8" i="21"/>
  <c r="R8" i="8"/>
  <c r="R43" i="1"/>
  <c r="R8" i="17"/>
  <c r="AY43" i="1"/>
  <c r="W20" i="1"/>
  <c r="X18" i="5"/>
  <c r="X17" i="10"/>
  <c r="AV125" i="1"/>
  <c r="O59" i="20" s="1"/>
  <c r="O161" i="1"/>
  <c r="X19" i="6"/>
  <c r="X18" i="11"/>
  <c r="S11" i="8"/>
  <c r="S46" i="1"/>
  <c r="S11" i="17"/>
  <c r="AZ46" i="1"/>
  <c r="S11" i="21"/>
  <c r="V4" i="10"/>
  <c r="V5" i="5"/>
  <c r="H21" i="1"/>
  <c r="AY88" i="1"/>
  <c r="J92" i="1"/>
  <c r="AC38" i="10"/>
  <c r="AC44" i="5"/>
  <c r="H15" i="20"/>
  <c r="T8" i="5"/>
  <c r="T7" i="10"/>
  <c r="T39" i="6"/>
  <c r="T33" i="11"/>
  <c r="M14" i="29"/>
  <c r="M76" i="29"/>
  <c r="X19" i="28"/>
  <c r="X18" i="26"/>
  <c r="E76" i="19"/>
  <c r="E14" i="19"/>
  <c r="M86" i="7"/>
  <c r="M21" i="7"/>
  <c r="N21" i="28"/>
  <c r="N56" i="28"/>
  <c r="N21" i="4"/>
  <c r="N56" i="6"/>
  <c r="N21" i="27"/>
  <c r="N21" i="6"/>
  <c r="N56" i="5"/>
  <c r="N56" i="4"/>
  <c r="N56" i="27"/>
  <c r="N21" i="5"/>
  <c r="AR92" i="1"/>
  <c r="AY156" i="1"/>
  <c r="AY120" i="1"/>
  <c r="R54" i="20" s="1"/>
  <c r="R41" i="29" s="1"/>
  <c r="T37" i="10"/>
  <c r="T43" i="5"/>
  <c r="AF140" i="1"/>
  <c r="AF31" i="20" s="1"/>
  <c r="AF61" i="19" s="1"/>
  <c r="AG61" i="19" s="1"/>
  <c r="AH61" i="19" s="1"/>
  <c r="BM176" i="1"/>
  <c r="AZ91" i="1"/>
  <c r="AX128" i="1"/>
  <c r="Q62" i="20" s="1"/>
  <c r="AX164" i="1"/>
  <c r="AY77" i="1"/>
  <c r="AC58" i="11"/>
  <c r="AW162" i="1"/>
  <c r="P126" i="1"/>
  <c r="P17" i="20" s="1"/>
  <c r="V35" i="26"/>
  <c r="V41" i="28"/>
  <c r="S82" i="1"/>
  <c r="Q21" i="1"/>
  <c r="F161" i="1"/>
  <c r="AM125" i="1"/>
  <c r="F59" i="20" s="1"/>
  <c r="AC14" i="25"/>
  <c r="AC15" i="27"/>
  <c r="AA35" i="11"/>
  <c r="AA41" i="6"/>
  <c r="T41" i="9"/>
  <c r="T47" i="4"/>
  <c r="AE58" i="27"/>
  <c r="AE52" i="25"/>
  <c r="AF58" i="27" s="1"/>
  <c r="P46" i="29"/>
  <c r="P15" i="29"/>
  <c r="AC38" i="26"/>
  <c r="AC44" i="28"/>
  <c r="N76" i="19"/>
  <c r="N14" i="19"/>
  <c r="R51" i="1"/>
  <c r="R16" i="17"/>
  <c r="AY51" i="1"/>
  <c r="R16" i="21"/>
  <c r="R16" i="8"/>
  <c r="T3" i="26"/>
  <c r="T4" i="28"/>
  <c r="AC15" i="9"/>
  <c r="AC16" i="4"/>
  <c r="J19" i="1"/>
  <c r="S12" i="1"/>
  <c r="X48" i="6"/>
  <c r="X42" i="11"/>
  <c r="V2" i="11"/>
  <c r="V3" i="6"/>
  <c r="X8" i="4"/>
  <c r="X7" i="9"/>
  <c r="AC12" i="26"/>
  <c r="AC13" i="28"/>
  <c r="X9" i="28"/>
  <c r="X8" i="26"/>
  <c r="AO126" i="1"/>
  <c r="H60" i="20" s="1"/>
  <c r="H162" i="1"/>
  <c r="T18" i="28"/>
  <c r="T18" i="1" s="1"/>
  <c r="T17" i="26"/>
  <c r="E17" i="17"/>
  <c r="E52" i="1"/>
  <c r="E17" i="8"/>
  <c r="E17" i="21"/>
  <c r="AL52" i="1"/>
  <c r="S6" i="1"/>
  <c r="AS91" i="1"/>
  <c r="AX157" i="1"/>
  <c r="AX121" i="1"/>
  <c r="Q55" i="20" s="1"/>
  <c r="Q42" i="29" s="1"/>
  <c r="T12" i="9"/>
  <c r="T13" i="4"/>
  <c r="T8" i="27"/>
  <c r="T7" i="25"/>
  <c r="Q95" i="1"/>
  <c r="AE47" i="28"/>
  <c r="AE41" i="26"/>
  <c r="AF47" i="28" s="1"/>
  <c r="E125" i="1"/>
  <c r="E16" i="20" s="1"/>
  <c r="P79" i="1"/>
  <c r="E161" i="1"/>
  <c r="V44" i="1"/>
  <c r="V9" i="17"/>
  <c r="BC44" i="1"/>
  <c r="V9" i="8"/>
  <c r="V9" i="21"/>
  <c r="AY47" i="1"/>
  <c r="R12" i="17"/>
  <c r="R47" i="1"/>
  <c r="R12" i="21"/>
  <c r="R12" i="8"/>
  <c r="T44" i="11"/>
  <c r="T50" i="6"/>
  <c r="P46" i="20"/>
  <c r="P33" i="29" s="1"/>
  <c r="S15" i="1"/>
  <c r="AC13" i="25"/>
  <c r="AC14" i="27"/>
  <c r="T7" i="11"/>
  <c r="T8" i="6"/>
  <c r="X20" i="28"/>
  <c r="X19" i="26"/>
  <c r="R41" i="1"/>
  <c r="R6" i="17"/>
  <c r="AY41" i="1"/>
  <c r="R6" i="21"/>
  <c r="R6" i="8"/>
  <c r="G22" i="7"/>
  <c r="H22" i="6"/>
  <c r="H57" i="5"/>
  <c r="H57" i="27"/>
  <c r="H22" i="28"/>
  <c r="H22" i="4"/>
  <c r="G87" i="7"/>
  <c r="H57" i="4"/>
  <c r="H57" i="6"/>
  <c r="H22" i="5"/>
  <c r="H57" i="28"/>
  <c r="H22" i="27"/>
  <c r="T82" i="1"/>
  <c r="AF176" i="1"/>
  <c r="BM140" i="1"/>
  <c r="AF74" i="20" s="1"/>
  <c r="AF61" i="29" s="1"/>
  <c r="AG61" i="29" s="1"/>
  <c r="AH61" i="29" s="1"/>
  <c r="AW119" i="1"/>
  <c r="P53" i="20" s="1"/>
  <c r="P40" i="29" s="1"/>
  <c r="P155" i="1"/>
  <c r="R88" i="1"/>
  <c r="AC7" i="26"/>
  <c r="AC8" i="28"/>
  <c r="U10" i="4"/>
  <c r="U9" i="9"/>
  <c r="L14" i="29"/>
  <c r="L76" i="29"/>
  <c r="AC40" i="9"/>
  <c r="AC46" i="4"/>
  <c r="T58" i="5"/>
  <c r="T52" i="10"/>
  <c r="X20" i="11"/>
  <c r="AC8" i="25"/>
  <c r="AC9" i="27"/>
  <c r="B75" i="29"/>
  <c r="AH75" i="29" s="1"/>
  <c r="N19" i="21"/>
  <c r="AU54" i="1"/>
  <c r="N19" i="8"/>
  <c r="N19" i="17"/>
  <c r="N54" i="1"/>
  <c r="N20" i="1"/>
  <c r="M14" i="19"/>
  <c r="M76" i="19"/>
  <c r="T22" i="26"/>
  <c r="T23" i="28"/>
  <c r="Q164" i="1"/>
  <c r="Q128" i="1"/>
  <c r="Q19" i="20" s="1"/>
  <c r="S91" i="1"/>
  <c r="X50" i="9"/>
  <c r="V5" i="25"/>
  <c r="V6" i="27"/>
  <c r="AC40" i="26"/>
  <c r="AC46" i="28"/>
  <c r="T33" i="9"/>
  <c r="T39" i="4"/>
  <c r="R40" i="1"/>
  <c r="R5" i="17"/>
  <c r="R5" i="8"/>
  <c r="R5" i="21"/>
  <c r="AY40" i="1"/>
  <c r="Q22" i="4"/>
  <c r="Q22" i="28"/>
  <c r="Q57" i="27"/>
  <c r="Q22" i="5"/>
  <c r="Q57" i="4"/>
  <c r="Q57" i="28"/>
  <c r="P22" i="7"/>
  <c r="Q22" i="6"/>
  <c r="P87" i="7"/>
  <c r="Q57" i="5"/>
  <c r="Q57" i="6"/>
  <c r="Q22" i="27"/>
  <c r="T41" i="11"/>
  <c r="T47" i="6"/>
  <c r="K126" i="1"/>
  <c r="AR162" i="1"/>
  <c r="T49" i="27"/>
  <c r="T43" i="25"/>
  <c r="R81" i="1"/>
  <c r="AY152" i="1" s="1"/>
  <c r="AN127" i="1"/>
  <c r="G61" i="20" s="1"/>
  <c r="AY81" i="1"/>
  <c r="AY116" i="1" s="1"/>
  <c r="R50" i="20" s="1"/>
  <c r="R37" i="29" s="1"/>
  <c r="BA87" i="1"/>
  <c r="X45" i="25"/>
  <c r="X51" i="27"/>
  <c r="S4" i="1"/>
  <c r="Q116" i="1"/>
  <c r="Q7" i="20" s="1"/>
  <c r="Q37" i="19" s="1"/>
  <c r="J18" i="21"/>
  <c r="J18" i="8"/>
  <c r="J18" i="17"/>
  <c r="J53" i="1"/>
  <c r="AQ53" i="1"/>
  <c r="T43" i="9"/>
  <c r="T49" i="4"/>
  <c r="T9" i="11"/>
  <c r="T10" i="6"/>
  <c r="X51" i="11"/>
  <c r="G54" i="1"/>
  <c r="G19" i="17"/>
  <c r="G19" i="21"/>
  <c r="G19" i="8"/>
  <c r="AN54" i="1"/>
  <c r="M23" i="27"/>
  <c r="L88" i="7"/>
  <c r="L23" i="7"/>
  <c r="M23" i="5"/>
  <c r="M58" i="4"/>
  <c r="M58" i="6"/>
  <c r="M58" i="27"/>
  <c r="M23" i="4"/>
  <c r="M23" i="6"/>
  <c r="M58" i="28"/>
  <c r="M58" i="5"/>
  <c r="M23" i="28"/>
  <c r="G92" i="1"/>
  <c r="AN163" i="1" s="1"/>
  <c r="W22" i="1"/>
  <c r="N76" i="29"/>
  <c r="N14" i="29"/>
  <c r="AL91" i="1"/>
  <c r="M77" i="19"/>
  <c r="M15" i="19"/>
  <c r="K162" i="1"/>
  <c r="AR126" i="1"/>
  <c r="K60" i="20" s="1"/>
  <c r="AV161" i="1"/>
  <c r="O125" i="1"/>
  <c r="O16" i="20" s="1"/>
  <c r="X52" i="26"/>
  <c r="T42" i="25"/>
  <c r="T48" i="27"/>
  <c r="AZ165" i="1"/>
  <c r="C20" i="1"/>
  <c r="AC14" i="11"/>
  <c r="AC15" i="6"/>
  <c r="AC16" i="11"/>
  <c r="AC17" i="6"/>
  <c r="S13" i="1"/>
  <c r="T41" i="5"/>
  <c r="T35" i="10"/>
  <c r="J77" i="19"/>
  <c r="J15" i="19"/>
  <c r="X11" i="4"/>
  <c r="X10" i="9"/>
  <c r="C161" i="1"/>
  <c r="AJ125" i="1"/>
  <c r="C59" i="20" s="1"/>
  <c r="X5" i="28"/>
  <c r="X4" i="26"/>
  <c r="F21" i="7"/>
  <c r="G21" i="27"/>
  <c r="G56" i="6"/>
  <c r="G21" i="5"/>
  <c r="G56" i="5"/>
  <c r="G21" i="6"/>
  <c r="G56" i="27"/>
  <c r="G21" i="28"/>
  <c r="G56" i="28"/>
  <c r="G21" i="4"/>
  <c r="G56" i="4"/>
  <c r="F86" i="7"/>
  <c r="H77" i="29"/>
  <c r="H15" i="29"/>
  <c r="AC12" i="25"/>
  <c r="AC13" i="27"/>
  <c r="V33" i="10"/>
  <c r="V39" i="5"/>
  <c r="X44" i="10"/>
  <c r="X50" i="5"/>
  <c r="AA22" i="7"/>
  <c r="AB57" i="28"/>
  <c r="AA87" i="7"/>
  <c r="AB57" i="4"/>
  <c r="AB57" i="5"/>
  <c r="AB22" i="5"/>
  <c r="AB22" i="6"/>
  <c r="AB57" i="27"/>
  <c r="AB22" i="28"/>
  <c r="AB22" i="4"/>
  <c r="K14" i="29"/>
  <c r="K76" i="29"/>
  <c r="X52" i="4"/>
  <c r="X46" i="9"/>
  <c r="X47" i="11"/>
  <c r="X53" i="6"/>
  <c r="T11" i="26"/>
  <c r="T12" i="28"/>
  <c r="AE31" i="29"/>
  <c r="AE93" i="29"/>
  <c r="W17" i="8"/>
  <c r="L125" i="1"/>
  <c r="L16" i="20" s="1"/>
  <c r="AS161" i="1"/>
  <c r="O92" i="1"/>
  <c r="AK125" i="1"/>
  <c r="D59" i="20" s="1"/>
  <c r="D161" i="1"/>
  <c r="V3" i="4"/>
  <c r="V2" i="9"/>
  <c r="V20" i="8"/>
  <c r="X55" i="6"/>
  <c r="X49" i="11"/>
  <c r="AH13" i="29"/>
  <c r="E18" i="1"/>
  <c r="K92" i="1"/>
  <c r="R156" i="1"/>
  <c r="R120" i="1"/>
  <c r="R11" i="20" s="1"/>
  <c r="R41" i="19" s="1"/>
  <c r="AE93" i="19"/>
  <c r="AE31" i="19"/>
  <c r="V5" i="26"/>
  <c r="V6" i="28"/>
  <c r="P3" i="20"/>
  <c r="P33" i="19" s="1"/>
  <c r="AC46" i="10"/>
  <c r="AC52" i="5"/>
  <c r="S7" i="21"/>
  <c r="S7" i="8"/>
  <c r="AZ42" i="1"/>
  <c r="S7" i="17"/>
  <c r="S42" i="1"/>
  <c r="V4" i="25"/>
  <c r="V5" i="27"/>
  <c r="S40" i="28"/>
  <c r="S5" i="1" s="1"/>
  <c r="S34" i="26"/>
  <c r="T41" i="25"/>
  <c r="T47" i="27"/>
  <c r="W21" i="1"/>
  <c r="H126" i="1"/>
  <c r="H17" i="20" s="1"/>
  <c r="AO162" i="1"/>
  <c r="X42" i="28"/>
  <c r="X36" i="26"/>
  <c r="AC39" i="9"/>
  <c r="AC45" i="4"/>
  <c r="U32" i="26"/>
  <c r="U38" i="28"/>
  <c r="T41" i="27"/>
  <c r="T35" i="25"/>
  <c r="AC39" i="11"/>
  <c r="AC45" i="6"/>
  <c r="AC22" i="11"/>
  <c r="T43" i="28"/>
  <c r="T37" i="26"/>
  <c r="W44" i="1"/>
  <c r="W9" i="17"/>
  <c r="BD44" i="1"/>
  <c r="W9" i="21"/>
  <c r="W9" i="8"/>
  <c r="N48" i="20"/>
  <c r="N35" i="29" s="1"/>
  <c r="K15" i="29"/>
  <c r="K77" i="29"/>
  <c r="T2" i="10"/>
  <c r="T3" i="5"/>
  <c r="T13" i="9"/>
  <c r="T14" i="4"/>
  <c r="X21" i="25"/>
  <c r="T10" i="28"/>
  <c r="T9" i="26"/>
  <c r="AC16" i="26"/>
  <c r="AC17" i="28"/>
  <c r="X16" i="6"/>
  <c r="X15" i="11"/>
  <c r="AE45" i="11"/>
  <c r="AF51" i="6" s="1"/>
  <c r="AE51" i="6"/>
  <c r="K15" i="19"/>
  <c r="K77" i="19"/>
  <c r="L76" i="19"/>
  <c r="L14" i="19"/>
  <c r="E76" i="29"/>
  <c r="E14" i="29"/>
  <c r="AC20" i="5"/>
  <c r="AC55" i="28"/>
  <c r="AC55" i="5"/>
  <c r="AB20" i="7"/>
  <c r="AC55" i="27"/>
  <c r="AC20" i="4"/>
  <c r="AB85" i="7"/>
  <c r="AC55" i="4"/>
  <c r="AC20" i="6"/>
  <c r="AC20" i="27"/>
  <c r="C54" i="1"/>
  <c r="C19" i="17"/>
  <c r="AJ54" i="1"/>
  <c r="C19" i="21"/>
  <c r="C19" i="8"/>
  <c r="B21" i="7"/>
  <c r="C21" i="4"/>
  <c r="C21" i="6"/>
  <c r="C21" i="28"/>
  <c r="C56" i="5"/>
  <c r="C56" i="27"/>
  <c r="C56" i="4"/>
  <c r="C21" i="27"/>
  <c r="C21" i="5"/>
  <c r="C56" i="28"/>
  <c r="C56" i="6"/>
  <c r="B86" i="7"/>
  <c r="AQ126" i="1"/>
  <c r="AX84" i="1"/>
  <c r="AQ162" i="1"/>
  <c r="AX95" i="1"/>
  <c r="M77" i="29"/>
  <c r="M15" i="29"/>
  <c r="S16" i="1"/>
  <c r="C76" i="29"/>
  <c r="C14" i="29"/>
  <c r="AC53" i="27"/>
  <c r="AC47" i="25"/>
  <c r="G20" i="1"/>
  <c r="M21" i="21"/>
  <c r="M21" i="8"/>
  <c r="M21" i="17"/>
  <c r="M56" i="1"/>
  <c r="AT56" i="1"/>
  <c r="D125" i="1"/>
  <c r="D16" i="20" s="1"/>
  <c r="AK161" i="1"/>
  <c r="AY49" i="1"/>
  <c r="R14" i="21"/>
  <c r="R14" i="8"/>
  <c r="R14" i="17"/>
  <c r="R49" i="1"/>
  <c r="U43" i="6"/>
  <c r="U37" i="11"/>
  <c r="Q20" i="21"/>
  <c r="Q20" i="8"/>
  <c r="Q55" i="1"/>
  <c r="Q20" i="17"/>
  <c r="AX55" i="1"/>
  <c r="X50" i="10"/>
  <c r="AU125" i="1"/>
  <c r="N59" i="20" s="1"/>
  <c r="N161" i="1"/>
  <c r="C76" i="19"/>
  <c r="C14" i="19"/>
  <c r="M162" i="1"/>
  <c r="AT126" i="1"/>
  <c r="M60" i="20" s="1"/>
  <c r="T42" i="9"/>
  <c r="T48" i="4"/>
  <c r="W19" i="1"/>
  <c r="AC40" i="11"/>
  <c r="AC46" i="6"/>
  <c r="T10" i="10"/>
  <c r="T11" i="5"/>
  <c r="T11" i="1" s="1"/>
  <c r="V34" i="11"/>
  <c r="V40" i="6"/>
  <c r="BA82" i="1"/>
  <c r="AY122" i="1"/>
  <c r="R56" i="20" s="1"/>
  <c r="R43" i="29" s="1"/>
  <c r="AT92" i="1"/>
  <c r="AY158" i="1"/>
  <c r="X50" i="25"/>
  <c r="S38" i="4"/>
  <c r="S32" i="9"/>
  <c r="J15" i="29"/>
  <c r="J77" i="29"/>
  <c r="AY126" i="1" l="1"/>
  <c r="R60" i="20" s="1"/>
  <c r="R47" i="29" s="1"/>
  <c r="AM126" i="1"/>
  <c r="F60" i="20" s="1"/>
  <c r="T38" i="27"/>
  <c r="T32" i="25"/>
  <c r="AZ129" i="1"/>
  <c r="S63" i="20" s="1"/>
  <c r="S129" i="1"/>
  <c r="S20" i="20" s="1"/>
  <c r="S165" i="1"/>
  <c r="AK162" i="1"/>
  <c r="O126" i="1"/>
  <c r="O17" i="20" s="1"/>
  <c r="O78" i="19" s="1"/>
  <c r="O162" i="1"/>
  <c r="D162" i="1"/>
  <c r="D126" i="1"/>
  <c r="D17" i="20" s="1"/>
  <c r="D16" i="19" s="1"/>
  <c r="AX112" i="1"/>
  <c r="Q46" i="20" s="1"/>
  <c r="Q33" i="29" s="1"/>
  <c r="R38" i="1"/>
  <c r="C92" i="1" s="1"/>
  <c r="M126" i="1"/>
  <c r="M17" i="20" s="1"/>
  <c r="M78" i="19" s="1"/>
  <c r="AY162" i="1"/>
  <c r="N16" i="19"/>
  <c r="V20" i="21"/>
  <c r="F126" i="1"/>
  <c r="F17" i="20" s="1"/>
  <c r="F78" i="19" s="1"/>
  <c r="V20" i="17"/>
  <c r="BC55" i="1"/>
  <c r="BA96" i="1" s="1"/>
  <c r="AM162" i="1"/>
  <c r="R162" i="1"/>
  <c r="M92" i="1"/>
  <c r="AT163" i="1" s="1"/>
  <c r="R126" i="1"/>
  <c r="R17" i="20" s="1"/>
  <c r="R47" i="19" s="1"/>
  <c r="Q112" i="1"/>
  <c r="Q3" i="20" s="1"/>
  <c r="Q33" i="19" s="1"/>
  <c r="BD52" i="1"/>
  <c r="AX97" i="1" s="1"/>
  <c r="F162" i="1"/>
  <c r="W52" i="1"/>
  <c r="Q97" i="1" s="1"/>
  <c r="W17" i="21"/>
  <c r="R158" i="1"/>
  <c r="AV162" i="1"/>
  <c r="Q148" i="1"/>
  <c r="AV126" i="1"/>
  <c r="O60" i="20" s="1"/>
  <c r="O16" i="29" s="1"/>
  <c r="AK126" i="1"/>
  <c r="D60" i="20" s="1"/>
  <c r="D16" i="29" s="1"/>
  <c r="Z88" i="7"/>
  <c r="AA23" i="4"/>
  <c r="AA23" i="27"/>
  <c r="AA58" i="6"/>
  <c r="AA58" i="4"/>
  <c r="Z23" i="7"/>
  <c r="AA23" i="5"/>
  <c r="AA58" i="27"/>
  <c r="AA23" i="6"/>
  <c r="Q163" i="1"/>
  <c r="AX127" i="1"/>
  <c r="Q61" i="20" s="1"/>
  <c r="AZ43" i="1"/>
  <c r="AZ117" i="1" s="1"/>
  <c r="S51" i="20" s="1"/>
  <c r="S38" i="29" s="1"/>
  <c r="R19" i="1"/>
  <c r="R55" i="27"/>
  <c r="R55" i="28"/>
  <c r="R55" i="5"/>
  <c r="R20" i="4"/>
  <c r="Q85" i="7"/>
  <c r="R55" i="6"/>
  <c r="R20" i="27"/>
  <c r="Q20" i="7"/>
  <c r="R20" i="6"/>
  <c r="R55" i="4"/>
  <c r="R20" i="5"/>
  <c r="R20" i="28"/>
  <c r="Q127" i="1"/>
  <c r="Q18" i="20" s="1"/>
  <c r="AX163" i="1"/>
  <c r="R18" i="17"/>
  <c r="R18" i="8"/>
  <c r="R53" i="1"/>
  <c r="R92" i="1" s="1"/>
  <c r="R127" i="1" s="1"/>
  <c r="R18" i="20" s="1"/>
  <c r="R18" i="21"/>
  <c r="AY53" i="1"/>
  <c r="AY92" i="1" s="1"/>
  <c r="D19" i="1"/>
  <c r="D19" i="21" s="1"/>
  <c r="K23" i="1"/>
  <c r="K22" i="17"/>
  <c r="K22" i="21"/>
  <c r="K22" i="8"/>
  <c r="K57" i="1"/>
  <c r="V85" i="1" s="1"/>
  <c r="AR57" i="1"/>
  <c r="BC85" i="1" s="1"/>
  <c r="BP18" i="1"/>
  <c r="BR18" i="1" s="1"/>
  <c r="AF216" i="1"/>
  <c r="AK215" i="1"/>
  <c r="O88" i="7"/>
  <c r="P23" i="27"/>
  <c r="P23" i="4"/>
  <c r="P58" i="6"/>
  <c r="P58" i="4"/>
  <c r="P23" i="28"/>
  <c r="P58" i="27"/>
  <c r="P23" i="5"/>
  <c r="P58" i="5"/>
  <c r="O23" i="7"/>
  <c r="P58" i="28"/>
  <c r="P23" i="6"/>
  <c r="BA94" i="1"/>
  <c r="BA129" i="1" s="1"/>
  <c r="T63" i="20" s="1"/>
  <c r="P21" i="17"/>
  <c r="P21" i="21"/>
  <c r="P21" i="8"/>
  <c r="AW56" i="1"/>
  <c r="BB90" i="1" s="1"/>
  <c r="P56" i="1"/>
  <c r="U90" i="1" s="1"/>
  <c r="U19" i="1"/>
  <c r="K59" i="6"/>
  <c r="K24" i="27"/>
  <c r="K59" i="28"/>
  <c r="K24" i="5"/>
  <c r="K24" i="6"/>
  <c r="J24" i="7"/>
  <c r="K24" i="4"/>
  <c r="K59" i="5"/>
  <c r="J89" i="7"/>
  <c r="K24" i="28"/>
  <c r="K59" i="4"/>
  <c r="K59" i="27"/>
  <c r="T22" i="1"/>
  <c r="Y20" i="7"/>
  <c r="Z55" i="5"/>
  <c r="Z20" i="5"/>
  <c r="Z20" i="4"/>
  <c r="Z55" i="27"/>
  <c r="Z20" i="6"/>
  <c r="Z20" i="27"/>
  <c r="Z55" i="28"/>
  <c r="Y85" i="7"/>
  <c r="Z55" i="4"/>
  <c r="T20" i="7"/>
  <c r="U55" i="5"/>
  <c r="U55" i="4"/>
  <c r="U20" i="6"/>
  <c r="U20" i="4"/>
  <c r="T85" i="7"/>
  <c r="U20" i="27"/>
  <c r="U55" i="6"/>
  <c r="U20" i="28"/>
  <c r="U55" i="27"/>
  <c r="U20" i="5"/>
  <c r="U55" i="28"/>
  <c r="O19" i="1"/>
  <c r="T58" i="4"/>
  <c r="T58" i="27"/>
  <c r="T58" i="6"/>
  <c r="T23" i="5"/>
  <c r="T23" i="6"/>
  <c r="T23" i="4"/>
  <c r="T23" i="27"/>
  <c r="T58" i="28"/>
  <c r="S88" i="7"/>
  <c r="S23" i="7"/>
  <c r="AI215" i="1"/>
  <c r="BQ91" i="1"/>
  <c r="P22" i="1"/>
  <c r="AX160" i="1"/>
  <c r="Q124" i="1"/>
  <c r="Q15" i="20" s="1"/>
  <c r="Q45" i="19" s="1"/>
  <c r="AV53" i="1"/>
  <c r="AY89" i="1" s="1"/>
  <c r="R160" i="1" s="1"/>
  <c r="O18" i="17"/>
  <c r="O18" i="8"/>
  <c r="O18" i="21"/>
  <c r="O53" i="1"/>
  <c r="R89" i="1" s="1"/>
  <c r="J20" i="1"/>
  <c r="AQ55" i="1" s="1"/>
  <c r="O20" i="27"/>
  <c r="O55" i="4"/>
  <c r="O20" i="5"/>
  <c r="O20" i="28"/>
  <c r="O55" i="5"/>
  <c r="O55" i="27"/>
  <c r="O20" i="4"/>
  <c r="O55" i="6"/>
  <c r="O20" i="6"/>
  <c r="N85" i="7"/>
  <c r="N20" i="7"/>
  <c r="O55" i="28"/>
  <c r="T21" i="17"/>
  <c r="T56" i="1"/>
  <c r="U94" i="1" s="1"/>
  <c r="T21" i="21"/>
  <c r="T21" i="8"/>
  <c r="BA56" i="1"/>
  <c r="BB94" i="1" s="1"/>
  <c r="T94" i="1"/>
  <c r="T129" i="1" s="1"/>
  <c r="T20" i="20" s="1"/>
  <c r="AX124" i="1"/>
  <c r="Q58" i="20" s="1"/>
  <c r="Q45" i="29" s="1"/>
  <c r="Q160" i="1"/>
  <c r="S8" i="17"/>
  <c r="S22" i="1"/>
  <c r="L20" i="1"/>
  <c r="F53" i="1"/>
  <c r="R80" i="1" s="1"/>
  <c r="AY151" i="1" s="1"/>
  <c r="F18" i="8"/>
  <c r="AM53" i="1"/>
  <c r="AY80" i="1" s="1"/>
  <c r="AY115" i="1" s="1"/>
  <c r="R49" i="20" s="1"/>
  <c r="R36" i="29" s="1"/>
  <c r="F18" i="17"/>
  <c r="F18" i="21"/>
  <c r="I20" i="4"/>
  <c r="I20" i="27"/>
  <c r="I20" i="28"/>
  <c r="I55" i="5"/>
  <c r="I20" i="6"/>
  <c r="I55" i="28"/>
  <c r="I55" i="6"/>
  <c r="H85" i="7"/>
  <c r="H20" i="7"/>
  <c r="I55" i="27"/>
  <c r="I55" i="4"/>
  <c r="I20" i="5"/>
  <c r="W29" i="1"/>
  <c r="P118" i="1"/>
  <c r="P9" i="20" s="1"/>
  <c r="P39" i="19" s="1"/>
  <c r="AW154" i="1"/>
  <c r="AX149" i="1"/>
  <c r="Q113" i="1"/>
  <c r="Q4" i="20" s="1"/>
  <c r="Q34" i="19" s="1"/>
  <c r="S43" i="1"/>
  <c r="S117" i="1" s="1"/>
  <c r="S8" i="20" s="1"/>
  <c r="S38" i="19" s="1"/>
  <c r="AZ56" i="1"/>
  <c r="S21" i="17"/>
  <c r="S21" i="21"/>
  <c r="S21" i="8"/>
  <c r="S56" i="1"/>
  <c r="D20" i="5"/>
  <c r="D55" i="5"/>
  <c r="D20" i="28"/>
  <c r="D55" i="4"/>
  <c r="D20" i="4"/>
  <c r="D20" i="27"/>
  <c r="C20" i="7"/>
  <c r="D55" i="28"/>
  <c r="D55" i="27"/>
  <c r="D55" i="6"/>
  <c r="C85" i="7"/>
  <c r="D20" i="6"/>
  <c r="L21" i="27"/>
  <c r="L21" i="5"/>
  <c r="L56" i="4"/>
  <c r="K21" i="7"/>
  <c r="L21" i="28"/>
  <c r="L56" i="27"/>
  <c r="K86" i="7"/>
  <c r="L56" i="6"/>
  <c r="L21" i="4"/>
  <c r="L56" i="28"/>
  <c r="L21" i="6"/>
  <c r="L56" i="5"/>
  <c r="AX151" i="1"/>
  <c r="Q115" i="1"/>
  <c r="Q6" i="20" s="1"/>
  <c r="Q36" i="19" s="1"/>
  <c r="P154" i="1"/>
  <c r="AW118" i="1"/>
  <c r="P52" i="20" s="1"/>
  <c r="P39" i="29" s="1"/>
  <c r="Q83" i="1"/>
  <c r="I162" i="1"/>
  <c r="I126" i="1"/>
  <c r="I17" i="20" s="1"/>
  <c r="T164" i="1"/>
  <c r="BA128" i="1"/>
  <c r="T62" i="20" s="1"/>
  <c r="T49" i="29" s="1"/>
  <c r="F19" i="1"/>
  <c r="S164" i="1"/>
  <c r="AZ128" i="1"/>
  <c r="S62" i="20" s="1"/>
  <c r="I19" i="1"/>
  <c r="I53" i="1"/>
  <c r="I18" i="21"/>
  <c r="I18" i="8"/>
  <c r="I18" i="17"/>
  <c r="AP53" i="1"/>
  <c r="Q151" i="1"/>
  <c r="AX115" i="1"/>
  <c r="Q49" i="20" s="1"/>
  <c r="Q36" i="29" s="1"/>
  <c r="I15" i="19"/>
  <c r="I77" i="19"/>
  <c r="AX113" i="1"/>
  <c r="Q47" i="20" s="1"/>
  <c r="Q34" i="29" s="1"/>
  <c r="Q149" i="1"/>
  <c r="AX83" i="1"/>
  <c r="AP162" i="1"/>
  <c r="AP126" i="1"/>
  <c r="I60" i="20" s="1"/>
  <c r="V22" i="5"/>
  <c r="V57" i="28"/>
  <c r="V22" i="4"/>
  <c r="V57" i="27"/>
  <c r="V57" i="4"/>
  <c r="U22" i="7"/>
  <c r="V22" i="6"/>
  <c r="V57" i="5"/>
  <c r="U87" i="7"/>
  <c r="V22" i="28"/>
  <c r="V57" i="6"/>
  <c r="V22" i="27"/>
  <c r="V21" i="1"/>
  <c r="L19" i="17"/>
  <c r="L54" i="1"/>
  <c r="S86" i="1" s="1"/>
  <c r="L19" i="8"/>
  <c r="AS54" i="1"/>
  <c r="AZ86" i="1" s="1"/>
  <c r="L19" i="21"/>
  <c r="S10" i="17"/>
  <c r="S23" i="5"/>
  <c r="S23" i="4"/>
  <c r="S23" i="27"/>
  <c r="S58" i="27"/>
  <c r="R88" i="7"/>
  <c r="S58" i="28"/>
  <c r="S58" i="4"/>
  <c r="S58" i="6"/>
  <c r="S23" i="6"/>
  <c r="R23" i="7"/>
  <c r="S23" i="28"/>
  <c r="S58" i="5"/>
  <c r="W28" i="21"/>
  <c r="BD63" i="1"/>
  <c r="BI97" i="1" s="1"/>
  <c r="W28" i="8"/>
  <c r="W28" i="17"/>
  <c r="W63" i="1"/>
  <c r="AB97" i="1" s="1"/>
  <c r="W65" i="5"/>
  <c r="W65" i="6"/>
  <c r="W30" i="5"/>
  <c r="W30" i="6"/>
  <c r="W30" i="27"/>
  <c r="V95" i="7"/>
  <c r="W30" i="4"/>
  <c r="W65" i="4"/>
  <c r="W65" i="27"/>
  <c r="V30" i="7"/>
  <c r="W30" i="28"/>
  <c r="W65" i="28"/>
  <c r="I15" i="29"/>
  <c r="I77" i="29"/>
  <c r="AK53" i="1"/>
  <c r="D53" i="1"/>
  <c r="D18" i="8"/>
  <c r="D18" i="17"/>
  <c r="D18" i="21"/>
  <c r="T128" i="1"/>
  <c r="T19" i="20" s="1"/>
  <c r="T49" i="19" s="1"/>
  <c r="BA164" i="1"/>
  <c r="Y55" i="27"/>
  <c r="X85" i="7"/>
  <c r="Y20" i="27"/>
  <c r="Y55" i="5"/>
  <c r="Y20" i="4"/>
  <c r="Y20" i="6"/>
  <c r="Y55" i="28"/>
  <c r="Y20" i="5"/>
  <c r="X20" i="7"/>
  <c r="Y55" i="4"/>
  <c r="X55" i="4"/>
  <c r="X20" i="4"/>
  <c r="W20" i="7"/>
  <c r="W85" i="7"/>
  <c r="X20" i="5"/>
  <c r="X20" i="6"/>
  <c r="X55" i="28"/>
  <c r="X55" i="27"/>
  <c r="X55" i="5"/>
  <c r="X20" i="27"/>
  <c r="F55" i="4"/>
  <c r="F20" i="27"/>
  <c r="E85" i="7"/>
  <c r="F20" i="4"/>
  <c r="E20" i="7"/>
  <c r="F20" i="28"/>
  <c r="F20" i="5"/>
  <c r="F55" i="6"/>
  <c r="F20" i="6"/>
  <c r="F55" i="27"/>
  <c r="F55" i="28"/>
  <c r="F55" i="5"/>
  <c r="R3" i="17"/>
  <c r="AY38" i="1"/>
  <c r="AJ92" i="1" s="1"/>
  <c r="G78" i="19"/>
  <c r="AJ91" i="1"/>
  <c r="C162" i="1" s="1"/>
  <c r="R3" i="8"/>
  <c r="AZ45" i="1"/>
  <c r="AQ93" i="1" s="1"/>
  <c r="U3" i="28"/>
  <c r="U2" i="26"/>
  <c r="R116" i="1"/>
  <c r="R7" i="20" s="1"/>
  <c r="R37" i="19" s="1"/>
  <c r="S45" i="1"/>
  <c r="J93" i="1" s="1"/>
  <c r="S3" i="1"/>
  <c r="S3" i="21" s="1"/>
  <c r="T10" i="1"/>
  <c r="T45" i="1" s="1"/>
  <c r="S10" i="8"/>
  <c r="U4" i="6"/>
  <c r="U3" i="11"/>
  <c r="AA36" i="10"/>
  <c r="AA42" i="5"/>
  <c r="Y34" i="10"/>
  <c r="Y40" i="5"/>
  <c r="AA36" i="9"/>
  <c r="AA42" i="4"/>
  <c r="R152" i="1"/>
  <c r="G127" i="1"/>
  <c r="G18" i="20" s="1"/>
  <c r="G79" i="19" s="1"/>
  <c r="AV92" i="1"/>
  <c r="Y6" i="11"/>
  <c r="Y7" i="6"/>
  <c r="V3" i="10"/>
  <c r="V4" i="5"/>
  <c r="X33" i="26"/>
  <c r="X39" i="28"/>
  <c r="Z43" i="4"/>
  <c r="Z37" i="9"/>
  <c r="Z5" i="11"/>
  <c r="Z6" i="6"/>
  <c r="Z6" i="10"/>
  <c r="Z7" i="5"/>
  <c r="Z36" i="11"/>
  <c r="Z42" i="6"/>
  <c r="W6" i="5"/>
  <c r="W5" i="10"/>
  <c r="V38" i="6"/>
  <c r="V32" i="11"/>
  <c r="V4" i="9"/>
  <c r="V5" i="4"/>
  <c r="V4" i="11"/>
  <c r="V5" i="6"/>
  <c r="U39" i="27"/>
  <c r="U33" i="25"/>
  <c r="T14" i="1"/>
  <c r="T49" i="1" s="1"/>
  <c r="Z7" i="27"/>
  <c r="Z6" i="25"/>
  <c r="U4" i="4"/>
  <c r="U3" i="9"/>
  <c r="AC8" i="10"/>
  <c r="AC9" i="5"/>
  <c r="T2" i="25"/>
  <c r="T3" i="27"/>
  <c r="V34" i="25"/>
  <c r="V40" i="27"/>
  <c r="U34" i="9"/>
  <c r="U40" i="4"/>
  <c r="T16" i="1"/>
  <c r="T16" i="17" s="1"/>
  <c r="T32" i="10"/>
  <c r="T38" i="5"/>
  <c r="W41" i="4"/>
  <c r="W35" i="9"/>
  <c r="AC38" i="11"/>
  <c r="AC44" i="6"/>
  <c r="W34" i="11"/>
  <c r="W40" i="6"/>
  <c r="U42" i="9"/>
  <c r="U48" i="4"/>
  <c r="M78" i="29"/>
  <c r="M16" i="29"/>
  <c r="N15" i="29"/>
  <c r="N77" i="29"/>
  <c r="V37" i="11"/>
  <c r="V43" i="6"/>
  <c r="N92" i="1"/>
  <c r="R123" i="1"/>
  <c r="R14" i="20" s="1"/>
  <c r="R44" i="19" s="1"/>
  <c r="R159" i="1"/>
  <c r="AY159" i="1"/>
  <c r="AU92" i="1"/>
  <c r="AY123" i="1"/>
  <c r="R57" i="20" s="1"/>
  <c r="R44" i="29" s="1"/>
  <c r="U87" i="1"/>
  <c r="AN55" i="1"/>
  <c r="G20" i="8"/>
  <c r="G20" i="21"/>
  <c r="G20" i="17"/>
  <c r="G55" i="1"/>
  <c r="AZ77" i="1"/>
  <c r="U13" i="9"/>
  <c r="U14" i="4"/>
  <c r="I97" i="1"/>
  <c r="AD39" i="11"/>
  <c r="AD45" i="6"/>
  <c r="V32" i="26"/>
  <c r="V38" i="28"/>
  <c r="Y36" i="26"/>
  <c r="Y42" i="28"/>
  <c r="AN93" i="1"/>
  <c r="G164" i="1" s="1"/>
  <c r="U11" i="26"/>
  <c r="U12" i="28"/>
  <c r="Y4" i="26"/>
  <c r="Y5" i="28"/>
  <c r="Y10" i="9"/>
  <c r="Y11" i="4"/>
  <c r="U35" i="10"/>
  <c r="U41" i="5"/>
  <c r="S81" i="19"/>
  <c r="S19" i="19"/>
  <c r="O77" i="19"/>
  <c r="O15" i="19"/>
  <c r="Y51" i="11"/>
  <c r="AY84" i="1"/>
  <c r="AQ127" i="1"/>
  <c r="J61" i="20" s="1"/>
  <c r="AQ163" i="1"/>
  <c r="Y45" i="25"/>
  <c r="Y51" i="27"/>
  <c r="U41" i="11"/>
  <c r="U47" i="6"/>
  <c r="Q22" i="1"/>
  <c r="N20" i="8"/>
  <c r="N55" i="1"/>
  <c r="N20" i="17"/>
  <c r="AU55" i="1"/>
  <c r="N20" i="21"/>
  <c r="AZ88" i="1"/>
  <c r="AD8" i="25"/>
  <c r="AD9" i="27"/>
  <c r="Y20" i="11"/>
  <c r="Y21" i="6"/>
  <c r="AD40" i="9"/>
  <c r="AD46" i="4"/>
  <c r="AD8" i="28"/>
  <c r="AD7" i="26"/>
  <c r="H22" i="1"/>
  <c r="AD13" i="25"/>
  <c r="AD14" i="27"/>
  <c r="S15" i="8"/>
  <c r="S15" i="17"/>
  <c r="AZ50" i="1"/>
  <c r="S50" i="1"/>
  <c r="S15" i="21"/>
  <c r="U44" i="11"/>
  <c r="U50" i="6"/>
  <c r="AY157" i="1"/>
  <c r="AS92" i="1"/>
  <c r="AY121" i="1"/>
  <c r="R55" i="20" s="1"/>
  <c r="R42" i="29" s="1"/>
  <c r="AP96" i="1"/>
  <c r="AW150" i="1"/>
  <c r="P114" i="1"/>
  <c r="H16" i="29"/>
  <c r="H78" i="29"/>
  <c r="Y8" i="26"/>
  <c r="Y9" i="28"/>
  <c r="AD13" i="28"/>
  <c r="AD12" i="26"/>
  <c r="AQ54" i="1"/>
  <c r="J19" i="8"/>
  <c r="J19" i="21"/>
  <c r="J19" i="17"/>
  <c r="J54" i="1"/>
  <c r="U3" i="26"/>
  <c r="U4" i="28"/>
  <c r="U47" i="4"/>
  <c r="U41" i="9"/>
  <c r="AB35" i="11"/>
  <c r="AB41" i="6"/>
  <c r="AD58" i="11"/>
  <c r="AD64" i="6"/>
  <c r="AD29" i="1" s="1"/>
  <c r="F16" i="29"/>
  <c r="F78" i="29"/>
  <c r="U39" i="6"/>
  <c r="U33" i="11"/>
  <c r="U8" i="5"/>
  <c r="U7" i="10"/>
  <c r="X19" i="1"/>
  <c r="T15" i="1"/>
  <c r="D92" i="1"/>
  <c r="AW114" i="1"/>
  <c r="P150" i="1"/>
  <c r="L126" i="1"/>
  <c r="L17" i="20" s="1"/>
  <c r="AS162" i="1"/>
  <c r="AX155" i="1"/>
  <c r="Q119" i="1"/>
  <c r="Q10" i="20" s="1"/>
  <c r="Q40" i="19" s="1"/>
  <c r="W3" i="25"/>
  <c r="W4" i="27"/>
  <c r="N77" i="19"/>
  <c r="N15" i="19"/>
  <c r="L15" i="29"/>
  <c r="L77" i="29"/>
  <c r="T12" i="1"/>
  <c r="X9" i="1"/>
  <c r="Y20" i="10"/>
  <c r="Y21" i="5"/>
  <c r="U6" i="9"/>
  <c r="U7" i="4"/>
  <c r="U7" i="1" s="1"/>
  <c r="AX96" i="1"/>
  <c r="U51" i="28"/>
  <c r="U45" i="26"/>
  <c r="E19" i="1"/>
  <c r="S81" i="29"/>
  <c r="S19" i="29"/>
  <c r="T32" i="9"/>
  <c r="T38" i="4"/>
  <c r="AD40" i="11"/>
  <c r="AD46" i="6"/>
  <c r="Y50" i="10"/>
  <c r="Y56" i="5"/>
  <c r="T91" i="1"/>
  <c r="Q165" i="1"/>
  <c r="Q129" i="1"/>
  <c r="Q20" i="20" s="1"/>
  <c r="AB21" i="7"/>
  <c r="AC21" i="4"/>
  <c r="AC56" i="28"/>
  <c r="AC21" i="28"/>
  <c r="AC56" i="6"/>
  <c r="AB86" i="7"/>
  <c r="AC21" i="27"/>
  <c r="Y21" i="25"/>
  <c r="U2" i="10"/>
  <c r="U3" i="5"/>
  <c r="U37" i="26"/>
  <c r="U43" i="28"/>
  <c r="U35" i="25"/>
  <c r="U41" i="27"/>
  <c r="U41" i="25"/>
  <c r="U47" i="27"/>
  <c r="W4" i="25"/>
  <c r="W5" i="27"/>
  <c r="AD46" i="10"/>
  <c r="AD52" i="5"/>
  <c r="W5" i="26"/>
  <c r="W6" i="28"/>
  <c r="D15" i="29"/>
  <c r="D77" i="29"/>
  <c r="Y44" i="10"/>
  <c r="Y50" i="5"/>
  <c r="AD12" i="25"/>
  <c r="AD13" i="27"/>
  <c r="AZ48" i="1"/>
  <c r="S48" i="1"/>
  <c r="S13" i="21"/>
  <c r="S13" i="8"/>
  <c r="S13" i="17"/>
  <c r="M23" i="1"/>
  <c r="R84" i="1"/>
  <c r="J163" i="1"/>
  <c r="J127" i="1"/>
  <c r="J18" i="20" s="1"/>
  <c r="G17" i="29"/>
  <c r="G79" i="29"/>
  <c r="AL92" i="1"/>
  <c r="E92" i="1"/>
  <c r="AD40" i="26"/>
  <c r="AD46" i="28"/>
  <c r="Y50" i="9"/>
  <c r="Y56" i="4"/>
  <c r="S88" i="1"/>
  <c r="U52" i="10"/>
  <c r="H58" i="6"/>
  <c r="H23" i="27"/>
  <c r="G88" i="7"/>
  <c r="G23" i="7"/>
  <c r="H23" i="5"/>
  <c r="H58" i="27"/>
  <c r="H23" i="4"/>
  <c r="H23" i="6"/>
  <c r="H58" i="4"/>
  <c r="H58" i="28"/>
  <c r="H58" i="5"/>
  <c r="H23" i="28"/>
  <c r="AM92" i="1"/>
  <c r="E77" i="19"/>
  <c r="E15" i="19"/>
  <c r="T13" i="1"/>
  <c r="U18" i="28"/>
  <c r="U18" i="1" s="1"/>
  <c r="U17" i="26"/>
  <c r="Y7" i="9"/>
  <c r="Y8" i="4"/>
  <c r="Y42" i="11"/>
  <c r="Y48" i="6"/>
  <c r="P92" i="1"/>
  <c r="R125" i="1"/>
  <c r="R16" i="20" s="1"/>
  <c r="R46" i="19" s="1"/>
  <c r="R161" i="1"/>
  <c r="AD38" i="26"/>
  <c r="AD44" i="28"/>
  <c r="W35" i="26"/>
  <c r="W41" i="28"/>
  <c r="AR127" i="1"/>
  <c r="K61" i="20" s="1"/>
  <c r="K163" i="1"/>
  <c r="T8" i="1"/>
  <c r="H76" i="19"/>
  <c r="B76" i="19" s="1"/>
  <c r="AH76" i="19" s="1"/>
  <c r="H14" i="19"/>
  <c r="AH14" i="19" s="1"/>
  <c r="C126" i="1"/>
  <c r="C17" i="20" s="1"/>
  <c r="AJ162" i="1"/>
  <c r="W4" i="10"/>
  <c r="W5" i="5"/>
  <c r="K93" i="1"/>
  <c r="S120" i="1"/>
  <c r="S11" i="20" s="1"/>
  <c r="S41" i="19" s="1"/>
  <c r="S156" i="1"/>
  <c r="W20" i="8"/>
  <c r="W55" i="1"/>
  <c r="W20" i="17"/>
  <c r="BD55" i="1"/>
  <c r="W20" i="21"/>
  <c r="R117" i="1"/>
  <c r="R8" i="20" s="1"/>
  <c r="R38" i="19" s="1"/>
  <c r="R153" i="1"/>
  <c r="H92" i="1"/>
  <c r="U14" i="26"/>
  <c r="U15" i="28"/>
  <c r="E77" i="29"/>
  <c r="E15" i="29"/>
  <c r="BA51" i="1"/>
  <c r="AD9" i="25"/>
  <c r="AD10" i="27"/>
  <c r="U6" i="4"/>
  <c r="U5" i="9"/>
  <c r="J78" i="19"/>
  <c r="J16" i="19"/>
  <c r="O48" i="20"/>
  <c r="O35" i="29" s="1"/>
  <c r="R93" i="1"/>
  <c r="M22" i="21"/>
  <c r="M22" i="8"/>
  <c r="M57" i="1"/>
  <c r="M22" i="17"/>
  <c r="AT57" i="1"/>
  <c r="U11" i="9"/>
  <c r="U12" i="4"/>
  <c r="P16" i="29"/>
  <c r="P78" i="29"/>
  <c r="Q96" i="1"/>
  <c r="Y16" i="25"/>
  <c r="Y17" i="27"/>
  <c r="M163" i="1"/>
  <c r="AT127" i="1"/>
  <c r="M61" i="20" s="1"/>
  <c r="BA46" i="1"/>
  <c r="T11" i="8"/>
  <c r="T11" i="21"/>
  <c r="T46" i="1"/>
  <c r="T11" i="17"/>
  <c r="W54" i="1"/>
  <c r="W19" i="17"/>
  <c r="BD54" i="1"/>
  <c r="W19" i="21"/>
  <c r="W19" i="8"/>
  <c r="D15" i="19"/>
  <c r="D77" i="19"/>
  <c r="S51" i="1"/>
  <c r="S16" i="8"/>
  <c r="AZ51" i="1"/>
  <c r="S16" i="17"/>
  <c r="S16" i="21"/>
  <c r="AX119" i="1"/>
  <c r="Q53" i="20" s="1"/>
  <c r="Q40" i="29" s="1"/>
  <c r="Q155" i="1"/>
  <c r="C21" i="1"/>
  <c r="S77" i="1"/>
  <c r="AD16" i="26"/>
  <c r="AD17" i="28"/>
  <c r="AP97" i="1"/>
  <c r="AD22" i="11"/>
  <c r="AD23" i="6"/>
  <c r="AD39" i="9"/>
  <c r="AD45" i="4"/>
  <c r="T34" i="26"/>
  <c r="T40" i="28"/>
  <c r="T5" i="1" s="1"/>
  <c r="G93" i="1"/>
  <c r="AN164" i="1" s="1"/>
  <c r="K127" i="1"/>
  <c r="K18" i="20" s="1"/>
  <c r="AR163" i="1"/>
  <c r="E18" i="8"/>
  <c r="E18" i="17"/>
  <c r="E53" i="1"/>
  <c r="AL53" i="1"/>
  <c r="E18" i="21"/>
  <c r="T96" i="1"/>
  <c r="W3" i="4"/>
  <c r="W2" i="9"/>
  <c r="L77" i="19"/>
  <c r="L15" i="19"/>
  <c r="Y47" i="11"/>
  <c r="Y53" i="6"/>
  <c r="Y46" i="9"/>
  <c r="Y52" i="4"/>
  <c r="G21" i="1"/>
  <c r="C15" i="29"/>
  <c r="C77" i="29"/>
  <c r="AD14" i="11"/>
  <c r="AD15" i="6"/>
  <c r="Y52" i="26"/>
  <c r="K16" i="29"/>
  <c r="K78" i="29"/>
  <c r="M59" i="27"/>
  <c r="M24" i="27"/>
  <c r="M59" i="4"/>
  <c r="M24" i="28"/>
  <c r="M24" i="6"/>
  <c r="M24" i="4"/>
  <c r="M59" i="28"/>
  <c r="L24" i="7"/>
  <c r="M59" i="6"/>
  <c r="M24" i="5"/>
  <c r="L89" i="7"/>
  <c r="M59" i="5"/>
  <c r="U43" i="9"/>
  <c r="U49" i="4"/>
  <c r="AZ39" i="1"/>
  <c r="S4" i="17"/>
  <c r="S39" i="1"/>
  <c r="S4" i="21"/>
  <c r="S4" i="8"/>
  <c r="U43" i="25"/>
  <c r="U49" i="27"/>
  <c r="K17" i="20"/>
  <c r="P23" i="7"/>
  <c r="Q58" i="6"/>
  <c r="P88" i="7"/>
  <c r="Q58" i="4"/>
  <c r="Q23" i="27"/>
  <c r="Q23" i="5"/>
  <c r="Q23" i="4"/>
  <c r="Q58" i="27"/>
  <c r="Q23" i="6"/>
  <c r="Q58" i="28"/>
  <c r="Q58" i="5"/>
  <c r="Q23" i="28"/>
  <c r="S126" i="1"/>
  <c r="S17" i="20" s="1"/>
  <c r="S47" i="19" s="1"/>
  <c r="AZ162" i="1"/>
  <c r="U22" i="26"/>
  <c r="V9" i="9"/>
  <c r="V10" i="4"/>
  <c r="U7" i="11"/>
  <c r="U8" i="6"/>
  <c r="R121" i="1"/>
  <c r="R12" i="20" s="1"/>
  <c r="R42" i="19" s="1"/>
  <c r="R157" i="1"/>
  <c r="L92" i="1"/>
  <c r="I96" i="1"/>
  <c r="U12" i="9"/>
  <c r="U13" i="4"/>
  <c r="L162" i="1"/>
  <c r="AS126" i="1"/>
  <c r="Q79" i="1"/>
  <c r="E162" i="1"/>
  <c r="E126" i="1"/>
  <c r="E17" i="20" s="1"/>
  <c r="BA53" i="1"/>
  <c r="T18" i="21"/>
  <c r="T53" i="1"/>
  <c r="T18" i="8"/>
  <c r="T18" i="17"/>
  <c r="AD15" i="9"/>
  <c r="AD16" i="4"/>
  <c r="AD14" i="25"/>
  <c r="AD15" i="27"/>
  <c r="AX56" i="1"/>
  <c r="Q21" i="21"/>
  <c r="Q56" i="1"/>
  <c r="Q21" i="8"/>
  <c r="Q21" i="17"/>
  <c r="P78" i="19"/>
  <c r="P16" i="19"/>
  <c r="Q80" i="29"/>
  <c r="Q18" i="29"/>
  <c r="U37" i="10"/>
  <c r="U43" i="5"/>
  <c r="M87" i="7"/>
  <c r="N57" i="28"/>
  <c r="N57" i="27"/>
  <c r="N57" i="4"/>
  <c r="M22" i="7"/>
  <c r="N22" i="6"/>
  <c r="N22" i="28"/>
  <c r="N22" i="5"/>
  <c r="N22" i="4"/>
  <c r="N57" i="5"/>
  <c r="N57" i="6"/>
  <c r="N22" i="27"/>
  <c r="Y18" i="26"/>
  <c r="Y19" i="28"/>
  <c r="O15" i="29"/>
  <c r="O77" i="29"/>
  <c r="U16" i="27"/>
  <c r="U16" i="1" s="1"/>
  <c r="U15" i="25"/>
  <c r="T6" i="1"/>
  <c r="AZ49" i="1"/>
  <c r="S14" i="17"/>
  <c r="S14" i="21"/>
  <c r="S49" i="1"/>
  <c r="S14" i="8"/>
  <c r="H76" i="29"/>
  <c r="B76" i="29" s="1"/>
  <c r="AH76" i="29" s="1"/>
  <c r="H14" i="29"/>
  <c r="AH14" i="29" s="1"/>
  <c r="AD37" i="25"/>
  <c r="AD43" i="27"/>
  <c r="O5" i="20"/>
  <c r="O35" i="19" s="1"/>
  <c r="F15" i="19"/>
  <c r="F77" i="19"/>
  <c r="AD12" i="11"/>
  <c r="AD13" i="6"/>
  <c r="X17" i="1"/>
  <c r="Y50" i="25"/>
  <c r="Y56" i="27"/>
  <c r="U10" i="10"/>
  <c r="U11" i="5"/>
  <c r="U11" i="1" s="1"/>
  <c r="AX165" i="1"/>
  <c r="AX129" i="1"/>
  <c r="Q63" i="20" s="1"/>
  <c r="BA91" i="1"/>
  <c r="BB87" i="1"/>
  <c r="AD47" i="25"/>
  <c r="AD53" i="27"/>
  <c r="J60" i="20"/>
  <c r="C22" i="6"/>
  <c r="C22" i="28"/>
  <c r="C57" i="5"/>
  <c r="C57" i="27"/>
  <c r="B22" i="7"/>
  <c r="C57" i="6"/>
  <c r="C57" i="4"/>
  <c r="C22" i="27"/>
  <c r="C57" i="28"/>
  <c r="C22" i="5"/>
  <c r="B87" i="7"/>
  <c r="C22" i="4"/>
  <c r="Y15" i="11"/>
  <c r="Y16" i="6"/>
  <c r="U10" i="28"/>
  <c r="U9" i="26"/>
  <c r="H16" i="19"/>
  <c r="H78" i="19"/>
  <c r="BD56" i="1"/>
  <c r="W21" i="21"/>
  <c r="W21" i="8"/>
  <c r="W56" i="1"/>
  <c r="W21" i="17"/>
  <c r="AZ40" i="1"/>
  <c r="S5" i="21"/>
  <c r="S40" i="1"/>
  <c r="S5" i="8"/>
  <c r="S5" i="17"/>
  <c r="Y49" i="11"/>
  <c r="Y55" i="6"/>
  <c r="AB23" i="27"/>
  <c r="AA88" i="7"/>
  <c r="AB58" i="4"/>
  <c r="AA23" i="7"/>
  <c r="AB58" i="6"/>
  <c r="AB23" i="5"/>
  <c r="AB23" i="4"/>
  <c r="AB58" i="27"/>
  <c r="AB23" i="6"/>
  <c r="W33" i="10"/>
  <c r="W39" i="5"/>
  <c r="G22" i="28"/>
  <c r="G57" i="5"/>
  <c r="G22" i="5"/>
  <c r="F22" i="7"/>
  <c r="G22" i="4"/>
  <c r="G22" i="6"/>
  <c r="G57" i="27"/>
  <c r="G57" i="4"/>
  <c r="G57" i="6"/>
  <c r="G22" i="27"/>
  <c r="F87" i="7"/>
  <c r="G57" i="28"/>
  <c r="AD16" i="11"/>
  <c r="AD17" i="6"/>
  <c r="C20" i="8"/>
  <c r="C20" i="21"/>
  <c r="C55" i="1"/>
  <c r="AJ55" i="1"/>
  <c r="C20" i="17"/>
  <c r="U42" i="25"/>
  <c r="U48" i="27"/>
  <c r="BD57" i="1"/>
  <c r="W22" i="21"/>
  <c r="W22" i="8"/>
  <c r="W57" i="1"/>
  <c r="W22" i="17"/>
  <c r="AZ81" i="1"/>
  <c r="AZ116" i="1" s="1"/>
  <c r="S50" i="20" s="1"/>
  <c r="S37" i="29" s="1"/>
  <c r="S81" i="1"/>
  <c r="S116" i="1" s="1"/>
  <c r="S7" i="20" s="1"/>
  <c r="S37" i="19" s="1"/>
  <c r="U10" i="6"/>
  <c r="U9" i="11"/>
  <c r="U33" i="9"/>
  <c r="U39" i="4"/>
  <c r="W5" i="25"/>
  <c r="W6" i="27"/>
  <c r="Q80" i="19"/>
  <c r="Q18" i="19"/>
  <c r="F92" i="1"/>
  <c r="Y19" i="26"/>
  <c r="Y20" i="28"/>
  <c r="U7" i="25"/>
  <c r="U8" i="27"/>
  <c r="S41" i="1"/>
  <c r="S6" i="8"/>
  <c r="AZ41" i="1"/>
  <c r="S6" i="17"/>
  <c r="S6" i="21"/>
  <c r="AL126" i="1"/>
  <c r="E60" i="20" s="1"/>
  <c r="AL162" i="1"/>
  <c r="AX79" i="1"/>
  <c r="W2" i="11"/>
  <c r="W3" i="6"/>
  <c r="AZ47" i="1"/>
  <c r="S12" i="17"/>
  <c r="S12" i="21"/>
  <c r="S12" i="8"/>
  <c r="S47" i="1"/>
  <c r="T4" i="1"/>
  <c r="AY125" i="1"/>
  <c r="R59" i="20" s="1"/>
  <c r="R46" i="29" s="1"/>
  <c r="AW92" i="1"/>
  <c r="AY161" i="1"/>
  <c r="F15" i="29"/>
  <c r="F77" i="29"/>
  <c r="S162" i="1"/>
  <c r="AZ126" i="1"/>
  <c r="S60" i="20" s="1"/>
  <c r="S47" i="29" s="1"/>
  <c r="N21" i="1"/>
  <c r="AD38" i="10"/>
  <c r="AD44" i="5"/>
  <c r="AO56" i="1"/>
  <c r="H21" i="21"/>
  <c r="H56" i="1"/>
  <c r="H21" i="8"/>
  <c r="H21" i="17"/>
  <c r="AR93" i="1"/>
  <c r="AZ156" i="1"/>
  <c r="AZ120" i="1"/>
  <c r="S54" i="20" s="1"/>
  <c r="S41" i="29" s="1"/>
  <c r="Y18" i="11"/>
  <c r="Y19" i="6"/>
  <c r="Y17" i="10"/>
  <c r="Y18" i="5"/>
  <c r="AY117" i="1"/>
  <c r="R51" i="20" s="1"/>
  <c r="R38" i="29" s="1"/>
  <c r="AY153" i="1"/>
  <c r="AO92" i="1"/>
  <c r="R148" i="1"/>
  <c r="AD44" i="9"/>
  <c r="AD50" i="4"/>
  <c r="AK92" i="1"/>
  <c r="AY93" i="1"/>
  <c r="U49" i="5"/>
  <c r="U43" i="10"/>
  <c r="I86" i="7"/>
  <c r="J21" i="27"/>
  <c r="J56" i="28"/>
  <c r="I21" i="7"/>
  <c r="J21" i="28"/>
  <c r="J21" i="4"/>
  <c r="J56" i="6"/>
  <c r="J56" i="4"/>
  <c r="J56" i="27"/>
  <c r="J21" i="5"/>
  <c r="J21" i="6"/>
  <c r="J56" i="5"/>
  <c r="Y8" i="11"/>
  <c r="Y9" i="6"/>
  <c r="T7" i="8"/>
  <c r="T7" i="21"/>
  <c r="T42" i="1"/>
  <c r="T7" i="17"/>
  <c r="BA42" i="1"/>
  <c r="C77" i="19"/>
  <c r="C15" i="19"/>
  <c r="E20" i="5"/>
  <c r="E55" i="4"/>
  <c r="E55" i="28"/>
  <c r="E20" i="6"/>
  <c r="E55" i="6"/>
  <c r="E20" i="4"/>
  <c r="E55" i="27"/>
  <c r="E20" i="27"/>
  <c r="D85" i="7"/>
  <c r="E20" i="28"/>
  <c r="E55" i="5"/>
  <c r="D20" i="7"/>
  <c r="D78" i="19" l="1"/>
  <c r="AY112" i="1"/>
  <c r="U38" i="27"/>
  <c r="U32" i="25"/>
  <c r="M127" i="1"/>
  <c r="O16" i="19"/>
  <c r="O127" i="1"/>
  <c r="O18" i="20" s="1"/>
  <c r="J20" i="8"/>
  <c r="AY148" i="1"/>
  <c r="R112" i="1"/>
  <c r="S3" i="8"/>
  <c r="S38" i="1"/>
  <c r="C93" i="1" s="1"/>
  <c r="T14" i="8"/>
  <c r="T16" i="8"/>
  <c r="AY127" i="1"/>
  <c r="R61" i="20" s="1"/>
  <c r="R48" i="29" s="1"/>
  <c r="AY163" i="1"/>
  <c r="D19" i="8"/>
  <c r="D19" i="17"/>
  <c r="R151" i="1"/>
  <c r="D54" i="1"/>
  <c r="S78" i="1" s="1"/>
  <c r="AZ149" i="1" s="1"/>
  <c r="AZ153" i="1"/>
  <c r="D78" i="29"/>
  <c r="Y19" i="1"/>
  <c r="Y54" i="1" s="1"/>
  <c r="F16" i="19"/>
  <c r="AO93" i="1"/>
  <c r="H164" i="1" s="1"/>
  <c r="S153" i="1"/>
  <c r="H93" i="1"/>
  <c r="AO164" i="1" s="1"/>
  <c r="M16" i="19"/>
  <c r="AN128" i="1"/>
  <c r="G62" i="20" s="1"/>
  <c r="G18" i="29" s="1"/>
  <c r="X20" i="1"/>
  <c r="X20" i="17" s="1"/>
  <c r="J20" i="17"/>
  <c r="Y20" i="1"/>
  <c r="BF55" i="1" s="1"/>
  <c r="R115" i="1"/>
  <c r="R6" i="20" s="1"/>
  <c r="R36" i="19" s="1"/>
  <c r="J20" i="21"/>
  <c r="J55" i="1"/>
  <c r="T84" i="1" s="1"/>
  <c r="T119" i="1" s="1"/>
  <c r="T10" i="20" s="1"/>
  <c r="T40" i="19" s="1"/>
  <c r="T51" i="1"/>
  <c r="T161" i="1" s="1"/>
  <c r="T16" i="21"/>
  <c r="AV163" i="1"/>
  <c r="S3" i="17"/>
  <c r="AK54" i="1"/>
  <c r="AZ78" i="1" s="1"/>
  <c r="S149" i="1" s="1"/>
  <c r="O163" i="1"/>
  <c r="O78" i="29"/>
  <c r="AV127" i="1"/>
  <c r="O61" i="20" s="1"/>
  <c r="O79" i="29" s="1"/>
  <c r="T10" i="21"/>
  <c r="Q17" i="29"/>
  <c r="Q79" i="29"/>
  <c r="T23" i="1"/>
  <c r="BA58" i="1" s="1"/>
  <c r="BD94" i="1" s="1"/>
  <c r="W165" i="1" s="1"/>
  <c r="Q79" i="19"/>
  <c r="Q17" i="19"/>
  <c r="AA24" i="4"/>
  <c r="Z89" i="7"/>
  <c r="AA24" i="27"/>
  <c r="AA24" i="5"/>
  <c r="Z24" i="7"/>
  <c r="AA59" i="5"/>
  <c r="AA59" i="4"/>
  <c r="AA24" i="28"/>
  <c r="AA59" i="28"/>
  <c r="AA59" i="27"/>
  <c r="AA59" i="6"/>
  <c r="AA24" i="6"/>
  <c r="AZ38" i="1"/>
  <c r="AJ93" i="1" s="1"/>
  <c r="T165" i="1"/>
  <c r="R21" i="27"/>
  <c r="R56" i="28"/>
  <c r="R21" i="5"/>
  <c r="R56" i="6"/>
  <c r="Q86" i="7"/>
  <c r="R21" i="6"/>
  <c r="Q21" i="7"/>
  <c r="R21" i="28"/>
  <c r="R56" i="27"/>
  <c r="R21" i="4"/>
  <c r="R56" i="4"/>
  <c r="R56" i="5"/>
  <c r="R20" i="1"/>
  <c r="R54" i="1"/>
  <c r="S92" i="1" s="1"/>
  <c r="R19" i="17"/>
  <c r="R19" i="21"/>
  <c r="R19" i="8"/>
  <c r="AY54" i="1"/>
  <c r="AZ92" i="1" s="1"/>
  <c r="R163" i="1"/>
  <c r="T23" i="21"/>
  <c r="N86" i="7"/>
  <c r="O56" i="28"/>
  <c r="O21" i="5"/>
  <c r="O56" i="6"/>
  <c r="N21" i="7"/>
  <c r="O21" i="4"/>
  <c r="O56" i="27"/>
  <c r="O56" i="4"/>
  <c r="O21" i="27"/>
  <c r="O56" i="5"/>
  <c r="O21" i="28"/>
  <c r="O21" i="6"/>
  <c r="O20" i="1"/>
  <c r="R124" i="1"/>
  <c r="R15" i="20" s="1"/>
  <c r="R45" i="19" s="1"/>
  <c r="AY160" i="1"/>
  <c r="O19" i="21"/>
  <c r="O19" i="17"/>
  <c r="O19" i="8"/>
  <c r="AV54" i="1"/>
  <c r="AZ89" i="1" s="1"/>
  <c r="AZ124" i="1" s="1"/>
  <c r="S58" i="20" s="1"/>
  <c r="S45" i="29" s="1"/>
  <c r="O54" i="1"/>
  <c r="S89" i="1" s="1"/>
  <c r="S124" i="1" s="1"/>
  <c r="S15" i="20" s="1"/>
  <c r="S45" i="19" s="1"/>
  <c r="T22" i="17"/>
  <c r="T22" i="21"/>
  <c r="T57" i="1"/>
  <c r="V94" i="1" s="1"/>
  <c r="BA57" i="1"/>
  <c r="BC94" i="1" s="1"/>
  <c r="T22" i="8"/>
  <c r="BA165" i="1"/>
  <c r="O89" i="7"/>
  <c r="P59" i="5"/>
  <c r="P24" i="4"/>
  <c r="P24" i="28"/>
  <c r="P59" i="4"/>
  <c r="P59" i="6"/>
  <c r="O24" i="7"/>
  <c r="P24" i="5"/>
  <c r="P59" i="28"/>
  <c r="P24" i="6"/>
  <c r="P59" i="27"/>
  <c r="P24" i="27"/>
  <c r="AI216" i="1"/>
  <c r="BQ92" i="1"/>
  <c r="U20" i="1"/>
  <c r="U56" i="27"/>
  <c r="U56" i="6"/>
  <c r="U21" i="6"/>
  <c r="T86" i="7"/>
  <c r="U21" i="4"/>
  <c r="U56" i="4"/>
  <c r="U56" i="28"/>
  <c r="T21" i="7"/>
  <c r="U56" i="5"/>
  <c r="U21" i="5"/>
  <c r="U21" i="28"/>
  <c r="U21" i="27"/>
  <c r="AY124" i="1"/>
  <c r="R58" i="20" s="1"/>
  <c r="R45" i="29" s="1"/>
  <c r="T19" i="29"/>
  <c r="T50" i="29"/>
  <c r="L21" i="1"/>
  <c r="L21" i="21" s="1"/>
  <c r="T24" i="28"/>
  <c r="T59" i="28"/>
  <c r="T59" i="6"/>
  <c r="T59" i="5"/>
  <c r="T24" i="27"/>
  <c r="T24" i="6"/>
  <c r="S24" i="7"/>
  <c r="S89" i="7"/>
  <c r="T24" i="4"/>
  <c r="T59" i="27"/>
  <c r="T59" i="4"/>
  <c r="T24" i="5"/>
  <c r="K24" i="1"/>
  <c r="U19" i="21"/>
  <c r="U19" i="8"/>
  <c r="U54" i="1"/>
  <c r="S95" i="1" s="1"/>
  <c r="AZ166" i="1" s="1"/>
  <c r="BB54" i="1"/>
  <c r="AZ95" i="1" s="1"/>
  <c r="S166" i="1" s="1"/>
  <c r="U19" i="17"/>
  <c r="K23" i="8"/>
  <c r="K23" i="21"/>
  <c r="K58" i="1"/>
  <c r="W85" i="1" s="1"/>
  <c r="K23" i="17"/>
  <c r="AR58" i="1"/>
  <c r="BD85" i="1" s="1"/>
  <c r="AW57" i="1"/>
  <c r="BC90" i="1" s="1"/>
  <c r="P22" i="17"/>
  <c r="P22" i="21"/>
  <c r="P57" i="1"/>
  <c r="V90" i="1" s="1"/>
  <c r="P22" i="8"/>
  <c r="Y21" i="7"/>
  <c r="Z22" i="27" s="1"/>
  <c r="Y86" i="7"/>
  <c r="Z21" i="28"/>
  <c r="Z56" i="6"/>
  <c r="Z56" i="28"/>
  <c r="Z21" i="4"/>
  <c r="Z21" i="27"/>
  <c r="K25" i="6"/>
  <c r="K25" i="27"/>
  <c r="K25" i="28"/>
  <c r="K60" i="5"/>
  <c r="K60" i="6"/>
  <c r="K60" i="4"/>
  <c r="J90" i="7"/>
  <c r="K25" i="5"/>
  <c r="K25" i="4"/>
  <c r="J25" i="7"/>
  <c r="K60" i="28"/>
  <c r="K60" i="27"/>
  <c r="P23" i="1"/>
  <c r="AK216" i="1"/>
  <c r="BP19" i="1"/>
  <c r="BR19" i="1" s="1"/>
  <c r="AF217" i="1"/>
  <c r="AY78" i="1"/>
  <c r="S59" i="5"/>
  <c r="S59" i="6"/>
  <c r="S24" i="5"/>
  <c r="S24" i="27"/>
  <c r="R89" i="7"/>
  <c r="S24" i="4"/>
  <c r="S59" i="4"/>
  <c r="S59" i="27"/>
  <c r="R24" i="7"/>
  <c r="S24" i="28"/>
  <c r="S59" i="28"/>
  <c r="S24" i="6"/>
  <c r="S23" i="1"/>
  <c r="V21" i="8"/>
  <c r="BC56" i="1"/>
  <c r="BB96" i="1" s="1"/>
  <c r="V21" i="21"/>
  <c r="V56" i="1"/>
  <c r="U96" i="1" s="1"/>
  <c r="V21" i="17"/>
  <c r="D20" i="1"/>
  <c r="BA45" i="1"/>
  <c r="AQ94" i="1" s="1"/>
  <c r="F21" i="27"/>
  <c r="F21" i="4"/>
  <c r="F56" i="5"/>
  <c r="F56" i="6"/>
  <c r="F56" i="4"/>
  <c r="F21" i="6"/>
  <c r="F21" i="28"/>
  <c r="E86" i="7"/>
  <c r="F56" i="27"/>
  <c r="F21" i="5"/>
  <c r="E21" i="7"/>
  <c r="F56" i="28"/>
  <c r="W21" i="7"/>
  <c r="X21" i="28"/>
  <c r="W86" i="7"/>
  <c r="X21" i="4"/>
  <c r="X21" i="27"/>
  <c r="X56" i="28"/>
  <c r="X56" i="6"/>
  <c r="X56" i="4"/>
  <c r="X21" i="6"/>
  <c r="X21" i="5"/>
  <c r="X56" i="5"/>
  <c r="X56" i="27"/>
  <c r="X86" i="7"/>
  <c r="Y21" i="4"/>
  <c r="Y56" i="6"/>
  <c r="X21" i="7"/>
  <c r="Y21" i="27"/>
  <c r="Y56" i="28"/>
  <c r="Y21" i="28"/>
  <c r="Y21" i="1" s="1"/>
  <c r="W30" i="1"/>
  <c r="I78" i="29"/>
  <c r="I16" i="29"/>
  <c r="S49" i="29"/>
  <c r="S18" i="29"/>
  <c r="AX154" i="1"/>
  <c r="Q118" i="1"/>
  <c r="Q9" i="20" s="1"/>
  <c r="Q39" i="19" s="1"/>
  <c r="K87" i="7"/>
  <c r="L22" i="28"/>
  <c r="L57" i="6"/>
  <c r="K22" i="7"/>
  <c r="L57" i="4"/>
  <c r="L22" i="27"/>
  <c r="L57" i="5"/>
  <c r="L22" i="6"/>
  <c r="L22" i="5"/>
  <c r="L22" i="4"/>
  <c r="L57" i="28"/>
  <c r="L57" i="27"/>
  <c r="U93" i="1"/>
  <c r="BB93" i="1"/>
  <c r="AS55" i="1"/>
  <c r="BA86" i="1" s="1"/>
  <c r="L20" i="8"/>
  <c r="L20" i="21"/>
  <c r="L20" i="17"/>
  <c r="L55" i="1"/>
  <c r="T86" i="1" s="1"/>
  <c r="T10" i="17"/>
  <c r="F20" i="1"/>
  <c r="V31" i="7"/>
  <c r="W66" i="28"/>
  <c r="W66" i="6"/>
  <c r="W31" i="4"/>
  <c r="W31" i="28"/>
  <c r="V96" i="7"/>
  <c r="W31" i="6"/>
  <c r="W66" i="4"/>
  <c r="W66" i="5"/>
  <c r="W66" i="27"/>
  <c r="W31" i="5"/>
  <c r="W31" i="27"/>
  <c r="V22" i="1"/>
  <c r="AY83" i="1"/>
  <c r="AP163" i="1"/>
  <c r="AP127" i="1"/>
  <c r="I61" i="20" s="1"/>
  <c r="R83" i="1"/>
  <c r="I163" i="1"/>
  <c r="I127" i="1"/>
  <c r="I18" i="20" s="1"/>
  <c r="D56" i="4"/>
  <c r="C86" i="7"/>
  <c r="D21" i="28"/>
  <c r="D56" i="27"/>
  <c r="D56" i="6"/>
  <c r="D21" i="6"/>
  <c r="D56" i="5"/>
  <c r="D56" i="28"/>
  <c r="D21" i="5"/>
  <c r="C21" i="7"/>
  <c r="D21" i="4"/>
  <c r="D21" i="27"/>
  <c r="S57" i="1"/>
  <c r="S22" i="8"/>
  <c r="S22" i="17"/>
  <c r="S22" i="21"/>
  <c r="AZ57" i="1"/>
  <c r="U10" i="1"/>
  <c r="U10" i="17" s="1"/>
  <c r="T10" i="8"/>
  <c r="R78" i="1"/>
  <c r="V58" i="27"/>
  <c r="V23" i="27"/>
  <c r="U23" i="7"/>
  <c r="U88" i="7"/>
  <c r="V23" i="5"/>
  <c r="V58" i="6"/>
  <c r="V58" i="4"/>
  <c r="V23" i="4"/>
  <c r="V23" i="6"/>
  <c r="V58" i="28"/>
  <c r="AX118" i="1"/>
  <c r="Q52" i="20" s="1"/>
  <c r="Q39" i="29" s="1"/>
  <c r="Q154" i="1"/>
  <c r="I54" i="1"/>
  <c r="I19" i="21"/>
  <c r="I19" i="17"/>
  <c r="AP54" i="1"/>
  <c r="I19" i="8"/>
  <c r="F19" i="21"/>
  <c r="F19" i="8"/>
  <c r="F19" i="17"/>
  <c r="AM54" i="1"/>
  <c r="AZ80" i="1" s="1"/>
  <c r="S151" i="1" s="1"/>
  <c r="F54" i="1"/>
  <c r="S80" i="1" s="1"/>
  <c r="AZ151" i="1" s="1"/>
  <c r="I78" i="19"/>
  <c r="I16" i="19"/>
  <c r="W64" i="1"/>
  <c r="AC97" i="1" s="1"/>
  <c r="W29" i="21"/>
  <c r="BD64" i="1"/>
  <c r="BJ97" i="1" s="1"/>
  <c r="H86" i="7"/>
  <c r="I21" i="27"/>
  <c r="I56" i="27"/>
  <c r="H21" i="7"/>
  <c r="I21" i="28"/>
  <c r="I56" i="4"/>
  <c r="I56" i="5"/>
  <c r="I56" i="6"/>
  <c r="I21" i="5"/>
  <c r="I56" i="28"/>
  <c r="I21" i="4"/>
  <c r="I21" i="6"/>
  <c r="I20" i="1"/>
  <c r="V3" i="11"/>
  <c r="V4" i="6"/>
  <c r="G128" i="1"/>
  <c r="G19" i="20" s="1"/>
  <c r="G80" i="19" s="1"/>
  <c r="V3" i="28"/>
  <c r="V2" i="26"/>
  <c r="G17" i="19"/>
  <c r="AJ126" i="1"/>
  <c r="C60" i="20" s="1"/>
  <c r="C16" i="29" s="1"/>
  <c r="W3" i="10"/>
  <c r="W4" i="5"/>
  <c r="Z34" i="10"/>
  <c r="Z40" i="5"/>
  <c r="AA6" i="6"/>
  <c r="AA5" i="11"/>
  <c r="Y33" i="26"/>
  <c r="Y39" i="28"/>
  <c r="Z6" i="11"/>
  <c r="Z7" i="6"/>
  <c r="AA37" i="9"/>
  <c r="AA43" i="4"/>
  <c r="AB42" i="4"/>
  <c r="AB36" i="9"/>
  <c r="AB36" i="10"/>
  <c r="AB42" i="5"/>
  <c r="V3" i="9"/>
  <c r="V4" i="4"/>
  <c r="BA49" i="1"/>
  <c r="AU94" i="1" s="1"/>
  <c r="N165" i="1" s="1"/>
  <c r="T14" i="21"/>
  <c r="AD38" i="11"/>
  <c r="AD44" i="6"/>
  <c r="U32" i="10"/>
  <c r="U38" i="5"/>
  <c r="V34" i="9"/>
  <c r="V40" i="4"/>
  <c r="U2" i="25"/>
  <c r="U3" i="27"/>
  <c r="V39" i="27"/>
  <c r="V33" i="25"/>
  <c r="X6" i="5"/>
  <c r="X5" i="10"/>
  <c r="AA36" i="11"/>
  <c r="AA42" i="6"/>
  <c r="W4" i="11"/>
  <c r="W5" i="6"/>
  <c r="AH15" i="19"/>
  <c r="Y9" i="1"/>
  <c r="Y9" i="17" s="1"/>
  <c r="T14" i="17"/>
  <c r="U12" i="1"/>
  <c r="U47" i="1" s="1"/>
  <c r="U15" i="1"/>
  <c r="U15" i="8" s="1"/>
  <c r="T3" i="1"/>
  <c r="T3" i="17" s="1"/>
  <c r="X41" i="4"/>
  <c r="X35" i="9"/>
  <c r="AA6" i="25"/>
  <c r="AA7" i="27"/>
  <c r="W4" i="9"/>
  <c r="W5" i="4"/>
  <c r="B77" i="19"/>
  <c r="AH77" i="19" s="1"/>
  <c r="U6" i="1"/>
  <c r="U6" i="8" s="1"/>
  <c r="W34" i="25"/>
  <c r="W40" i="27"/>
  <c r="AD8" i="10"/>
  <c r="AD9" i="5"/>
  <c r="W38" i="6"/>
  <c r="W32" i="11"/>
  <c r="AA6" i="10"/>
  <c r="AA7" i="5"/>
  <c r="AN94" i="1"/>
  <c r="AN129" i="1" s="1"/>
  <c r="G63" i="20" s="1"/>
  <c r="I22" i="7"/>
  <c r="J22" i="4"/>
  <c r="J57" i="4"/>
  <c r="I87" i="7"/>
  <c r="J22" i="5"/>
  <c r="J57" i="5"/>
  <c r="J22" i="6"/>
  <c r="J57" i="27"/>
  <c r="J22" i="28"/>
  <c r="J57" i="28"/>
  <c r="J22" i="27"/>
  <c r="J57" i="6"/>
  <c r="V49" i="5"/>
  <c r="V43" i="10"/>
  <c r="AE50" i="4"/>
  <c r="AE44" i="9"/>
  <c r="AF50" i="4" s="1"/>
  <c r="R3" i="20"/>
  <c r="R33" i="19" s="1"/>
  <c r="N21" i="8"/>
  <c r="N21" i="21"/>
  <c r="N56" i="1"/>
  <c r="N21" i="17"/>
  <c r="AU56" i="1"/>
  <c r="T39" i="1"/>
  <c r="T4" i="17"/>
  <c r="BA39" i="1"/>
  <c r="T4" i="8"/>
  <c r="T4" i="21"/>
  <c r="E16" i="29"/>
  <c r="E78" i="29"/>
  <c r="V97" i="1"/>
  <c r="V42" i="25"/>
  <c r="V48" i="27"/>
  <c r="BA77" i="1"/>
  <c r="X39" i="5"/>
  <c r="X33" i="10"/>
  <c r="V10" i="28"/>
  <c r="V9" i="26"/>
  <c r="C22" i="1"/>
  <c r="Q81" i="29"/>
  <c r="Q19" i="29"/>
  <c r="V10" i="10"/>
  <c r="V11" i="5"/>
  <c r="V11" i="1" s="1"/>
  <c r="U16" i="17"/>
  <c r="U16" i="21"/>
  <c r="U51" i="1"/>
  <c r="U16" i="8"/>
  <c r="BB51" i="1"/>
  <c r="M18" i="20"/>
  <c r="N22" i="1"/>
  <c r="N23" i="27"/>
  <c r="M88" i="7"/>
  <c r="N58" i="4"/>
  <c r="N58" i="27"/>
  <c r="M23" i="7"/>
  <c r="N58" i="6"/>
  <c r="N23" i="4"/>
  <c r="N23" i="5"/>
  <c r="N23" i="6"/>
  <c r="N58" i="28"/>
  <c r="N58" i="5"/>
  <c r="N23" i="28"/>
  <c r="BB91" i="1"/>
  <c r="AX166" i="1"/>
  <c r="AX130" i="1"/>
  <c r="Q64" i="20" s="1"/>
  <c r="AE16" i="4"/>
  <c r="AE15" i="9"/>
  <c r="AF16" i="4" s="1"/>
  <c r="AY94" i="1"/>
  <c r="L60" i="20"/>
  <c r="D93" i="1"/>
  <c r="V43" i="9"/>
  <c r="V49" i="4"/>
  <c r="AH15" i="29"/>
  <c r="Z46" i="9"/>
  <c r="Z52" i="4"/>
  <c r="T40" i="1"/>
  <c r="T5" i="17"/>
  <c r="T5" i="8"/>
  <c r="T5" i="21"/>
  <c r="BA40" i="1"/>
  <c r="AE22" i="11"/>
  <c r="AF23" i="6" s="1"/>
  <c r="AE23" i="6"/>
  <c r="AZ161" i="1"/>
  <c r="AZ125" i="1"/>
  <c r="S59" i="20" s="1"/>
  <c r="S46" i="29" s="1"/>
  <c r="AW93" i="1"/>
  <c r="S97" i="1"/>
  <c r="Y17" i="1"/>
  <c r="V11" i="9"/>
  <c r="V12" i="4"/>
  <c r="V87" i="1"/>
  <c r="AE9" i="25"/>
  <c r="AF10" i="27" s="1"/>
  <c r="AE10" i="27"/>
  <c r="T97" i="1"/>
  <c r="AR164" i="1"/>
  <c r="K128" i="1"/>
  <c r="K19" i="20" s="1"/>
  <c r="C16" i="19"/>
  <c r="C78" i="19"/>
  <c r="Z7" i="9"/>
  <c r="Z8" i="4"/>
  <c r="U18" i="21"/>
  <c r="U18" i="8"/>
  <c r="U53" i="1"/>
  <c r="U18" i="17"/>
  <c r="BB53" i="1"/>
  <c r="G24" i="7"/>
  <c r="H59" i="28"/>
  <c r="H59" i="27"/>
  <c r="H24" i="4"/>
  <c r="G89" i="7"/>
  <c r="H24" i="6"/>
  <c r="H59" i="5"/>
  <c r="H24" i="27"/>
  <c r="H24" i="28"/>
  <c r="H59" i="6"/>
  <c r="H24" i="5"/>
  <c r="H59" i="4"/>
  <c r="M23" i="21"/>
  <c r="M23" i="8"/>
  <c r="M58" i="1"/>
  <c r="M23" i="17"/>
  <c r="AT58" i="1"/>
  <c r="AE46" i="10"/>
  <c r="AF52" i="5" s="1"/>
  <c r="AE52" i="5"/>
  <c r="V41" i="25"/>
  <c r="V47" i="27"/>
  <c r="BA162" i="1"/>
  <c r="T126" i="1"/>
  <c r="T17" i="20" s="1"/>
  <c r="T47" i="19" s="1"/>
  <c r="V45" i="26"/>
  <c r="V51" i="28"/>
  <c r="Z20" i="10"/>
  <c r="Z21" i="5"/>
  <c r="R46" i="20"/>
  <c r="R33" i="29" s="1"/>
  <c r="X19" i="8"/>
  <c r="X19" i="21"/>
  <c r="X54" i="1"/>
  <c r="BE54" i="1"/>
  <c r="X19" i="17"/>
  <c r="U8" i="1"/>
  <c r="AE58" i="11"/>
  <c r="AF64" i="6" s="1"/>
  <c r="AF29" i="1" s="1"/>
  <c r="AE64" i="6"/>
  <c r="AE29" i="1" s="1"/>
  <c r="P5" i="20"/>
  <c r="P35" i="19" s="1"/>
  <c r="AE8" i="28"/>
  <c r="AE7" i="26"/>
  <c r="AF8" i="28" s="1"/>
  <c r="AX57" i="1"/>
  <c r="Q22" i="21"/>
  <c r="Q22" i="8"/>
  <c r="Q57" i="1"/>
  <c r="Q22" i="17"/>
  <c r="Z45" i="25"/>
  <c r="Z51" i="27"/>
  <c r="Z10" i="9"/>
  <c r="Z11" i="4"/>
  <c r="O17" i="19"/>
  <c r="O79" i="19"/>
  <c r="U14" i="1"/>
  <c r="N163" i="1"/>
  <c r="AU127" i="1"/>
  <c r="AU163" i="1"/>
  <c r="N127" i="1"/>
  <c r="J94" i="1"/>
  <c r="E20" i="1"/>
  <c r="AO127" i="1"/>
  <c r="H61" i="20" s="1"/>
  <c r="H163" i="1"/>
  <c r="Z17" i="10"/>
  <c r="Z18" i="5"/>
  <c r="U82" i="1"/>
  <c r="AE44" i="5"/>
  <c r="AE38" i="10"/>
  <c r="AF44" i="5" s="1"/>
  <c r="X3" i="6"/>
  <c r="X2" i="11"/>
  <c r="F93" i="1"/>
  <c r="F127" i="1"/>
  <c r="F18" i="20" s="1"/>
  <c r="AM163" i="1"/>
  <c r="V39" i="4"/>
  <c r="V33" i="9"/>
  <c r="T77" i="1"/>
  <c r="AE17" i="6"/>
  <c r="AE16" i="11"/>
  <c r="AF17" i="6" s="1"/>
  <c r="AL93" i="1"/>
  <c r="N94" i="1"/>
  <c r="N129" i="1" s="1"/>
  <c r="N20" i="20" s="1"/>
  <c r="J16" i="29"/>
  <c r="J78" i="29"/>
  <c r="AE43" i="27"/>
  <c r="AE37" i="25"/>
  <c r="AF43" i="27" s="1"/>
  <c r="AZ159" i="1"/>
  <c r="AZ123" i="1"/>
  <c r="S57" i="20" s="1"/>
  <c r="S44" i="29" s="1"/>
  <c r="AU93" i="1"/>
  <c r="E78" i="19"/>
  <c r="E16" i="19"/>
  <c r="V23" i="28"/>
  <c r="V22" i="26"/>
  <c r="P24" i="7"/>
  <c r="Q24" i="27"/>
  <c r="Q59" i="6"/>
  <c r="Q24" i="4"/>
  <c r="Q24" i="28"/>
  <c r="Q59" i="27"/>
  <c r="Q24" i="5"/>
  <c r="Q59" i="4"/>
  <c r="Q59" i="28"/>
  <c r="Q24" i="6"/>
  <c r="Q59" i="5"/>
  <c r="P89" i="7"/>
  <c r="V49" i="27"/>
  <c r="V43" i="25"/>
  <c r="M25" i="6"/>
  <c r="M60" i="5"/>
  <c r="L90" i="7"/>
  <c r="L25" i="7"/>
  <c r="M25" i="27"/>
  <c r="M60" i="6"/>
  <c r="M25" i="4"/>
  <c r="M25" i="28"/>
  <c r="M60" i="27"/>
  <c r="M25" i="5"/>
  <c r="M60" i="4"/>
  <c r="M60" i="28"/>
  <c r="Z52" i="26"/>
  <c r="AE15" i="6"/>
  <c r="AE14" i="11"/>
  <c r="AF15" i="6" s="1"/>
  <c r="G21" i="8"/>
  <c r="G56" i="1"/>
  <c r="G21" i="17"/>
  <c r="AN56" i="1"/>
  <c r="G21" i="21"/>
  <c r="X3" i="4"/>
  <c r="X2" i="9"/>
  <c r="T131" i="1"/>
  <c r="T22" i="20" s="1"/>
  <c r="S152" i="1"/>
  <c r="U34" i="26"/>
  <c r="U40" i="28"/>
  <c r="U5" i="1" s="1"/>
  <c r="AE39" i="9"/>
  <c r="AF45" i="4" s="1"/>
  <c r="AE45" i="4"/>
  <c r="BA120" i="1"/>
  <c r="T54" i="20" s="1"/>
  <c r="T41" i="29" s="1"/>
  <c r="AR94" i="1"/>
  <c r="BA156" i="1"/>
  <c r="Z16" i="25"/>
  <c r="Z17" i="27"/>
  <c r="V6" i="4"/>
  <c r="V5" i="9"/>
  <c r="V14" i="26"/>
  <c r="V15" i="28"/>
  <c r="T8" i="21"/>
  <c r="T8" i="8"/>
  <c r="T43" i="1"/>
  <c r="T8" i="17"/>
  <c r="BA43" i="1"/>
  <c r="X41" i="28"/>
  <c r="X35" i="26"/>
  <c r="Z42" i="11"/>
  <c r="Z48" i="6"/>
  <c r="BA48" i="1"/>
  <c r="T13" i="8"/>
  <c r="T13" i="17"/>
  <c r="T13" i="21"/>
  <c r="T48" i="1"/>
  <c r="AM127" i="1"/>
  <c r="F61" i="20" s="1"/>
  <c r="F163" i="1"/>
  <c r="H23" i="1"/>
  <c r="AE46" i="28"/>
  <c r="AE40" i="26"/>
  <c r="AF46" i="28" s="1"/>
  <c r="J79" i="19"/>
  <c r="J17" i="19"/>
  <c r="M93" i="1"/>
  <c r="S158" i="1"/>
  <c r="S122" i="1"/>
  <c r="S13" i="20" s="1"/>
  <c r="S43" i="19" s="1"/>
  <c r="AE12" i="25"/>
  <c r="AF13" i="27" s="1"/>
  <c r="AE13" i="27"/>
  <c r="V3" i="5"/>
  <c r="V2" i="10"/>
  <c r="Z21" i="25"/>
  <c r="AE46" i="6"/>
  <c r="AE40" i="11"/>
  <c r="AF46" i="6" s="1"/>
  <c r="U7" i="8"/>
  <c r="BB42" i="1"/>
  <c r="U7" i="21"/>
  <c r="U7" i="17"/>
  <c r="U42" i="1"/>
  <c r="X44" i="1"/>
  <c r="X9" i="8"/>
  <c r="X9" i="21"/>
  <c r="X9" i="17"/>
  <c r="BE44" i="1"/>
  <c r="X3" i="25"/>
  <c r="X4" i="27"/>
  <c r="L16" i="19"/>
  <c r="L78" i="19"/>
  <c r="AK163" i="1"/>
  <c r="D127" i="1"/>
  <c r="D18" i="20" s="1"/>
  <c r="V39" i="6"/>
  <c r="V33" i="11"/>
  <c r="U4" i="1"/>
  <c r="Z8" i="26"/>
  <c r="Z9" i="28"/>
  <c r="V44" i="11"/>
  <c r="V50" i="6"/>
  <c r="O93" i="1"/>
  <c r="AE9" i="27"/>
  <c r="AE8" i="25"/>
  <c r="AF9" i="27" s="1"/>
  <c r="T88" i="1"/>
  <c r="T123" i="1" s="1"/>
  <c r="T14" i="20" s="1"/>
  <c r="T44" i="19" s="1"/>
  <c r="Z51" i="11"/>
  <c r="V11" i="26"/>
  <c r="V12" i="28"/>
  <c r="AZ152" i="1"/>
  <c r="W38" i="28"/>
  <c r="W32" i="26"/>
  <c r="V14" i="4"/>
  <c r="V13" i="9"/>
  <c r="X40" i="6"/>
  <c r="X34" i="11"/>
  <c r="G94" i="1"/>
  <c r="G129" i="1" s="1"/>
  <c r="G20" i="20" s="1"/>
  <c r="J21" i="1"/>
  <c r="C127" i="1"/>
  <c r="C18" i="20" s="1"/>
  <c r="AJ163" i="1"/>
  <c r="Y19" i="8"/>
  <c r="AR128" i="1"/>
  <c r="K62" i="20" s="1"/>
  <c r="K164" i="1"/>
  <c r="AW127" i="1"/>
  <c r="P61" i="20" s="1"/>
  <c r="P163" i="1"/>
  <c r="AX114" i="1"/>
  <c r="Q150" i="1"/>
  <c r="Z19" i="26"/>
  <c r="Z20" i="28"/>
  <c r="G22" i="1"/>
  <c r="AA24" i="7"/>
  <c r="AB24" i="5"/>
  <c r="AA89" i="7"/>
  <c r="AB59" i="28"/>
  <c r="AB59" i="4"/>
  <c r="AB59" i="6"/>
  <c r="AB24" i="4"/>
  <c r="AB59" i="5"/>
  <c r="AB24" i="6"/>
  <c r="AB24" i="27"/>
  <c r="AB59" i="27"/>
  <c r="AB24" i="28"/>
  <c r="BB97" i="1"/>
  <c r="Z50" i="25"/>
  <c r="Z56" i="27"/>
  <c r="X17" i="21"/>
  <c r="X17" i="17"/>
  <c r="X17" i="8"/>
  <c r="X52" i="1"/>
  <c r="BE52" i="1"/>
  <c r="S123" i="1"/>
  <c r="S14" i="20" s="1"/>
  <c r="S44" i="19" s="1"/>
  <c r="N93" i="1"/>
  <c r="S159" i="1"/>
  <c r="T41" i="1"/>
  <c r="T6" i="17"/>
  <c r="BA41" i="1"/>
  <c r="T6" i="21"/>
  <c r="T6" i="8"/>
  <c r="Z18" i="26"/>
  <c r="Z19" i="28"/>
  <c r="V37" i="10"/>
  <c r="V43" i="5"/>
  <c r="U91" i="1"/>
  <c r="Q166" i="1"/>
  <c r="Q130" i="1"/>
  <c r="Q21" i="20" s="1"/>
  <c r="AE15" i="27"/>
  <c r="AE14" i="25"/>
  <c r="AF15" i="27" s="1"/>
  <c r="R94" i="1"/>
  <c r="U13" i="1"/>
  <c r="AK93" i="1"/>
  <c r="Z47" i="11"/>
  <c r="Z53" i="6"/>
  <c r="AY79" i="1"/>
  <c r="AL163" i="1"/>
  <c r="AL127" i="1"/>
  <c r="E61" i="20" s="1"/>
  <c r="C56" i="1"/>
  <c r="C21" i="17"/>
  <c r="AJ56" i="1"/>
  <c r="C21" i="8"/>
  <c r="C21" i="21"/>
  <c r="P93" i="1"/>
  <c r="S161" i="1"/>
  <c r="S125" i="1"/>
  <c r="S16" i="20" s="1"/>
  <c r="S46" i="19" s="1"/>
  <c r="AZ97" i="1"/>
  <c r="K94" i="1"/>
  <c r="T156" i="1"/>
  <c r="T120" i="1"/>
  <c r="T11" i="20" s="1"/>
  <c r="T41" i="19" s="1"/>
  <c r="M17" i="29"/>
  <c r="M79" i="29"/>
  <c r="BC87" i="1"/>
  <c r="AW94" i="1"/>
  <c r="BA161" i="1"/>
  <c r="BA125" i="1"/>
  <c r="T59" i="20" s="1"/>
  <c r="T46" i="29" s="1"/>
  <c r="H127" i="1"/>
  <c r="H18" i="20" s="1"/>
  <c r="AO163" i="1"/>
  <c r="BA97" i="1"/>
  <c r="X5" i="5"/>
  <c r="X4" i="10"/>
  <c r="AW163" i="1"/>
  <c r="P127" i="1"/>
  <c r="P18" i="20" s="1"/>
  <c r="AT93" i="1"/>
  <c r="AZ122" i="1"/>
  <c r="S56" i="20" s="1"/>
  <c r="S43" i="29" s="1"/>
  <c r="AZ158" i="1"/>
  <c r="X5" i="26"/>
  <c r="X6" i="28"/>
  <c r="X5" i="27"/>
  <c r="X4" i="25"/>
  <c r="V41" i="27"/>
  <c r="V35" i="25"/>
  <c r="Q81" i="19"/>
  <c r="Q19" i="19"/>
  <c r="Z50" i="10"/>
  <c r="Z56" i="5"/>
  <c r="V6" i="9"/>
  <c r="V7" i="4"/>
  <c r="V7" i="1" s="1"/>
  <c r="T47" i="1"/>
  <c r="T12" i="17"/>
  <c r="BA47" i="1"/>
  <c r="T12" i="21"/>
  <c r="T12" i="8"/>
  <c r="BA50" i="1"/>
  <c r="T15" i="21"/>
  <c r="T15" i="17"/>
  <c r="T50" i="1"/>
  <c r="T15" i="8"/>
  <c r="AC35" i="11"/>
  <c r="AC41" i="6"/>
  <c r="V3" i="26"/>
  <c r="V4" i="28"/>
  <c r="AE12" i="26"/>
  <c r="AF13" i="28" s="1"/>
  <c r="AE13" i="28"/>
  <c r="AS127" i="1"/>
  <c r="L61" i="20" s="1"/>
  <c r="L163" i="1"/>
  <c r="AV93" i="1"/>
  <c r="AE14" i="27"/>
  <c r="AE13" i="25"/>
  <c r="AF14" i="27" s="1"/>
  <c r="H57" i="1"/>
  <c r="AO57" i="1"/>
  <c r="H22" i="17"/>
  <c r="H22" i="21"/>
  <c r="H22" i="8"/>
  <c r="AE46" i="4"/>
  <c r="AE40" i="9"/>
  <c r="AF46" i="4" s="1"/>
  <c r="Z20" i="11"/>
  <c r="Z21" i="6"/>
  <c r="V47" i="6"/>
  <c r="V41" i="11"/>
  <c r="J17" i="29"/>
  <c r="J79" i="29"/>
  <c r="V41" i="5"/>
  <c r="V35" i="10"/>
  <c r="E21" i="6"/>
  <c r="E56" i="27"/>
  <c r="E21" i="27"/>
  <c r="E56" i="28"/>
  <c r="E21" i="4"/>
  <c r="D21" i="7"/>
  <c r="E56" i="4"/>
  <c r="E56" i="6"/>
  <c r="D86" i="7"/>
  <c r="E21" i="5"/>
  <c r="E21" i="28"/>
  <c r="E56" i="5"/>
  <c r="Z8" i="11"/>
  <c r="Z9" i="6"/>
  <c r="AK127" i="1"/>
  <c r="D61" i="20" s="1"/>
  <c r="D163" i="1"/>
  <c r="Z18" i="11"/>
  <c r="Z19" i="6"/>
  <c r="BB82" i="1"/>
  <c r="S121" i="1"/>
  <c r="S12" i="20" s="1"/>
  <c r="S42" i="19" s="1"/>
  <c r="L93" i="1"/>
  <c r="S157" i="1"/>
  <c r="AZ121" i="1"/>
  <c r="S55" i="20" s="1"/>
  <c r="S42" i="29" s="1"/>
  <c r="AS93" i="1"/>
  <c r="AZ157" i="1"/>
  <c r="AM93" i="1"/>
  <c r="V8" i="27"/>
  <c r="V7" i="25"/>
  <c r="X6" i="27"/>
  <c r="X5" i="25"/>
  <c r="V10" i="6"/>
  <c r="V9" i="11"/>
  <c r="BC97" i="1"/>
  <c r="F23" i="7"/>
  <c r="G58" i="6"/>
  <c r="G23" i="6"/>
  <c r="G23" i="5"/>
  <c r="G58" i="28"/>
  <c r="G58" i="27"/>
  <c r="G23" i="27"/>
  <c r="F88" i="7"/>
  <c r="G23" i="4"/>
  <c r="G58" i="4"/>
  <c r="G23" i="28"/>
  <c r="G58" i="5"/>
  <c r="Z49" i="11"/>
  <c r="Z55" i="6"/>
  <c r="E93" i="1"/>
  <c r="U97" i="1"/>
  <c r="Z15" i="11"/>
  <c r="Z16" i="6"/>
  <c r="C23" i="5"/>
  <c r="C23" i="27"/>
  <c r="C58" i="4"/>
  <c r="C58" i="6"/>
  <c r="C58" i="28"/>
  <c r="B23" i="7"/>
  <c r="B88" i="7"/>
  <c r="C58" i="27"/>
  <c r="C58" i="5"/>
  <c r="C23" i="28"/>
  <c r="C23" i="6"/>
  <c r="C23" i="4"/>
  <c r="AE53" i="27"/>
  <c r="AE47" i="25"/>
  <c r="AF53" i="27" s="1"/>
  <c r="T162" i="1"/>
  <c r="BA126" i="1"/>
  <c r="T60" i="20" s="1"/>
  <c r="T47" i="29" s="1"/>
  <c r="U46" i="1"/>
  <c r="U11" i="17"/>
  <c r="BB46" i="1"/>
  <c r="U11" i="21"/>
  <c r="U11" i="8"/>
  <c r="AE13" i="6"/>
  <c r="AE12" i="11"/>
  <c r="AF13" i="6" s="1"/>
  <c r="V16" i="27"/>
  <c r="V15" i="25"/>
  <c r="Q114" i="1"/>
  <c r="AX150" i="1"/>
  <c r="V12" i="9"/>
  <c r="V13" i="4"/>
  <c r="AS163" i="1"/>
  <c r="L127" i="1"/>
  <c r="L18" i="20" s="1"/>
  <c r="V7" i="11"/>
  <c r="V8" i="6"/>
  <c r="W10" i="4"/>
  <c r="W9" i="9"/>
  <c r="Q23" i="1"/>
  <c r="K78" i="19"/>
  <c r="K16" i="19"/>
  <c r="M24" i="1"/>
  <c r="B77" i="29"/>
  <c r="AH77" i="29" s="1"/>
  <c r="E127" i="1"/>
  <c r="E18" i="20" s="1"/>
  <c r="R79" i="1"/>
  <c r="E163" i="1"/>
  <c r="K17" i="19"/>
  <c r="K79" i="19"/>
  <c r="AE17" i="28"/>
  <c r="AE16" i="26"/>
  <c r="AF17" i="28" s="1"/>
  <c r="AO128" i="1"/>
  <c r="H62" i="20" s="1"/>
  <c r="BA84" i="1"/>
  <c r="T155" i="1" s="1"/>
  <c r="K17" i="29"/>
  <c r="K79" i="29"/>
  <c r="AE44" i="28"/>
  <c r="AE38" i="26"/>
  <c r="AF44" i="28" s="1"/>
  <c r="V18" i="28"/>
  <c r="V18" i="1" s="1"/>
  <c r="V17" i="26"/>
  <c r="V52" i="10"/>
  <c r="V58" i="5"/>
  <c r="Z50" i="9"/>
  <c r="Z56" i="4"/>
  <c r="R119" i="1"/>
  <c r="R10" i="20" s="1"/>
  <c r="R40" i="19" s="1"/>
  <c r="AY155" i="1"/>
  <c r="Z44" i="10"/>
  <c r="Z50" i="5"/>
  <c r="V43" i="28"/>
  <c r="V37" i="26"/>
  <c r="AB22" i="7"/>
  <c r="AC57" i="5"/>
  <c r="AC57" i="4"/>
  <c r="AC57" i="27"/>
  <c r="AC22" i="6"/>
  <c r="AB87" i="7"/>
  <c r="AC22" i="5"/>
  <c r="AC57" i="28"/>
  <c r="AC22" i="28"/>
  <c r="AC22" i="4"/>
  <c r="R17" i="29"/>
  <c r="U38" i="4"/>
  <c r="U3" i="1" s="1"/>
  <c r="U32" i="9"/>
  <c r="E19" i="8"/>
  <c r="E19" i="17"/>
  <c r="E54" i="1"/>
  <c r="AL54" i="1"/>
  <c r="E19" i="21"/>
  <c r="P48" i="20"/>
  <c r="P35" i="29" s="1"/>
  <c r="C163" i="1"/>
  <c r="AJ127" i="1"/>
  <c r="C61" i="20" s="1"/>
  <c r="V7" i="10"/>
  <c r="V8" i="5"/>
  <c r="AD64" i="1"/>
  <c r="BK64" i="1"/>
  <c r="AD29" i="21"/>
  <c r="V47" i="4"/>
  <c r="V41" i="9"/>
  <c r="S84" i="1"/>
  <c r="J164" i="1"/>
  <c r="J128" i="1"/>
  <c r="J19" i="20" s="1"/>
  <c r="AZ84" i="1"/>
  <c r="AQ128" i="1"/>
  <c r="J62" i="20" s="1"/>
  <c r="AQ164" i="1"/>
  <c r="O17" i="29"/>
  <c r="BA88" i="1"/>
  <c r="T159" i="1" s="1"/>
  <c r="AY119" i="1"/>
  <c r="R53" i="20" s="1"/>
  <c r="R40" i="29" s="1"/>
  <c r="R155" i="1"/>
  <c r="Z4" i="26"/>
  <c r="Z5" i="28"/>
  <c r="Z36" i="26"/>
  <c r="Z42" i="28"/>
  <c r="AE45" i="6"/>
  <c r="AE39" i="11"/>
  <c r="AF45" i="6" s="1"/>
  <c r="T81" i="1"/>
  <c r="BA152" i="1" s="1"/>
  <c r="BA81" i="1"/>
  <c r="T152" i="1" s="1"/>
  <c r="W43" i="6"/>
  <c r="W37" i="11"/>
  <c r="V42" i="9"/>
  <c r="V48" i="4"/>
  <c r="U10" i="8" l="1"/>
  <c r="V38" i="27"/>
  <c r="V32" i="25"/>
  <c r="L56" i="1"/>
  <c r="U86" i="1" s="1"/>
  <c r="S148" i="1"/>
  <c r="Y55" i="1"/>
  <c r="BB45" i="1"/>
  <c r="AQ95" i="1" s="1"/>
  <c r="G80" i="29"/>
  <c r="Y44" i="1"/>
  <c r="I99" i="1" s="1"/>
  <c r="X20" i="21"/>
  <c r="J129" i="1"/>
  <c r="J20" i="20" s="1"/>
  <c r="J19" i="19" s="1"/>
  <c r="BA131" i="1"/>
  <c r="T65" i="20" s="1"/>
  <c r="X55" i="1"/>
  <c r="T98" i="1" s="1"/>
  <c r="S160" i="1"/>
  <c r="AZ112" i="1"/>
  <c r="S46" i="20" s="1"/>
  <c r="S33" i="29" s="1"/>
  <c r="T167" i="1"/>
  <c r="T23" i="8"/>
  <c r="T58" i="1"/>
  <c r="W94" i="1" s="1"/>
  <c r="W129" i="1" s="1"/>
  <c r="W20" i="20" s="1"/>
  <c r="W50" i="19" s="1"/>
  <c r="Y20" i="17"/>
  <c r="AS56" i="1"/>
  <c r="BB86" i="1" s="1"/>
  <c r="S112" i="1"/>
  <c r="S3" i="20" s="1"/>
  <c r="S33" i="19" s="1"/>
  <c r="AZ160" i="1"/>
  <c r="Y19" i="21"/>
  <c r="BA167" i="1"/>
  <c r="J165" i="1"/>
  <c r="T23" i="17"/>
  <c r="Y19" i="17"/>
  <c r="BF54" i="1"/>
  <c r="AZ99" i="1" s="1"/>
  <c r="H128" i="1"/>
  <c r="H19" i="20" s="1"/>
  <c r="H80" i="19" s="1"/>
  <c r="S113" i="1"/>
  <c r="S4" i="20" s="1"/>
  <c r="S34" i="19" s="1"/>
  <c r="AQ165" i="1"/>
  <c r="AZ113" i="1"/>
  <c r="S47" i="20" s="1"/>
  <c r="S34" i="29" s="1"/>
  <c r="G18" i="19"/>
  <c r="S130" i="1"/>
  <c r="S21" i="20" s="1"/>
  <c r="S82" i="19" s="1"/>
  <c r="BB47" i="1"/>
  <c r="AS95" i="1" s="1"/>
  <c r="C78" i="29"/>
  <c r="T125" i="1"/>
  <c r="T16" i="20" s="1"/>
  <c r="T46" i="19" s="1"/>
  <c r="U12" i="21"/>
  <c r="P94" i="1"/>
  <c r="P129" i="1" s="1"/>
  <c r="P20" i="20" s="1"/>
  <c r="U12" i="17"/>
  <c r="X20" i="8"/>
  <c r="AZ115" i="1"/>
  <c r="S49" i="20" s="1"/>
  <c r="S36" i="29" s="1"/>
  <c r="T24" i="1"/>
  <c r="BA59" i="1" s="1"/>
  <c r="BE94" i="1" s="1"/>
  <c r="R21" i="1"/>
  <c r="R56" i="1" s="1"/>
  <c r="U92" i="1" s="1"/>
  <c r="BE55" i="1"/>
  <c r="BA98" i="1" s="1"/>
  <c r="U41" i="1"/>
  <c r="AZ148" i="1"/>
  <c r="U12" i="8"/>
  <c r="BA168" i="1"/>
  <c r="Y20" i="21"/>
  <c r="L21" i="8"/>
  <c r="L21" i="17"/>
  <c r="R164" i="1"/>
  <c r="Y20" i="8"/>
  <c r="U15" i="21"/>
  <c r="BA38" i="1"/>
  <c r="BA148" i="1" s="1"/>
  <c r="AN165" i="1"/>
  <c r="AY164" i="1"/>
  <c r="U6" i="17"/>
  <c r="U6" i="21"/>
  <c r="U45" i="1"/>
  <c r="J95" i="1" s="1"/>
  <c r="AY128" i="1"/>
  <c r="R62" i="20" s="1"/>
  <c r="R80" i="29" s="1"/>
  <c r="S115" i="1"/>
  <c r="S6" i="20" s="1"/>
  <c r="S36" i="19" s="1"/>
  <c r="AZ130" i="1"/>
  <c r="S64" i="20" s="1"/>
  <c r="S82" i="29" s="1"/>
  <c r="R20" i="8"/>
  <c r="R20" i="17"/>
  <c r="R55" i="1"/>
  <c r="T92" i="1" s="1"/>
  <c r="AY55" i="1"/>
  <c r="BA92" i="1" s="1"/>
  <c r="R20" i="21"/>
  <c r="S163" i="1"/>
  <c r="AZ127" i="1"/>
  <c r="S61" i="20" s="1"/>
  <c r="S48" i="29" s="1"/>
  <c r="AZ163" i="1"/>
  <c r="S127" i="1"/>
  <c r="S18" i="20" s="1"/>
  <c r="S48" i="19" s="1"/>
  <c r="R128" i="1"/>
  <c r="R19" i="20" s="1"/>
  <c r="R18" i="19" s="1"/>
  <c r="BB41" i="1"/>
  <c r="AM95" i="1" s="1"/>
  <c r="U10" i="21"/>
  <c r="Z57" i="6"/>
  <c r="V16" i="1"/>
  <c r="V51" i="1" s="1"/>
  <c r="R57" i="4"/>
  <c r="R57" i="27"/>
  <c r="R22" i="4"/>
  <c r="R57" i="5"/>
  <c r="Q22" i="7"/>
  <c r="R57" i="6"/>
  <c r="Q87" i="7"/>
  <c r="R22" i="28"/>
  <c r="R22" i="5"/>
  <c r="R57" i="28"/>
  <c r="R22" i="27"/>
  <c r="R22" i="6"/>
  <c r="AA25" i="5"/>
  <c r="AA60" i="28"/>
  <c r="AA25" i="27"/>
  <c r="AA60" i="6"/>
  <c r="AA25" i="28"/>
  <c r="AA25" i="4"/>
  <c r="Z25" i="7"/>
  <c r="AA60" i="5"/>
  <c r="AA25" i="6"/>
  <c r="Z90" i="7"/>
  <c r="AA60" i="27"/>
  <c r="AA60" i="4"/>
  <c r="AA24" i="1"/>
  <c r="AI217" i="1"/>
  <c r="BQ93" i="1"/>
  <c r="V129" i="1"/>
  <c r="V20" i="20" s="1"/>
  <c r="V50" i="19" s="1"/>
  <c r="BC165" i="1"/>
  <c r="K26" i="5"/>
  <c r="K61" i="6"/>
  <c r="K61" i="4"/>
  <c r="J91" i="7"/>
  <c r="K61" i="28"/>
  <c r="K26" i="4"/>
  <c r="J26" i="7"/>
  <c r="K26" i="6"/>
  <c r="K26" i="28"/>
  <c r="K61" i="5"/>
  <c r="K61" i="27"/>
  <c r="K26" i="27"/>
  <c r="Z22" i="6"/>
  <c r="Z57" i="27"/>
  <c r="Z57" i="28"/>
  <c r="Z57" i="5"/>
  <c r="Y87" i="7"/>
  <c r="Z57" i="4"/>
  <c r="Y22" i="7"/>
  <c r="Z22" i="4"/>
  <c r="Z22" i="28"/>
  <c r="Z22" i="5"/>
  <c r="K59" i="1"/>
  <c r="X85" i="1" s="1"/>
  <c r="K24" i="17"/>
  <c r="K24" i="21"/>
  <c r="AR59" i="1"/>
  <c r="BE85" i="1" s="1"/>
  <c r="K24" i="8"/>
  <c r="T59" i="1"/>
  <c r="X94" i="1" s="1"/>
  <c r="U21" i="1"/>
  <c r="O21" i="1"/>
  <c r="P58" i="1"/>
  <c r="W90" i="1" s="1"/>
  <c r="AW58" i="1"/>
  <c r="BD90" i="1" s="1"/>
  <c r="P23" i="21"/>
  <c r="P23" i="17"/>
  <c r="P23" i="8"/>
  <c r="K25" i="1"/>
  <c r="U22" i="28"/>
  <c r="U57" i="28"/>
  <c r="T22" i="7"/>
  <c r="U57" i="27"/>
  <c r="U22" i="6"/>
  <c r="U22" i="4"/>
  <c r="U22" i="5"/>
  <c r="U57" i="5"/>
  <c r="U57" i="6"/>
  <c r="U57" i="4"/>
  <c r="T87" i="7"/>
  <c r="U22" i="27"/>
  <c r="U20" i="17"/>
  <c r="BB55" i="1"/>
  <c r="U20" i="8"/>
  <c r="U20" i="21"/>
  <c r="U55" i="1"/>
  <c r="O25" i="7"/>
  <c r="P60" i="6"/>
  <c r="P25" i="5"/>
  <c r="O90" i="7"/>
  <c r="P25" i="28"/>
  <c r="P25" i="6"/>
  <c r="P25" i="4"/>
  <c r="P60" i="28"/>
  <c r="P25" i="27"/>
  <c r="P60" i="4"/>
  <c r="P60" i="5"/>
  <c r="P60" i="27"/>
  <c r="P24" i="1"/>
  <c r="O20" i="21"/>
  <c r="O20" i="17"/>
  <c r="O55" i="1"/>
  <c r="T89" i="1" s="1"/>
  <c r="BA160" i="1" s="1"/>
  <c r="AV55" i="1"/>
  <c r="BA89" i="1" s="1"/>
  <c r="BA124" i="1" s="1"/>
  <c r="T58" i="20" s="1"/>
  <c r="T45" i="29" s="1"/>
  <c r="O20" i="8"/>
  <c r="O57" i="5"/>
  <c r="O22" i="4"/>
  <c r="O57" i="27"/>
  <c r="O57" i="28"/>
  <c r="N87" i="7"/>
  <c r="O22" i="27"/>
  <c r="O22" i="28"/>
  <c r="O57" i="6"/>
  <c r="O22" i="6"/>
  <c r="O22" i="5"/>
  <c r="N22" i="7"/>
  <c r="O57" i="4"/>
  <c r="BA132" i="1"/>
  <c r="T66" i="20" s="1"/>
  <c r="T22" i="29" s="1"/>
  <c r="D21" i="1"/>
  <c r="D21" i="21" s="1"/>
  <c r="AK217" i="1"/>
  <c r="BP20" i="1"/>
  <c r="BR20" i="1" s="1"/>
  <c r="AF218" i="1"/>
  <c r="T60" i="6"/>
  <c r="T60" i="4"/>
  <c r="S25" i="7"/>
  <c r="T25" i="6"/>
  <c r="S90" i="7"/>
  <c r="T25" i="28"/>
  <c r="T25" i="5"/>
  <c r="T25" i="27"/>
  <c r="T25" i="4"/>
  <c r="T60" i="5"/>
  <c r="T60" i="27"/>
  <c r="T60" i="28"/>
  <c r="V165" i="1"/>
  <c r="BC129" i="1"/>
  <c r="V63" i="20" s="1"/>
  <c r="V50" i="29" s="1"/>
  <c r="H87" i="7"/>
  <c r="I57" i="4"/>
  <c r="I22" i="27"/>
  <c r="I22" i="6"/>
  <c r="I57" i="6"/>
  <c r="H22" i="7"/>
  <c r="I57" i="28"/>
  <c r="I22" i="28"/>
  <c r="I57" i="27"/>
  <c r="I22" i="4"/>
  <c r="I57" i="5"/>
  <c r="I22" i="5"/>
  <c r="AZ83" i="1"/>
  <c r="AP128" i="1"/>
  <c r="I62" i="20" s="1"/>
  <c r="AP164" i="1"/>
  <c r="D22" i="6"/>
  <c r="D57" i="4"/>
  <c r="C22" i="7"/>
  <c r="D22" i="27"/>
  <c r="D57" i="28"/>
  <c r="D57" i="5"/>
  <c r="D22" i="4"/>
  <c r="D22" i="28"/>
  <c r="D57" i="27"/>
  <c r="D57" i="6"/>
  <c r="C87" i="7"/>
  <c r="D22" i="5"/>
  <c r="I79" i="19"/>
  <c r="I17" i="19"/>
  <c r="F20" i="17"/>
  <c r="AM55" i="1"/>
  <c r="BA80" i="1" s="1"/>
  <c r="T151" i="1" s="1"/>
  <c r="F55" i="1"/>
  <c r="T80" i="1" s="1"/>
  <c r="BA151" i="1" s="1"/>
  <c r="F20" i="21"/>
  <c r="F20" i="8"/>
  <c r="L22" i="1"/>
  <c r="E87" i="7"/>
  <c r="F57" i="28"/>
  <c r="F22" i="27"/>
  <c r="F22" i="6"/>
  <c r="F22" i="4"/>
  <c r="F22" i="5"/>
  <c r="E22" i="7"/>
  <c r="F22" i="28"/>
  <c r="F57" i="27"/>
  <c r="F57" i="6"/>
  <c r="F57" i="5"/>
  <c r="F57" i="4"/>
  <c r="D20" i="21"/>
  <c r="D20" i="8"/>
  <c r="D20" i="17"/>
  <c r="AK55" i="1"/>
  <c r="D55" i="1"/>
  <c r="AZ58" i="1"/>
  <c r="AZ132" i="1" s="1"/>
  <c r="S66" i="20" s="1"/>
  <c r="S23" i="8"/>
  <c r="S23" i="21"/>
  <c r="S58" i="1"/>
  <c r="S168" i="1" s="1"/>
  <c r="S23" i="17"/>
  <c r="R90" i="7"/>
  <c r="S25" i="4"/>
  <c r="S60" i="4"/>
  <c r="S60" i="27"/>
  <c r="S25" i="28"/>
  <c r="S60" i="5"/>
  <c r="S25" i="6"/>
  <c r="S60" i="28"/>
  <c r="S25" i="5"/>
  <c r="R25" i="7"/>
  <c r="S25" i="27"/>
  <c r="S60" i="6"/>
  <c r="AQ129" i="1"/>
  <c r="J63" i="20" s="1"/>
  <c r="J81" i="29" s="1"/>
  <c r="I21" i="1"/>
  <c r="U24" i="7"/>
  <c r="V24" i="6"/>
  <c r="V24" i="28"/>
  <c r="V24" i="27"/>
  <c r="V59" i="5"/>
  <c r="V59" i="27"/>
  <c r="V59" i="4"/>
  <c r="V59" i="6"/>
  <c r="V24" i="5"/>
  <c r="V24" i="4"/>
  <c r="U89" i="7"/>
  <c r="V59" i="28"/>
  <c r="BC93" i="1"/>
  <c r="AZ167" i="1"/>
  <c r="AZ131" i="1"/>
  <c r="S65" i="20" s="1"/>
  <c r="V93" i="1"/>
  <c r="S167" i="1"/>
  <c r="S131" i="1"/>
  <c r="S22" i="20" s="1"/>
  <c r="AY118" i="1"/>
  <c r="R52" i="20" s="1"/>
  <c r="R39" i="29" s="1"/>
  <c r="R154" i="1"/>
  <c r="BB164" i="1"/>
  <c r="U128" i="1"/>
  <c r="U19" i="20" s="1"/>
  <c r="U49" i="19" s="1"/>
  <c r="F21" i="1"/>
  <c r="AY149" i="1"/>
  <c r="R113" i="1"/>
  <c r="R4" i="20" s="1"/>
  <c r="R34" i="19" s="1"/>
  <c r="R118" i="1"/>
  <c r="R9" i="20" s="1"/>
  <c r="R39" i="19" s="1"/>
  <c r="AY154" i="1"/>
  <c r="V22" i="8"/>
  <c r="V22" i="21"/>
  <c r="BC57" i="1"/>
  <c r="BC96" i="1" s="1"/>
  <c r="BC131" i="1" s="1"/>
  <c r="V65" i="20" s="1"/>
  <c r="V22" i="17"/>
  <c r="V57" i="1"/>
  <c r="W67" i="4"/>
  <c r="V97" i="7"/>
  <c r="W32" i="28"/>
  <c r="W67" i="28"/>
  <c r="W32" i="27"/>
  <c r="W67" i="27"/>
  <c r="W32" i="6"/>
  <c r="W67" i="6"/>
  <c r="W32" i="4"/>
  <c r="W67" i="5"/>
  <c r="W32" i="5"/>
  <c r="U164" i="1"/>
  <c r="BB128" i="1"/>
  <c r="U62" i="20" s="1"/>
  <c r="U49" i="29" s="1"/>
  <c r="L23" i="5"/>
  <c r="K23" i="7"/>
  <c r="L58" i="28"/>
  <c r="L58" i="27"/>
  <c r="L58" i="6"/>
  <c r="L23" i="28"/>
  <c r="L58" i="4"/>
  <c r="L23" i="6"/>
  <c r="L58" i="5"/>
  <c r="L23" i="4"/>
  <c r="K88" i="7"/>
  <c r="L23" i="27"/>
  <c r="BD65" i="1"/>
  <c r="BK97" i="1" s="1"/>
  <c r="W30" i="21"/>
  <c r="W65" i="1"/>
  <c r="AD97" i="1" s="1"/>
  <c r="X57" i="28"/>
  <c r="X57" i="5"/>
  <c r="W22" i="7"/>
  <c r="X22" i="6"/>
  <c r="X22" i="5"/>
  <c r="X57" i="4"/>
  <c r="X57" i="27"/>
  <c r="W87" i="7"/>
  <c r="X22" i="28"/>
  <c r="X22" i="4"/>
  <c r="X57" i="6"/>
  <c r="X22" i="27"/>
  <c r="I55" i="1"/>
  <c r="I20" i="21"/>
  <c r="I20" i="8"/>
  <c r="I20" i="17"/>
  <c r="AP55" i="1"/>
  <c r="S83" i="1"/>
  <c r="I128" i="1"/>
  <c r="I19" i="20" s="1"/>
  <c r="I164" i="1"/>
  <c r="AK56" i="1"/>
  <c r="BB78" i="1" s="1"/>
  <c r="I17" i="29"/>
  <c r="I79" i="29"/>
  <c r="W31" i="1"/>
  <c r="Y57" i="28"/>
  <c r="X22" i="7"/>
  <c r="Y22" i="4"/>
  <c r="Y22" i="5"/>
  <c r="Y57" i="5"/>
  <c r="Y22" i="28"/>
  <c r="Y22" i="6"/>
  <c r="Y57" i="27"/>
  <c r="Y57" i="4"/>
  <c r="X87" i="7"/>
  <c r="Y57" i="6"/>
  <c r="Y22" i="27"/>
  <c r="X21" i="1"/>
  <c r="S24" i="1"/>
  <c r="R149" i="1"/>
  <c r="AY113" i="1"/>
  <c r="R47" i="20" s="1"/>
  <c r="R34" i="29" s="1"/>
  <c r="BB50" i="1"/>
  <c r="AV95" i="1" s="1"/>
  <c r="W2" i="26"/>
  <c r="W3" i="28"/>
  <c r="V10" i="1"/>
  <c r="V45" i="1" s="1"/>
  <c r="W3" i="11"/>
  <c r="W4" i="6"/>
  <c r="V14" i="1"/>
  <c r="BC49" i="1" s="1"/>
  <c r="AC36" i="10"/>
  <c r="AC42" i="5"/>
  <c r="AB37" i="9"/>
  <c r="AB43" i="4"/>
  <c r="Z33" i="26"/>
  <c r="Z39" i="28"/>
  <c r="Y9" i="21"/>
  <c r="Y9" i="8"/>
  <c r="G165" i="1"/>
  <c r="AU129" i="1"/>
  <c r="N63" i="20" s="1"/>
  <c r="N19" i="29" s="1"/>
  <c r="BF44" i="1"/>
  <c r="AP99" i="1" s="1"/>
  <c r="U15" i="17"/>
  <c r="AC42" i="4"/>
  <c r="AC36" i="9"/>
  <c r="AB5" i="11"/>
  <c r="AB6" i="6"/>
  <c r="AA34" i="10"/>
  <c r="AA40" i="5"/>
  <c r="V4" i="1"/>
  <c r="BC39" i="1" s="1"/>
  <c r="Z17" i="1"/>
  <c r="BG52" i="1" s="1"/>
  <c r="U50" i="1"/>
  <c r="O95" i="1" s="1"/>
  <c r="T3" i="8"/>
  <c r="AA6" i="11"/>
  <c r="AA7" i="6"/>
  <c r="X4" i="5"/>
  <c r="X3" i="10"/>
  <c r="X38" i="6"/>
  <c r="X32" i="11"/>
  <c r="W39" i="27"/>
  <c r="W33" i="25"/>
  <c r="E21" i="1"/>
  <c r="E56" i="1" s="1"/>
  <c r="T38" i="1"/>
  <c r="T148" i="1" s="1"/>
  <c r="X40" i="27"/>
  <c r="X34" i="25"/>
  <c r="AB6" i="25"/>
  <c r="AB7" i="27"/>
  <c r="AB42" i="6"/>
  <c r="AB36" i="11"/>
  <c r="W34" i="9"/>
  <c r="W40" i="4"/>
  <c r="AE44" i="6"/>
  <c r="AE38" i="11"/>
  <c r="AF44" i="6" s="1"/>
  <c r="AU165" i="1"/>
  <c r="V8" i="1"/>
  <c r="V43" i="1" s="1"/>
  <c r="BA159" i="1"/>
  <c r="Z19" i="1"/>
  <c r="BG54" i="1" s="1"/>
  <c r="Z9" i="1"/>
  <c r="BG44" i="1" s="1"/>
  <c r="BA155" i="1"/>
  <c r="T3" i="21"/>
  <c r="Y35" i="9"/>
  <c r="Y41" i="4"/>
  <c r="Y5" i="10"/>
  <c r="Y6" i="5"/>
  <c r="AB6" i="10"/>
  <c r="AB7" i="5"/>
  <c r="AE8" i="10"/>
  <c r="AF9" i="5" s="1"/>
  <c r="AE9" i="5"/>
  <c r="X4" i="9"/>
  <c r="X5" i="4"/>
  <c r="X5" i="6"/>
  <c r="X4" i="11"/>
  <c r="V2" i="25"/>
  <c r="V3" i="27"/>
  <c r="V32" i="10"/>
  <c r="V38" i="5"/>
  <c r="W4" i="4"/>
  <c r="W3" i="9"/>
  <c r="BB38" i="1"/>
  <c r="U38" i="1"/>
  <c r="U3" i="8"/>
  <c r="U3" i="17"/>
  <c r="U3" i="21"/>
  <c r="W42" i="9"/>
  <c r="W48" i="4"/>
  <c r="G81" i="29"/>
  <c r="G19" i="29"/>
  <c r="AA36" i="26"/>
  <c r="AA42" i="28"/>
  <c r="AA4" i="26"/>
  <c r="AA5" i="28"/>
  <c r="J80" i="29"/>
  <c r="J18" i="29"/>
  <c r="S119" i="1"/>
  <c r="S10" i="20" s="1"/>
  <c r="S40" i="19" s="1"/>
  <c r="AZ155" i="1"/>
  <c r="BJ104" i="1"/>
  <c r="C79" i="29"/>
  <c r="C17" i="29"/>
  <c r="AA44" i="10"/>
  <c r="AA50" i="5"/>
  <c r="AA50" i="9"/>
  <c r="AA56" i="4"/>
  <c r="R114" i="1"/>
  <c r="AY150" i="1"/>
  <c r="W7" i="11"/>
  <c r="W8" i="6"/>
  <c r="W12" i="9"/>
  <c r="W13" i="4"/>
  <c r="B24" i="7"/>
  <c r="C24" i="5"/>
  <c r="C24" i="27"/>
  <c r="C59" i="4"/>
  <c r="C59" i="6"/>
  <c r="C59" i="28"/>
  <c r="B89" i="7"/>
  <c r="C59" i="5"/>
  <c r="C24" i="28"/>
  <c r="C24" i="6"/>
  <c r="C24" i="4"/>
  <c r="C59" i="27"/>
  <c r="BA123" i="1"/>
  <c r="T57" i="20" s="1"/>
  <c r="T44" i="29" s="1"/>
  <c r="AM128" i="1"/>
  <c r="F62" i="20" s="1"/>
  <c r="F164" i="1"/>
  <c r="AS128" i="1"/>
  <c r="L62" i="20" s="1"/>
  <c r="L164" i="1"/>
  <c r="BA119" i="1"/>
  <c r="T53" i="20" s="1"/>
  <c r="T40" i="29" s="1"/>
  <c r="V82" i="1"/>
  <c r="L17" i="29"/>
  <c r="L79" i="29"/>
  <c r="W3" i="26"/>
  <c r="W4" i="28"/>
  <c r="V42" i="1"/>
  <c r="V7" i="17"/>
  <c r="BC42" i="1"/>
  <c r="V7" i="8"/>
  <c r="V7" i="21"/>
  <c r="Y4" i="25"/>
  <c r="Y5" i="27"/>
  <c r="P17" i="19"/>
  <c r="P79" i="19"/>
  <c r="BD129" i="1"/>
  <c r="W63" i="20" s="1"/>
  <c r="W50" i="29" s="1"/>
  <c r="H79" i="19"/>
  <c r="H17" i="19"/>
  <c r="U77" i="1"/>
  <c r="AK128" i="1"/>
  <c r="D62" i="20" s="1"/>
  <c r="D164" i="1"/>
  <c r="Q82" i="19"/>
  <c r="Q20" i="19"/>
  <c r="W37" i="10"/>
  <c r="W43" i="5"/>
  <c r="AB24" i="1"/>
  <c r="Z20" i="1"/>
  <c r="P79" i="29"/>
  <c r="P17" i="29"/>
  <c r="K80" i="29"/>
  <c r="K18" i="29"/>
  <c r="T116" i="1"/>
  <c r="T7" i="20" s="1"/>
  <c r="T37" i="19" s="1"/>
  <c r="N81" i="19"/>
  <c r="N19" i="19"/>
  <c r="O128" i="1"/>
  <c r="AV164" i="1"/>
  <c r="U4" i="21"/>
  <c r="U39" i="1"/>
  <c r="U4" i="8"/>
  <c r="BB39" i="1"/>
  <c r="U4" i="17"/>
  <c r="D17" i="19"/>
  <c r="D79" i="19"/>
  <c r="AA21" i="25"/>
  <c r="AA22" i="27"/>
  <c r="AT164" i="1"/>
  <c r="M128" i="1"/>
  <c r="AA42" i="11"/>
  <c r="AA48" i="6"/>
  <c r="BA153" i="1"/>
  <c r="AO94" i="1"/>
  <c r="BA117" i="1"/>
  <c r="T51" i="20" s="1"/>
  <c r="T38" i="29" s="1"/>
  <c r="V15" i="1"/>
  <c r="AA16" i="25"/>
  <c r="AA17" i="27"/>
  <c r="BB81" i="1"/>
  <c r="U152" i="1" s="1"/>
  <c r="M25" i="1"/>
  <c r="Q60" i="5"/>
  <c r="Q25" i="5"/>
  <c r="Q60" i="6"/>
  <c r="Q25" i="6"/>
  <c r="Q60" i="27"/>
  <c r="Q25" i="27"/>
  <c r="P25" i="7"/>
  <c r="Q60" i="28"/>
  <c r="Q25" i="28"/>
  <c r="P90" i="7"/>
  <c r="Q60" i="4"/>
  <c r="Q25" i="4"/>
  <c r="Y3" i="6"/>
  <c r="Y2" i="11"/>
  <c r="AA17" i="10"/>
  <c r="AA18" i="5"/>
  <c r="N18" i="20"/>
  <c r="U49" i="1"/>
  <c r="U14" i="8"/>
  <c r="BB49" i="1"/>
  <c r="U14" i="17"/>
  <c r="U14" i="21"/>
  <c r="AA10" i="9"/>
  <c r="AA11" i="4"/>
  <c r="Q131" i="1"/>
  <c r="Q22" i="20" s="1"/>
  <c r="V91" i="1"/>
  <c r="Q167" i="1"/>
  <c r="AF29" i="21"/>
  <c r="AF64" i="1"/>
  <c r="BM64" i="1"/>
  <c r="S98" i="1"/>
  <c r="Z21" i="1"/>
  <c r="H25" i="5"/>
  <c r="H60" i="4"/>
  <c r="H60" i="28"/>
  <c r="H25" i="6"/>
  <c r="H60" i="5"/>
  <c r="G90" i="7"/>
  <c r="H25" i="4"/>
  <c r="H60" i="27"/>
  <c r="H25" i="27"/>
  <c r="H25" i="28"/>
  <c r="G25" i="7"/>
  <c r="H60" i="6"/>
  <c r="B78" i="19"/>
  <c r="AH78" i="19" s="1"/>
  <c r="W11" i="9"/>
  <c r="W12" i="4"/>
  <c r="Q20" i="29"/>
  <c r="Q82" i="29"/>
  <c r="N59" i="6"/>
  <c r="N24" i="4"/>
  <c r="N59" i="5"/>
  <c r="N24" i="27"/>
  <c r="N59" i="28"/>
  <c r="N24" i="6"/>
  <c r="M24" i="7"/>
  <c r="N59" i="27"/>
  <c r="N59" i="4"/>
  <c r="M89" i="7"/>
  <c r="N24" i="28"/>
  <c r="N24" i="5"/>
  <c r="U161" i="1"/>
  <c r="U125" i="1"/>
  <c r="U16" i="20" s="1"/>
  <c r="U46" i="19" s="1"/>
  <c r="P95" i="1"/>
  <c r="W11" i="5"/>
  <c r="W11" i="1" s="1"/>
  <c r="W10" i="10"/>
  <c r="W10" i="28"/>
  <c r="W9" i="26"/>
  <c r="Y33" i="10"/>
  <c r="Y39" i="5"/>
  <c r="AK94" i="1"/>
  <c r="BB88" i="1"/>
  <c r="BA116" i="1"/>
  <c r="T50" i="20" s="1"/>
  <c r="T37" i="29" s="1"/>
  <c r="AZ119" i="1"/>
  <c r="S53" i="20" s="1"/>
  <c r="S40" i="29" s="1"/>
  <c r="S155" i="1"/>
  <c r="W47" i="4"/>
  <c r="W41" i="9"/>
  <c r="AC104" i="1"/>
  <c r="Y21" i="8"/>
  <c r="Y56" i="1"/>
  <c r="Y21" i="17"/>
  <c r="BF56" i="1"/>
  <c r="Y21" i="21"/>
  <c r="AL164" i="1"/>
  <c r="AZ79" i="1"/>
  <c r="AL128" i="1"/>
  <c r="E62" i="20" s="1"/>
  <c r="V32" i="9"/>
  <c r="V38" i="4"/>
  <c r="AC58" i="6"/>
  <c r="AC23" i="27"/>
  <c r="AB23" i="7"/>
  <c r="AC58" i="4"/>
  <c r="AB88" i="7"/>
  <c r="AC23" i="5"/>
  <c r="AC23" i="4"/>
  <c r="AC58" i="27"/>
  <c r="AC23" i="6"/>
  <c r="W43" i="28"/>
  <c r="W37" i="26"/>
  <c r="W18" i="28"/>
  <c r="W18" i="1" s="1"/>
  <c r="W17" i="26"/>
  <c r="E17" i="19"/>
  <c r="E79" i="19"/>
  <c r="X9" i="9"/>
  <c r="X10" i="4"/>
  <c r="L79" i="19"/>
  <c r="L17" i="19"/>
  <c r="K95" i="1"/>
  <c r="U120" i="1"/>
  <c r="U11" i="20" s="1"/>
  <c r="U41" i="19" s="1"/>
  <c r="U156" i="1"/>
  <c r="AA49" i="11"/>
  <c r="AA55" i="6"/>
  <c r="G23" i="1"/>
  <c r="G24" i="27"/>
  <c r="G59" i="28"/>
  <c r="G24" i="6"/>
  <c r="F24" i="7"/>
  <c r="G59" i="27"/>
  <c r="G59" i="4"/>
  <c r="F89" i="7"/>
  <c r="G24" i="28"/>
  <c r="G24" i="5"/>
  <c r="G59" i="6"/>
  <c r="G24" i="4"/>
  <c r="G59" i="5"/>
  <c r="W10" i="6"/>
  <c r="W9" i="11"/>
  <c r="D79" i="29"/>
  <c r="D17" i="29"/>
  <c r="AJ164" i="1"/>
  <c r="C128" i="1"/>
  <c r="C19" i="20" s="1"/>
  <c r="AV128" i="1"/>
  <c r="O164" i="1"/>
  <c r="AV94" i="1"/>
  <c r="BA121" i="1"/>
  <c r="T55" i="20" s="1"/>
  <c r="T42" i="29" s="1"/>
  <c r="BA157" i="1"/>
  <c r="AS94" i="1"/>
  <c r="W6" i="9"/>
  <c r="W7" i="4"/>
  <c r="W7" i="1" s="1"/>
  <c r="P128" i="1"/>
  <c r="P19" i="20" s="1"/>
  <c r="AW164" i="1"/>
  <c r="R150" i="1"/>
  <c r="AY114" i="1"/>
  <c r="AM94" i="1"/>
  <c r="AU164" i="1"/>
  <c r="N128" i="1"/>
  <c r="N19" i="20" s="1"/>
  <c r="AX98" i="1"/>
  <c r="AA19" i="26"/>
  <c r="AA20" i="28"/>
  <c r="J56" i="1"/>
  <c r="J21" i="17"/>
  <c r="AQ56" i="1"/>
  <c r="J21" i="8"/>
  <c r="J21" i="21"/>
  <c r="W14" i="4"/>
  <c r="W13" i="9"/>
  <c r="AA8" i="26"/>
  <c r="AA9" i="28"/>
  <c r="W39" i="6"/>
  <c r="W33" i="11"/>
  <c r="Y3" i="25"/>
  <c r="Y4" i="27"/>
  <c r="W2" i="10"/>
  <c r="W3" i="5"/>
  <c r="H23" i="21"/>
  <c r="H23" i="8"/>
  <c r="H58" i="1"/>
  <c r="H23" i="17"/>
  <c r="AO58" i="1"/>
  <c r="W14" i="26"/>
  <c r="W15" i="28"/>
  <c r="T83" i="19"/>
  <c r="T21" i="19"/>
  <c r="Q24" i="1"/>
  <c r="W23" i="28"/>
  <c r="W22" i="26"/>
  <c r="AU128" i="1"/>
  <c r="N62" i="20" s="1"/>
  <c r="N164" i="1"/>
  <c r="F17" i="19"/>
  <c r="F79" i="19"/>
  <c r="AL55" i="1"/>
  <c r="E20" i="21"/>
  <c r="E20" i="17"/>
  <c r="E55" i="1"/>
  <c r="E20" i="8"/>
  <c r="AA45" i="25"/>
  <c r="AA51" i="27"/>
  <c r="U8" i="17"/>
  <c r="U8" i="21"/>
  <c r="U43" i="1"/>
  <c r="U8" i="8"/>
  <c r="BB43" i="1"/>
  <c r="AA20" i="10"/>
  <c r="AA21" i="5"/>
  <c r="T21" i="29"/>
  <c r="T83" i="29"/>
  <c r="W87" i="1"/>
  <c r="H24" i="1"/>
  <c r="AY95" i="1"/>
  <c r="AH16" i="19"/>
  <c r="Y52" i="1"/>
  <c r="Y17" i="17"/>
  <c r="BF52" i="1"/>
  <c r="Y17" i="21"/>
  <c r="Y17" i="8"/>
  <c r="AW128" i="1"/>
  <c r="P164" i="1"/>
  <c r="AA46" i="9"/>
  <c r="AA52" i="4"/>
  <c r="W43" i="9"/>
  <c r="W49" i="4"/>
  <c r="N22" i="8"/>
  <c r="N57" i="1"/>
  <c r="N22" i="17"/>
  <c r="AU57" i="1"/>
  <c r="N22" i="21"/>
  <c r="M79" i="19"/>
  <c r="M17" i="19"/>
  <c r="BA112" i="1"/>
  <c r="G81" i="19"/>
  <c r="G19" i="19"/>
  <c r="J80" i="19"/>
  <c r="J18" i="19"/>
  <c r="S79" i="1"/>
  <c r="E164" i="1"/>
  <c r="E128" i="1"/>
  <c r="E19" i="20" s="1"/>
  <c r="W58" i="5"/>
  <c r="W52" i="10"/>
  <c r="V18" i="8"/>
  <c r="V53" i="1"/>
  <c r="V18" i="17"/>
  <c r="BC53" i="1"/>
  <c r="V18" i="21"/>
  <c r="U121" i="1"/>
  <c r="U12" i="20" s="1"/>
  <c r="U42" i="19" s="1"/>
  <c r="L95" i="1"/>
  <c r="U157" i="1"/>
  <c r="H80" i="29"/>
  <c r="H18" i="29"/>
  <c r="Q23" i="8"/>
  <c r="Q58" i="1"/>
  <c r="Q23" i="17"/>
  <c r="AX58" i="1"/>
  <c r="Q23" i="21"/>
  <c r="Q5" i="20"/>
  <c r="Q35" i="19" s="1"/>
  <c r="C23" i="1"/>
  <c r="W8" i="27"/>
  <c r="W7" i="25"/>
  <c r="AA18" i="11"/>
  <c r="AA19" i="6"/>
  <c r="E22" i="27"/>
  <c r="E57" i="4"/>
  <c r="E22" i="4"/>
  <c r="E57" i="6"/>
  <c r="E22" i="5"/>
  <c r="E57" i="5"/>
  <c r="E57" i="27"/>
  <c r="D22" i="7"/>
  <c r="E22" i="6"/>
  <c r="E22" i="28"/>
  <c r="D87" i="7"/>
  <c r="E57" i="28"/>
  <c r="AA20" i="11"/>
  <c r="AA21" i="6"/>
  <c r="AD35" i="11"/>
  <c r="AD41" i="6"/>
  <c r="O94" i="1"/>
  <c r="AA50" i="10"/>
  <c r="AA56" i="5"/>
  <c r="W41" i="27"/>
  <c r="W35" i="25"/>
  <c r="M164" i="1"/>
  <c r="AT128" i="1"/>
  <c r="Y4" i="10"/>
  <c r="Y5" i="5"/>
  <c r="BB77" i="1"/>
  <c r="U13" i="21"/>
  <c r="U13" i="8"/>
  <c r="U13" i="17"/>
  <c r="U48" i="1"/>
  <c r="BB48" i="1"/>
  <c r="U126" i="1"/>
  <c r="U17" i="20" s="1"/>
  <c r="U47" i="19" s="1"/>
  <c r="BB162" i="1"/>
  <c r="AA18" i="26"/>
  <c r="AA19" i="28"/>
  <c r="Q98" i="1"/>
  <c r="AB25" i="5"/>
  <c r="AB60" i="4"/>
  <c r="AB60" i="28"/>
  <c r="AB25" i="6"/>
  <c r="AA90" i="7"/>
  <c r="AA25" i="7"/>
  <c r="AB60" i="6"/>
  <c r="AB25" i="28"/>
  <c r="AB25" i="4"/>
  <c r="AB60" i="5"/>
  <c r="AB25" i="27"/>
  <c r="AB60" i="27"/>
  <c r="Q48" i="20"/>
  <c r="Q35" i="29" s="1"/>
  <c r="W11" i="26"/>
  <c r="W12" i="28"/>
  <c r="W44" i="11"/>
  <c r="W50" i="6"/>
  <c r="AP98" i="1"/>
  <c r="I98" i="1"/>
  <c r="AN95" i="1"/>
  <c r="G166" i="1" s="1"/>
  <c r="M94" i="1"/>
  <c r="T122" i="1"/>
  <c r="T13" i="20" s="1"/>
  <c r="T43" i="19" s="1"/>
  <c r="T158" i="1"/>
  <c r="BA158" i="1"/>
  <c r="AT94" i="1"/>
  <c r="BA122" i="1"/>
  <c r="T56" i="20" s="1"/>
  <c r="T43" i="29" s="1"/>
  <c r="Y35" i="26"/>
  <c r="Y41" i="28"/>
  <c r="T117" i="1"/>
  <c r="T8" i="20" s="1"/>
  <c r="T38" i="19" s="1"/>
  <c r="H94" i="1"/>
  <c r="T153" i="1"/>
  <c r="W6" i="4"/>
  <c r="W5" i="9"/>
  <c r="K165" i="1"/>
  <c r="AR129" i="1"/>
  <c r="K63" i="20" s="1"/>
  <c r="U40" i="1"/>
  <c r="U5" i="17"/>
  <c r="BB40" i="1"/>
  <c r="U5" i="21"/>
  <c r="U5" i="8"/>
  <c r="Y3" i="4"/>
  <c r="Y2" i="9"/>
  <c r="U81" i="1"/>
  <c r="BB152" i="1" s="1"/>
  <c r="V23" i="1"/>
  <c r="W39" i="4"/>
  <c r="W33" i="9"/>
  <c r="BA99" i="1"/>
  <c r="H79" i="29"/>
  <c r="H17" i="29"/>
  <c r="AJ128" i="1"/>
  <c r="C62" i="20" s="1"/>
  <c r="C164" i="1"/>
  <c r="N61" i="20"/>
  <c r="W41" i="25"/>
  <c r="W47" i="27"/>
  <c r="K80" i="19"/>
  <c r="K18" i="19"/>
  <c r="L16" i="29"/>
  <c r="AH16" i="29" s="1"/>
  <c r="L78" i="29"/>
  <c r="BB126" i="1"/>
  <c r="U60" i="20" s="1"/>
  <c r="U47" i="29" s="1"/>
  <c r="U162" i="1"/>
  <c r="N23" i="1"/>
  <c r="AW95" i="1"/>
  <c r="BB161" i="1"/>
  <c r="BB125" i="1"/>
  <c r="U59" i="20" s="1"/>
  <c r="U46" i="29" s="1"/>
  <c r="D94" i="1"/>
  <c r="U88" i="1"/>
  <c r="W49" i="5"/>
  <c r="W43" i="10"/>
  <c r="J22" i="1"/>
  <c r="T112" i="1"/>
  <c r="X37" i="11"/>
  <c r="X43" i="6"/>
  <c r="W8" i="5"/>
  <c r="W7" i="10"/>
  <c r="R80" i="19"/>
  <c r="M24" i="8"/>
  <c r="M59" i="1"/>
  <c r="M24" i="17"/>
  <c r="M24" i="21"/>
  <c r="AT59" i="1"/>
  <c r="V13" i="1"/>
  <c r="W15" i="25"/>
  <c r="W16" i="27"/>
  <c r="AR95" i="1"/>
  <c r="BB120" i="1"/>
  <c r="U54" i="20" s="1"/>
  <c r="U41" i="29" s="1"/>
  <c r="BB156" i="1"/>
  <c r="AA15" i="11"/>
  <c r="AA16" i="6"/>
  <c r="Y5" i="25"/>
  <c r="Y6" i="27"/>
  <c r="AS164" i="1"/>
  <c r="L128" i="1"/>
  <c r="L19" i="20" s="1"/>
  <c r="AA8" i="11"/>
  <c r="AA9" i="6"/>
  <c r="W41" i="5"/>
  <c r="W35" i="10"/>
  <c r="W47" i="6"/>
  <c r="W41" i="11"/>
  <c r="BC82" i="1"/>
  <c r="L94" i="1"/>
  <c r="T157" i="1"/>
  <c r="T121" i="1"/>
  <c r="T12" i="20" s="1"/>
  <c r="T42" i="19" s="1"/>
  <c r="Y5" i="26"/>
  <c r="Y6" i="28"/>
  <c r="P165" i="1"/>
  <c r="AW129" i="1"/>
  <c r="P63" i="20" s="1"/>
  <c r="F95" i="1"/>
  <c r="AR165" i="1"/>
  <c r="K129" i="1"/>
  <c r="K20" i="20" s="1"/>
  <c r="E17" i="29"/>
  <c r="E79" i="29"/>
  <c r="AA47" i="11"/>
  <c r="AA53" i="6"/>
  <c r="F94" i="1"/>
  <c r="AA50" i="25"/>
  <c r="AA56" i="27"/>
  <c r="G22" i="21"/>
  <c r="G22" i="8"/>
  <c r="G22" i="17"/>
  <c r="G57" i="1"/>
  <c r="AN57" i="1"/>
  <c r="S99" i="1"/>
  <c r="C79" i="19"/>
  <c r="C17" i="19"/>
  <c r="Y34" i="11"/>
  <c r="Y40" i="6"/>
  <c r="X38" i="28"/>
  <c r="X32" i="26"/>
  <c r="AA51" i="11"/>
  <c r="AA57" i="6"/>
  <c r="G95" i="1"/>
  <c r="AN166" i="1" s="1"/>
  <c r="F79" i="29"/>
  <c r="F17" i="29"/>
  <c r="V6" i="1"/>
  <c r="V34" i="26"/>
  <c r="V40" i="28"/>
  <c r="V5" i="1" s="1"/>
  <c r="AA52" i="26"/>
  <c r="AA58" i="28"/>
  <c r="L26" i="7"/>
  <c r="M61" i="28"/>
  <c r="M26" i="28"/>
  <c r="M26" i="6"/>
  <c r="M61" i="27"/>
  <c r="M26" i="27"/>
  <c r="M61" i="5"/>
  <c r="M61" i="6"/>
  <c r="M61" i="4"/>
  <c r="M26" i="5"/>
  <c r="M26" i="4"/>
  <c r="L91" i="7"/>
  <c r="W49" i="27"/>
  <c r="W43" i="25"/>
  <c r="T99" i="1"/>
  <c r="AM164" i="1"/>
  <c r="F128" i="1"/>
  <c r="F19" i="20" s="1"/>
  <c r="BC91" i="1"/>
  <c r="AX167" i="1"/>
  <c r="AX131" i="1"/>
  <c r="Q65" i="20" s="1"/>
  <c r="BL64" i="1"/>
  <c r="AE29" i="21"/>
  <c r="AE64" i="1"/>
  <c r="AZ98" i="1"/>
  <c r="W51" i="28"/>
  <c r="W45" i="26"/>
  <c r="BD87" i="1"/>
  <c r="R95" i="1"/>
  <c r="AA7" i="9"/>
  <c r="AA8" i="4"/>
  <c r="V12" i="1"/>
  <c r="AL94" i="1"/>
  <c r="E94" i="1"/>
  <c r="D128" i="1"/>
  <c r="D19" i="20" s="1"/>
  <c r="AK164" i="1"/>
  <c r="V11" i="8"/>
  <c r="V11" i="21"/>
  <c r="V46" i="1"/>
  <c r="V11" i="17"/>
  <c r="BC46" i="1"/>
  <c r="C57" i="1"/>
  <c r="C22" i="17"/>
  <c r="AJ57" i="1"/>
  <c r="C22" i="21"/>
  <c r="C22" i="8"/>
  <c r="W42" i="25"/>
  <c r="W48" i="27"/>
  <c r="J23" i="4"/>
  <c r="J23" i="5"/>
  <c r="I23" i="7"/>
  <c r="J23" i="27"/>
  <c r="J58" i="27"/>
  <c r="I88" i="7"/>
  <c r="J58" i="4"/>
  <c r="J58" i="6"/>
  <c r="J23" i="6"/>
  <c r="J58" i="28"/>
  <c r="J58" i="5"/>
  <c r="J23" i="28"/>
  <c r="W32" i="25" l="1"/>
  <c r="W38" i="27"/>
  <c r="V8" i="8"/>
  <c r="C94" i="1"/>
  <c r="AJ165" i="1" s="1"/>
  <c r="R165" i="1"/>
  <c r="R129" i="1"/>
  <c r="R20" i="20" s="1"/>
  <c r="R19" i="19" s="1"/>
  <c r="J81" i="19"/>
  <c r="S20" i="19"/>
  <c r="V14" i="17"/>
  <c r="BB121" i="1"/>
  <c r="U55" i="20" s="1"/>
  <c r="U42" i="29" s="1"/>
  <c r="Z52" i="1"/>
  <c r="Q100" i="1" s="1"/>
  <c r="V8" i="21"/>
  <c r="V16" i="8"/>
  <c r="T115" i="1"/>
  <c r="T6" i="20" s="1"/>
  <c r="T36" i="19" s="1"/>
  <c r="H18" i="19"/>
  <c r="T160" i="1"/>
  <c r="S20" i="29"/>
  <c r="X129" i="1"/>
  <c r="X20" i="20" s="1"/>
  <c r="X50" i="19" s="1"/>
  <c r="E21" i="17"/>
  <c r="B78" i="29"/>
  <c r="AH78" i="29" s="1"/>
  <c r="BD165" i="1"/>
  <c r="T132" i="1"/>
  <c r="T23" i="20" s="1"/>
  <c r="T168" i="1"/>
  <c r="T124" i="1"/>
  <c r="T15" i="20" s="1"/>
  <c r="T45" i="19" s="1"/>
  <c r="AY129" i="1"/>
  <c r="R63" i="20" s="1"/>
  <c r="R19" i="29" s="1"/>
  <c r="D21" i="8"/>
  <c r="BA115" i="1"/>
  <c r="T49" i="20" s="1"/>
  <c r="T36" i="29" s="1"/>
  <c r="D21" i="17"/>
  <c r="AY165" i="1"/>
  <c r="D56" i="1"/>
  <c r="U78" i="1" s="1"/>
  <c r="U113" i="1" s="1"/>
  <c r="U4" i="20" s="1"/>
  <c r="U34" i="19" s="1"/>
  <c r="Z22" i="1"/>
  <c r="Z22" i="17" s="1"/>
  <c r="U116" i="1"/>
  <c r="U7" i="20" s="1"/>
  <c r="U37" i="19" s="1"/>
  <c r="T24" i="17"/>
  <c r="T24" i="8"/>
  <c r="BB157" i="1"/>
  <c r="N81" i="29"/>
  <c r="AW165" i="1"/>
  <c r="R21" i="21"/>
  <c r="V14" i="8"/>
  <c r="V49" i="1"/>
  <c r="N96" i="1" s="1"/>
  <c r="N131" i="1" s="1"/>
  <c r="N22" i="20" s="1"/>
  <c r="BC43" i="1"/>
  <c r="BC117" i="1" s="1"/>
  <c r="V51" i="20" s="1"/>
  <c r="V38" i="29" s="1"/>
  <c r="Z17" i="8"/>
  <c r="Z17" i="21"/>
  <c r="V14" i="21"/>
  <c r="V8" i="17"/>
  <c r="Z17" i="17"/>
  <c r="BE129" i="1"/>
  <c r="X63" i="20" s="1"/>
  <c r="X50" i="29" s="1"/>
  <c r="X165" i="1"/>
  <c r="U127" i="1"/>
  <c r="U18" i="20" s="1"/>
  <c r="U48" i="19" s="1"/>
  <c r="BB163" i="1"/>
  <c r="T84" i="29"/>
  <c r="AY56" i="1"/>
  <c r="BB92" i="1" s="1"/>
  <c r="BB127" i="1" s="1"/>
  <c r="U61" i="20" s="1"/>
  <c r="U48" i="29" s="1"/>
  <c r="E21" i="21"/>
  <c r="AJ94" i="1"/>
  <c r="C165" i="1" s="1"/>
  <c r="T24" i="21"/>
  <c r="R21" i="17"/>
  <c r="AL56" i="1"/>
  <c r="BB79" i="1" s="1"/>
  <c r="U150" i="1" s="1"/>
  <c r="BE165" i="1"/>
  <c r="R21" i="8"/>
  <c r="U163" i="1"/>
  <c r="BC51" i="1"/>
  <c r="AW96" i="1" s="1"/>
  <c r="V16" i="21"/>
  <c r="E21" i="8"/>
  <c r="J19" i="29"/>
  <c r="R18" i="29"/>
  <c r="V16" i="17"/>
  <c r="T25" i="1"/>
  <c r="T25" i="8" s="1"/>
  <c r="Z19" i="17"/>
  <c r="L23" i="1"/>
  <c r="AS58" i="1" s="1"/>
  <c r="BD86" i="1" s="1"/>
  <c r="V4" i="21"/>
  <c r="Z9" i="17"/>
  <c r="BH59" i="1"/>
  <c r="BE101" i="1" s="1"/>
  <c r="AA24" i="21"/>
  <c r="AA59" i="1"/>
  <c r="X101" i="1" s="1"/>
  <c r="AA24" i="8"/>
  <c r="AA24" i="17"/>
  <c r="R58" i="4"/>
  <c r="R23" i="27"/>
  <c r="R23" i="6"/>
  <c r="R58" i="27"/>
  <c r="Q23" i="7"/>
  <c r="Q88" i="7"/>
  <c r="R58" i="28"/>
  <c r="R23" i="28"/>
  <c r="R58" i="6"/>
  <c r="R23" i="4"/>
  <c r="R58" i="5"/>
  <c r="R23" i="5"/>
  <c r="BA163" i="1"/>
  <c r="T127" i="1"/>
  <c r="T18" i="20" s="1"/>
  <c r="T48" i="19" s="1"/>
  <c r="Z54" i="1"/>
  <c r="S100" i="1" s="1"/>
  <c r="V39" i="1"/>
  <c r="D96" i="1" s="1"/>
  <c r="Z19" i="8"/>
  <c r="Z19" i="21"/>
  <c r="AA61" i="28"/>
  <c r="AA26" i="27"/>
  <c r="AA26" i="4"/>
  <c r="AA61" i="5"/>
  <c r="AA61" i="6"/>
  <c r="AA61" i="27"/>
  <c r="AA26" i="5"/>
  <c r="AA26" i="28"/>
  <c r="Z91" i="7"/>
  <c r="AA61" i="4"/>
  <c r="Z26" i="7"/>
  <c r="AA26" i="6"/>
  <c r="R22" i="1"/>
  <c r="V4" i="8"/>
  <c r="AA25" i="1"/>
  <c r="BA127" i="1"/>
  <c r="T61" i="20" s="1"/>
  <c r="T48" i="29" s="1"/>
  <c r="T163" i="1"/>
  <c r="AA20" i="1"/>
  <c r="AA20" i="8" s="1"/>
  <c r="V10" i="8"/>
  <c r="I22" i="1"/>
  <c r="I57" i="1" s="1"/>
  <c r="AK218" i="1"/>
  <c r="BP21" i="1"/>
  <c r="BR21" i="1" s="1"/>
  <c r="AF219" i="1"/>
  <c r="P25" i="1"/>
  <c r="K60" i="1"/>
  <c r="Y85" i="1" s="1"/>
  <c r="K25" i="8"/>
  <c r="K25" i="17"/>
  <c r="AR60" i="1"/>
  <c r="BF85" i="1" s="1"/>
  <c r="K25" i="21"/>
  <c r="T61" i="27"/>
  <c r="T26" i="28"/>
  <c r="T26" i="5"/>
  <c r="T61" i="4"/>
  <c r="T26" i="6"/>
  <c r="T26" i="4"/>
  <c r="S26" i="7"/>
  <c r="T26" i="27"/>
  <c r="T61" i="28"/>
  <c r="T61" i="6"/>
  <c r="S91" i="7"/>
  <c r="T61" i="5"/>
  <c r="U23" i="5"/>
  <c r="T23" i="7"/>
  <c r="U58" i="28"/>
  <c r="U23" i="4"/>
  <c r="U58" i="4"/>
  <c r="U23" i="27"/>
  <c r="U58" i="27"/>
  <c r="T88" i="7"/>
  <c r="U58" i="6"/>
  <c r="U23" i="6"/>
  <c r="U23" i="28"/>
  <c r="U58" i="5"/>
  <c r="Z23" i="6"/>
  <c r="Z58" i="6"/>
  <c r="Z23" i="4"/>
  <c r="Z58" i="4"/>
  <c r="Z58" i="27"/>
  <c r="Y23" i="7"/>
  <c r="Y88" i="7"/>
  <c r="Z23" i="27"/>
  <c r="Z23" i="5"/>
  <c r="Z58" i="28"/>
  <c r="J27" i="7"/>
  <c r="K27" i="28"/>
  <c r="K62" i="28"/>
  <c r="K27" i="27"/>
  <c r="K62" i="27"/>
  <c r="K27" i="6"/>
  <c r="K62" i="6"/>
  <c r="K27" i="5"/>
  <c r="K62" i="5"/>
  <c r="K27" i="4"/>
  <c r="K62" i="4"/>
  <c r="J92" i="7"/>
  <c r="V3" i="1"/>
  <c r="BC38" i="1" s="1"/>
  <c r="O23" i="28"/>
  <c r="O58" i="5"/>
  <c r="O58" i="28"/>
  <c r="O23" i="6"/>
  <c r="O23" i="5"/>
  <c r="N88" i="7"/>
  <c r="O23" i="4"/>
  <c r="O58" i="27"/>
  <c r="O58" i="4"/>
  <c r="O58" i="6"/>
  <c r="O23" i="27"/>
  <c r="N23" i="7"/>
  <c r="P24" i="21"/>
  <c r="P24" i="17"/>
  <c r="P24" i="8"/>
  <c r="P59" i="1"/>
  <c r="X90" i="1" s="1"/>
  <c r="AW59" i="1"/>
  <c r="BE90" i="1" s="1"/>
  <c r="P26" i="27"/>
  <c r="P61" i="6"/>
  <c r="O91" i="7"/>
  <c r="P26" i="28"/>
  <c r="P61" i="5"/>
  <c r="P61" i="4"/>
  <c r="O26" i="7"/>
  <c r="P61" i="27"/>
  <c r="P26" i="5"/>
  <c r="P26" i="6"/>
  <c r="P26" i="4"/>
  <c r="P61" i="28"/>
  <c r="BB129" i="1"/>
  <c r="U63" i="20" s="1"/>
  <c r="U50" i="29" s="1"/>
  <c r="BB165" i="1"/>
  <c r="BA95" i="1"/>
  <c r="U22" i="1"/>
  <c r="O21" i="17"/>
  <c r="O21" i="21"/>
  <c r="O56" i="1"/>
  <c r="U89" i="1" s="1"/>
  <c r="AV56" i="1"/>
  <c r="BB89" i="1" s="1"/>
  <c r="O21" i="8"/>
  <c r="K26" i="1"/>
  <c r="T25" i="17"/>
  <c r="O22" i="1"/>
  <c r="U165" i="1"/>
  <c r="U129" i="1"/>
  <c r="U20" i="20" s="1"/>
  <c r="U50" i="19" s="1"/>
  <c r="T95" i="1"/>
  <c r="U21" i="17"/>
  <c r="U21" i="21"/>
  <c r="BB56" i="1"/>
  <c r="U21" i="8"/>
  <c r="U56" i="1"/>
  <c r="U95" i="1" s="1"/>
  <c r="U130" i="1" s="1"/>
  <c r="U21" i="20" s="1"/>
  <c r="AI218" i="1"/>
  <c r="BQ94" i="1"/>
  <c r="Y22" i="1"/>
  <c r="I80" i="19"/>
  <c r="I18" i="19"/>
  <c r="W32" i="1"/>
  <c r="S21" i="29"/>
  <c r="S83" i="29"/>
  <c r="R26" i="7"/>
  <c r="S61" i="4"/>
  <c r="R91" i="7"/>
  <c r="S26" i="28"/>
  <c r="S61" i="28"/>
  <c r="S26" i="27"/>
  <c r="S61" i="27"/>
  <c r="S26" i="5"/>
  <c r="S61" i="6"/>
  <c r="S26" i="4"/>
  <c r="S61" i="5"/>
  <c r="S26" i="6"/>
  <c r="S25" i="1"/>
  <c r="BA78" i="1"/>
  <c r="AS57" i="1"/>
  <c r="BC86" i="1" s="1"/>
  <c r="L22" i="17"/>
  <c r="L22" i="21"/>
  <c r="L22" i="8"/>
  <c r="L57" i="1"/>
  <c r="V86" i="1" s="1"/>
  <c r="BB116" i="1"/>
  <c r="U50" i="20" s="1"/>
  <c r="U37" i="29" s="1"/>
  <c r="S24" i="8"/>
  <c r="S59" i="1"/>
  <c r="X93" i="1" s="1"/>
  <c r="S24" i="21"/>
  <c r="AZ59" i="1"/>
  <c r="BE93" i="1" s="1"/>
  <c r="S24" i="17"/>
  <c r="Y58" i="6"/>
  <c r="Y23" i="4"/>
  <c r="X88" i="7"/>
  <c r="Y23" i="27"/>
  <c r="X23" i="7"/>
  <c r="Y58" i="4"/>
  <c r="Y23" i="5"/>
  <c r="Y58" i="27"/>
  <c r="Y23" i="6"/>
  <c r="Y58" i="28"/>
  <c r="W31" i="21"/>
  <c r="BD66" i="1"/>
  <c r="BL97" i="1" s="1"/>
  <c r="W66" i="1"/>
  <c r="AE97" i="1" s="1"/>
  <c r="S118" i="1"/>
  <c r="S9" i="20" s="1"/>
  <c r="S39" i="19" s="1"/>
  <c r="AZ154" i="1"/>
  <c r="X22" i="1"/>
  <c r="V167" i="1"/>
  <c r="V96" i="1"/>
  <c r="BC167" i="1" s="1"/>
  <c r="S21" i="19"/>
  <c r="S83" i="19"/>
  <c r="V24" i="1"/>
  <c r="F58" i="28"/>
  <c r="F58" i="4"/>
  <c r="E88" i="7"/>
  <c r="F23" i="6"/>
  <c r="F58" i="27"/>
  <c r="F23" i="28"/>
  <c r="F23" i="27"/>
  <c r="F58" i="6"/>
  <c r="F58" i="5"/>
  <c r="F23" i="5"/>
  <c r="F23" i="4"/>
  <c r="E23" i="7"/>
  <c r="X56" i="1"/>
  <c r="U98" i="1" s="1"/>
  <c r="X21" i="21"/>
  <c r="X21" i="17"/>
  <c r="X21" i="8"/>
  <c r="BE56" i="1"/>
  <c r="BB98" i="1" s="1"/>
  <c r="BA83" i="1"/>
  <c r="AP129" i="1"/>
  <c r="I63" i="20" s="1"/>
  <c r="AP165" i="1"/>
  <c r="T83" i="1"/>
  <c r="I165" i="1"/>
  <c r="I129" i="1"/>
  <c r="I20" i="20" s="1"/>
  <c r="X23" i="27"/>
  <c r="X23" i="4"/>
  <c r="W88" i="7"/>
  <c r="W23" i="7"/>
  <c r="X58" i="4"/>
  <c r="X58" i="6"/>
  <c r="X23" i="5"/>
  <c r="X58" i="27"/>
  <c r="X23" i="6"/>
  <c r="X58" i="28"/>
  <c r="L59" i="27"/>
  <c r="L24" i="6"/>
  <c r="L24" i="27"/>
  <c r="L24" i="5"/>
  <c r="L59" i="5"/>
  <c r="L59" i="6"/>
  <c r="L24" i="4"/>
  <c r="L59" i="4"/>
  <c r="K89" i="7"/>
  <c r="L24" i="28"/>
  <c r="L59" i="28"/>
  <c r="K24" i="7"/>
  <c r="F21" i="17"/>
  <c r="F21" i="21"/>
  <c r="AM56" i="1"/>
  <c r="BB80" i="1" s="1"/>
  <c r="F21" i="8"/>
  <c r="F56" i="1"/>
  <c r="U80" i="1" s="1"/>
  <c r="V164" i="1"/>
  <c r="BC128" i="1"/>
  <c r="V62" i="20" s="1"/>
  <c r="V49" i="29" s="1"/>
  <c r="V60" i="28"/>
  <c r="U25" i="7"/>
  <c r="V25" i="28"/>
  <c r="U90" i="7"/>
  <c r="V25" i="6"/>
  <c r="V25" i="27"/>
  <c r="V60" i="27"/>
  <c r="V60" i="4"/>
  <c r="V25" i="4"/>
  <c r="V25" i="5"/>
  <c r="V60" i="5"/>
  <c r="V60" i="6"/>
  <c r="AZ168" i="1"/>
  <c r="BD93" i="1"/>
  <c r="I80" i="29"/>
  <c r="I18" i="29"/>
  <c r="H88" i="7"/>
  <c r="H23" i="7"/>
  <c r="I58" i="5"/>
  <c r="I58" i="27"/>
  <c r="I58" i="6"/>
  <c r="I23" i="28"/>
  <c r="I23" i="5"/>
  <c r="I58" i="4"/>
  <c r="I23" i="6"/>
  <c r="I23" i="27"/>
  <c r="I23" i="4"/>
  <c r="I58" i="28"/>
  <c r="V21" i="29"/>
  <c r="V52" i="29"/>
  <c r="BC164" i="1"/>
  <c r="V128" i="1"/>
  <c r="V19" i="20" s="1"/>
  <c r="V49" i="19" s="1"/>
  <c r="I56" i="1"/>
  <c r="I21" i="17"/>
  <c r="I21" i="21"/>
  <c r="AP56" i="1"/>
  <c r="I21" i="8"/>
  <c r="S132" i="1"/>
  <c r="S23" i="20" s="1"/>
  <c r="W93" i="1"/>
  <c r="T78" i="1"/>
  <c r="F22" i="1"/>
  <c r="D22" i="1"/>
  <c r="D23" i="4"/>
  <c r="C88" i="7"/>
  <c r="D58" i="5"/>
  <c r="D58" i="27"/>
  <c r="D58" i="6"/>
  <c r="D23" i="28"/>
  <c r="D23" i="27"/>
  <c r="D58" i="4"/>
  <c r="D58" i="28"/>
  <c r="D23" i="5"/>
  <c r="D23" i="6"/>
  <c r="C23" i="7"/>
  <c r="S154" i="1"/>
  <c r="AZ118" i="1"/>
  <c r="S52" i="20" s="1"/>
  <c r="S39" i="29" s="1"/>
  <c r="Z9" i="21"/>
  <c r="V10" i="21"/>
  <c r="Z9" i="8"/>
  <c r="V10" i="17"/>
  <c r="BC45" i="1"/>
  <c r="AQ96" i="1" s="1"/>
  <c r="X3" i="28"/>
  <c r="X2" i="26"/>
  <c r="Z44" i="1"/>
  <c r="I100" i="1" s="1"/>
  <c r="X4" i="6"/>
  <c r="X3" i="11"/>
  <c r="Y4" i="5"/>
  <c r="Y3" i="10"/>
  <c r="AC6" i="6"/>
  <c r="AC5" i="11"/>
  <c r="AC37" i="9"/>
  <c r="AC43" i="4"/>
  <c r="V4" i="17"/>
  <c r="AD36" i="9"/>
  <c r="AD42" i="4"/>
  <c r="AB34" i="10"/>
  <c r="AB40" i="5"/>
  <c r="AA39" i="28"/>
  <c r="AA33" i="26"/>
  <c r="AD42" i="5"/>
  <c r="AD36" i="10"/>
  <c r="W10" i="1"/>
  <c r="BD45" i="1" s="1"/>
  <c r="AB6" i="11"/>
  <c r="AB7" i="6"/>
  <c r="Y4" i="11"/>
  <c r="Y5" i="6"/>
  <c r="Z35" i="9"/>
  <c r="Z41" i="4"/>
  <c r="X39" i="27"/>
  <c r="X33" i="25"/>
  <c r="AA9" i="1"/>
  <c r="BH44" i="1" s="1"/>
  <c r="W8" i="1"/>
  <c r="BD43" i="1" s="1"/>
  <c r="AB25" i="1"/>
  <c r="AB25" i="21" s="1"/>
  <c r="W38" i="5"/>
  <c r="W32" i="10"/>
  <c r="X4" i="4"/>
  <c r="X3" i="9"/>
  <c r="Z5" i="10"/>
  <c r="Z6" i="5"/>
  <c r="X34" i="9"/>
  <c r="X40" i="4"/>
  <c r="AC7" i="27"/>
  <c r="AC6" i="25"/>
  <c r="Y38" i="6"/>
  <c r="Y32" i="11"/>
  <c r="W3" i="27"/>
  <c r="W2" i="25"/>
  <c r="Y4" i="9"/>
  <c r="Y5" i="4"/>
  <c r="AC6" i="10"/>
  <c r="AC7" i="5"/>
  <c r="AC36" i="11"/>
  <c r="AC42" i="6"/>
  <c r="Y34" i="25"/>
  <c r="Y40" i="27"/>
  <c r="J23" i="1"/>
  <c r="K96" i="1"/>
  <c r="V156" i="1"/>
  <c r="V120" i="1"/>
  <c r="V11" i="20" s="1"/>
  <c r="V41" i="19" s="1"/>
  <c r="AB7" i="9"/>
  <c r="AB8" i="4"/>
  <c r="AC105" i="1"/>
  <c r="W34" i="26"/>
  <c r="W40" i="28"/>
  <c r="W5" i="1" s="1"/>
  <c r="Y32" i="26"/>
  <c r="Y38" i="28"/>
  <c r="V81" i="1"/>
  <c r="BC152" i="1" s="1"/>
  <c r="AB50" i="25"/>
  <c r="AB56" i="27"/>
  <c r="F130" i="1"/>
  <c r="F21" i="20" s="1"/>
  <c r="AK96" i="1"/>
  <c r="AB8" i="11"/>
  <c r="AB9" i="6"/>
  <c r="Z5" i="25"/>
  <c r="Z6" i="27"/>
  <c r="V13" i="21"/>
  <c r="V13" i="8"/>
  <c r="BC48" i="1"/>
  <c r="V13" i="17"/>
  <c r="V48" i="1"/>
  <c r="X8" i="5"/>
  <c r="X7" i="10"/>
  <c r="T169" i="1"/>
  <c r="BA133" i="1"/>
  <c r="T67" i="20" s="1"/>
  <c r="J22" i="8"/>
  <c r="J57" i="1"/>
  <c r="J22" i="17"/>
  <c r="AQ57" i="1"/>
  <c r="J22" i="21"/>
  <c r="AW130" i="1"/>
  <c r="P64" i="20" s="1"/>
  <c r="P166" i="1"/>
  <c r="Z35" i="26"/>
  <c r="Z41" i="28"/>
  <c r="AU96" i="1"/>
  <c r="N167" i="1" s="1"/>
  <c r="Z4" i="10"/>
  <c r="Z5" i="5"/>
  <c r="AB18" i="11"/>
  <c r="AB19" i="6"/>
  <c r="BD91" i="1"/>
  <c r="AX132" i="1"/>
  <c r="Q66" i="20" s="1"/>
  <c r="AX168" i="1"/>
  <c r="AY96" i="1"/>
  <c r="X58" i="5"/>
  <c r="X52" i="10"/>
  <c r="S114" i="1"/>
  <c r="AZ150" i="1"/>
  <c r="V88" i="1"/>
  <c r="BC159" i="1" s="1"/>
  <c r="AA21" i="1"/>
  <c r="H95" i="1"/>
  <c r="U153" i="1"/>
  <c r="U117" i="1"/>
  <c r="U8" i="20" s="1"/>
  <c r="U38" i="19" s="1"/>
  <c r="W23" i="1"/>
  <c r="W15" i="1"/>
  <c r="X39" i="6"/>
  <c r="X33" i="11"/>
  <c r="AA20" i="21"/>
  <c r="BH55" i="1"/>
  <c r="AA20" i="17"/>
  <c r="N80" i="19"/>
  <c r="N18" i="19"/>
  <c r="W7" i="8"/>
  <c r="BD42" i="1"/>
  <c r="W7" i="21"/>
  <c r="W7" i="17"/>
  <c r="W42" i="1"/>
  <c r="C18" i="19"/>
  <c r="C80" i="19"/>
  <c r="X10" i="6"/>
  <c r="X9" i="11"/>
  <c r="AB49" i="11"/>
  <c r="AB55" i="6"/>
  <c r="Y10" i="4"/>
  <c r="Y9" i="9"/>
  <c r="E18" i="29"/>
  <c r="E80" i="29"/>
  <c r="BB99" i="1"/>
  <c r="Z33" i="10"/>
  <c r="Z39" i="5"/>
  <c r="BD46" i="1"/>
  <c r="W11" i="21"/>
  <c r="W11" i="8"/>
  <c r="W46" i="1"/>
  <c r="W11" i="17"/>
  <c r="W12" i="1"/>
  <c r="AV130" i="1"/>
  <c r="O64" i="20" s="1"/>
  <c r="U159" i="1"/>
  <c r="N95" i="1"/>
  <c r="U123" i="1"/>
  <c r="U14" i="20" s="1"/>
  <c r="U44" i="19" s="1"/>
  <c r="AB17" i="10"/>
  <c r="AB18" i="5"/>
  <c r="Z2" i="11"/>
  <c r="Z3" i="6"/>
  <c r="AB16" i="25"/>
  <c r="AB17" i="27"/>
  <c r="AB42" i="11"/>
  <c r="AB48" i="6"/>
  <c r="AB21" i="25"/>
  <c r="AB22" i="27"/>
  <c r="O19" i="20"/>
  <c r="X37" i="10"/>
  <c r="X43" i="5"/>
  <c r="R81" i="19"/>
  <c r="D18" i="29"/>
  <c r="D80" i="29"/>
  <c r="G96" i="1"/>
  <c r="G131" i="1" s="1"/>
  <c r="G22" i="20" s="1"/>
  <c r="F18" i="29"/>
  <c r="F80" i="29"/>
  <c r="B25" i="7"/>
  <c r="C25" i="5"/>
  <c r="C25" i="27"/>
  <c r="C60" i="4"/>
  <c r="C60" i="6"/>
  <c r="C60" i="28"/>
  <c r="B90" i="7"/>
  <c r="C25" i="4"/>
  <c r="C60" i="27"/>
  <c r="C60" i="5"/>
  <c r="C25" i="28"/>
  <c r="C25" i="6"/>
  <c r="P96" i="1"/>
  <c r="V161" i="1"/>
  <c r="V125" i="1"/>
  <c r="V16" i="20" s="1"/>
  <c r="V46" i="19" s="1"/>
  <c r="W13" i="1"/>
  <c r="AB50" i="9"/>
  <c r="AB56" i="4"/>
  <c r="J96" i="1"/>
  <c r="V77" i="1"/>
  <c r="D80" i="19"/>
  <c r="D18" i="19"/>
  <c r="V47" i="1"/>
  <c r="V12" i="17"/>
  <c r="BC47" i="1"/>
  <c r="V12" i="21"/>
  <c r="V12" i="8"/>
  <c r="Q21" i="29"/>
  <c r="Q83" i="29"/>
  <c r="F80" i="19"/>
  <c r="F18" i="19"/>
  <c r="M26" i="1"/>
  <c r="AB52" i="26"/>
  <c r="AB58" i="28"/>
  <c r="AB51" i="11"/>
  <c r="AB57" i="6"/>
  <c r="AB47" i="11"/>
  <c r="AB53" i="6"/>
  <c r="K81" i="19"/>
  <c r="K19" i="19"/>
  <c r="AS165" i="1"/>
  <c r="L129" i="1"/>
  <c r="L20" i="20" s="1"/>
  <c r="X47" i="6"/>
  <c r="X41" i="11"/>
  <c r="L80" i="19"/>
  <c r="L18" i="19"/>
  <c r="AR130" i="1"/>
  <c r="K64" i="20" s="1"/>
  <c r="K166" i="1"/>
  <c r="X49" i="5"/>
  <c r="X43" i="10"/>
  <c r="D129" i="1"/>
  <c r="D20" i="20" s="1"/>
  <c r="AK165" i="1"/>
  <c r="N23" i="8"/>
  <c r="N23" i="21"/>
  <c r="N58" i="1"/>
  <c r="N23" i="17"/>
  <c r="AU58" i="1"/>
  <c r="N79" i="29"/>
  <c r="B79" i="29" s="1"/>
  <c r="AH79" i="29" s="1"/>
  <c r="N17" i="29"/>
  <c r="AH17" i="29" s="1"/>
  <c r="X39" i="4"/>
  <c r="X33" i="9"/>
  <c r="BC58" i="1"/>
  <c r="V23" i="17"/>
  <c r="V58" i="1"/>
  <c r="V23" i="8"/>
  <c r="V23" i="21"/>
  <c r="E95" i="1"/>
  <c r="X6" i="4"/>
  <c r="X5" i="9"/>
  <c r="AO165" i="1"/>
  <c r="H129" i="1"/>
  <c r="H20" i="20" s="1"/>
  <c r="X12" i="28"/>
  <c r="X11" i="26"/>
  <c r="AB61" i="6"/>
  <c r="AB61" i="5"/>
  <c r="AB26" i="27"/>
  <c r="AB61" i="28"/>
  <c r="AA26" i="7"/>
  <c r="AB61" i="4"/>
  <c r="AA91" i="7"/>
  <c r="AB26" i="28"/>
  <c r="AB26" i="5"/>
  <c r="AB61" i="27"/>
  <c r="AB26" i="6"/>
  <c r="AB26" i="4"/>
  <c r="BB122" i="1"/>
  <c r="U56" i="20" s="1"/>
  <c r="U43" i="29" s="1"/>
  <c r="AT95" i="1"/>
  <c r="BB158" i="1"/>
  <c r="M62" i="20"/>
  <c r="AV165" i="1"/>
  <c r="O129" i="1"/>
  <c r="O20" i="20" s="1"/>
  <c r="AB20" i="11"/>
  <c r="AB21" i="6"/>
  <c r="X8" i="27"/>
  <c r="X7" i="25"/>
  <c r="H96" i="1"/>
  <c r="V153" i="1"/>
  <c r="V117" i="1"/>
  <c r="V8" i="20" s="1"/>
  <c r="V38" i="19" s="1"/>
  <c r="T46" i="20"/>
  <c r="T33" i="29" s="1"/>
  <c r="X43" i="9"/>
  <c r="X49" i="4"/>
  <c r="AX99" i="1"/>
  <c r="P81" i="19"/>
  <c r="P19" i="19"/>
  <c r="AB20" i="10"/>
  <c r="AB21" i="5"/>
  <c r="AL165" i="1"/>
  <c r="AL129" i="1"/>
  <c r="E63" i="20" s="1"/>
  <c r="BA79" i="1"/>
  <c r="Q24" i="21"/>
  <c r="Q24" i="8"/>
  <c r="Q59" i="1"/>
  <c r="Q24" i="17"/>
  <c r="AX59" i="1"/>
  <c r="X15" i="28"/>
  <c r="X14" i="26"/>
  <c r="W82" i="1"/>
  <c r="X2" i="10"/>
  <c r="X3" i="5"/>
  <c r="BB84" i="1"/>
  <c r="AQ166" i="1"/>
  <c r="AQ130" i="1"/>
  <c r="J64" i="20" s="1"/>
  <c r="AB19" i="26"/>
  <c r="AB20" i="28"/>
  <c r="R48" i="20"/>
  <c r="R35" i="29" s="1"/>
  <c r="P80" i="19"/>
  <c r="P18" i="19"/>
  <c r="F166" i="1"/>
  <c r="X7" i="4"/>
  <c r="X7" i="1" s="1"/>
  <c r="X6" i="9"/>
  <c r="O62" i="20"/>
  <c r="X17" i="26"/>
  <c r="X18" i="28"/>
  <c r="X18" i="1" s="1"/>
  <c r="AZ114" i="1"/>
  <c r="S150" i="1"/>
  <c r="BA169" i="1"/>
  <c r="T133" i="1"/>
  <c r="T24" i="20" s="1"/>
  <c r="AK129" i="1"/>
  <c r="D63" i="20" s="1"/>
  <c r="D165" i="1"/>
  <c r="X10" i="28"/>
  <c r="X9" i="26"/>
  <c r="P130" i="1"/>
  <c r="AW166" i="1"/>
  <c r="N25" i="4"/>
  <c r="N25" i="28"/>
  <c r="N60" i="27"/>
  <c r="N25" i="5"/>
  <c r="N60" i="4"/>
  <c r="N60" i="28"/>
  <c r="N25" i="6"/>
  <c r="N60" i="5"/>
  <c r="M90" i="7"/>
  <c r="M25" i="7"/>
  <c r="N25" i="27"/>
  <c r="N60" i="6"/>
  <c r="X12" i="4"/>
  <c r="X11" i="9"/>
  <c r="Z56" i="1"/>
  <c r="Z21" i="17"/>
  <c r="BG56" i="1"/>
  <c r="Z21" i="8"/>
  <c r="Z21" i="21"/>
  <c r="BJ106" i="1"/>
  <c r="AB10" i="9"/>
  <c r="AB11" i="4"/>
  <c r="AN130" i="1"/>
  <c r="G64" i="20" s="1"/>
  <c r="H165" i="1"/>
  <c r="AO129" i="1"/>
  <c r="H63" i="20" s="1"/>
  <c r="M19" i="20"/>
  <c r="D95" i="1"/>
  <c r="U149" i="1"/>
  <c r="Z20" i="8"/>
  <c r="Z55" i="1"/>
  <c r="Z20" i="17"/>
  <c r="BG55" i="1"/>
  <c r="Z20" i="21"/>
  <c r="W4" i="1"/>
  <c r="X13" i="4"/>
  <c r="X12" i="9"/>
  <c r="R5" i="20"/>
  <c r="R35" i="19" s="1"/>
  <c r="AB36" i="26"/>
  <c r="AB42" i="28"/>
  <c r="X48" i="4"/>
  <c r="X42" i="9"/>
  <c r="J24" i="6"/>
  <c r="J59" i="5"/>
  <c r="I89" i="7"/>
  <c r="I24" i="7"/>
  <c r="J24" i="27"/>
  <c r="J59" i="6"/>
  <c r="J24" i="4"/>
  <c r="J59" i="27"/>
  <c r="J24" i="5"/>
  <c r="J59" i="28"/>
  <c r="J24" i="28"/>
  <c r="J59" i="4"/>
  <c r="X42" i="25"/>
  <c r="X48" i="27"/>
  <c r="AR96" i="1"/>
  <c r="BC120" i="1"/>
  <c r="V54" i="20" s="1"/>
  <c r="V41" i="29" s="1"/>
  <c r="BC156" i="1"/>
  <c r="AV166" i="1"/>
  <c r="R130" i="1"/>
  <c r="R21" i="20" s="1"/>
  <c r="BJ105" i="1"/>
  <c r="X43" i="25"/>
  <c r="X49" i="27"/>
  <c r="V6" i="8"/>
  <c r="V41" i="1"/>
  <c r="V6" i="17"/>
  <c r="BC41" i="1"/>
  <c r="V6" i="21"/>
  <c r="P81" i="29"/>
  <c r="P19" i="29"/>
  <c r="Z6" i="28"/>
  <c r="Z5" i="26"/>
  <c r="U79" i="1"/>
  <c r="U114" i="1" s="1"/>
  <c r="U5" i="20" s="1"/>
  <c r="U35" i="19" s="1"/>
  <c r="AB15" i="11"/>
  <c r="AB16" i="6"/>
  <c r="W16" i="1"/>
  <c r="X87" i="1"/>
  <c r="Y43" i="6"/>
  <c r="Y37" i="11"/>
  <c r="X41" i="25"/>
  <c r="X47" i="27"/>
  <c r="G130" i="1"/>
  <c r="G21" i="20" s="1"/>
  <c r="K19" i="29"/>
  <c r="K81" i="29"/>
  <c r="W6" i="1"/>
  <c r="M165" i="1"/>
  <c r="AT129" i="1"/>
  <c r="M63" i="20" s="1"/>
  <c r="M129" i="1"/>
  <c r="M20" i="20" s="1"/>
  <c r="AT165" i="1"/>
  <c r="X50" i="6"/>
  <c r="X44" i="11"/>
  <c r="AB18" i="26"/>
  <c r="AB19" i="28"/>
  <c r="U158" i="1"/>
  <c r="M95" i="1"/>
  <c r="U122" i="1"/>
  <c r="U13" i="20" s="1"/>
  <c r="U43" i="19" s="1"/>
  <c r="AB50" i="10"/>
  <c r="AB56" i="5"/>
  <c r="E23" i="5"/>
  <c r="E58" i="27"/>
  <c r="D23" i="7"/>
  <c r="E58" i="4"/>
  <c r="E23" i="4"/>
  <c r="E23" i="27"/>
  <c r="E58" i="28"/>
  <c r="E23" i="6"/>
  <c r="E58" i="6"/>
  <c r="D88" i="7"/>
  <c r="E58" i="5"/>
  <c r="E23" i="28"/>
  <c r="AP100" i="1"/>
  <c r="W45" i="1"/>
  <c r="Q168" i="1"/>
  <c r="Q132" i="1"/>
  <c r="W91" i="1"/>
  <c r="R96" i="1"/>
  <c r="E80" i="19"/>
  <c r="E18" i="19"/>
  <c r="BC88" i="1"/>
  <c r="BC123" i="1" s="1"/>
  <c r="V57" i="20" s="1"/>
  <c r="V44" i="29" s="1"/>
  <c r="P62" i="20"/>
  <c r="AO59" i="1"/>
  <c r="H24" i="21"/>
  <c r="H24" i="8"/>
  <c r="H59" i="1"/>
  <c r="H24" i="17"/>
  <c r="AO95" i="1"/>
  <c r="BB153" i="1"/>
  <c r="BB117" i="1"/>
  <c r="U51" i="20" s="1"/>
  <c r="U38" i="29" s="1"/>
  <c r="AB45" i="25"/>
  <c r="AB51" i="27"/>
  <c r="T79" i="1"/>
  <c r="E165" i="1"/>
  <c r="E129" i="1"/>
  <c r="E20" i="20" s="1"/>
  <c r="N18" i="29"/>
  <c r="N80" i="29"/>
  <c r="X13" i="9"/>
  <c r="X14" i="4"/>
  <c r="L165" i="1"/>
  <c r="AS129" i="1"/>
  <c r="L63" i="20" s="1"/>
  <c r="G25" i="6"/>
  <c r="G60" i="5"/>
  <c r="F90" i="7"/>
  <c r="F25" i="7"/>
  <c r="G25" i="27"/>
  <c r="G60" i="6"/>
  <c r="G25" i="4"/>
  <c r="G25" i="28"/>
  <c r="G60" i="27"/>
  <c r="G25" i="5"/>
  <c r="G60" i="4"/>
  <c r="G60" i="28"/>
  <c r="G58" i="1"/>
  <c r="G23" i="17"/>
  <c r="AN58" i="1"/>
  <c r="G23" i="21"/>
  <c r="G23" i="8"/>
  <c r="W53" i="1"/>
  <c r="W18" i="17"/>
  <c r="BD53" i="1"/>
  <c r="W18" i="21"/>
  <c r="W18" i="8"/>
  <c r="U99" i="1"/>
  <c r="N24" i="1"/>
  <c r="AC106" i="1"/>
  <c r="BC162" i="1"/>
  <c r="V126" i="1"/>
  <c r="V17" i="20" s="1"/>
  <c r="V47" i="19" s="1"/>
  <c r="AU95" i="1"/>
  <c r="BB159" i="1"/>
  <c r="BB123" i="1"/>
  <c r="U57" i="20" s="1"/>
  <c r="U44" i="29" s="1"/>
  <c r="N17" i="19"/>
  <c r="AH17" i="19" s="1"/>
  <c r="N79" i="19"/>
  <c r="B79" i="19" s="1"/>
  <c r="AH79" i="19" s="1"/>
  <c r="Q25" i="1"/>
  <c r="M25" i="8"/>
  <c r="M60" i="1"/>
  <c r="M25" i="17"/>
  <c r="AT60" i="1"/>
  <c r="M25" i="21"/>
  <c r="AN96" i="1"/>
  <c r="G167" i="1" s="1"/>
  <c r="X4" i="28"/>
  <c r="X3" i="26"/>
  <c r="L18" i="29"/>
  <c r="L80" i="29"/>
  <c r="C24" i="1"/>
  <c r="L166" i="1"/>
  <c r="AS130" i="1"/>
  <c r="L64" i="20" s="1"/>
  <c r="AB44" i="10"/>
  <c r="AB50" i="5"/>
  <c r="C95" i="1"/>
  <c r="U148" i="1"/>
  <c r="U112" i="1"/>
  <c r="BC77" i="1"/>
  <c r="X51" i="28"/>
  <c r="X45" i="26"/>
  <c r="AZ133" i="1"/>
  <c r="S67" i="20" s="1"/>
  <c r="BC126" i="1"/>
  <c r="V60" i="20" s="1"/>
  <c r="V47" i="29" s="1"/>
  <c r="V162" i="1"/>
  <c r="M27" i="6"/>
  <c r="M62" i="5"/>
  <c r="L92" i="7"/>
  <c r="L27" i="7"/>
  <c r="M27" i="27"/>
  <c r="M62" i="6"/>
  <c r="M27" i="4"/>
  <c r="M27" i="28"/>
  <c r="M62" i="27"/>
  <c r="M27" i="5"/>
  <c r="M62" i="28"/>
  <c r="M62" i="4"/>
  <c r="V5" i="8"/>
  <c r="V5" i="17"/>
  <c r="V40" i="1"/>
  <c r="BC40" i="1"/>
  <c r="V5" i="21"/>
  <c r="AX100" i="1"/>
  <c r="Z34" i="11"/>
  <c r="Z40" i="6"/>
  <c r="BC81" i="1"/>
  <c r="V152" i="1" s="1"/>
  <c r="AM165" i="1"/>
  <c r="F129" i="1"/>
  <c r="F20" i="20" s="1"/>
  <c r="X41" i="5"/>
  <c r="X35" i="10"/>
  <c r="X16" i="27"/>
  <c r="X15" i="25"/>
  <c r="BE87" i="1"/>
  <c r="T3" i="20"/>
  <c r="T33" i="19" s="1"/>
  <c r="C80" i="29"/>
  <c r="C18" i="29"/>
  <c r="Z2" i="9"/>
  <c r="Z3" i="4"/>
  <c r="AL95" i="1"/>
  <c r="X41" i="27"/>
  <c r="X35" i="25"/>
  <c r="AE35" i="11"/>
  <c r="AF41" i="6" s="1"/>
  <c r="AE41" i="6"/>
  <c r="E22" i="1"/>
  <c r="AA19" i="1"/>
  <c r="C58" i="1"/>
  <c r="AJ58" i="1"/>
  <c r="C23" i="21"/>
  <c r="C23" i="8"/>
  <c r="C23" i="17"/>
  <c r="AS166" i="1"/>
  <c r="L130" i="1"/>
  <c r="L21" i="20" s="1"/>
  <c r="BC153" i="1"/>
  <c r="AO96" i="1"/>
  <c r="AB46" i="9"/>
  <c r="AB52" i="4"/>
  <c r="Q99" i="1"/>
  <c r="R166" i="1"/>
  <c r="AY130" i="1"/>
  <c r="R64" i="20" s="1"/>
  <c r="X22" i="26"/>
  <c r="X23" i="28"/>
  <c r="BD82" i="1"/>
  <c r="Z4" i="27"/>
  <c r="Z3" i="25"/>
  <c r="AB8" i="26"/>
  <c r="AB9" i="28"/>
  <c r="W14" i="1"/>
  <c r="U84" i="1"/>
  <c r="J166" i="1"/>
  <c r="J130" i="1"/>
  <c r="J21" i="20" s="1"/>
  <c r="F165" i="1"/>
  <c r="AM129" i="1"/>
  <c r="F63" i="20" s="1"/>
  <c r="O165" i="1"/>
  <c r="AV129" i="1"/>
  <c r="O63" i="20" s="1"/>
  <c r="AZ100" i="1"/>
  <c r="G24" i="1"/>
  <c r="AR166" i="1"/>
  <c r="K130" i="1"/>
  <c r="K21" i="20" s="1"/>
  <c r="X43" i="28"/>
  <c r="X37" i="26"/>
  <c r="AB24" i="7"/>
  <c r="AC59" i="4"/>
  <c r="AC24" i="4"/>
  <c r="AC59" i="6"/>
  <c r="AB89" i="7"/>
  <c r="AC24" i="5"/>
  <c r="AC59" i="28"/>
  <c r="AC24" i="6"/>
  <c r="AC59" i="5"/>
  <c r="AC24" i="27"/>
  <c r="AC59" i="27"/>
  <c r="AC24" i="28"/>
  <c r="W38" i="4"/>
  <c r="W3" i="1" s="1"/>
  <c r="W32" i="9"/>
  <c r="X47" i="4"/>
  <c r="X41" i="9"/>
  <c r="X10" i="10"/>
  <c r="X11" i="5"/>
  <c r="X11" i="1" s="1"/>
  <c r="G26" i="7"/>
  <c r="H26" i="4"/>
  <c r="H26" i="6"/>
  <c r="G91" i="7"/>
  <c r="H61" i="6"/>
  <c r="H61" i="28"/>
  <c r="H61" i="27"/>
  <c r="H26" i="27"/>
  <c r="H61" i="4"/>
  <c r="H61" i="5"/>
  <c r="H26" i="5"/>
  <c r="H26" i="28"/>
  <c r="H25" i="1"/>
  <c r="Q21" i="19"/>
  <c r="Q83" i="19"/>
  <c r="S22" i="29"/>
  <c r="S84" i="29"/>
  <c r="Q26" i="6"/>
  <c r="Q61" i="5"/>
  <c r="P91" i="7"/>
  <c r="P26" i="7"/>
  <c r="Q26" i="27"/>
  <c r="Q61" i="6"/>
  <c r="Q26" i="4"/>
  <c r="Q26" i="28"/>
  <c r="Q61" i="27"/>
  <c r="Q26" i="5"/>
  <c r="Q61" i="4"/>
  <c r="Q61" i="28"/>
  <c r="AA17" i="1"/>
  <c r="V15" i="21"/>
  <c r="V15" i="8"/>
  <c r="V15" i="17"/>
  <c r="V50" i="1"/>
  <c r="BC50" i="1"/>
  <c r="AA22" i="1"/>
  <c r="BB113" i="1"/>
  <c r="U47" i="20" s="1"/>
  <c r="U34" i="29" s="1"/>
  <c r="AK95" i="1"/>
  <c r="AB59" i="1"/>
  <c r="AB24" i="17"/>
  <c r="BI59" i="1"/>
  <c r="AB24" i="21"/>
  <c r="AB24" i="8"/>
  <c r="Z4" i="25"/>
  <c r="Z5" i="27"/>
  <c r="X8" i="6"/>
  <c r="X7" i="11"/>
  <c r="AB4" i="26"/>
  <c r="AB5" i="28"/>
  <c r="BB112" i="1"/>
  <c r="AJ95" i="1"/>
  <c r="BB148" i="1"/>
  <c r="C129" i="1" l="1"/>
  <c r="C20" i="20" s="1"/>
  <c r="X38" i="27"/>
  <c r="X32" i="25"/>
  <c r="AB20" i="1"/>
  <c r="AJ129" i="1"/>
  <c r="C63" i="20" s="1"/>
  <c r="BB149" i="1"/>
  <c r="AL166" i="1"/>
  <c r="R81" i="29"/>
  <c r="AA55" i="1"/>
  <c r="T101" i="1" s="1"/>
  <c r="L23" i="21"/>
  <c r="AY166" i="1"/>
  <c r="T22" i="19"/>
  <c r="T84" i="19"/>
  <c r="Z57" i="1"/>
  <c r="V100" i="1" s="1"/>
  <c r="V38" i="1"/>
  <c r="V112" i="1" s="1"/>
  <c r="AM130" i="1"/>
  <c r="F64" i="20" s="1"/>
  <c r="F82" i="29" s="1"/>
  <c r="O166" i="1"/>
  <c r="AM166" i="1"/>
  <c r="I22" i="17"/>
  <c r="Z22" i="21"/>
  <c r="V3" i="17"/>
  <c r="I22" i="8"/>
  <c r="BG57" i="1"/>
  <c r="BC100" i="1" s="1"/>
  <c r="Z22" i="8"/>
  <c r="V3" i="8"/>
  <c r="BI60" i="1"/>
  <c r="BF102" i="1" s="1"/>
  <c r="AP57" i="1"/>
  <c r="BC83" i="1" s="1"/>
  <c r="X13" i="1"/>
  <c r="BE48" i="1" s="1"/>
  <c r="BC125" i="1"/>
  <c r="V59" i="20" s="1"/>
  <c r="V46" i="29" s="1"/>
  <c r="S133" i="1"/>
  <c r="S24" i="20" s="1"/>
  <c r="S85" i="19" s="1"/>
  <c r="L58" i="1"/>
  <c r="W86" i="1" s="1"/>
  <c r="S169" i="1"/>
  <c r="BC161" i="1"/>
  <c r="AU131" i="1"/>
  <c r="N65" i="20" s="1"/>
  <c r="N21" i="29" s="1"/>
  <c r="L23" i="17"/>
  <c r="L23" i="8"/>
  <c r="AL130" i="1"/>
  <c r="E64" i="20" s="1"/>
  <c r="E20" i="29" s="1"/>
  <c r="T60" i="1"/>
  <c r="BA60" i="1"/>
  <c r="U23" i="1"/>
  <c r="BB58" i="1" s="1"/>
  <c r="R23" i="1"/>
  <c r="R23" i="21" s="1"/>
  <c r="V3" i="21"/>
  <c r="AZ169" i="1"/>
  <c r="I22" i="21"/>
  <c r="T25" i="21"/>
  <c r="P26" i="1"/>
  <c r="AW61" i="1" s="1"/>
  <c r="BG90" i="1" s="1"/>
  <c r="AN167" i="1"/>
  <c r="O130" i="1"/>
  <c r="O21" i="20" s="1"/>
  <c r="O20" i="19" s="1"/>
  <c r="W8" i="8"/>
  <c r="W10" i="21"/>
  <c r="W10" i="17"/>
  <c r="W10" i="8"/>
  <c r="R57" i="1"/>
  <c r="V92" i="1" s="1"/>
  <c r="AY57" i="1"/>
  <c r="BC92" i="1" s="1"/>
  <c r="R22" i="17"/>
  <c r="R22" i="8"/>
  <c r="R22" i="21"/>
  <c r="E130" i="1"/>
  <c r="E21" i="20" s="1"/>
  <c r="E20" i="19" s="1"/>
  <c r="BB150" i="1"/>
  <c r="AA25" i="17"/>
  <c r="AA25" i="8"/>
  <c r="AA60" i="1"/>
  <c r="Y101" i="1" s="1"/>
  <c r="BH60" i="1"/>
  <c r="BF101" i="1" s="1"/>
  <c r="AA25" i="21"/>
  <c r="AA27" i="27"/>
  <c r="Z27" i="7"/>
  <c r="AA62" i="6"/>
  <c r="AA62" i="27"/>
  <c r="AA27" i="28"/>
  <c r="Z92" i="7"/>
  <c r="AA62" i="4"/>
  <c r="AA27" i="4"/>
  <c r="AA62" i="5"/>
  <c r="AA62" i="28"/>
  <c r="AA27" i="6"/>
  <c r="AA27" i="5"/>
  <c r="AA26" i="1"/>
  <c r="Q89" i="7"/>
  <c r="R24" i="6"/>
  <c r="R24" i="4"/>
  <c r="R59" i="5"/>
  <c r="R24" i="28"/>
  <c r="Q24" i="7"/>
  <c r="R59" i="6"/>
  <c r="R59" i="27"/>
  <c r="R59" i="4"/>
  <c r="R24" i="5"/>
  <c r="R59" i="28"/>
  <c r="R24" i="27"/>
  <c r="X14" i="1"/>
  <c r="BE49" i="1" s="1"/>
  <c r="AV57" i="1"/>
  <c r="O57" i="1"/>
  <c r="V89" i="1" s="1"/>
  <c r="V124" i="1" s="1"/>
  <c r="V15" i="20" s="1"/>
  <c r="V45" i="19" s="1"/>
  <c r="O22" i="8"/>
  <c r="O22" i="21"/>
  <c r="O22" i="17"/>
  <c r="BB124" i="1"/>
  <c r="U58" i="20" s="1"/>
  <c r="U45" i="29" s="1"/>
  <c r="U160" i="1"/>
  <c r="U22" i="21"/>
  <c r="U22" i="8"/>
  <c r="U57" i="1"/>
  <c r="BB57" i="1"/>
  <c r="U22" i="17"/>
  <c r="O23" i="1"/>
  <c r="K27" i="1"/>
  <c r="T130" i="1"/>
  <c r="T21" i="20" s="1"/>
  <c r="BA166" i="1"/>
  <c r="U124" i="1"/>
  <c r="U15" i="20" s="1"/>
  <c r="U45" i="19" s="1"/>
  <c r="BB160" i="1"/>
  <c r="BA130" i="1"/>
  <c r="T64" i="20" s="1"/>
  <c r="T166" i="1"/>
  <c r="O92" i="7"/>
  <c r="P27" i="5"/>
  <c r="P27" i="27"/>
  <c r="P27" i="28"/>
  <c r="P62" i="6"/>
  <c r="P62" i="5"/>
  <c r="P27" i="4"/>
  <c r="P62" i="28"/>
  <c r="P62" i="27"/>
  <c r="P62" i="4"/>
  <c r="O27" i="7"/>
  <c r="P27" i="6"/>
  <c r="O24" i="4"/>
  <c r="O59" i="28"/>
  <c r="O24" i="27"/>
  <c r="O59" i="4"/>
  <c r="N24" i="7"/>
  <c r="O24" i="5"/>
  <c r="N89" i="7"/>
  <c r="O59" i="27"/>
  <c r="O59" i="5"/>
  <c r="O24" i="28"/>
  <c r="O24" i="6"/>
  <c r="O59" i="6"/>
  <c r="J28" i="7"/>
  <c r="K63" i="5"/>
  <c r="K28" i="5"/>
  <c r="K28" i="27"/>
  <c r="K63" i="4"/>
  <c r="K63" i="28"/>
  <c r="K63" i="6"/>
  <c r="K28" i="4"/>
  <c r="J93" i="7"/>
  <c r="K28" i="28"/>
  <c r="K28" i="6"/>
  <c r="K63" i="27"/>
  <c r="U23" i="21"/>
  <c r="U58" i="1"/>
  <c r="U23" i="17"/>
  <c r="T62" i="6"/>
  <c r="S92" i="7"/>
  <c r="S27" i="7"/>
  <c r="T62" i="27"/>
  <c r="T62" i="28"/>
  <c r="T27" i="6"/>
  <c r="T27" i="5"/>
  <c r="T27" i="4"/>
  <c r="T27" i="27"/>
  <c r="T62" i="5"/>
  <c r="T62" i="4"/>
  <c r="T27" i="28"/>
  <c r="P25" i="21"/>
  <c r="AW60" i="1"/>
  <c r="BF90" i="1" s="1"/>
  <c r="P60" i="1"/>
  <c r="Y90" i="1" s="1"/>
  <c r="P25" i="17"/>
  <c r="P25" i="8"/>
  <c r="I23" i="1"/>
  <c r="I23" i="8" s="1"/>
  <c r="V25" i="1"/>
  <c r="V25" i="8" s="1"/>
  <c r="BB95" i="1"/>
  <c r="U166" i="1" s="1"/>
  <c r="BB166" i="1"/>
  <c r="K61" i="1"/>
  <c r="Z85" i="1" s="1"/>
  <c r="K26" i="8"/>
  <c r="K26" i="17"/>
  <c r="AR61" i="1"/>
  <c r="BG85" i="1" s="1"/>
  <c r="K26" i="21"/>
  <c r="Z24" i="5"/>
  <c r="Z59" i="4"/>
  <c r="Z24" i="4"/>
  <c r="Z59" i="6"/>
  <c r="Z59" i="28"/>
  <c r="Z24" i="27"/>
  <c r="Y89" i="7"/>
  <c r="Z24" i="28"/>
  <c r="Y24" i="7"/>
  <c r="Z59" i="5"/>
  <c r="Z59" i="27"/>
  <c r="Z24" i="6"/>
  <c r="T24" i="7"/>
  <c r="U24" i="28"/>
  <c r="U59" i="28"/>
  <c r="U24" i="27"/>
  <c r="U59" i="27"/>
  <c r="U24" i="6"/>
  <c r="U59" i="6"/>
  <c r="U24" i="5"/>
  <c r="U59" i="5"/>
  <c r="U24" i="4"/>
  <c r="U59" i="4"/>
  <c r="T89" i="7"/>
  <c r="T26" i="1"/>
  <c r="AF220" i="1"/>
  <c r="AK219" i="1"/>
  <c r="BP22" i="1"/>
  <c r="BR22" i="1" s="1"/>
  <c r="BQ95" i="1"/>
  <c r="AI219" i="1"/>
  <c r="D23" i="1"/>
  <c r="BA149" i="1"/>
  <c r="T113" i="1"/>
  <c r="T4" i="20" s="1"/>
  <c r="T34" i="19" s="1"/>
  <c r="BB83" i="1"/>
  <c r="AP130" i="1"/>
  <c r="I64" i="20" s="1"/>
  <c r="AP166" i="1"/>
  <c r="V60" i="1"/>
  <c r="L60" i="6"/>
  <c r="L60" i="28"/>
  <c r="L60" i="4"/>
  <c r="K90" i="7"/>
  <c r="L25" i="4"/>
  <c r="L25" i="6"/>
  <c r="L25" i="28"/>
  <c r="L60" i="5"/>
  <c r="K25" i="7"/>
  <c r="L25" i="5"/>
  <c r="L25" i="27"/>
  <c r="L60" i="27"/>
  <c r="BA118" i="1"/>
  <c r="T52" i="20" s="1"/>
  <c r="T39" i="29" s="1"/>
  <c r="T154" i="1"/>
  <c r="S60" i="1"/>
  <c r="AZ60" i="1"/>
  <c r="S25" i="17"/>
  <c r="S25" i="8"/>
  <c r="S25" i="21"/>
  <c r="R92" i="7"/>
  <c r="S27" i="6"/>
  <c r="S62" i="6"/>
  <c r="S62" i="4"/>
  <c r="R27" i="7"/>
  <c r="S62" i="5"/>
  <c r="S27" i="28"/>
  <c r="S62" i="28"/>
  <c r="S27" i="5"/>
  <c r="S62" i="27"/>
  <c r="S27" i="4"/>
  <c r="S27" i="27"/>
  <c r="W32" i="21"/>
  <c r="W67" i="1"/>
  <c r="AF97" i="1" s="1"/>
  <c r="BD67" i="1"/>
  <c r="BM97" i="1" s="1"/>
  <c r="AA44" i="1"/>
  <c r="I101" i="1" s="1"/>
  <c r="C24" i="7"/>
  <c r="D59" i="28"/>
  <c r="D24" i="4"/>
  <c r="D59" i="6"/>
  <c r="D24" i="6"/>
  <c r="D24" i="27"/>
  <c r="D24" i="28"/>
  <c r="D24" i="5"/>
  <c r="D59" i="5"/>
  <c r="D59" i="4"/>
  <c r="C89" i="7"/>
  <c r="D59" i="27"/>
  <c r="AK57" i="1"/>
  <c r="AK131" i="1" s="1"/>
  <c r="D65" i="20" s="1"/>
  <c r="D57" i="1"/>
  <c r="D131" i="1" s="1"/>
  <c r="D22" i="20" s="1"/>
  <c r="D22" i="21"/>
  <c r="D22" i="8"/>
  <c r="D22" i="17"/>
  <c r="W128" i="1"/>
  <c r="W19" i="20" s="1"/>
  <c r="W49" i="19" s="1"/>
  <c r="BD164" i="1"/>
  <c r="I24" i="27"/>
  <c r="I59" i="27"/>
  <c r="I24" i="5"/>
  <c r="I59" i="6"/>
  <c r="I59" i="28"/>
  <c r="I59" i="4"/>
  <c r="I24" i="4"/>
  <c r="I24" i="6"/>
  <c r="H89" i="7"/>
  <c r="I59" i="5"/>
  <c r="H24" i="7"/>
  <c r="I24" i="28"/>
  <c r="BB115" i="1"/>
  <c r="U49" i="20" s="1"/>
  <c r="U36" i="29" s="1"/>
  <c r="U151" i="1"/>
  <c r="L24" i="1"/>
  <c r="BA154" i="1"/>
  <c r="T118" i="1"/>
  <c r="T9" i="20" s="1"/>
  <c r="T39" i="19" s="1"/>
  <c r="Y24" i="5"/>
  <c r="X24" i="7"/>
  <c r="Y24" i="27"/>
  <c r="Y59" i="4"/>
  <c r="Y59" i="6"/>
  <c r="Y59" i="27"/>
  <c r="Y59" i="28"/>
  <c r="Y24" i="4"/>
  <c r="Y24" i="6"/>
  <c r="X89" i="7"/>
  <c r="Y24" i="28"/>
  <c r="Y59" i="5"/>
  <c r="X128" i="1"/>
  <c r="X19" i="20" s="1"/>
  <c r="X49" i="19" s="1"/>
  <c r="BE164" i="1"/>
  <c r="F22" i="8"/>
  <c r="F57" i="1"/>
  <c r="V80" i="1" s="1"/>
  <c r="V115" i="1" s="1"/>
  <c r="V6" i="20" s="1"/>
  <c r="V36" i="19" s="1"/>
  <c r="AM57" i="1"/>
  <c r="BC80" i="1" s="1"/>
  <c r="V151" i="1" s="1"/>
  <c r="F22" i="17"/>
  <c r="F22" i="21"/>
  <c r="S84" i="19"/>
  <c r="S22" i="19"/>
  <c r="V83" i="1"/>
  <c r="I131" i="1"/>
  <c r="I22" i="20" s="1"/>
  <c r="I167" i="1"/>
  <c r="F24" i="5"/>
  <c r="F59" i="5"/>
  <c r="F59" i="6"/>
  <c r="F24" i="27"/>
  <c r="E89" i="7"/>
  <c r="F59" i="28"/>
  <c r="F24" i="28"/>
  <c r="F59" i="27"/>
  <c r="E24" i="7"/>
  <c r="F24" i="6"/>
  <c r="F59" i="4"/>
  <c r="F24" i="4"/>
  <c r="V24" i="21"/>
  <c r="V59" i="1"/>
  <c r="V24" i="17"/>
  <c r="V24" i="8"/>
  <c r="BC59" i="1"/>
  <c r="BE57" i="1"/>
  <c r="X22" i="17"/>
  <c r="X22" i="21"/>
  <c r="X22" i="8"/>
  <c r="X57" i="1"/>
  <c r="U83" i="1"/>
  <c r="I130" i="1"/>
  <c r="I21" i="20" s="1"/>
  <c r="I166" i="1"/>
  <c r="AP167" i="1"/>
  <c r="W164" i="1"/>
  <c r="BD128" i="1"/>
  <c r="W62" i="20" s="1"/>
  <c r="W49" i="29" s="1"/>
  <c r="V26" i="4"/>
  <c r="V61" i="6"/>
  <c r="V61" i="28"/>
  <c r="V26" i="6"/>
  <c r="V26" i="28"/>
  <c r="V26" i="27"/>
  <c r="U91" i="7"/>
  <c r="V26" i="5"/>
  <c r="U26" i="7"/>
  <c r="V61" i="27"/>
  <c r="V61" i="5"/>
  <c r="V61" i="4"/>
  <c r="U115" i="1"/>
  <c r="U6" i="20" s="1"/>
  <c r="U36" i="19" s="1"/>
  <c r="BB151" i="1"/>
  <c r="X59" i="6"/>
  <c r="X59" i="4"/>
  <c r="X24" i="5"/>
  <c r="W89" i="7"/>
  <c r="X24" i="4"/>
  <c r="X24" i="28"/>
  <c r="X59" i="28"/>
  <c r="W24" i="7"/>
  <c r="X59" i="27"/>
  <c r="X59" i="5"/>
  <c r="X24" i="6"/>
  <c r="X24" i="27"/>
  <c r="I81" i="19"/>
  <c r="I19" i="19"/>
  <c r="I81" i="29"/>
  <c r="I19" i="29"/>
  <c r="F23" i="1"/>
  <c r="V131" i="1"/>
  <c r="V22" i="20" s="1"/>
  <c r="X164" i="1"/>
  <c r="BE128" i="1"/>
  <c r="X62" i="20" s="1"/>
  <c r="X49" i="29" s="1"/>
  <c r="BA113" i="1"/>
  <c r="T47" i="20" s="1"/>
  <c r="T34" i="29" s="1"/>
  <c r="T149" i="1"/>
  <c r="S26" i="1"/>
  <c r="BF57" i="1"/>
  <c r="Y22" i="17"/>
  <c r="Y22" i="21"/>
  <c r="Y22" i="8"/>
  <c r="Y57" i="1"/>
  <c r="W8" i="21"/>
  <c r="W43" i="1"/>
  <c r="W117" i="1" s="1"/>
  <c r="W8" i="20" s="1"/>
  <c r="W38" i="19" s="1"/>
  <c r="W8" i="17"/>
  <c r="Y2" i="26"/>
  <c r="Y3" i="28"/>
  <c r="X10" i="1"/>
  <c r="X10" i="8" s="1"/>
  <c r="Y4" i="6"/>
  <c r="Y3" i="11"/>
  <c r="AB25" i="17"/>
  <c r="AC34" i="10"/>
  <c r="AC40" i="5"/>
  <c r="AE36" i="10"/>
  <c r="AF42" i="5" s="1"/>
  <c r="AE42" i="5"/>
  <c r="V116" i="1"/>
  <c r="V7" i="20" s="1"/>
  <c r="V37" i="19" s="1"/>
  <c r="AC7" i="6"/>
  <c r="AC6" i="11"/>
  <c r="AB33" i="26"/>
  <c r="AB39" i="28"/>
  <c r="Z4" i="5"/>
  <c r="Z3" i="10"/>
  <c r="AD5" i="11"/>
  <c r="AD6" i="6"/>
  <c r="AB60" i="1"/>
  <c r="X23" i="1"/>
  <c r="X23" i="21" s="1"/>
  <c r="X16" i="1"/>
  <c r="X51" i="1" s="1"/>
  <c r="AN131" i="1"/>
  <c r="G65" i="20" s="1"/>
  <c r="G21" i="29" s="1"/>
  <c r="AB25" i="8"/>
  <c r="AE42" i="4"/>
  <c r="AE36" i="9"/>
  <c r="AF42" i="4" s="1"/>
  <c r="AD43" i="4"/>
  <c r="AD37" i="9"/>
  <c r="BB114" i="1"/>
  <c r="U48" i="20" s="1"/>
  <c r="U35" i="29" s="1"/>
  <c r="AA9" i="17"/>
  <c r="AU167" i="1"/>
  <c r="AD36" i="11"/>
  <c r="AD42" i="6"/>
  <c r="Z4" i="9"/>
  <c r="Z5" i="4"/>
  <c r="Y34" i="9"/>
  <c r="Y40" i="4"/>
  <c r="Z40" i="27"/>
  <c r="Z34" i="25"/>
  <c r="AD6" i="10"/>
  <c r="AD7" i="5"/>
  <c r="AA5" i="10"/>
  <c r="AA6" i="5"/>
  <c r="Y39" i="27"/>
  <c r="Y33" i="25"/>
  <c r="X3" i="27"/>
  <c r="X2" i="25"/>
  <c r="AD7" i="27"/>
  <c r="AD6" i="25"/>
  <c r="X32" i="10"/>
  <c r="X38" i="5"/>
  <c r="AA35" i="9"/>
  <c r="AA41" i="4"/>
  <c r="AA9" i="21"/>
  <c r="X4" i="1"/>
  <c r="X39" i="1" s="1"/>
  <c r="V123" i="1"/>
  <c r="V14" i="20" s="1"/>
  <c r="V44" i="19" s="1"/>
  <c r="AA9" i="8"/>
  <c r="Z38" i="6"/>
  <c r="Z32" i="11"/>
  <c r="Y3" i="9"/>
  <c r="Y4" i="4"/>
  <c r="Z4" i="11"/>
  <c r="Z5" i="6"/>
  <c r="N21" i="19"/>
  <c r="N83" i="19"/>
  <c r="E82" i="29"/>
  <c r="G21" i="19"/>
  <c r="G83" i="19"/>
  <c r="BD38" i="1"/>
  <c r="W3" i="17"/>
  <c r="W3" i="8"/>
  <c r="W38" i="1"/>
  <c r="W3" i="21"/>
  <c r="BD185" i="1"/>
  <c r="BD186" i="1" s="1"/>
  <c r="W185" i="1"/>
  <c r="W186" i="1" s="1"/>
  <c r="Y7" i="11"/>
  <c r="Y8" i="6"/>
  <c r="X102" i="1"/>
  <c r="D166" i="1"/>
  <c r="AK130" i="1"/>
  <c r="D64" i="20" s="1"/>
  <c r="Q26" i="1"/>
  <c r="Y10" i="10"/>
  <c r="Y11" i="5"/>
  <c r="Y11" i="1" s="1"/>
  <c r="AC24" i="1"/>
  <c r="Y37" i="26"/>
  <c r="Y43" i="28"/>
  <c r="BE45" i="1"/>
  <c r="W14" i="17"/>
  <c r="W14" i="21"/>
  <c r="W49" i="1"/>
  <c r="W14" i="8"/>
  <c r="BD49" i="1"/>
  <c r="AC46" i="9"/>
  <c r="AC52" i="4"/>
  <c r="BD77" i="1"/>
  <c r="BC148" i="1"/>
  <c r="BC112" i="1"/>
  <c r="AJ96" i="1"/>
  <c r="E96" i="1"/>
  <c r="M27" i="1"/>
  <c r="AC44" i="10"/>
  <c r="AC50" i="5"/>
  <c r="AW131" i="1"/>
  <c r="P167" i="1"/>
  <c r="Y3" i="26"/>
  <c r="Y4" i="28"/>
  <c r="N24" i="8"/>
  <c r="N59" i="1"/>
  <c r="N24" i="17"/>
  <c r="AU59" i="1"/>
  <c r="N24" i="21"/>
  <c r="R97" i="1"/>
  <c r="Y13" i="9"/>
  <c r="Y14" i="4"/>
  <c r="E19" i="19"/>
  <c r="E81" i="19"/>
  <c r="AC45" i="25"/>
  <c r="AC51" i="27"/>
  <c r="BE82" i="1"/>
  <c r="AC50" i="10"/>
  <c r="AC56" i="5"/>
  <c r="V159" i="1"/>
  <c r="Z43" i="6"/>
  <c r="Z37" i="11"/>
  <c r="E166" i="1"/>
  <c r="F96" i="1"/>
  <c r="J60" i="28"/>
  <c r="J25" i="6"/>
  <c r="J25" i="28"/>
  <c r="J60" i="4"/>
  <c r="J60" i="6"/>
  <c r="J25" i="4"/>
  <c r="I25" i="7"/>
  <c r="J25" i="27"/>
  <c r="I90" i="7"/>
  <c r="J60" i="27"/>
  <c r="J25" i="5"/>
  <c r="J60" i="5"/>
  <c r="AC36" i="26"/>
  <c r="AC42" i="28"/>
  <c r="X13" i="17"/>
  <c r="T100" i="1"/>
  <c r="G20" i="29"/>
  <c r="G82" i="29"/>
  <c r="T85" i="19"/>
  <c r="T23" i="19"/>
  <c r="X18" i="8"/>
  <c r="X53" i="1"/>
  <c r="X18" i="17"/>
  <c r="BE53" i="1"/>
  <c r="X18" i="21"/>
  <c r="BE42" i="1"/>
  <c r="X7" i="17"/>
  <c r="X42" i="1"/>
  <c r="X7" i="21"/>
  <c r="X7" i="8"/>
  <c r="X15" i="1"/>
  <c r="Y43" i="9"/>
  <c r="Y49" i="4"/>
  <c r="M166" i="1"/>
  <c r="AT130" i="1"/>
  <c r="M64" i="20" s="1"/>
  <c r="Y11" i="26"/>
  <c r="Y12" i="28"/>
  <c r="V168" i="1"/>
  <c r="W96" i="1"/>
  <c r="V132" i="1"/>
  <c r="V23" i="20" s="1"/>
  <c r="Y33" i="9"/>
  <c r="Y39" i="4"/>
  <c r="BD88" i="1"/>
  <c r="AC47" i="11"/>
  <c r="AC53" i="6"/>
  <c r="AC51" i="11"/>
  <c r="AC57" i="6"/>
  <c r="V157" i="1"/>
  <c r="V121" i="1"/>
  <c r="V12" i="20" s="1"/>
  <c r="V42" i="19" s="1"/>
  <c r="L96" i="1"/>
  <c r="BD48" i="1"/>
  <c r="W13" i="21"/>
  <c r="W13" i="8"/>
  <c r="W48" i="1"/>
  <c r="W13" i="17"/>
  <c r="C25" i="1"/>
  <c r="O20" i="29"/>
  <c r="O82" i="29"/>
  <c r="AR97" i="1"/>
  <c r="BD120" i="1"/>
  <c r="W54" i="20" s="1"/>
  <c r="W41" i="29" s="1"/>
  <c r="BD156" i="1"/>
  <c r="AC49" i="11"/>
  <c r="AC55" i="6"/>
  <c r="AO166" i="1"/>
  <c r="H130" i="1"/>
  <c r="H21" i="20" s="1"/>
  <c r="AB19" i="1"/>
  <c r="Y8" i="5"/>
  <c r="Y7" i="10"/>
  <c r="AB9" i="1"/>
  <c r="F20" i="19"/>
  <c r="F82" i="19"/>
  <c r="AJ130" i="1"/>
  <c r="C64" i="20" s="1"/>
  <c r="C166" i="1"/>
  <c r="AV96" i="1"/>
  <c r="H26" i="1"/>
  <c r="X38" i="4"/>
  <c r="X32" i="9"/>
  <c r="K82" i="19"/>
  <c r="K20" i="19"/>
  <c r="J82" i="19"/>
  <c r="J20" i="19"/>
  <c r="Y23" i="28"/>
  <c r="Y22" i="26"/>
  <c r="W77" i="1"/>
  <c r="AP101" i="1"/>
  <c r="U3" i="20"/>
  <c r="U33" i="19" s="1"/>
  <c r="L20" i="29"/>
  <c r="L82" i="29"/>
  <c r="Y87" i="1"/>
  <c r="W81" i="1"/>
  <c r="W116" i="1" s="1"/>
  <c r="W7" i="20" s="1"/>
  <c r="W37" i="19" s="1"/>
  <c r="X82" i="1"/>
  <c r="AQ97" i="1"/>
  <c r="E59" i="28"/>
  <c r="E24" i="28"/>
  <c r="E59" i="5"/>
  <c r="D89" i="7"/>
  <c r="E24" i="4"/>
  <c r="E59" i="4"/>
  <c r="E59" i="6"/>
  <c r="E24" i="5"/>
  <c r="E24" i="27"/>
  <c r="E24" i="6"/>
  <c r="D24" i="7"/>
  <c r="E59" i="27"/>
  <c r="AC18" i="26"/>
  <c r="AC19" i="28"/>
  <c r="Y102" i="1"/>
  <c r="W41" i="1"/>
  <c r="W6" i="8"/>
  <c r="BD41" i="1"/>
  <c r="W6" i="17"/>
  <c r="W6" i="21"/>
  <c r="AC15" i="11"/>
  <c r="AC16" i="6"/>
  <c r="AA5" i="26"/>
  <c r="AA6" i="28"/>
  <c r="R82" i="19"/>
  <c r="R20" i="19"/>
  <c r="K167" i="1"/>
  <c r="AR131" i="1"/>
  <c r="K65" i="20" s="1"/>
  <c r="J24" i="1"/>
  <c r="Y42" i="9"/>
  <c r="Y48" i="4"/>
  <c r="BD39" i="1"/>
  <c r="W4" i="17"/>
  <c r="W4" i="21"/>
  <c r="W39" i="1"/>
  <c r="W4" i="8"/>
  <c r="M80" i="19"/>
  <c r="M18" i="19"/>
  <c r="AC10" i="9"/>
  <c r="AC11" i="4"/>
  <c r="U100" i="1"/>
  <c r="P21" i="20"/>
  <c r="D19" i="29"/>
  <c r="D81" i="29"/>
  <c r="Y18" i="28"/>
  <c r="Y18" i="1" s="1"/>
  <c r="Y17" i="26"/>
  <c r="AB20" i="8"/>
  <c r="AB55" i="1"/>
  <c r="AB20" i="17"/>
  <c r="BI55" i="1"/>
  <c r="AB20" i="21"/>
  <c r="U155" i="1"/>
  <c r="BB119" i="1"/>
  <c r="U53" i="20" s="1"/>
  <c r="U40" i="29" s="1"/>
  <c r="BE91" i="1"/>
  <c r="AX169" i="1"/>
  <c r="AX133" i="1"/>
  <c r="AB21" i="1"/>
  <c r="AO167" i="1"/>
  <c r="H131" i="1"/>
  <c r="H22" i="20" s="1"/>
  <c r="AB27" i="4"/>
  <c r="AB62" i="27"/>
  <c r="AB27" i="5"/>
  <c r="AB62" i="4"/>
  <c r="AB62" i="28"/>
  <c r="AB27" i="6"/>
  <c r="AB62" i="5"/>
  <c r="AA92" i="7"/>
  <c r="AA27" i="7"/>
  <c r="AB27" i="27"/>
  <c r="AB27" i="28"/>
  <c r="AB62" i="6"/>
  <c r="Y6" i="4"/>
  <c r="Y5" i="9"/>
  <c r="C81" i="19"/>
  <c r="C19" i="19"/>
  <c r="AC52" i="26"/>
  <c r="AC58" i="28"/>
  <c r="O80" i="19"/>
  <c r="O18" i="19"/>
  <c r="AC42" i="11"/>
  <c r="AC48" i="6"/>
  <c r="AA3" i="6"/>
  <c r="AA2" i="11"/>
  <c r="K97" i="1"/>
  <c r="W156" i="1"/>
  <c r="W120" i="1"/>
  <c r="W11" i="20" s="1"/>
  <c r="W41" i="19" s="1"/>
  <c r="Z10" i="4"/>
  <c r="Z9" i="9"/>
  <c r="Y9" i="11"/>
  <c r="Y10" i="6"/>
  <c r="AN97" i="1"/>
  <c r="G168" i="1" s="1"/>
  <c r="BD152" i="1"/>
  <c r="W23" i="8"/>
  <c r="W58" i="1"/>
  <c r="W23" i="17"/>
  <c r="BD58" i="1"/>
  <c r="W23" i="21"/>
  <c r="BH56" i="1"/>
  <c r="AA21" i="21"/>
  <c r="AA21" i="8"/>
  <c r="AA56" i="1"/>
  <c r="AA21" i="17"/>
  <c r="AC18" i="11"/>
  <c r="AC19" i="6"/>
  <c r="AA35" i="26"/>
  <c r="AA41" i="28"/>
  <c r="P20" i="29"/>
  <c r="P82" i="29"/>
  <c r="J167" i="1"/>
  <c r="V84" i="1"/>
  <c r="J131" i="1"/>
  <c r="J22" i="20" s="1"/>
  <c r="X8" i="1"/>
  <c r="V122" i="1"/>
  <c r="V13" i="20" s="1"/>
  <c r="V43" i="19" s="1"/>
  <c r="V158" i="1"/>
  <c r="M96" i="1"/>
  <c r="AC8" i="11"/>
  <c r="AC9" i="6"/>
  <c r="W5" i="21"/>
  <c r="W5" i="8"/>
  <c r="W5" i="17"/>
  <c r="W40" i="1"/>
  <c r="BD40" i="1"/>
  <c r="AC7" i="9"/>
  <c r="AC8" i="4"/>
  <c r="U46" i="20"/>
  <c r="U33" i="29" s="1"/>
  <c r="AA4" i="25"/>
  <c r="AA5" i="27"/>
  <c r="BE102" i="1"/>
  <c r="AA57" i="1"/>
  <c r="AA22" i="17"/>
  <c r="BH57" i="1"/>
  <c r="AA22" i="21"/>
  <c r="AA22" i="8"/>
  <c r="O96" i="1"/>
  <c r="AA17" i="21"/>
  <c r="AA17" i="17"/>
  <c r="AA52" i="1"/>
  <c r="BH52" i="1"/>
  <c r="AA17" i="8"/>
  <c r="H60" i="1"/>
  <c r="H25" i="17"/>
  <c r="AO60" i="1"/>
  <c r="H25" i="21"/>
  <c r="H25" i="8"/>
  <c r="H27" i="5"/>
  <c r="H62" i="4"/>
  <c r="H62" i="28"/>
  <c r="H27" i="6"/>
  <c r="H62" i="5"/>
  <c r="G92" i="7"/>
  <c r="G27" i="7"/>
  <c r="H62" i="6"/>
  <c r="H27" i="4"/>
  <c r="H62" i="27"/>
  <c r="H27" i="27"/>
  <c r="H27" i="28"/>
  <c r="AC60" i="4"/>
  <c r="AC60" i="6"/>
  <c r="AC25" i="6"/>
  <c r="AB90" i="7"/>
  <c r="AC25" i="5"/>
  <c r="AC60" i="28"/>
  <c r="AC25" i="28"/>
  <c r="AB25" i="7"/>
  <c r="AC60" i="5"/>
  <c r="AC25" i="4"/>
  <c r="AC60" i="27"/>
  <c r="AC25" i="27"/>
  <c r="AC8" i="26"/>
  <c r="AC9" i="28"/>
  <c r="R20" i="29"/>
  <c r="R82" i="29"/>
  <c r="AO131" i="1"/>
  <c r="H65" i="20" s="1"/>
  <c r="H167" i="1"/>
  <c r="AA19" i="21"/>
  <c r="AA19" i="17"/>
  <c r="AA54" i="1"/>
  <c r="BH54" i="1"/>
  <c r="AA19" i="8"/>
  <c r="Y41" i="27"/>
  <c r="Y35" i="25"/>
  <c r="V148" i="1"/>
  <c r="Y41" i="5"/>
  <c r="Y35" i="10"/>
  <c r="F81" i="19"/>
  <c r="F19" i="19"/>
  <c r="AA34" i="11"/>
  <c r="AA40" i="6"/>
  <c r="S23" i="29"/>
  <c r="S85" i="29"/>
  <c r="C59" i="1"/>
  <c r="C24" i="17"/>
  <c r="AJ59" i="1"/>
  <c r="C24" i="21"/>
  <c r="C24" i="8"/>
  <c r="AY97" i="1"/>
  <c r="F91" i="7"/>
  <c r="G61" i="5"/>
  <c r="G61" i="27"/>
  <c r="G61" i="28"/>
  <c r="G26" i="6"/>
  <c r="G26" i="28"/>
  <c r="G61" i="4"/>
  <c r="G61" i="6"/>
  <c r="G26" i="4"/>
  <c r="F26" i="7"/>
  <c r="G26" i="5"/>
  <c r="G26" i="27"/>
  <c r="L19" i="29"/>
  <c r="L81" i="29"/>
  <c r="T114" i="1"/>
  <c r="BA150" i="1"/>
  <c r="W126" i="1"/>
  <c r="W17" i="20" s="1"/>
  <c r="W47" i="19" s="1"/>
  <c r="BD162" i="1"/>
  <c r="J97" i="1"/>
  <c r="M130" i="1"/>
  <c r="M21" i="20" s="1"/>
  <c r="AT166" i="1"/>
  <c r="M19" i="19"/>
  <c r="M81" i="19"/>
  <c r="AM96" i="1"/>
  <c r="BA100" i="1"/>
  <c r="AK166" i="1"/>
  <c r="D130" i="1"/>
  <c r="D21" i="20" s="1"/>
  <c r="H81" i="29"/>
  <c r="H19" i="29"/>
  <c r="Y11" i="9"/>
  <c r="Y12" i="4"/>
  <c r="M26" i="7"/>
  <c r="N26" i="5"/>
  <c r="N26" i="27"/>
  <c r="M91" i="7"/>
  <c r="N61" i="5"/>
  <c r="N61" i="27"/>
  <c r="N61" i="28"/>
  <c r="N26" i="6"/>
  <c r="N26" i="28"/>
  <c r="N61" i="4"/>
  <c r="N61" i="6"/>
  <c r="N26" i="4"/>
  <c r="Y10" i="28"/>
  <c r="Y9" i="26"/>
  <c r="O18" i="29"/>
  <c r="O80" i="29"/>
  <c r="AC19" i="26"/>
  <c r="AC20" i="28"/>
  <c r="T150" i="1"/>
  <c r="BA114" i="1"/>
  <c r="AC20" i="10"/>
  <c r="AC21" i="5"/>
  <c r="AC20" i="11"/>
  <c r="AC21" i="6"/>
  <c r="M18" i="29"/>
  <c r="M80" i="29"/>
  <c r="AB26" i="1"/>
  <c r="X6" i="1"/>
  <c r="BD96" i="1"/>
  <c r="BC168" i="1"/>
  <c r="BC132" i="1"/>
  <c r="V66" i="20" s="1"/>
  <c r="W88" i="1"/>
  <c r="D81" i="19"/>
  <c r="D19" i="19"/>
  <c r="AO97" i="1"/>
  <c r="BD153" i="1"/>
  <c r="BD117" i="1"/>
  <c r="W51" i="20" s="1"/>
  <c r="W38" i="29" s="1"/>
  <c r="K20" i="29"/>
  <c r="K82" i="29"/>
  <c r="Y47" i="6"/>
  <c r="Y41" i="11"/>
  <c r="M26" i="8"/>
  <c r="M61" i="1"/>
  <c r="M26" i="17"/>
  <c r="AT61" i="1"/>
  <c r="M26" i="21"/>
  <c r="BC157" i="1"/>
  <c r="AS96" i="1"/>
  <c r="BC121" i="1"/>
  <c r="V55" i="20" s="1"/>
  <c r="V42" i="29" s="1"/>
  <c r="AC50" i="9"/>
  <c r="AC56" i="4"/>
  <c r="AB22" i="1"/>
  <c r="AB17" i="1"/>
  <c r="AU166" i="1"/>
  <c r="N130" i="1"/>
  <c r="N21" i="20" s="1"/>
  <c r="BD47" i="1"/>
  <c r="W12" i="17"/>
  <c r="W12" i="21"/>
  <c r="W47" i="1"/>
  <c r="W12" i="8"/>
  <c r="AA39" i="5"/>
  <c r="AA33" i="10"/>
  <c r="G97" i="1"/>
  <c r="G132" i="1" s="1"/>
  <c r="G23" i="20" s="1"/>
  <c r="BD50" i="1"/>
  <c r="W50" i="1"/>
  <c r="W15" i="21"/>
  <c r="W15" i="8"/>
  <c r="W15" i="17"/>
  <c r="S5" i="20"/>
  <c r="S35" i="19" s="1"/>
  <c r="Q22" i="29"/>
  <c r="Q84" i="29"/>
  <c r="AA4" i="10"/>
  <c r="AA5" i="5"/>
  <c r="T23" i="29"/>
  <c r="T85" i="29"/>
  <c r="Z32" i="26"/>
  <c r="Z38" i="28"/>
  <c r="X40" i="28"/>
  <c r="X5" i="1" s="1"/>
  <c r="X34" i="26"/>
  <c r="AR167" i="1"/>
  <c r="K131" i="1"/>
  <c r="K22" i="20" s="1"/>
  <c r="AC4" i="26"/>
  <c r="AC5" i="28"/>
  <c r="Q27" i="28"/>
  <c r="Q62" i="5"/>
  <c r="Q27" i="5"/>
  <c r="P27" i="7"/>
  <c r="Q27" i="4"/>
  <c r="Q27" i="6"/>
  <c r="P92" i="7"/>
  <c r="Q62" i="6"/>
  <c r="Q62" i="28"/>
  <c r="Q62" i="27"/>
  <c r="Q27" i="27"/>
  <c r="Q62" i="4"/>
  <c r="BE46" i="1"/>
  <c r="X11" i="21"/>
  <c r="X46" i="1"/>
  <c r="X11" i="8"/>
  <c r="X11" i="17"/>
  <c r="Y41" i="9"/>
  <c r="Y47" i="4"/>
  <c r="AN59" i="1"/>
  <c r="G24" i="8"/>
  <c r="G24" i="21"/>
  <c r="G59" i="1"/>
  <c r="G24" i="17"/>
  <c r="O19" i="29"/>
  <c r="O81" i="29"/>
  <c r="F81" i="29"/>
  <c r="F19" i="29"/>
  <c r="U119" i="1"/>
  <c r="U10" i="20" s="1"/>
  <c r="U40" i="19" s="1"/>
  <c r="BB155" i="1"/>
  <c r="AA3" i="25"/>
  <c r="AA4" i="27"/>
  <c r="C19" i="29"/>
  <c r="C81" i="29"/>
  <c r="L20" i="19"/>
  <c r="L82" i="19"/>
  <c r="E22" i="21"/>
  <c r="AL57" i="1"/>
  <c r="E22" i="8"/>
  <c r="E22" i="17"/>
  <c r="E57" i="1"/>
  <c r="AA3" i="4"/>
  <c r="AA2" i="9"/>
  <c r="Y16" i="27"/>
  <c r="Y15" i="25"/>
  <c r="AL96" i="1"/>
  <c r="L28" i="7"/>
  <c r="M28" i="4"/>
  <c r="M28" i="6"/>
  <c r="L93" i="7"/>
  <c r="M63" i="6"/>
  <c r="M63" i="28"/>
  <c r="M63" i="27"/>
  <c r="M28" i="27"/>
  <c r="M63" i="4"/>
  <c r="M63" i="5"/>
  <c r="M28" i="5"/>
  <c r="M28" i="28"/>
  <c r="Y51" i="28"/>
  <c r="Y45" i="26"/>
  <c r="C130" i="1"/>
  <c r="C21" i="20" s="1"/>
  <c r="AJ166" i="1"/>
  <c r="BC116" i="1"/>
  <c r="V50" i="20" s="1"/>
  <c r="V37" i="29" s="1"/>
  <c r="BF87" i="1"/>
  <c r="Q25" i="8"/>
  <c r="Q60" i="1"/>
  <c r="Q25" i="17"/>
  <c r="AX60" i="1"/>
  <c r="Q25" i="21"/>
  <c r="AU130" i="1"/>
  <c r="N166" i="1"/>
  <c r="BD81" i="1"/>
  <c r="BD116" i="1" s="1"/>
  <c r="W50" i="20" s="1"/>
  <c r="W37" i="29" s="1"/>
  <c r="G25" i="1"/>
  <c r="X14" i="17"/>
  <c r="AO130" i="1"/>
  <c r="H64" i="20" s="1"/>
  <c r="H166" i="1"/>
  <c r="P18" i="29"/>
  <c r="P80" i="29"/>
  <c r="Q23" i="20"/>
  <c r="E23" i="1"/>
  <c r="Y44" i="11"/>
  <c r="Y50" i="6"/>
  <c r="M19" i="29"/>
  <c r="M81" i="29"/>
  <c r="G82" i="19"/>
  <c r="G20" i="19"/>
  <c r="Y41" i="25"/>
  <c r="Y47" i="27"/>
  <c r="W16" i="21"/>
  <c r="W51" i="1"/>
  <c r="W16" i="8"/>
  <c r="BD51" i="1"/>
  <c r="W16" i="17"/>
  <c r="Y43" i="25"/>
  <c r="Y49" i="27"/>
  <c r="Y42" i="25"/>
  <c r="Y48" i="27"/>
  <c r="Y12" i="9"/>
  <c r="Y13" i="4"/>
  <c r="BB100" i="1"/>
  <c r="X12" i="1"/>
  <c r="N25" i="1"/>
  <c r="S48" i="20"/>
  <c r="S35" i="29" s="1"/>
  <c r="Y6" i="9"/>
  <c r="Y7" i="4"/>
  <c r="Y7" i="1" s="1"/>
  <c r="J20" i="29"/>
  <c r="J82" i="29"/>
  <c r="Y3" i="5"/>
  <c r="Y2" i="10"/>
  <c r="Y14" i="26"/>
  <c r="Y15" i="28"/>
  <c r="Q133" i="1"/>
  <c r="Q24" i="20" s="1"/>
  <c r="X91" i="1"/>
  <c r="Q169" i="1"/>
  <c r="E19" i="29"/>
  <c r="E81" i="29"/>
  <c r="Y8" i="27"/>
  <c r="Y7" i="25"/>
  <c r="O81" i="19"/>
  <c r="O19" i="19"/>
  <c r="H81" i="19"/>
  <c r="H19" i="19"/>
  <c r="Y49" i="5"/>
  <c r="Y43" i="10"/>
  <c r="L81" i="19"/>
  <c r="L19" i="19"/>
  <c r="P131" i="1"/>
  <c r="P22" i="20" s="1"/>
  <c r="AW167" i="1"/>
  <c r="B26" i="7"/>
  <c r="C61" i="28"/>
  <c r="B91" i="7"/>
  <c r="C26" i="5"/>
  <c r="C61" i="27"/>
  <c r="C61" i="6"/>
  <c r="C61" i="5"/>
  <c r="C26" i="28"/>
  <c r="C26" i="27"/>
  <c r="C26" i="6"/>
  <c r="C26" i="4"/>
  <c r="C61" i="4"/>
  <c r="Y37" i="10"/>
  <c r="Y43" i="5"/>
  <c r="AC21" i="25"/>
  <c r="AC22" i="27"/>
  <c r="AC16" i="25"/>
  <c r="AC17" i="27"/>
  <c r="AC17" i="10"/>
  <c r="AC18" i="5"/>
  <c r="BA101" i="1"/>
  <c r="Y39" i="6"/>
  <c r="Y33" i="11"/>
  <c r="Y58" i="5"/>
  <c r="Y52" i="10"/>
  <c r="BD126" i="1"/>
  <c r="W60" i="20" s="1"/>
  <c r="W47" i="29" s="1"/>
  <c r="W162" i="1"/>
  <c r="AQ131" i="1"/>
  <c r="J65" i="20" s="1"/>
  <c r="BC84" i="1"/>
  <c r="AQ167" i="1"/>
  <c r="AT96" i="1"/>
  <c r="BC158" i="1"/>
  <c r="BC122" i="1"/>
  <c r="V56" i="20" s="1"/>
  <c r="V43" i="29" s="1"/>
  <c r="AA5" i="25"/>
  <c r="AA6" i="27"/>
  <c r="AC50" i="25"/>
  <c r="AC56" i="27"/>
  <c r="AQ58" i="1"/>
  <c r="J23" i="8"/>
  <c r="J23" i="21"/>
  <c r="J58" i="1"/>
  <c r="J23" i="17"/>
  <c r="F20" i="29" l="1"/>
  <c r="W153" i="1"/>
  <c r="X13" i="8"/>
  <c r="X13" i="21"/>
  <c r="X48" i="1"/>
  <c r="Y32" i="25"/>
  <c r="Y38" i="27"/>
  <c r="BC151" i="1"/>
  <c r="C96" i="1"/>
  <c r="C131" i="1" s="1"/>
  <c r="C22" i="20" s="1"/>
  <c r="AP131" i="1"/>
  <c r="I65" i="20" s="1"/>
  <c r="X49" i="1"/>
  <c r="X14" i="21"/>
  <c r="X14" i="8"/>
  <c r="N83" i="29"/>
  <c r="E82" i="19"/>
  <c r="P26" i="21"/>
  <c r="AY131" i="1"/>
  <c r="R65" i="20" s="1"/>
  <c r="R21" i="29" s="1"/>
  <c r="P26" i="17"/>
  <c r="AY167" i="1"/>
  <c r="S23" i="19"/>
  <c r="P26" i="8"/>
  <c r="D167" i="1"/>
  <c r="P61" i="1"/>
  <c r="Z90" i="1" s="1"/>
  <c r="AC19" i="1"/>
  <c r="AC54" i="1" s="1"/>
  <c r="AC17" i="1"/>
  <c r="BJ52" i="1" s="1"/>
  <c r="R131" i="1"/>
  <c r="R22" i="20" s="1"/>
  <c r="R21" i="19" s="1"/>
  <c r="BC160" i="1"/>
  <c r="I23" i="17"/>
  <c r="AP58" i="1"/>
  <c r="BD83" i="1" s="1"/>
  <c r="AY58" i="1"/>
  <c r="BD92" i="1" s="1"/>
  <c r="I23" i="21"/>
  <c r="X4" i="21"/>
  <c r="H97" i="1"/>
  <c r="AO168" i="1" s="1"/>
  <c r="G83" i="29"/>
  <c r="Y10" i="1"/>
  <c r="BF45" i="1" s="1"/>
  <c r="O82" i="19"/>
  <c r="BC115" i="1"/>
  <c r="V49" i="20" s="1"/>
  <c r="V36" i="29" s="1"/>
  <c r="AK167" i="1"/>
  <c r="X45" i="1"/>
  <c r="J98" i="1" s="1"/>
  <c r="V25" i="17"/>
  <c r="U23" i="8"/>
  <c r="R58" i="1"/>
  <c r="W92" i="1" s="1"/>
  <c r="R23" i="17"/>
  <c r="BF94" i="1"/>
  <c r="BA170" i="1"/>
  <c r="BA134" i="1"/>
  <c r="T68" i="20" s="1"/>
  <c r="X10" i="17"/>
  <c r="R23" i="8"/>
  <c r="AN132" i="1"/>
  <c r="G66" i="20" s="1"/>
  <c r="G84" i="29" s="1"/>
  <c r="R167" i="1"/>
  <c r="BE51" i="1"/>
  <c r="BE161" i="1" s="1"/>
  <c r="X10" i="21"/>
  <c r="Y94" i="1"/>
  <c r="T134" i="1"/>
  <c r="T25" i="20" s="1"/>
  <c r="T170" i="1"/>
  <c r="X16" i="21"/>
  <c r="X16" i="17"/>
  <c r="X16" i="8"/>
  <c r="Q25" i="7"/>
  <c r="R25" i="28"/>
  <c r="R60" i="28"/>
  <c r="Q90" i="7"/>
  <c r="R60" i="4"/>
  <c r="R25" i="6"/>
  <c r="R25" i="27"/>
  <c r="R60" i="27"/>
  <c r="R25" i="4"/>
  <c r="R60" i="5"/>
  <c r="R60" i="6"/>
  <c r="R25" i="5"/>
  <c r="AA63" i="4"/>
  <c r="Z28" i="7"/>
  <c r="AA63" i="27"/>
  <c r="AA28" i="4"/>
  <c r="AA63" i="28"/>
  <c r="AA28" i="27"/>
  <c r="AA28" i="5"/>
  <c r="Z93" i="7"/>
  <c r="AA63" i="5"/>
  <c r="AA28" i="28"/>
  <c r="AA28" i="6"/>
  <c r="AA63" i="6"/>
  <c r="BC60" i="1"/>
  <c r="BF96" i="1" s="1"/>
  <c r="Y167" i="1" s="1"/>
  <c r="I58" i="1"/>
  <c r="W83" i="1" s="1"/>
  <c r="AA61" i="1"/>
  <c r="Z101" i="1" s="1"/>
  <c r="AA26" i="21"/>
  <c r="AA26" i="8"/>
  <c r="AA26" i="17"/>
  <c r="BH61" i="1"/>
  <c r="BG101" i="1" s="1"/>
  <c r="BC127" i="1"/>
  <c r="V61" i="20" s="1"/>
  <c r="V48" i="29" s="1"/>
  <c r="V163" i="1"/>
  <c r="V25" i="21"/>
  <c r="R24" i="1"/>
  <c r="AA27" i="1"/>
  <c r="V127" i="1"/>
  <c r="V18" i="20" s="1"/>
  <c r="V48" i="19" s="1"/>
  <c r="BC163" i="1"/>
  <c r="T26" i="21"/>
  <c r="BA61" i="1"/>
  <c r="BG94" i="1" s="1"/>
  <c r="T26" i="8"/>
  <c r="T61" i="1"/>
  <c r="Z94" i="1" s="1"/>
  <c r="T26" i="17"/>
  <c r="U25" i="28"/>
  <c r="U25" i="4"/>
  <c r="U25" i="6"/>
  <c r="U25" i="5"/>
  <c r="U60" i="5"/>
  <c r="U60" i="27"/>
  <c r="U25" i="27"/>
  <c r="T90" i="7"/>
  <c r="U60" i="4"/>
  <c r="T25" i="7"/>
  <c r="U60" i="28"/>
  <c r="U60" i="6"/>
  <c r="Z60" i="6"/>
  <c r="Z25" i="6"/>
  <c r="Z60" i="27"/>
  <c r="Z25" i="27"/>
  <c r="Z25" i="28"/>
  <c r="Y25" i="7"/>
  <c r="Y90" i="7"/>
  <c r="Z25" i="4"/>
  <c r="Z60" i="5"/>
  <c r="Z60" i="28"/>
  <c r="Z60" i="4"/>
  <c r="Z25" i="5"/>
  <c r="T27" i="1"/>
  <c r="K29" i="6"/>
  <c r="K64" i="28"/>
  <c r="K64" i="4"/>
  <c r="J94" i="7"/>
  <c r="K29" i="27"/>
  <c r="K29" i="4"/>
  <c r="K64" i="6"/>
  <c r="J29" i="7"/>
  <c r="K64" i="27"/>
  <c r="K29" i="28"/>
  <c r="K64" i="5"/>
  <c r="K29" i="5"/>
  <c r="O25" i="5"/>
  <c r="N25" i="7"/>
  <c r="O25" i="4"/>
  <c r="O60" i="5"/>
  <c r="N90" i="7"/>
  <c r="O25" i="28"/>
  <c r="O60" i="28"/>
  <c r="O60" i="4"/>
  <c r="O25" i="6"/>
  <c r="O60" i="27"/>
  <c r="O60" i="6"/>
  <c r="O25" i="27"/>
  <c r="O24" i="1"/>
  <c r="AR62" i="1"/>
  <c r="BH85" i="1" s="1"/>
  <c r="K27" i="8"/>
  <c r="K27" i="21"/>
  <c r="K62" i="1"/>
  <c r="AA85" i="1" s="1"/>
  <c r="K27" i="17"/>
  <c r="U167" i="1"/>
  <c r="U131" i="1"/>
  <c r="U22" i="20" s="1"/>
  <c r="V95" i="1"/>
  <c r="T63" i="27"/>
  <c r="T63" i="28"/>
  <c r="T28" i="5"/>
  <c r="T63" i="6"/>
  <c r="T28" i="28"/>
  <c r="T28" i="4"/>
  <c r="S28" i="7"/>
  <c r="S93" i="7"/>
  <c r="T63" i="5"/>
  <c r="T63" i="4"/>
  <c r="T28" i="6"/>
  <c r="T28" i="27"/>
  <c r="W95" i="1"/>
  <c r="U168" i="1"/>
  <c r="U132" i="1"/>
  <c r="U23" i="20" s="1"/>
  <c r="K28" i="1"/>
  <c r="O58" i="1"/>
  <c r="W89" i="1" s="1"/>
  <c r="W124" i="1" s="1"/>
  <c r="W15" i="20" s="1"/>
  <c r="W45" i="19" s="1"/>
  <c r="O23" i="17"/>
  <c r="O23" i="21"/>
  <c r="O23" i="8"/>
  <c r="AV58" i="1"/>
  <c r="BD89" i="1" s="1"/>
  <c r="BD124" i="1" s="1"/>
  <c r="W58" i="20" s="1"/>
  <c r="W45" i="29" s="1"/>
  <c r="BC89" i="1"/>
  <c r="Z24" i="1"/>
  <c r="BB130" i="1"/>
  <c r="U64" i="20" s="1"/>
  <c r="O28" i="7"/>
  <c r="P28" i="5"/>
  <c r="P63" i="28"/>
  <c r="P63" i="27"/>
  <c r="P28" i="27"/>
  <c r="P28" i="6"/>
  <c r="P63" i="5"/>
  <c r="P28" i="4"/>
  <c r="O93" i="7"/>
  <c r="P63" i="4"/>
  <c r="P63" i="6"/>
  <c r="P28" i="28"/>
  <c r="P27" i="1"/>
  <c r="I24" i="1"/>
  <c r="I24" i="21" s="1"/>
  <c r="AI220" i="1"/>
  <c r="BQ96" i="1"/>
  <c r="AF221" i="1"/>
  <c r="AK220" i="1"/>
  <c r="BP23" i="1"/>
  <c r="BR23" i="1" s="1"/>
  <c r="U24" i="1"/>
  <c r="BD95" i="1"/>
  <c r="BB132" i="1"/>
  <c r="U66" i="20" s="1"/>
  <c r="BB168" i="1"/>
  <c r="T82" i="29"/>
  <c r="T20" i="29"/>
  <c r="T82" i="19"/>
  <c r="T20" i="19"/>
  <c r="BB167" i="1"/>
  <c r="BC95" i="1"/>
  <c r="BB131" i="1"/>
  <c r="U65" i="20" s="1"/>
  <c r="X96" i="1"/>
  <c r="BE167" i="1" s="1"/>
  <c r="F58" i="1"/>
  <c r="W80" i="1" s="1"/>
  <c r="BD151" i="1" s="1"/>
  <c r="F23" i="8"/>
  <c r="AM58" i="1"/>
  <c r="BD80" i="1" s="1"/>
  <c r="BD115" i="1" s="1"/>
  <c r="W49" i="20" s="1"/>
  <c r="W36" i="29" s="1"/>
  <c r="F23" i="17"/>
  <c r="F23" i="21"/>
  <c r="X24" i="1"/>
  <c r="V98" i="1"/>
  <c r="V133" i="1" s="1"/>
  <c r="V24" i="20" s="1"/>
  <c r="X131" i="1"/>
  <c r="X22" i="20" s="1"/>
  <c r="X52" i="19" s="1"/>
  <c r="BC98" i="1"/>
  <c r="V169" i="1" s="1"/>
  <c r="BE96" i="1"/>
  <c r="BE131" i="1" s="1"/>
  <c r="X65" i="20" s="1"/>
  <c r="X52" i="29" s="1"/>
  <c r="BC169" i="1"/>
  <c r="F25" i="4"/>
  <c r="F60" i="4"/>
  <c r="F60" i="6"/>
  <c r="F25" i="5"/>
  <c r="F25" i="28"/>
  <c r="F60" i="28"/>
  <c r="F25" i="6"/>
  <c r="E25" i="7"/>
  <c r="F60" i="27"/>
  <c r="F60" i="5"/>
  <c r="E90" i="7"/>
  <c r="F25" i="27"/>
  <c r="I83" i="19"/>
  <c r="I21" i="19"/>
  <c r="Y24" i="1"/>
  <c r="V78" i="1"/>
  <c r="X60" i="28"/>
  <c r="X60" i="5"/>
  <c r="X60" i="6"/>
  <c r="W25" i="7"/>
  <c r="X25" i="5"/>
  <c r="X60" i="4"/>
  <c r="X25" i="4"/>
  <c r="W90" i="7"/>
  <c r="X60" i="27"/>
  <c r="X25" i="6"/>
  <c r="X25" i="27"/>
  <c r="X25" i="28"/>
  <c r="F24" i="1"/>
  <c r="V118" i="1"/>
  <c r="V9" i="20" s="1"/>
  <c r="V39" i="19" s="1"/>
  <c r="BC154" i="1"/>
  <c r="BC78" i="1"/>
  <c r="C25" i="7"/>
  <c r="D25" i="28"/>
  <c r="D60" i="27"/>
  <c r="D25" i="4"/>
  <c r="C90" i="7"/>
  <c r="D60" i="4"/>
  <c r="D25" i="5"/>
  <c r="D60" i="5"/>
  <c r="D60" i="28"/>
  <c r="D60" i="6"/>
  <c r="D25" i="27"/>
  <c r="D25" i="6"/>
  <c r="S28" i="28"/>
  <c r="S63" i="28"/>
  <c r="R28" i="7"/>
  <c r="S63" i="27"/>
  <c r="S28" i="6"/>
  <c r="S28" i="27"/>
  <c r="S28" i="5"/>
  <c r="S63" i="5"/>
  <c r="S63" i="6"/>
  <c r="S28" i="4"/>
  <c r="S63" i="4"/>
  <c r="R93" i="7"/>
  <c r="BF93" i="1"/>
  <c r="AZ134" i="1"/>
  <c r="S68" i="20" s="1"/>
  <c r="AZ170" i="1"/>
  <c r="L61" i="6"/>
  <c r="L26" i="5"/>
  <c r="L61" i="5"/>
  <c r="L61" i="27"/>
  <c r="L26" i="4"/>
  <c r="L61" i="4"/>
  <c r="K91" i="7"/>
  <c r="K26" i="7"/>
  <c r="L26" i="28"/>
  <c r="L61" i="28"/>
  <c r="L26" i="27"/>
  <c r="L26" i="6"/>
  <c r="L25" i="1"/>
  <c r="BC118" i="1"/>
  <c r="V52" i="20" s="1"/>
  <c r="V39" i="29" s="1"/>
  <c r="V154" i="1"/>
  <c r="BB154" i="1"/>
  <c r="U118" i="1"/>
  <c r="U9" i="20" s="1"/>
  <c r="U39" i="19" s="1"/>
  <c r="V99" i="1"/>
  <c r="BC99" i="1"/>
  <c r="AZ61" i="1"/>
  <c r="S26" i="8"/>
  <c r="S26" i="21"/>
  <c r="S61" i="1"/>
  <c r="S26" i="17"/>
  <c r="V62" i="4"/>
  <c r="U92" i="7"/>
  <c r="V27" i="4"/>
  <c r="V62" i="28"/>
  <c r="U27" i="7"/>
  <c r="V27" i="28"/>
  <c r="V27" i="6"/>
  <c r="V27" i="27"/>
  <c r="V62" i="27"/>
  <c r="V62" i="5"/>
  <c r="V62" i="6"/>
  <c r="V27" i="5"/>
  <c r="V26" i="1"/>
  <c r="I21" i="29"/>
  <c r="I83" i="29"/>
  <c r="I20" i="19"/>
  <c r="I82" i="19"/>
  <c r="Y60" i="6"/>
  <c r="X25" i="7"/>
  <c r="Y25" i="4"/>
  <c r="Y60" i="4"/>
  <c r="Y25" i="6"/>
  <c r="Y60" i="28"/>
  <c r="Y25" i="5"/>
  <c r="Y60" i="27"/>
  <c r="Y60" i="5"/>
  <c r="Y25" i="28"/>
  <c r="X90" i="7"/>
  <c r="Y25" i="27"/>
  <c r="Y93" i="1"/>
  <c r="S134" i="1"/>
  <c r="S25" i="20" s="1"/>
  <c r="S170" i="1"/>
  <c r="I20" i="29"/>
  <c r="I82" i="29"/>
  <c r="D23" i="8"/>
  <c r="D23" i="17"/>
  <c r="D23" i="21"/>
  <c r="D58" i="1"/>
  <c r="W78" i="1" s="1"/>
  <c r="AK58" i="1"/>
  <c r="BD78" i="1" s="1"/>
  <c r="W149" i="1" s="1"/>
  <c r="L24" i="21"/>
  <c r="L24" i="8"/>
  <c r="AS59" i="1"/>
  <c r="BE86" i="1" s="1"/>
  <c r="L59" i="1"/>
  <c r="X86" i="1" s="1"/>
  <c r="L24" i="17"/>
  <c r="H25" i="7"/>
  <c r="I25" i="28"/>
  <c r="I60" i="28"/>
  <c r="I25" i="27"/>
  <c r="I60" i="27"/>
  <c r="I25" i="6"/>
  <c r="I60" i="4"/>
  <c r="I60" i="6"/>
  <c r="I25" i="5"/>
  <c r="I60" i="5"/>
  <c r="I25" i="4"/>
  <c r="H90" i="7"/>
  <c r="D24" i="1"/>
  <c r="S27" i="1"/>
  <c r="Y96" i="1"/>
  <c r="BF167" i="1" s="1"/>
  <c r="BB118" i="1"/>
  <c r="U52" i="20" s="1"/>
  <c r="U39" i="29" s="1"/>
  <c r="U154" i="1"/>
  <c r="Z4" i="6"/>
  <c r="Z3" i="11"/>
  <c r="Z3" i="28"/>
  <c r="Z2" i="26"/>
  <c r="BE58" i="1"/>
  <c r="BE168" i="1" s="1"/>
  <c r="AD7" i="6"/>
  <c r="AD6" i="11"/>
  <c r="Y15" i="1"/>
  <c r="Y15" i="21" s="1"/>
  <c r="X4" i="8"/>
  <c r="X23" i="17"/>
  <c r="X3" i="1"/>
  <c r="X3" i="8" s="1"/>
  <c r="AA4" i="5"/>
  <c r="AA3" i="10"/>
  <c r="H27" i="1"/>
  <c r="H27" i="17" s="1"/>
  <c r="B80" i="19"/>
  <c r="AH80" i="19" s="1"/>
  <c r="X58" i="1"/>
  <c r="W98" i="1" s="1"/>
  <c r="AD34" i="10"/>
  <c r="AD40" i="5"/>
  <c r="AE37" i="9"/>
  <c r="AF43" i="4" s="1"/>
  <c r="AE43" i="4"/>
  <c r="AN168" i="1"/>
  <c r="AH18" i="19"/>
  <c r="X23" i="8"/>
  <c r="AE6" i="6"/>
  <c r="AE5" i="11"/>
  <c r="AF6" i="6" s="1"/>
  <c r="AC33" i="26"/>
  <c r="AC39" i="28"/>
  <c r="AA32" i="11"/>
  <c r="AA38" i="6"/>
  <c r="BE39" i="1"/>
  <c r="AK98" i="1" s="1"/>
  <c r="AA4" i="11"/>
  <c r="AA5" i="6"/>
  <c r="Y32" i="10"/>
  <c r="Y38" i="5"/>
  <c r="AA5" i="4"/>
  <c r="AA4" i="9"/>
  <c r="AC22" i="1"/>
  <c r="BJ57" i="1" s="1"/>
  <c r="B80" i="29"/>
  <c r="AH80" i="29" s="1"/>
  <c r="X4" i="17"/>
  <c r="AE7" i="27"/>
  <c r="AE6" i="25"/>
  <c r="AF7" i="27" s="1"/>
  <c r="Z33" i="25"/>
  <c r="Z39" i="27"/>
  <c r="Y3" i="27"/>
  <c r="Y2" i="25"/>
  <c r="AA40" i="27"/>
  <c r="AA34" i="25"/>
  <c r="N26" i="1"/>
  <c r="AU61" i="1" s="1"/>
  <c r="AB5" i="10"/>
  <c r="AB6" i="5"/>
  <c r="C26" i="1"/>
  <c r="C61" i="1" s="1"/>
  <c r="Y13" i="1"/>
  <c r="Y13" i="17" s="1"/>
  <c r="AH18" i="29"/>
  <c r="AC20" i="1"/>
  <c r="AC20" i="21" s="1"/>
  <c r="Z3" i="9"/>
  <c r="Z4" i="4"/>
  <c r="AB41" i="4"/>
  <c r="AB35" i="9"/>
  <c r="AE7" i="5"/>
  <c r="AE6" i="10"/>
  <c r="AF7" i="5" s="1"/>
  <c r="Z34" i="9"/>
  <c r="Z40" i="4"/>
  <c r="AE36" i="11"/>
  <c r="AF42" i="6" s="1"/>
  <c r="AE42" i="6"/>
  <c r="G84" i="19"/>
  <c r="G22" i="19"/>
  <c r="AT131" i="1"/>
  <c r="M65" i="20" s="1"/>
  <c r="M167" i="1"/>
  <c r="Z39" i="6"/>
  <c r="Z33" i="11"/>
  <c r="AD17" i="10"/>
  <c r="AD18" i="5"/>
  <c r="AD21" i="25"/>
  <c r="AD22" i="27"/>
  <c r="P83" i="19"/>
  <c r="P21" i="19"/>
  <c r="Q85" i="19"/>
  <c r="Q23" i="19"/>
  <c r="Y7" i="21"/>
  <c r="Y7" i="8"/>
  <c r="Y42" i="1"/>
  <c r="Y7" i="17"/>
  <c r="BF42" i="1"/>
  <c r="Z42" i="25"/>
  <c r="Z48" i="27"/>
  <c r="Z41" i="25"/>
  <c r="Z47" i="27"/>
  <c r="N98" i="1"/>
  <c r="AU169" i="1" s="1"/>
  <c r="N64" i="20"/>
  <c r="C82" i="19"/>
  <c r="C20" i="19"/>
  <c r="Z15" i="25"/>
  <c r="Z16" i="27"/>
  <c r="BE81" i="1"/>
  <c r="X152" i="1" s="1"/>
  <c r="AD4" i="26"/>
  <c r="AD5" i="28"/>
  <c r="X5" i="21"/>
  <c r="BE40" i="1"/>
  <c r="X5" i="8"/>
  <c r="X5" i="17"/>
  <c r="X40" i="1"/>
  <c r="O97" i="1"/>
  <c r="W121" i="1"/>
  <c r="W12" i="20" s="1"/>
  <c r="W42" i="19" s="1"/>
  <c r="L97" i="1"/>
  <c r="W157" i="1"/>
  <c r="AB17" i="21"/>
  <c r="AB52" i="1"/>
  <c r="BI52" i="1"/>
  <c r="AB17" i="8"/>
  <c r="AB17" i="17"/>
  <c r="Z87" i="1"/>
  <c r="H168" i="1"/>
  <c r="AO132" i="1"/>
  <c r="H66" i="20" s="1"/>
  <c r="AC21" i="1"/>
  <c r="X3" i="21"/>
  <c r="Y12" i="1"/>
  <c r="D82" i="19"/>
  <c r="D20" i="19"/>
  <c r="F167" i="1"/>
  <c r="AM131" i="1"/>
  <c r="F65" i="20" s="1"/>
  <c r="Z41" i="27"/>
  <c r="Z35" i="25"/>
  <c r="H21" i="29"/>
  <c r="H83" i="29"/>
  <c r="AC61" i="4"/>
  <c r="AC61" i="6"/>
  <c r="AB91" i="7"/>
  <c r="AC26" i="5"/>
  <c r="AC61" i="28"/>
  <c r="AC26" i="28"/>
  <c r="AC26" i="27"/>
  <c r="AB26" i="7"/>
  <c r="AC61" i="5"/>
  <c r="AC26" i="4"/>
  <c r="AC61" i="27"/>
  <c r="AC26" i="6"/>
  <c r="BF82" i="1"/>
  <c r="Q101" i="1"/>
  <c r="BC101" i="1"/>
  <c r="U101" i="1"/>
  <c r="Z6" i="4"/>
  <c r="Z5" i="9"/>
  <c r="AB21" i="21"/>
  <c r="AB56" i="1"/>
  <c r="AB21" i="17"/>
  <c r="BI56" i="1"/>
  <c r="AB21" i="8"/>
  <c r="Z18" i="28"/>
  <c r="Z18" i="1" s="1"/>
  <c r="Z17" i="26"/>
  <c r="AM97" i="1"/>
  <c r="H20" i="19"/>
  <c r="H82" i="19"/>
  <c r="BD158" i="1"/>
  <c r="AT97" i="1"/>
  <c r="BD122" i="1"/>
  <c r="W56" i="20" s="1"/>
  <c r="W43" i="29" s="1"/>
  <c r="V84" i="19"/>
  <c r="V22" i="19"/>
  <c r="Z11" i="26"/>
  <c r="Z12" i="28"/>
  <c r="AN98" i="1"/>
  <c r="AN133" i="1" s="1"/>
  <c r="G67" i="20" s="1"/>
  <c r="AY98" i="1"/>
  <c r="J25" i="1"/>
  <c r="F131" i="1"/>
  <c r="F22" i="20" s="1"/>
  <c r="AM167" i="1"/>
  <c r="AD50" i="10"/>
  <c r="AD56" i="5"/>
  <c r="R132" i="1"/>
  <c r="R23" i="20" s="1"/>
  <c r="AY168" i="1"/>
  <c r="BE88" i="1"/>
  <c r="Z3" i="26"/>
  <c r="Z4" i="28"/>
  <c r="AD50" i="5"/>
  <c r="AD44" i="10"/>
  <c r="Z37" i="26"/>
  <c r="Z43" i="28"/>
  <c r="W148" i="1"/>
  <c r="W112" i="1"/>
  <c r="C97" i="1"/>
  <c r="W69" i="1"/>
  <c r="BD84" i="1"/>
  <c r="AQ168" i="1"/>
  <c r="AQ132" i="1"/>
  <c r="J66" i="20" s="1"/>
  <c r="AD56" i="27"/>
  <c r="AD50" i="25"/>
  <c r="AB5" i="25"/>
  <c r="AB6" i="27"/>
  <c r="Z49" i="5"/>
  <c r="Z43" i="10"/>
  <c r="Z6" i="9"/>
  <c r="Z7" i="4"/>
  <c r="Z7" i="1" s="1"/>
  <c r="P97" i="1"/>
  <c r="W125" i="1"/>
  <c r="W16" i="20" s="1"/>
  <c r="W46" i="19" s="1"/>
  <c r="W161" i="1"/>
  <c r="E58" i="1"/>
  <c r="E23" i="17"/>
  <c r="AL58" i="1"/>
  <c r="E23" i="21"/>
  <c r="E23" i="8"/>
  <c r="Q22" i="19"/>
  <c r="Q84" i="19"/>
  <c r="Q134" i="1"/>
  <c r="Q25" i="20" s="1"/>
  <c r="Y91" i="1"/>
  <c r="Q170" i="1"/>
  <c r="Z51" i="28"/>
  <c r="Z45" i="26"/>
  <c r="M28" i="1"/>
  <c r="Y16" i="1"/>
  <c r="AB4" i="27"/>
  <c r="AB3" i="25"/>
  <c r="X81" i="1"/>
  <c r="BE152" i="1" s="1"/>
  <c r="K98" i="1"/>
  <c r="X156" i="1"/>
  <c r="X120" i="1"/>
  <c r="X11" i="20" s="1"/>
  <c r="X41" i="19" s="1"/>
  <c r="K21" i="19"/>
  <c r="K83" i="19"/>
  <c r="AV97" i="1"/>
  <c r="BD160" i="1"/>
  <c r="W152" i="1"/>
  <c r="AB33" i="10"/>
  <c r="AB39" i="5"/>
  <c r="N20" i="19"/>
  <c r="N82" i="19"/>
  <c r="AB57" i="1"/>
  <c r="AB22" i="17"/>
  <c r="BI57" i="1"/>
  <c r="AB22" i="21"/>
  <c r="AB22" i="8"/>
  <c r="AS131" i="1"/>
  <c r="L65" i="20" s="1"/>
  <c r="L167" i="1"/>
  <c r="W167" i="1"/>
  <c r="BD131" i="1"/>
  <c r="W65" i="20" s="1"/>
  <c r="W52" i="29" s="1"/>
  <c r="AD20" i="10"/>
  <c r="AD21" i="5"/>
  <c r="Z11" i="9"/>
  <c r="Z12" i="4"/>
  <c r="T5" i="20"/>
  <c r="T35" i="19" s="1"/>
  <c r="X77" i="1"/>
  <c r="Z41" i="5"/>
  <c r="Z35" i="10"/>
  <c r="V3" i="20"/>
  <c r="V33" i="19" s="1"/>
  <c r="AZ101" i="1"/>
  <c r="AV167" i="1"/>
  <c r="O131" i="1"/>
  <c r="AB4" i="25"/>
  <c r="AB5" i="27"/>
  <c r="AD7" i="9"/>
  <c r="AD8" i="4"/>
  <c r="AC9" i="1"/>
  <c r="BD97" i="1"/>
  <c r="BD132" i="1" s="1"/>
  <c r="W66" i="20" s="1"/>
  <c r="Z10" i="6"/>
  <c r="Z9" i="11"/>
  <c r="Y6" i="1"/>
  <c r="AB63" i="28"/>
  <c r="AB28" i="6"/>
  <c r="AB28" i="28"/>
  <c r="AB63" i="4"/>
  <c r="AB63" i="6"/>
  <c r="AB28" i="4"/>
  <c r="AA28" i="7"/>
  <c r="AB28" i="5"/>
  <c r="AB28" i="27"/>
  <c r="AA93" i="7"/>
  <c r="AB63" i="27"/>
  <c r="AB63" i="5"/>
  <c r="AB27" i="1"/>
  <c r="Q67" i="20"/>
  <c r="BA102" i="1"/>
  <c r="Y18" i="8"/>
  <c r="Y53" i="1"/>
  <c r="Y18" i="17"/>
  <c r="BF53" i="1"/>
  <c r="Y18" i="21"/>
  <c r="P82" i="19"/>
  <c r="P20" i="19"/>
  <c r="BD149" i="1"/>
  <c r="AK97" i="1"/>
  <c r="Z42" i="9"/>
  <c r="Z48" i="4"/>
  <c r="AD15" i="11"/>
  <c r="AD16" i="6"/>
  <c r="E24" i="1"/>
  <c r="D98" i="1"/>
  <c r="H61" i="1"/>
  <c r="H26" i="17"/>
  <c r="AO61" i="1"/>
  <c r="H26" i="21"/>
  <c r="H26" i="8"/>
  <c r="BI44" i="1"/>
  <c r="AB9" i="8"/>
  <c r="AB9" i="21"/>
  <c r="AB44" i="1"/>
  <c r="AB9" i="17"/>
  <c r="AD49" i="11"/>
  <c r="AD55" i="6"/>
  <c r="W122" i="1"/>
  <c r="W13" i="20" s="1"/>
  <c r="W43" i="19" s="1"/>
  <c r="M97" i="1"/>
  <c r="W158" i="1"/>
  <c r="L131" i="1"/>
  <c r="L22" i="20" s="1"/>
  <c r="AS167" i="1"/>
  <c r="AD51" i="11"/>
  <c r="AD57" i="6"/>
  <c r="AD47" i="11"/>
  <c r="AD53" i="6"/>
  <c r="W131" i="1"/>
  <c r="W22" i="20" s="1"/>
  <c r="W52" i="19" s="1"/>
  <c r="BD167" i="1"/>
  <c r="AD36" i="26"/>
  <c r="AD42" i="28"/>
  <c r="AA43" i="6"/>
  <c r="AA37" i="11"/>
  <c r="AJ131" i="1"/>
  <c r="C65" i="20" s="1"/>
  <c r="C167" i="1"/>
  <c r="AU97" i="1"/>
  <c r="BD159" i="1"/>
  <c r="BD123" i="1"/>
  <c r="W57" i="20" s="1"/>
  <c r="W44" i="29" s="1"/>
  <c r="BJ59" i="1"/>
  <c r="AC24" i="21"/>
  <c r="AC59" i="1"/>
  <c r="Z7" i="11"/>
  <c r="Z8" i="6"/>
  <c r="W30" i="17"/>
  <c r="AF23" i="17" s="1"/>
  <c r="W34" i="21"/>
  <c r="W30" i="8"/>
  <c r="W84" i="1"/>
  <c r="J132" i="1"/>
  <c r="J23" i="20" s="1"/>
  <c r="J168" i="1"/>
  <c r="D21" i="29"/>
  <c r="D83" i="29"/>
  <c r="V155" i="1"/>
  <c r="BC119" i="1"/>
  <c r="V53" i="20" s="1"/>
  <c r="V40" i="29" s="1"/>
  <c r="Z58" i="5"/>
  <c r="Z52" i="10"/>
  <c r="AD16" i="25"/>
  <c r="AD17" i="27"/>
  <c r="Z37" i="10"/>
  <c r="Z43" i="5"/>
  <c r="C27" i="5"/>
  <c r="B27" i="7"/>
  <c r="C27" i="4"/>
  <c r="B92" i="7"/>
  <c r="C62" i="4"/>
  <c r="C27" i="28"/>
  <c r="C27" i="6"/>
  <c r="C62" i="6"/>
  <c r="C27" i="27"/>
  <c r="C62" i="28"/>
  <c r="C62" i="27"/>
  <c r="C62" i="5"/>
  <c r="Z8" i="27"/>
  <c r="Z7" i="25"/>
  <c r="Z14" i="26"/>
  <c r="Z15" i="28"/>
  <c r="N25" i="8"/>
  <c r="N25" i="21"/>
  <c r="N60" i="1"/>
  <c r="N25" i="17"/>
  <c r="AU60" i="1"/>
  <c r="Z12" i="9"/>
  <c r="Z13" i="4"/>
  <c r="Z44" i="11"/>
  <c r="Z50" i="6"/>
  <c r="AU98" i="1"/>
  <c r="AU133" i="1" s="1"/>
  <c r="N67" i="20" s="1"/>
  <c r="G25" i="8"/>
  <c r="G60" i="1"/>
  <c r="G25" i="17"/>
  <c r="AN60" i="1"/>
  <c r="G25" i="21"/>
  <c r="L29" i="7"/>
  <c r="M64" i="5"/>
  <c r="M29" i="4"/>
  <c r="M64" i="27"/>
  <c r="M29" i="27"/>
  <c r="M64" i="4"/>
  <c r="M29" i="6"/>
  <c r="L94" i="7"/>
  <c r="M29" i="28"/>
  <c r="M29" i="5"/>
  <c r="M64" i="28"/>
  <c r="M64" i="6"/>
  <c r="AL131" i="1"/>
  <c r="E65" i="20" s="1"/>
  <c r="AL167" i="1"/>
  <c r="BC79" i="1"/>
  <c r="B81" i="29"/>
  <c r="AH81" i="29" s="1"/>
  <c r="Z47" i="4"/>
  <c r="Z41" i="9"/>
  <c r="Q27" i="1"/>
  <c r="AA38" i="28"/>
  <c r="AA32" i="26"/>
  <c r="BG87" i="1"/>
  <c r="Z41" i="11"/>
  <c r="Z47" i="6"/>
  <c r="X6" i="8"/>
  <c r="X41" i="1"/>
  <c r="X6" i="17"/>
  <c r="BE41" i="1"/>
  <c r="X6" i="21"/>
  <c r="T48" i="20"/>
  <c r="T35" i="29" s="1"/>
  <c r="AD19" i="26"/>
  <c r="AD20" i="28"/>
  <c r="AD20" i="1" s="1"/>
  <c r="Z10" i="28"/>
  <c r="Z9" i="26"/>
  <c r="M82" i="19"/>
  <c r="M20" i="19"/>
  <c r="G27" i="5"/>
  <c r="G62" i="4"/>
  <c r="G62" i="28"/>
  <c r="G27" i="6"/>
  <c r="G62" i="5"/>
  <c r="F92" i="7"/>
  <c r="F27" i="7"/>
  <c r="G27" i="27"/>
  <c r="G62" i="6"/>
  <c r="G27" i="4"/>
  <c r="G27" i="28"/>
  <c r="G62" i="27"/>
  <c r="AY132" i="1"/>
  <c r="AB34" i="11"/>
  <c r="AB40" i="6"/>
  <c r="S101" i="1"/>
  <c r="AC25" i="1"/>
  <c r="Y82" i="1"/>
  <c r="V101" i="1"/>
  <c r="AL97" i="1"/>
  <c r="AD8" i="11"/>
  <c r="AD9" i="6"/>
  <c r="X43" i="1"/>
  <c r="X8" i="17"/>
  <c r="BE43" i="1"/>
  <c r="X8" i="21"/>
  <c r="X8" i="8"/>
  <c r="J83" i="19"/>
  <c r="J21" i="19"/>
  <c r="AD18" i="11"/>
  <c r="AD19" i="6"/>
  <c r="AA10" i="4"/>
  <c r="AA9" i="9"/>
  <c r="AR168" i="1"/>
  <c r="K132" i="1"/>
  <c r="K23" i="20" s="1"/>
  <c r="AD42" i="11"/>
  <c r="AD48" i="6"/>
  <c r="AD52" i="26"/>
  <c r="AD58" i="28"/>
  <c r="AH19" i="19"/>
  <c r="H21" i="19"/>
  <c r="H83" i="19"/>
  <c r="AD10" i="9"/>
  <c r="AD11" i="4"/>
  <c r="W113" i="1"/>
  <c r="W4" i="20" s="1"/>
  <c r="W34" i="19" s="1"/>
  <c r="D97" i="1"/>
  <c r="J24" i="8"/>
  <c r="J59" i="1"/>
  <c r="J24" i="17"/>
  <c r="AQ59" i="1"/>
  <c r="J24" i="21"/>
  <c r="F97" i="1"/>
  <c r="Z22" i="26"/>
  <c r="Z23" i="28"/>
  <c r="Y38" i="4"/>
  <c r="Y32" i="9"/>
  <c r="O167" i="1"/>
  <c r="AV131" i="1"/>
  <c r="Z8" i="5"/>
  <c r="Z7" i="10"/>
  <c r="AR132" i="1"/>
  <c r="K66" i="20" s="1"/>
  <c r="K168" i="1"/>
  <c r="D83" i="19"/>
  <c r="D21" i="19"/>
  <c r="Z43" i="9"/>
  <c r="Z49" i="4"/>
  <c r="G98" i="1"/>
  <c r="AN169" i="1" s="1"/>
  <c r="R98" i="1"/>
  <c r="Y14" i="1"/>
  <c r="X88" i="1"/>
  <c r="P65" i="20"/>
  <c r="AT62" i="1"/>
  <c r="M27" i="21"/>
  <c r="M27" i="8"/>
  <c r="M27" i="17"/>
  <c r="M62" i="1"/>
  <c r="P98" i="1"/>
  <c r="X125" i="1"/>
  <c r="X16" i="20" s="1"/>
  <c r="X46" i="19" s="1"/>
  <c r="X161" i="1"/>
  <c r="V46" i="20"/>
  <c r="V33" i="29" s="1"/>
  <c r="Y11" i="8"/>
  <c r="Y46" i="1"/>
  <c r="Y11" i="17"/>
  <c r="BF46" i="1"/>
  <c r="Y11" i="21"/>
  <c r="Q26" i="21"/>
  <c r="Q26" i="8"/>
  <c r="Q61" i="1"/>
  <c r="Q26" i="17"/>
  <c r="AX61" i="1"/>
  <c r="W31" i="8"/>
  <c r="W35" i="21"/>
  <c r="W31" i="17"/>
  <c r="AG23" i="17" s="1"/>
  <c r="J21" i="29"/>
  <c r="J83" i="29"/>
  <c r="BE162" i="1"/>
  <c r="X126" i="1"/>
  <c r="X17" i="20" s="1"/>
  <c r="X47" i="19" s="1"/>
  <c r="Z2" i="10"/>
  <c r="Z3" i="5"/>
  <c r="X12" i="21"/>
  <c r="X12" i="8"/>
  <c r="X47" i="1"/>
  <c r="X12" i="17"/>
  <c r="BE47" i="1"/>
  <c r="Z49" i="27"/>
  <c r="Z43" i="25"/>
  <c r="BD161" i="1"/>
  <c r="BD125" i="1"/>
  <c r="W59" i="20" s="1"/>
  <c r="W46" i="29" s="1"/>
  <c r="AW97" i="1"/>
  <c r="R83" i="19"/>
  <c r="H82" i="29"/>
  <c r="H20" i="29"/>
  <c r="AX134" i="1"/>
  <c r="Q68" i="20" s="1"/>
  <c r="BF91" i="1"/>
  <c r="AX170" i="1"/>
  <c r="AB2" i="9"/>
  <c r="AB3" i="4"/>
  <c r="E167" i="1"/>
  <c r="E131" i="1"/>
  <c r="E22" i="20" s="1"/>
  <c r="V79" i="1"/>
  <c r="AH19" i="29"/>
  <c r="AR98" i="1"/>
  <c r="BE156" i="1"/>
  <c r="BE120" i="1"/>
  <c r="X54" i="20" s="1"/>
  <c r="X41" i="29" s="1"/>
  <c r="P28" i="7"/>
  <c r="Q28" i="27"/>
  <c r="Q63" i="6"/>
  <c r="Q28" i="4"/>
  <c r="Q28" i="28"/>
  <c r="Q63" i="27"/>
  <c r="Q28" i="5"/>
  <c r="Q63" i="4"/>
  <c r="Q63" i="28"/>
  <c r="Q28" i="6"/>
  <c r="Q63" i="5"/>
  <c r="P93" i="7"/>
  <c r="Y34" i="26"/>
  <c r="Y40" i="28"/>
  <c r="Y5" i="1" s="1"/>
  <c r="AB4" i="10"/>
  <c r="AB5" i="5"/>
  <c r="AS97" i="1"/>
  <c r="BD157" i="1"/>
  <c r="BD121" i="1"/>
  <c r="W55" i="20" s="1"/>
  <c r="W42" i="29" s="1"/>
  <c r="AD50" i="9"/>
  <c r="AD56" i="4"/>
  <c r="V84" i="29"/>
  <c r="V22" i="29"/>
  <c r="AB26" i="8"/>
  <c r="AB61" i="1"/>
  <c r="AB26" i="17"/>
  <c r="BI61" i="1"/>
  <c r="AB26" i="21"/>
  <c r="AD20" i="11"/>
  <c r="AD21" i="6"/>
  <c r="N27" i="5"/>
  <c r="N62" i="4"/>
  <c r="N62" i="28"/>
  <c r="N27" i="6"/>
  <c r="N62" i="5"/>
  <c r="M92" i="7"/>
  <c r="M27" i="7"/>
  <c r="N27" i="27"/>
  <c r="N62" i="6"/>
  <c r="N27" i="4"/>
  <c r="N27" i="28"/>
  <c r="N62" i="27"/>
  <c r="G26" i="1"/>
  <c r="BE77" i="1"/>
  <c r="AJ167" i="1"/>
  <c r="AD8" i="26"/>
  <c r="AD9" i="28"/>
  <c r="G28" i="7"/>
  <c r="H28" i="6"/>
  <c r="H63" i="27"/>
  <c r="H28" i="27"/>
  <c r="H63" i="5"/>
  <c r="H28" i="28"/>
  <c r="H63" i="28"/>
  <c r="H28" i="4"/>
  <c r="H63" i="4"/>
  <c r="H63" i="6"/>
  <c r="G93" i="7"/>
  <c r="H28" i="5"/>
  <c r="AX101" i="1"/>
  <c r="E97" i="1"/>
  <c r="AT167" i="1"/>
  <c r="M131" i="1"/>
  <c r="M22" i="20" s="1"/>
  <c r="V119" i="1"/>
  <c r="V10" i="20" s="1"/>
  <c r="V40" i="19" s="1"/>
  <c r="BC155" i="1"/>
  <c r="AB35" i="26"/>
  <c r="AB41" i="28"/>
  <c r="BB101" i="1"/>
  <c r="W97" i="1"/>
  <c r="BD168" i="1" s="1"/>
  <c r="AB2" i="11"/>
  <c r="AB3" i="6"/>
  <c r="B81" i="19"/>
  <c r="AH81" i="19" s="1"/>
  <c r="X162" i="1"/>
  <c r="BE126" i="1"/>
  <c r="X60" i="20" s="1"/>
  <c r="X47" i="29" s="1"/>
  <c r="T102" i="1"/>
  <c r="K21" i="29"/>
  <c r="K83" i="29"/>
  <c r="AB5" i="26"/>
  <c r="AB6" i="28"/>
  <c r="AD18" i="26"/>
  <c r="AD19" i="28"/>
  <c r="E25" i="6"/>
  <c r="E60" i="5"/>
  <c r="D90" i="7"/>
  <c r="E25" i="27"/>
  <c r="E60" i="27"/>
  <c r="D25" i="7"/>
  <c r="E25" i="28"/>
  <c r="E60" i="28"/>
  <c r="E25" i="4"/>
  <c r="E60" i="4"/>
  <c r="E25" i="5"/>
  <c r="E60" i="6"/>
  <c r="Y23" i="1"/>
  <c r="C20" i="29"/>
  <c r="C82" i="29"/>
  <c r="Y8" i="1"/>
  <c r="AB54" i="1"/>
  <c r="AB19" i="17"/>
  <c r="BI54" i="1"/>
  <c r="AB19" i="8"/>
  <c r="AB19" i="21"/>
  <c r="AJ60" i="1"/>
  <c r="C25" i="21"/>
  <c r="C25" i="17"/>
  <c r="C60" i="1"/>
  <c r="C25" i="8"/>
  <c r="Z39" i="4"/>
  <c r="Z33" i="9"/>
  <c r="M20" i="29"/>
  <c r="M82" i="29"/>
  <c r="X50" i="1"/>
  <c r="X15" i="21"/>
  <c r="X15" i="8"/>
  <c r="BE50" i="1"/>
  <c r="X15" i="17"/>
  <c r="M98" i="1"/>
  <c r="X122" i="1"/>
  <c r="X13" i="20" s="1"/>
  <c r="X43" i="19" s="1"/>
  <c r="X158" i="1"/>
  <c r="AT98" i="1"/>
  <c r="BE122" i="1"/>
  <c r="X56" i="20" s="1"/>
  <c r="X43" i="29" s="1"/>
  <c r="BE158" i="1"/>
  <c r="J26" i="5"/>
  <c r="J61" i="4"/>
  <c r="J61" i="28"/>
  <c r="J26" i="6"/>
  <c r="J61" i="5"/>
  <c r="I91" i="7"/>
  <c r="I26" i="7"/>
  <c r="J26" i="27"/>
  <c r="J61" i="6"/>
  <c r="J26" i="4"/>
  <c r="J26" i="28"/>
  <c r="J61" i="27"/>
  <c r="AD45" i="25"/>
  <c r="AD51" i="27"/>
  <c r="Z14" i="4"/>
  <c r="Z13" i="9"/>
  <c r="Y4" i="1"/>
  <c r="AD46" i="9"/>
  <c r="AD52" i="4"/>
  <c r="W123" i="1"/>
  <c r="W14" i="20" s="1"/>
  <c r="W44" i="19" s="1"/>
  <c r="N97" i="1"/>
  <c r="W159" i="1"/>
  <c r="AQ98" i="1"/>
  <c r="Z10" i="10"/>
  <c r="Z11" i="5"/>
  <c r="Z11" i="1" s="1"/>
  <c r="D20" i="29"/>
  <c r="D82" i="29"/>
  <c r="AJ97" i="1"/>
  <c r="BD148" i="1"/>
  <c r="BD112" i="1"/>
  <c r="BD69" i="1"/>
  <c r="BO58" i="1" s="1"/>
  <c r="Z32" i="25" l="1"/>
  <c r="Z38" i="27"/>
  <c r="H62" i="1"/>
  <c r="X123" i="1"/>
  <c r="X14" i="20" s="1"/>
  <c r="X44" i="19" s="1"/>
  <c r="X159" i="1"/>
  <c r="Z14" i="1"/>
  <c r="Z14" i="17" s="1"/>
  <c r="AC52" i="1"/>
  <c r="R83" i="29"/>
  <c r="Y15" i="17"/>
  <c r="AC17" i="21"/>
  <c r="G22" i="29"/>
  <c r="AC19" i="21"/>
  <c r="H27" i="8"/>
  <c r="H27" i="21"/>
  <c r="AP59" i="1"/>
  <c r="I132" i="1"/>
  <c r="I23" i="20" s="1"/>
  <c r="I84" i="19" s="1"/>
  <c r="W160" i="1"/>
  <c r="I168" i="1"/>
  <c r="T171" i="1"/>
  <c r="BJ54" i="1"/>
  <c r="AZ103" i="1" s="1"/>
  <c r="T135" i="1"/>
  <c r="T26" i="20" s="1"/>
  <c r="T25" i="19" s="1"/>
  <c r="N169" i="1"/>
  <c r="AO62" i="1"/>
  <c r="Z15" i="1"/>
  <c r="Z15" i="17" s="1"/>
  <c r="Y10" i="8"/>
  <c r="AW98" i="1"/>
  <c r="P169" i="1" s="1"/>
  <c r="Y48" i="1"/>
  <c r="H132" i="1"/>
  <c r="H23" i="20" s="1"/>
  <c r="H22" i="19" s="1"/>
  <c r="I24" i="8"/>
  <c r="AP168" i="1"/>
  <c r="W151" i="1"/>
  <c r="BE132" i="1"/>
  <c r="X66" i="20" s="1"/>
  <c r="X53" i="29" s="1"/>
  <c r="I59" i="1"/>
  <c r="I133" i="1" s="1"/>
  <c r="I24" i="20" s="1"/>
  <c r="I24" i="17"/>
  <c r="AP132" i="1"/>
  <c r="I66" i="20" s="1"/>
  <c r="W163" i="1"/>
  <c r="BD127" i="1"/>
  <c r="W61" i="20" s="1"/>
  <c r="W48" i="29" s="1"/>
  <c r="BA135" i="1"/>
  <c r="T69" i="20" s="1"/>
  <c r="T87" i="29" s="1"/>
  <c r="AC57" i="1"/>
  <c r="R168" i="1"/>
  <c r="BD113" i="1"/>
  <c r="W47" i="20" s="1"/>
  <c r="W34" i="29" s="1"/>
  <c r="Y10" i="17"/>
  <c r="Y10" i="21"/>
  <c r="BC170" i="1"/>
  <c r="BF165" i="1"/>
  <c r="Y129" i="1"/>
  <c r="Y20" i="20" s="1"/>
  <c r="Y50" i="19" s="1"/>
  <c r="BD98" i="1"/>
  <c r="BE125" i="1"/>
  <c r="X59" i="20" s="1"/>
  <c r="X46" i="29" s="1"/>
  <c r="Y45" i="1"/>
  <c r="J99" i="1" s="1"/>
  <c r="BC134" i="1"/>
  <c r="V68" i="20" s="1"/>
  <c r="V86" i="29" s="1"/>
  <c r="T24" i="19"/>
  <c r="T86" i="19"/>
  <c r="T24" i="29"/>
  <c r="T86" i="29"/>
  <c r="BD163" i="1"/>
  <c r="W127" i="1"/>
  <c r="W18" i="20" s="1"/>
  <c r="W48" i="19" s="1"/>
  <c r="BA171" i="1"/>
  <c r="W115" i="1"/>
  <c r="W6" i="20" s="1"/>
  <c r="W36" i="19" s="1"/>
  <c r="BE116" i="1"/>
  <c r="X50" i="20" s="1"/>
  <c r="X37" i="29" s="1"/>
  <c r="V170" i="1"/>
  <c r="Y165" i="1"/>
  <c r="BF129" i="1"/>
  <c r="Y63" i="20" s="1"/>
  <c r="Y50" i="29" s="1"/>
  <c r="G169" i="1"/>
  <c r="BH62" i="1"/>
  <c r="AA27" i="21"/>
  <c r="AA62" i="1"/>
  <c r="AA101" i="1" s="1"/>
  <c r="AA136" i="1" s="1"/>
  <c r="AA27" i="20" s="1"/>
  <c r="AA27" i="8"/>
  <c r="AA27" i="17"/>
  <c r="AA28" i="1"/>
  <c r="Y15" i="8"/>
  <c r="R59" i="1"/>
  <c r="X92" i="1" s="1"/>
  <c r="R24" i="21"/>
  <c r="R24" i="8"/>
  <c r="AY59" i="1"/>
  <c r="BE92" i="1" s="1"/>
  <c r="R24" i="17"/>
  <c r="X132" i="1"/>
  <c r="X23" i="20" s="1"/>
  <c r="X53" i="19" s="1"/>
  <c r="BF50" i="1"/>
  <c r="AV99" i="1" s="1"/>
  <c r="BF131" i="1"/>
  <c r="Y65" i="20" s="1"/>
  <c r="Y52" i="29" s="1"/>
  <c r="AA29" i="28"/>
  <c r="AA29" i="4"/>
  <c r="AA64" i="5"/>
  <c r="AA64" i="28"/>
  <c r="AA29" i="27"/>
  <c r="AA64" i="4"/>
  <c r="Z94" i="7"/>
  <c r="AA64" i="27"/>
  <c r="AA29" i="5"/>
  <c r="AA64" i="6"/>
  <c r="AA29" i="6"/>
  <c r="Z29" i="7"/>
  <c r="X168" i="1"/>
  <c r="Y50" i="1"/>
  <c r="O99" i="1" s="1"/>
  <c r="V134" i="1"/>
  <c r="V25" i="20" s="1"/>
  <c r="V86" i="19" s="1"/>
  <c r="R25" i="1"/>
  <c r="R26" i="27"/>
  <c r="R61" i="27"/>
  <c r="R26" i="5"/>
  <c r="Q26" i="7"/>
  <c r="R61" i="5"/>
  <c r="R61" i="28"/>
  <c r="R61" i="4"/>
  <c r="R61" i="6"/>
  <c r="R26" i="6"/>
  <c r="Q91" i="7"/>
  <c r="R26" i="4"/>
  <c r="R26" i="28"/>
  <c r="Z13" i="1"/>
  <c r="Z48" i="1" s="1"/>
  <c r="AI221" i="1"/>
  <c r="BQ97" i="1"/>
  <c r="P28" i="1"/>
  <c r="U51" i="29"/>
  <c r="U20" i="29"/>
  <c r="W130" i="1"/>
  <c r="W21" i="20" s="1"/>
  <c r="W51" i="19" s="1"/>
  <c r="BD166" i="1"/>
  <c r="N91" i="7"/>
  <c r="O61" i="6"/>
  <c r="O26" i="6"/>
  <c r="N26" i="7"/>
  <c r="O61" i="5"/>
  <c r="O26" i="5"/>
  <c r="O26" i="4"/>
  <c r="O26" i="28"/>
  <c r="O26" i="27"/>
  <c r="O61" i="4"/>
  <c r="O61" i="28"/>
  <c r="O61" i="27"/>
  <c r="K29" i="1"/>
  <c r="BG165" i="1"/>
  <c r="Z129" i="1"/>
  <c r="Z20" i="20" s="1"/>
  <c r="Z50" i="19" s="1"/>
  <c r="U21" i="29"/>
  <c r="U83" i="29"/>
  <c r="U22" i="29"/>
  <c r="U84" i="29"/>
  <c r="Z59" i="1"/>
  <c r="X100" i="1" s="1"/>
  <c r="BG59" i="1"/>
  <c r="BE100" i="1" s="1"/>
  <c r="Z24" i="8"/>
  <c r="Z24" i="21"/>
  <c r="Z24" i="17"/>
  <c r="K28" i="8"/>
  <c r="K63" i="1"/>
  <c r="K28" i="17"/>
  <c r="K28" i="21"/>
  <c r="AR63" i="1"/>
  <c r="V130" i="1"/>
  <c r="V21" i="20" s="1"/>
  <c r="V51" i="19" s="1"/>
  <c r="BC166" i="1"/>
  <c r="AV59" i="1"/>
  <c r="O59" i="1"/>
  <c r="O24" i="21"/>
  <c r="O24" i="17"/>
  <c r="O24" i="8"/>
  <c r="Z61" i="4"/>
  <c r="Y26" i="7"/>
  <c r="Z61" i="5"/>
  <c r="Z26" i="5"/>
  <c r="Z61" i="28"/>
  <c r="Z26" i="6"/>
  <c r="Z26" i="28"/>
  <c r="Z26" i="27"/>
  <c r="Z26" i="4"/>
  <c r="Y91" i="7"/>
  <c r="Z61" i="27"/>
  <c r="Z61" i="6"/>
  <c r="T91" i="7"/>
  <c r="U26" i="4"/>
  <c r="U61" i="4"/>
  <c r="T26" i="7"/>
  <c r="U26" i="28"/>
  <c r="U61" i="28"/>
  <c r="U26" i="6"/>
  <c r="U26" i="27"/>
  <c r="U61" i="27"/>
  <c r="U61" i="5"/>
  <c r="U61" i="6"/>
  <c r="U26" i="5"/>
  <c r="U25" i="1"/>
  <c r="BC133" i="1"/>
  <c r="V67" i="20" s="1"/>
  <c r="V23" i="29" s="1"/>
  <c r="BC130" i="1"/>
  <c r="V64" i="20" s="1"/>
  <c r="V51" i="29" s="1"/>
  <c r="V166" i="1"/>
  <c r="W166" i="1"/>
  <c r="BD130" i="1"/>
  <c r="W64" i="20" s="1"/>
  <c r="W51" i="29" s="1"/>
  <c r="AK221" i="1"/>
  <c r="BP24" i="1"/>
  <c r="BR24" i="1" s="1"/>
  <c r="AF222" i="1"/>
  <c r="U84" i="19"/>
  <c r="U22" i="19"/>
  <c r="T29" i="5"/>
  <c r="T64" i="5"/>
  <c r="T64" i="28"/>
  <c r="T29" i="6"/>
  <c r="T64" i="4"/>
  <c r="T64" i="27"/>
  <c r="S29" i="7"/>
  <c r="T64" i="6"/>
  <c r="T29" i="28"/>
  <c r="S94" i="7"/>
  <c r="T29" i="4"/>
  <c r="T29" i="27"/>
  <c r="U83" i="19"/>
  <c r="U21" i="19"/>
  <c r="J95" i="7"/>
  <c r="K30" i="4"/>
  <c r="K30" i="6"/>
  <c r="J30" i="7"/>
  <c r="K30" i="28"/>
  <c r="K65" i="5"/>
  <c r="K65" i="27"/>
  <c r="K30" i="5"/>
  <c r="K30" i="27"/>
  <c r="K65" i="4"/>
  <c r="K65" i="6"/>
  <c r="K65" i="28"/>
  <c r="T27" i="8"/>
  <c r="T62" i="1"/>
  <c r="BA62" i="1"/>
  <c r="T27" i="21"/>
  <c r="T27" i="17"/>
  <c r="Z165" i="1"/>
  <c r="BG129" i="1"/>
  <c r="Z63" i="20" s="1"/>
  <c r="Z50" i="29" s="1"/>
  <c r="U24" i="21"/>
  <c r="U24" i="8"/>
  <c r="U59" i="1"/>
  <c r="BB59" i="1"/>
  <c r="U24" i="17"/>
  <c r="P27" i="17"/>
  <c r="P27" i="21"/>
  <c r="P27" i="8"/>
  <c r="P62" i="1"/>
  <c r="AW62" i="1"/>
  <c r="P29" i="6"/>
  <c r="P64" i="4"/>
  <c r="P64" i="5"/>
  <c r="P29" i="5"/>
  <c r="P64" i="28"/>
  <c r="P29" i="4"/>
  <c r="P29" i="28"/>
  <c r="P64" i="6"/>
  <c r="O94" i="7"/>
  <c r="P29" i="27"/>
  <c r="P64" i="27"/>
  <c r="O29" i="7"/>
  <c r="BC124" i="1"/>
  <c r="V58" i="20" s="1"/>
  <c r="V45" i="29" s="1"/>
  <c r="V160" i="1"/>
  <c r="T28" i="1"/>
  <c r="O25" i="1"/>
  <c r="Z25" i="1"/>
  <c r="V85" i="19"/>
  <c r="V23" i="19"/>
  <c r="S62" i="1"/>
  <c r="S172" i="1" s="1"/>
  <c r="AZ62" i="1"/>
  <c r="BH93" i="1" s="1"/>
  <c r="S27" i="8"/>
  <c r="S27" i="21"/>
  <c r="S27" i="17"/>
  <c r="N133" i="1"/>
  <c r="N24" i="20" s="1"/>
  <c r="N85" i="19" s="1"/>
  <c r="N61" i="1"/>
  <c r="Z88" i="1" s="1"/>
  <c r="C26" i="17"/>
  <c r="BE83" i="1"/>
  <c r="AP133" i="1"/>
  <c r="I67" i="20" s="1"/>
  <c r="AP169" i="1"/>
  <c r="I25" i="1"/>
  <c r="S24" i="19"/>
  <c r="S86" i="19"/>
  <c r="Y25" i="1"/>
  <c r="V26" i="21"/>
  <c r="BC61" i="1"/>
  <c r="V26" i="8"/>
  <c r="V26" i="17"/>
  <c r="V61" i="1"/>
  <c r="V28" i="5"/>
  <c r="V63" i="6"/>
  <c r="V63" i="4"/>
  <c r="U93" i="7"/>
  <c r="V63" i="28"/>
  <c r="V28" i="4"/>
  <c r="V63" i="5"/>
  <c r="V28" i="27"/>
  <c r="U28" i="7"/>
  <c r="V28" i="6"/>
  <c r="V28" i="28"/>
  <c r="V63" i="27"/>
  <c r="BF128" i="1"/>
  <c r="Y62" i="20" s="1"/>
  <c r="Y49" i="29" s="1"/>
  <c r="Y164" i="1"/>
  <c r="D26" i="6"/>
  <c r="D26" i="28"/>
  <c r="D26" i="5"/>
  <c r="D61" i="5"/>
  <c r="D61" i="6"/>
  <c r="D61" i="28"/>
  <c r="C91" i="7"/>
  <c r="D26" i="4"/>
  <c r="D26" i="27"/>
  <c r="C26" i="7"/>
  <c r="D61" i="4"/>
  <c r="D61" i="27"/>
  <c r="W26" i="7"/>
  <c r="X61" i="28"/>
  <c r="X26" i="5"/>
  <c r="X26" i="27"/>
  <c r="W91" i="7"/>
  <c r="X26" i="6"/>
  <c r="X26" i="4"/>
  <c r="X61" i="5"/>
  <c r="X61" i="27"/>
  <c r="X26" i="28"/>
  <c r="X61" i="4"/>
  <c r="X61" i="6"/>
  <c r="V85" i="29"/>
  <c r="X24" i="8"/>
  <c r="BE59" i="1"/>
  <c r="X24" i="21"/>
  <c r="X24" i="17"/>
  <c r="X59" i="1"/>
  <c r="X98" i="1" s="1"/>
  <c r="X133" i="1" s="1"/>
  <c r="X24" i="20" s="1"/>
  <c r="D24" i="17"/>
  <c r="D24" i="21"/>
  <c r="AK59" i="1"/>
  <c r="BE78" i="1" s="1"/>
  <c r="D24" i="8"/>
  <c r="D59" i="1"/>
  <c r="X78" i="1" s="1"/>
  <c r="X113" i="1" s="1"/>
  <c r="X4" i="20" s="1"/>
  <c r="X34" i="19" s="1"/>
  <c r="Y26" i="5"/>
  <c r="X91" i="7"/>
  <c r="Y26" i="6"/>
  <c r="X26" i="7"/>
  <c r="Y26" i="28"/>
  <c r="Y61" i="6"/>
  <c r="Y61" i="4"/>
  <c r="Y26" i="4"/>
  <c r="Y61" i="5"/>
  <c r="Y61" i="28"/>
  <c r="Y26" i="27"/>
  <c r="Y61" i="27"/>
  <c r="BG93" i="1"/>
  <c r="AZ135" i="1"/>
  <c r="S69" i="20" s="1"/>
  <c r="AZ171" i="1"/>
  <c r="W118" i="1"/>
  <c r="W9" i="20" s="1"/>
  <c r="W39" i="19" s="1"/>
  <c r="BD154" i="1"/>
  <c r="L25" i="8"/>
  <c r="AS60" i="1"/>
  <c r="BF86" i="1" s="1"/>
  <c r="L25" i="21"/>
  <c r="L25" i="17"/>
  <c r="L60" i="1"/>
  <c r="Y86" i="1" s="1"/>
  <c r="L26" i="1"/>
  <c r="D25" i="1"/>
  <c r="X25" i="1"/>
  <c r="BC149" i="1"/>
  <c r="V113" i="1"/>
  <c r="V4" i="20" s="1"/>
  <c r="V34" i="19" s="1"/>
  <c r="X167" i="1"/>
  <c r="I61" i="4"/>
  <c r="I26" i="5"/>
  <c r="I61" i="27"/>
  <c r="I26" i="28"/>
  <c r="I61" i="6"/>
  <c r="I26" i="27"/>
  <c r="I61" i="28"/>
  <c r="H26" i="7"/>
  <c r="I61" i="5"/>
  <c r="I26" i="4"/>
  <c r="H91" i="7"/>
  <c r="I26" i="6"/>
  <c r="Y128" i="1"/>
  <c r="Y19" i="20" s="1"/>
  <c r="Y49" i="19" s="1"/>
  <c r="BF164" i="1"/>
  <c r="V27" i="1"/>
  <c r="Z93" i="1"/>
  <c r="S171" i="1"/>
  <c r="S135" i="1"/>
  <c r="S26" i="20" s="1"/>
  <c r="Y131" i="1"/>
  <c r="Y22" i="20" s="1"/>
  <c r="Y52" i="19" s="1"/>
  <c r="K92" i="7"/>
  <c r="L27" i="6"/>
  <c r="L27" i="4"/>
  <c r="L62" i="5"/>
  <c r="L27" i="28"/>
  <c r="K27" i="7"/>
  <c r="L62" i="28"/>
  <c r="L27" i="27"/>
  <c r="L62" i="27"/>
  <c r="L62" i="4"/>
  <c r="L27" i="5"/>
  <c r="L62" i="6"/>
  <c r="S64" i="27"/>
  <c r="S29" i="6"/>
  <c r="S29" i="27"/>
  <c r="S64" i="6"/>
  <c r="S64" i="5"/>
  <c r="S29" i="28"/>
  <c r="S29" i="5"/>
  <c r="S29" i="4"/>
  <c r="R29" i="7"/>
  <c r="S64" i="28"/>
  <c r="R94" i="7"/>
  <c r="S64" i="4"/>
  <c r="BC113" i="1"/>
  <c r="V47" i="20" s="1"/>
  <c r="V34" i="29" s="1"/>
  <c r="V149" i="1"/>
  <c r="F24" i="21"/>
  <c r="F59" i="1"/>
  <c r="X80" i="1" s="1"/>
  <c r="X115" i="1" s="1"/>
  <c r="X6" i="20" s="1"/>
  <c r="X36" i="19" s="1"/>
  <c r="F24" i="8"/>
  <c r="AM59" i="1"/>
  <c r="BE80" i="1" s="1"/>
  <c r="X151" i="1" s="1"/>
  <c r="F24" i="17"/>
  <c r="I22" i="29"/>
  <c r="I84" i="29"/>
  <c r="Y24" i="21"/>
  <c r="BF59" i="1"/>
  <c r="Y24" i="8"/>
  <c r="Y59" i="1"/>
  <c r="Y24" i="17"/>
  <c r="F25" i="1"/>
  <c r="S24" i="29"/>
  <c r="S86" i="29"/>
  <c r="S28" i="1"/>
  <c r="BD118" i="1"/>
  <c r="W52" i="20" s="1"/>
  <c r="W39" i="29" s="1"/>
  <c r="W154" i="1"/>
  <c r="F26" i="5"/>
  <c r="E91" i="7"/>
  <c r="F61" i="27"/>
  <c r="E26" i="7"/>
  <c r="F26" i="27"/>
  <c r="F61" i="4"/>
  <c r="F26" i="4"/>
  <c r="F26" i="6"/>
  <c r="F61" i="6"/>
  <c r="F61" i="28"/>
  <c r="F26" i="28"/>
  <c r="F61" i="5"/>
  <c r="W168" i="1"/>
  <c r="C26" i="8"/>
  <c r="N26" i="8"/>
  <c r="AA3" i="11"/>
  <c r="AA4" i="6"/>
  <c r="Y3" i="1"/>
  <c r="Y38" i="1" s="1"/>
  <c r="Z10" i="1"/>
  <c r="BG45" i="1" s="1"/>
  <c r="BJ55" i="1"/>
  <c r="BA103" i="1" s="1"/>
  <c r="N26" i="17"/>
  <c r="AA3" i="28"/>
  <c r="AA2" i="26"/>
  <c r="X38" i="1"/>
  <c r="X148" i="1" s="1"/>
  <c r="X3" i="17"/>
  <c r="AC22" i="21"/>
  <c r="BE38" i="1"/>
  <c r="AJ98" i="1" s="1"/>
  <c r="AB3" i="10"/>
  <c r="AB4" i="5"/>
  <c r="AE7" i="6"/>
  <c r="AE6" i="11"/>
  <c r="AF7" i="6" s="1"/>
  <c r="W132" i="1"/>
  <c r="W23" i="20" s="1"/>
  <c r="AD39" i="28"/>
  <c r="AD33" i="26"/>
  <c r="AE40" i="5"/>
  <c r="AE34" i="10"/>
  <c r="AF40" i="5" s="1"/>
  <c r="Z3" i="27"/>
  <c r="Z2" i="25"/>
  <c r="AB4" i="11"/>
  <c r="AB5" i="6"/>
  <c r="Y13" i="8"/>
  <c r="AA4" i="4"/>
  <c r="AA3" i="9"/>
  <c r="Z8" i="1"/>
  <c r="Z43" i="1" s="1"/>
  <c r="AC55" i="1"/>
  <c r="T103" i="1" s="1"/>
  <c r="BF48" i="1"/>
  <c r="BF158" i="1" s="1"/>
  <c r="Y13" i="21"/>
  <c r="N26" i="21"/>
  <c r="C26" i="21"/>
  <c r="AJ61" i="1"/>
  <c r="AC35" i="9"/>
  <c r="AC41" i="4"/>
  <c r="AB34" i="25"/>
  <c r="AB40" i="27"/>
  <c r="Z38" i="5"/>
  <c r="Z32" i="10"/>
  <c r="BE123" i="1"/>
  <c r="X57" i="20" s="1"/>
  <c r="X44" i="29" s="1"/>
  <c r="X116" i="1"/>
  <c r="X7" i="20" s="1"/>
  <c r="X37" i="19" s="1"/>
  <c r="Z23" i="1"/>
  <c r="Z23" i="8" s="1"/>
  <c r="AA34" i="9"/>
  <c r="AA40" i="4"/>
  <c r="AC5" i="10"/>
  <c r="AC6" i="5"/>
  <c r="AA33" i="25"/>
  <c r="AA39" i="27"/>
  <c r="AB5" i="4"/>
  <c r="AB4" i="9"/>
  <c r="AB38" i="6"/>
  <c r="AB32" i="11"/>
  <c r="G85" i="29"/>
  <c r="G23" i="29"/>
  <c r="N23" i="29"/>
  <c r="N85" i="29"/>
  <c r="Z11" i="8"/>
  <c r="Z11" i="21"/>
  <c r="Z46" i="1"/>
  <c r="Z11" i="17"/>
  <c r="BG46" i="1"/>
  <c r="AE52" i="4"/>
  <c r="AE46" i="9"/>
  <c r="AF52" i="4" s="1"/>
  <c r="Z49" i="1"/>
  <c r="I92" i="7"/>
  <c r="J27" i="28"/>
  <c r="J27" i="5"/>
  <c r="J62" i="6"/>
  <c r="J27" i="4"/>
  <c r="J62" i="5"/>
  <c r="J27" i="27"/>
  <c r="J62" i="28"/>
  <c r="J27" i="6"/>
  <c r="I27" i="7"/>
  <c r="J62" i="27"/>
  <c r="J62" i="4"/>
  <c r="M133" i="1"/>
  <c r="M24" i="20" s="1"/>
  <c r="AT169" i="1"/>
  <c r="AV98" i="1"/>
  <c r="AZ102" i="1"/>
  <c r="N63" i="6"/>
  <c r="N28" i="4"/>
  <c r="N63" i="5"/>
  <c r="N28" i="27"/>
  <c r="N63" i="28"/>
  <c r="N28" i="6"/>
  <c r="M28" i="7"/>
  <c r="N63" i="27"/>
  <c r="N63" i="4"/>
  <c r="M93" i="7"/>
  <c r="N28" i="28"/>
  <c r="N28" i="5"/>
  <c r="L168" i="1"/>
  <c r="AS132" i="1"/>
  <c r="L66" i="20" s="1"/>
  <c r="AC4" i="10"/>
  <c r="AC5" i="5"/>
  <c r="E83" i="19"/>
  <c r="E21" i="19"/>
  <c r="Q24" i="29"/>
  <c r="Q86" i="29"/>
  <c r="BE157" i="1"/>
  <c r="AS98" i="1"/>
  <c r="BE121" i="1"/>
  <c r="X55" i="20" s="1"/>
  <c r="X42" i="29" s="1"/>
  <c r="P21" i="29"/>
  <c r="P83" i="29"/>
  <c r="Y14" i="17"/>
  <c r="Y14" i="21"/>
  <c r="Y49" i="1"/>
  <c r="Y14" i="8"/>
  <c r="BF49" i="1"/>
  <c r="K22" i="29"/>
  <c r="K84" i="29"/>
  <c r="AE11" i="4"/>
  <c r="AE10" i="9"/>
  <c r="AF11" i="4" s="1"/>
  <c r="AE42" i="11"/>
  <c r="AF48" i="6" s="1"/>
  <c r="AE48" i="6"/>
  <c r="AD9" i="1"/>
  <c r="S136" i="1"/>
  <c r="AZ172" i="1"/>
  <c r="G63" i="6"/>
  <c r="G28" i="4"/>
  <c r="G63" i="5"/>
  <c r="G28" i="27"/>
  <c r="G63" i="28"/>
  <c r="G28" i="6"/>
  <c r="F28" i="7"/>
  <c r="G63" i="27"/>
  <c r="G63" i="4"/>
  <c r="F93" i="7"/>
  <c r="G28" i="28"/>
  <c r="G28" i="5"/>
  <c r="AE19" i="26"/>
  <c r="AF20" i="28" s="1"/>
  <c r="AE20" i="28"/>
  <c r="AM98" i="1"/>
  <c r="Q27" i="8"/>
  <c r="Q62" i="1"/>
  <c r="Q27" i="17"/>
  <c r="AX62" i="1"/>
  <c r="Q27" i="21"/>
  <c r="V150" i="1"/>
  <c r="BC114" i="1"/>
  <c r="M29" i="1"/>
  <c r="BF81" i="1"/>
  <c r="Y152" i="1" s="1"/>
  <c r="BE159" i="1"/>
  <c r="AA44" i="11"/>
  <c r="AA50" i="6"/>
  <c r="AA8" i="27"/>
  <c r="AA7" i="25"/>
  <c r="AA58" i="5"/>
  <c r="AA52" i="10"/>
  <c r="W119" i="1"/>
  <c r="W10" i="20" s="1"/>
  <c r="W40" i="19" s="1"/>
  <c r="BD155" i="1"/>
  <c r="C83" i="29"/>
  <c r="C21" i="29"/>
  <c r="AB43" i="6"/>
  <c r="AB37" i="11"/>
  <c r="AE57" i="6"/>
  <c r="AE51" i="11"/>
  <c r="AF57" i="6" s="1"/>
  <c r="M132" i="1"/>
  <c r="M23" i="20" s="1"/>
  <c r="AT168" i="1"/>
  <c r="D168" i="1"/>
  <c r="AK132" i="1"/>
  <c r="D66" i="20" s="1"/>
  <c r="AB27" i="8"/>
  <c r="AB27" i="21"/>
  <c r="AB62" i="1"/>
  <c r="AB27" i="17"/>
  <c r="BI62" i="1"/>
  <c r="W22" i="29"/>
  <c r="W53" i="29"/>
  <c r="S103" i="1"/>
  <c r="AA11" i="9"/>
  <c r="AA12" i="4"/>
  <c r="AD21" i="1"/>
  <c r="L83" i="29"/>
  <c r="L21" i="29"/>
  <c r="G133" i="1"/>
  <c r="G24" i="20" s="1"/>
  <c r="W79" i="1"/>
  <c r="E132" i="1"/>
  <c r="E23" i="20" s="1"/>
  <c r="E168" i="1"/>
  <c r="AW168" i="1"/>
  <c r="P132" i="1"/>
  <c r="P23" i="20" s="1"/>
  <c r="AA43" i="10"/>
  <c r="AA49" i="5"/>
  <c r="AX103" i="1"/>
  <c r="AC5" i="25"/>
  <c r="AC6" i="27"/>
  <c r="W3" i="20"/>
  <c r="W33" i="19" s="1"/>
  <c r="Z4" i="1"/>
  <c r="AQ60" i="1"/>
  <c r="J25" i="8"/>
  <c r="J25" i="21"/>
  <c r="J60" i="1"/>
  <c r="J25" i="17"/>
  <c r="AA11" i="26"/>
  <c r="AA12" i="28"/>
  <c r="M168" i="1"/>
  <c r="AT132" i="1"/>
  <c r="M66" i="20" s="1"/>
  <c r="AA18" i="28"/>
  <c r="AA18" i="1" s="1"/>
  <c r="AA17" i="26"/>
  <c r="BB102" i="1"/>
  <c r="AA6" i="4"/>
  <c r="AA5" i="9"/>
  <c r="F21" i="29"/>
  <c r="F83" i="29"/>
  <c r="AQ99" i="1"/>
  <c r="AE4" i="26"/>
  <c r="AF5" i="28" s="1"/>
  <c r="AE5" i="28"/>
  <c r="Z77" i="1"/>
  <c r="AD22" i="1"/>
  <c r="AJ132" i="1"/>
  <c r="C66" i="20" s="1"/>
  <c r="C168" i="1"/>
  <c r="AA10" i="10"/>
  <c r="AA11" i="5"/>
  <c r="AA11" i="1" s="1"/>
  <c r="J26" i="1"/>
  <c r="M169" i="1"/>
  <c r="AT133" i="1"/>
  <c r="M67" i="20" s="1"/>
  <c r="AE19" i="28"/>
  <c r="AE18" i="26"/>
  <c r="AF19" i="28" s="1"/>
  <c r="AC2" i="11"/>
  <c r="AC3" i="6"/>
  <c r="H64" i="28"/>
  <c r="G29" i="7"/>
  <c r="H64" i="5"/>
  <c r="H29" i="5"/>
  <c r="H64" i="6"/>
  <c r="H29" i="4"/>
  <c r="H64" i="27"/>
  <c r="H29" i="27"/>
  <c r="H29" i="6"/>
  <c r="G94" i="7"/>
  <c r="H29" i="28"/>
  <c r="H64" i="4"/>
  <c r="C21" i="19"/>
  <c r="C83" i="19"/>
  <c r="N27" i="1"/>
  <c r="AE20" i="11"/>
  <c r="AF21" i="6" s="1"/>
  <c r="AE21" i="6"/>
  <c r="Z102" i="1"/>
  <c r="AE50" i="9"/>
  <c r="AF56" i="4" s="1"/>
  <c r="AE56" i="4"/>
  <c r="Y5" i="8"/>
  <c r="Y40" i="1"/>
  <c r="Y5" i="17"/>
  <c r="BF40" i="1"/>
  <c r="Y5" i="21"/>
  <c r="K169" i="1"/>
  <c r="AR133" i="1"/>
  <c r="K67" i="20" s="1"/>
  <c r="Q171" i="1"/>
  <c r="Q135" i="1"/>
  <c r="Q26" i="20" s="1"/>
  <c r="Z91" i="1"/>
  <c r="AR99" i="1"/>
  <c r="BF156" i="1"/>
  <c r="BF120" i="1"/>
  <c r="Y54" i="20" s="1"/>
  <c r="Y41" i="29" s="1"/>
  <c r="P133" i="1"/>
  <c r="P24" i="20" s="1"/>
  <c r="AW169" i="1"/>
  <c r="T87" i="19"/>
  <c r="AA8" i="5"/>
  <c r="AA7" i="10"/>
  <c r="Z38" i="4"/>
  <c r="Z32" i="9"/>
  <c r="X84" i="1"/>
  <c r="J169" i="1"/>
  <c r="J133" i="1"/>
  <c r="J24" i="20" s="1"/>
  <c r="D132" i="1"/>
  <c r="D23" i="20" s="1"/>
  <c r="AK168" i="1"/>
  <c r="K22" i="19"/>
  <c r="K84" i="19"/>
  <c r="AD19" i="1"/>
  <c r="BE153" i="1"/>
  <c r="AO98" i="1"/>
  <c r="BE117" i="1"/>
  <c r="X51" i="20" s="1"/>
  <c r="X38" i="29" s="1"/>
  <c r="AE8" i="11"/>
  <c r="AF9" i="6" s="1"/>
  <c r="AE9" i="6"/>
  <c r="AC34" i="11"/>
  <c r="AC40" i="6"/>
  <c r="R66" i="20"/>
  <c r="G27" i="1"/>
  <c r="AA10" i="28"/>
  <c r="AA9" i="26"/>
  <c r="AA47" i="6"/>
  <c r="AA41" i="11"/>
  <c r="AA47" i="4"/>
  <c r="AA41" i="9"/>
  <c r="BG48" i="1"/>
  <c r="Y88" i="1"/>
  <c r="C27" i="1"/>
  <c r="AA37" i="10"/>
  <c r="AA43" i="5"/>
  <c r="AA7" i="11"/>
  <c r="AA8" i="6"/>
  <c r="BE103" i="1"/>
  <c r="BG82" i="1"/>
  <c r="R99" i="1"/>
  <c r="Y6" i="17"/>
  <c r="Y6" i="21"/>
  <c r="Y41" i="1"/>
  <c r="Y6" i="8"/>
  <c r="BF41" i="1"/>
  <c r="AC9" i="21"/>
  <c r="AC44" i="1"/>
  <c r="BJ44" i="1"/>
  <c r="AC4" i="25"/>
  <c r="AC5" i="27"/>
  <c r="AA82" i="1"/>
  <c r="AA41" i="5"/>
  <c r="AA35" i="10"/>
  <c r="AE21" i="5"/>
  <c r="AE20" i="10"/>
  <c r="AF21" i="5" s="1"/>
  <c r="V102" i="1"/>
  <c r="AC39" i="5"/>
  <c r="AC33" i="10"/>
  <c r="O168" i="1"/>
  <c r="AV132" i="1"/>
  <c r="O66" i="20" s="1"/>
  <c r="BF51" i="1"/>
  <c r="Y16" i="17"/>
  <c r="Y16" i="21"/>
  <c r="Y51" i="1"/>
  <c r="Y16" i="8"/>
  <c r="Z7" i="21"/>
  <c r="Z42" i="1"/>
  <c r="Z7" i="17"/>
  <c r="BG42" i="1"/>
  <c r="Z7" i="8"/>
  <c r="AE50" i="25"/>
  <c r="AF56" i="27" s="1"/>
  <c r="AE56" i="27"/>
  <c r="W155" i="1"/>
  <c r="BD119" i="1"/>
  <c r="W53" i="20" s="1"/>
  <c r="W40" i="29" s="1"/>
  <c r="AA3" i="26"/>
  <c r="AA4" i="28"/>
  <c r="F168" i="1"/>
  <c r="AM132" i="1"/>
  <c r="F66" i="20" s="1"/>
  <c r="Z18" i="21"/>
  <c r="Z18" i="8"/>
  <c r="Z53" i="1"/>
  <c r="Z18" i="17"/>
  <c r="BG53" i="1"/>
  <c r="Z6" i="1"/>
  <c r="AC27" i="5"/>
  <c r="AC62" i="28"/>
  <c r="AC27" i="27"/>
  <c r="AB27" i="7"/>
  <c r="AC62" i="5"/>
  <c r="AC62" i="4"/>
  <c r="AC27" i="4"/>
  <c r="AC62" i="27"/>
  <c r="AC27" i="6"/>
  <c r="AB92" i="7"/>
  <c r="AC62" i="6"/>
  <c r="AC27" i="28"/>
  <c r="BG88" i="1"/>
  <c r="AX102" i="1"/>
  <c r="L132" i="1"/>
  <c r="L23" i="20" s="1"/>
  <c r="AS168" i="1"/>
  <c r="AL98" i="1"/>
  <c r="Z16" i="1"/>
  <c r="N82" i="29"/>
  <c r="B82" i="29" s="1"/>
  <c r="AH82" i="29" s="1"/>
  <c r="N20" i="29"/>
  <c r="AA41" i="25"/>
  <c r="AA47" i="27"/>
  <c r="G99" i="1"/>
  <c r="AN170" i="1" s="1"/>
  <c r="AE22" i="27"/>
  <c r="AE21" i="25"/>
  <c r="AF22" i="27" s="1"/>
  <c r="AF22" i="1" s="1"/>
  <c r="E57" i="33"/>
  <c r="D24" i="33"/>
  <c r="K24" i="33"/>
  <c r="K57" i="33" s="1"/>
  <c r="K90" i="33" s="1"/>
  <c r="K123" i="33" s="1"/>
  <c r="K156" i="33" s="1"/>
  <c r="K189" i="33" s="1"/>
  <c r="K222" i="33" s="1"/>
  <c r="E90" i="33"/>
  <c r="C222" i="33"/>
  <c r="F222" i="33" s="1"/>
  <c r="BP58" i="1"/>
  <c r="AU168" i="1"/>
  <c r="N132" i="1"/>
  <c r="N23" i="20" s="1"/>
  <c r="W133" i="1"/>
  <c r="W24" i="20" s="1"/>
  <c r="BD169" i="1"/>
  <c r="Y39" i="1"/>
  <c r="Y4" i="8"/>
  <c r="BF39" i="1"/>
  <c r="Y4" i="17"/>
  <c r="Y4" i="21"/>
  <c r="AE45" i="25"/>
  <c r="AF51" i="27" s="1"/>
  <c r="AE51" i="27"/>
  <c r="AA39" i="4"/>
  <c r="AA33" i="9"/>
  <c r="BF77" i="1"/>
  <c r="S102" i="1"/>
  <c r="D26" i="7"/>
  <c r="E61" i="6"/>
  <c r="E26" i="4"/>
  <c r="D91" i="7"/>
  <c r="E26" i="27"/>
  <c r="E61" i="28"/>
  <c r="E26" i="28"/>
  <c r="E61" i="5"/>
  <c r="E61" i="4"/>
  <c r="E26" i="6"/>
  <c r="E26" i="5"/>
  <c r="E61" i="27"/>
  <c r="AC35" i="26"/>
  <c r="AC41" i="28"/>
  <c r="M21" i="19"/>
  <c r="M83" i="19"/>
  <c r="H28" i="1"/>
  <c r="Z34" i="26"/>
  <c r="Z40" i="28"/>
  <c r="Z5" i="1" s="1"/>
  <c r="P94" i="7"/>
  <c r="Q64" i="5"/>
  <c r="Q29" i="5"/>
  <c r="Q29" i="6"/>
  <c r="Q29" i="28"/>
  <c r="Q29" i="27"/>
  <c r="Q64" i="27"/>
  <c r="Q64" i="28"/>
  <c r="P29" i="7"/>
  <c r="Q29" i="4"/>
  <c r="Q64" i="4"/>
  <c r="Q64" i="6"/>
  <c r="AA49" i="27"/>
  <c r="AA43" i="25"/>
  <c r="X121" i="1"/>
  <c r="X12" i="20" s="1"/>
  <c r="X42" i="19" s="1"/>
  <c r="L98" i="1"/>
  <c r="X157" i="1"/>
  <c r="AA3" i="5"/>
  <c r="AA2" i="10"/>
  <c r="BC103" i="1"/>
  <c r="AA87" i="1"/>
  <c r="BH87" i="1"/>
  <c r="AA43" i="9"/>
  <c r="AA49" i="4"/>
  <c r="AA22" i="26"/>
  <c r="AA23" i="28"/>
  <c r="AE52" i="26"/>
  <c r="AF58" i="28" s="1"/>
  <c r="AE58" i="28"/>
  <c r="AE19" i="6"/>
  <c r="AE18" i="11"/>
  <c r="AF19" i="6" s="1"/>
  <c r="F98" i="1"/>
  <c r="AB38" i="28"/>
  <c r="AB32" i="26"/>
  <c r="E83" i="29"/>
  <c r="E21" i="29"/>
  <c r="M65" i="6"/>
  <c r="M30" i="4"/>
  <c r="M65" i="5"/>
  <c r="M30" i="27"/>
  <c r="M65" i="28"/>
  <c r="M30" i="6"/>
  <c r="L95" i="7"/>
  <c r="M30" i="5"/>
  <c r="M65" i="27"/>
  <c r="M30" i="28"/>
  <c r="M65" i="4"/>
  <c r="L30" i="7"/>
  <c r="Y81" i="1"/>
  <c r="Y116" i="1" s="1"/>
  <c r="Y7" i="20" s="1"/>
  <c r="Y37" i="19" s="1"/>
  <c r="AA12" i="9"/>
  <c r="AA13" i="4"/>
  <c r="B28" i="7"/>
  <c r="C28" i="5"/>
  <c r="C28" i="27"/>
  <c r="C63" i="4"/>
  <c r="C63" i="6"/>
  <c r="C63" i="28"/>
  <c r="C63" i="5"/>
  <c r="C28" i="28"/>
  <c r="C28" i="6"/>
  <c r="C28" i="4"/>
  <c r="C63" i="27"/>
  <c r="B93" i="7"/>
  <c r="AD17" i="1"/>
  <c r="W169" i="1"/>
  <c r="BD133" i="1"/>
  <c r="W67" i="20" s="1"/>
  <c r="AE47" i="11"/>
  <c r="AF53" i="6" s="1"/>
  <c r="AE53" i="6"/>
  <c r="L21" i="19"/>
  <c r="L83" i="19"/>
  <c r="AP102" i="1"/>
  <c r="AE15" i="11"/>
  <c r="AF16" i="6" s="1"/>
  <c r="AE16" i="6"/>
  <c r="AB29" i="28"/>
  <c r="AB29" i="5"/>
  <c r="AA29" i="7"/>
  <c r="AB64" i="5"/>
  <c r="AB64" i="28"/>
  <c r="AB29" i="4"/>
  <c r="AB64" i="27"/>
  <c r="AB29" i="6"/>
  <c r="AA94" i="7"/>
  <c r="AB29" i="27"/>
  <c r="AB64" i="4"/>
  <c r="AB64" i="6"/>
  <c r="AA10" i="6"/>
  <c r="AA9" i="11"/>
  <c r="O22" i="20"/>
  <c r="AR169" i="1"/>
  <c r="K133" i="1"/>
  <c r="K24" i="20" s="1"/>
  <c r="AC3" i="25"/>
  <c r="AC4" i="27"/>
  <c r="M28" i="21"/>
  <c r="M28" i="8"/>
  <c r="AT63" i="1"/>
  <c r="M63" i="1"/>
  <c r="M28" i="17"/>
  <c r="BF162" i="1"/>
  <c r="Y126" i="1"/>
  <c r="Y17" i="20" s="1"/>
  <c r="Y47" i="19" s="1"/>
  <c r="AL168" i="1"/>
  <c r="BD79" i="1"/>
  <c r="AL132" i="1"/>
  <c r="E66" i="20" s="1"/>
  <c r="M99" i="1"/>
  <c r="Y122" i="1"/>
  <c r="Y13" i="20" s="1"/>
  <c r="Y43" i="19" s="1"/>
  <c r="Y158" i="1"/>
  <c r="AA6" i="9"/>
  <c r="AA7" i="4"/>
  <c r="AA7" i="1" s="1"/>
  <c r="Q103" i="1"/>
  <c r="AH58" i="1"/>
  <c r="W38" i="17"/>
  <c r="W193" i="1"/>
  <c r="W36" i="17"/>
  <c r="AE44" i="10"/>
  <c r="AF50" i="5" s="1"/>
  <c r="AE50" i="5"/>
  <c r="R22" i="19"/>
  <c r="R84" i="19"/>
  <c r="AE50" i="10"/>
  <c r="AF56" i="5" s="1"/>
  <c r="AE56" i="5"/>
  <c r="U102" i="1"/>
  <c r="AA41" i="27"/>
  <c r="AA35" i="25"/>
  <c r="Y12" i="17"/>
  <c r="Y12" i="21"/>
  <c r="Y47" i="1"/>
  <c r="Y12" i="8"/>
  <c r="BF47" i="1"/>
  <c r="H22" i="29"/>
  <c r="H84" i="29"/>
  <c r="Q102" i="1"/>
  <c r="O132" i="1"/>
  <c r="O23" i="20" s="1"/>
  <c r="AV168" i="1"/>
  <c r="E98" i="1"/>
  <c r="AA15" i="25"/>
  <c r="AA16" i="27"/>
  <c r="AH20" i="19"/>
  <c r="AA42" i="25"/>
  <c r="AA48" i="27"/>
  <c r="AA39" i="6"/>
  <c r="AA33" i="11"/>
  <c r="M21" i="29"/>
  <c r="M83" i="29"/>
  <c r="W46" i="20"/>
  <c r="W33" i="29" s="1"/>
  <c r="AA14" i="4"/>
  <c r="AA13" i="9"/>
  <c r="O98" i="1"/>
  <c r="Y77" i="1"/>
  <c r="BF43" i="1"/>
  <c r="Y8" i="17"/>
  <c r="Y8" i="21"/>
  <c r="Y43" i="1"/>
  <c r="Y8" i="8"/>
  <c r="Y23" i="21"/>
  <c r="Y23" i="8"/>
  <c r="Y58" i="1"/>
  <c r="Y23" i="17"/>
  <c r="BF58" i="1"/>
  <c r="E25" i="1"/>
  <c r="AC6" i="28"/>
  <c r="AC5" i="26"/>
  <c r="AE8" i="26"/>
  <c r="AF9" i="28" s="1"/>
  <c r="AE9" i="28"/>
  <c r="AN61" i="1"/>
  <c r="G26" i="8"/>
  <c r="G26" i="21"/>
  <c r="G61" i="1"/>
  <c r="G26" i="17"/>
  <c r="T25" i="29"/>
  <c r="BG102" i="1"/>
  <c r="Q28" i="1"/>
  <c r="V114" i="1"/>
  <c r="BC150" i="1"/>
  <c r="AC2" i="9"/>
  <c r="AC3" i="4"/>
  <c r="BF126" i="1"/>
  <c r="Y60" i="20" s="1"/>
  <c r="Y47" i="29" s="1"/>
  <c r="Y162" i="1"/>
  <c r="AW132" i="1"/>
  <c r="P168" i="1"/>
  <c r="V103" i="1"/>
  <c r="AX171" i="1"/>
  <c r="AX135" i="1"/>
  <c r="Q69" i="20" s="1"/>
  <c r="BG91" i="1"/>
  <c r="K99" i="1"/>
  <c r="Y156" i="1"/>
  <c r="Y120" i="1"/>
  <c r="Y11" i="20" s="1"/>
  <c r="Y41" i="19" s="1"/>
  <c r="O65" i="20"/>
  <c r="AM168" i="1"/>
  <c r="F132" i="1"/>
  <c r="F23" i="20" s="1"/>
  <c r="BE84" i="1"/>
  <c r="AQ169" i="1"/>
  <c r="AQ133" i="1"/>
  <c r="J67" i="20" s="1"/>
  <c r="AB9" i="9"/>
  <c r="AB10" i="4"/>
  <c r="H98" i="1"/>
  <c r="X153" i="1"/>
  <c r="X117" i="1"/>
  <c r="X8" i="20" s="1"/>
  <c r="X38" i="19" s="1"/>
  <c r="AC60" i="1"/>
  <c r="BJ60" i="1"/>
  <c r="AC25" i="21"/>
  <c r="AD55" i="1"/>
  <c r="BK55" i="1"/>
  <c r="AD20" i="21"/>
  <c r="BF88" i="1"/>
  <c r="AA14" i="26"/>
  <c r="AA15" i="28"/>
  <c r="AE17" i="27"/>
  <c r="AE16" i="25"/>
  <c r="AF17" i="27" s="1"/>
  <c r="J22" i="19"/>
  <c r="J84" i="19"/>
  <c r="X103" i="1"/>
  <c r="N168" i="1"/>
  <c r="AU132" i="1"/>
  <c r="N66" i="20" s="1"/>
  <c r="AE36" i="26"/>
  <c r="AF42" i="28" s="1"/>
  <c r="AE42" i="28"/>
  <c r="AE49" i="11"/>
  <c r="AF55" i="6" s="1"/>
  <c r="AE55" i="6"/>
  <c r="I102" i="1"/>
  <c r="Z82" i="1"/>
  <c r="AL59" i="1"/>
  <c r="E24" i="8"/>
  <c r="E59" i="1"/>
  <c r="E24" i="21"/>
  <c r="E24" i="17"/>
  <c r="AI24" i="1"/>
  <c r="AH24" i="1"/>
  <c r="AA42" i="9"/>
  <c r="AA48" i="4"/>
  <c r="AY99" i="1"/>
  <c r="Q23" i="29"/>
  <c r="Q85" i="29"/>
  <c r="AB28" i="1"/>
  <c r="AE7" i="9"/>
  <c r="AF8" i="4" s="1"/>
  <c r="AE8" i="4"/>
  <c r="BH82" i="1"/>
  <c r="Z12" i="1"/>
  <c r="BC102" i="1"/>
  <c r="AA45" i="26"/>
  <c r="AA51" i="28"/>
  <c r="Q24" i="19"/>
  <c r="Q86" i="19"/>
  <c r="J84" i="29"/>
  <c r="J22" i="29"/>
  <c r="AJ168" i="1"/>
  <c r="C132" i="1"/>
  <c r="C23" i="20" s="1"/>
  <c r="AA43" i="28"/>
  <c r="AA37" i="26"/>
  <c r="F21" i="19"/>
  <c r="F83" i="19"/>
  <c r="AC26" i="1"/>
  <c r="AC56" i="1"/>
  <c r="BJ56" i="1"/>
  <c r="AC21" i="21"/>
  <c r="B82" i="19"/>
  <c r="AH82" i="19" s="1"/>
  <c r="AN99" i="1"/>
  <c r="AN134" i="1" s="1"/>
  <c r="G68" i="20" s="1"/>
  <c r="BG77" i="1"/>
  <c r="AE18" i="5"/>
  <c r="AE17" i="10"/>
  <c r="AF18" i="5" s="1"/>
  <c r="Z15" i="8" l="1"/>
  <c r="Z15" i="21"/>
  <c r="AA38" i="27"/>
  <c r="AA32" i="25"/>
  <c r="AW133" i="1"/>
  <c r="P67" i="20" s="1"/>
  <c r="Z14" i="8"/>
  <c r="BG49" i="1"/>
  <c r="Z14" i="21"/>
  <c r="AE22" i="1"/>
  <c r="AY169" i="1"/>
  <c r="AF17" i="1"/>
  <c r="AF17" i="21" s="1"/>
  <c r="Z50" i="1"/>
  <c r="O100" i="1" s="1"/>
  <c r="I22" i="19"/>
  <c r="BG50" i="1"/>
  <c r="AY133" i="1"/>
  <c r="R67" i="20" s="1"/>
  <c r="R85" i="29" s="1"/>
  <c r="V24" i="29"/>
  <c r="C98" i="1"/>
  <c r="AJ169" i="1" s="1"/>
  <c r="D133" i="1"/>
  <c r="D24" i="20" s="1"/>
  <c r="D23" i="19" s="1"/>
  <c r="I169" i="1"/>
  <c r="D169" i="1"/>
  <c r="BE149" i="1"/>
  <c r="X83" i="1"/>
  <c r="X118" i="1" s="1"/>
  <c r="X9" i="20" s="1"/>
  <c r="X39" i="19" s="1"/>
  <c r="AH20" i="29"/>
  <c r="BF38" i="1"/>
  <c r="BF148" i="1" s="1"/>
  <c r="AK133" i="1"/>
  <c r="D67" i="20" s="1"/>
  <c r="D23" i="29" s="1"/>
  <c r="Y3" i="17"/>
  <c r="AF19" i="1"/>
  <c r="BM54" i="1" s="1"/>
  <c r="V24" i="19"/>
  <c r="BE151" i="1"/>
  <c r="H84" i="19"/>
  <c r="Z8" i="8"/>
  <c r="AT99" i="1"/>
  <c r="M170" i="1" s="1"/>
  <c r="Z45" i="1"/>
  <c r="J100" i="1" s="1"/>
  <c r="BE115" i="1"/>
  <c r="X49" i="20" s="1"/>
  <c r="X36" i="29" s="1"/>
  <c r="BE112" i="1"/>
  <c r="X46" i="20" s="1"/>
  <c r="X33" i="29" s="1"/>
  <c r="AK169" i="1"/>
  <c r="Z10" i="21"/>
  <c r="BG58" i="1"/>
  <c r="BD100" i="1" s="1"/>
  <c r="BF122" i="1"/>
  <c r="Y56" i="20" s="1"/>
  <c r="Y43" i="29" s="1"/>
  <c r="Z26" i="1"/>
  <c r="Z26" i="21" s="1"/>
  <c r="Z10" i="8"/>
  <c r="Z10" i="17"/>
  <c r="X112" i="1"/>
  <c r="Z8" i="21"/>
  <c r="Z13" i="21"/>
  <c r="R62" i="28"/>
  <c r="Q27" i="7"/>
  <c r="R27" i="28"/>
  <c r="R27" i="6"/>
  <c r="R27" i="27"/>
  <c r="R62" i="27"/>
  <c r="R27" i="5"/>
  <c r="R62" i="5"/>
  <c r="R62" i="6"/>
  <c r="R62" i="4"/>
  <c r="Q92" i="7"/>
  <c r="R27" i="4"/>
  <c r="AY60" i="1"/>
  <c r="BF92" i="1" s="1"/>
  <c r="R25" i="8"/>
  <c r="R60" i="1"/>
  <c r="Y92" i="1" s="1"/>
  <c r="R25" i="21"/>
  <c r="R25" i="17"/>
  <c r="AA65" i="28"/>
  <c r="Z30" i="7"/>
  <c r="AA30" i="28"/>
  <c r="Z95" i="7"/>
  <c r="AA30" i="6"/>
  <c r="AA30" i="27"/>
  <c r="AA65" i="27"/>
  <c r="AA65" i="4"/>
  <c r="AA30" i="5"/>
  <c r="AA65" i="5"/>
  <c r="AA65" i="6"/>
  <c r="AA30" i="4"/>
  <c r="X163" i="1"/>
  <c r="BE127" i="1"/>
  <c r="X61" i="20" s="1"/>
  <c r="X48" i="29" s="1"/>
  <c r="N23" i="19"/>
  <c r="Z13" i="17"/>
  <c r="Z13" i="8"/>
  <c r="R133" i="1"/>
  <c r="R24" i="20" s="1"/>
  <c r="R26" i="1"/>
  <c r="AA63" i="1"/>
  <c r="AB101" i="1" s="1"/>
  <c r="AB136" i="1" s="1"/>
  <c r="AB27" i="20" s="1"/>
  <c r="AB57" i="19" s="1"/>
  <c r="AA28" i="8"/>
  <c r="AA28" i="17"/>
  <c r="BH63" i="1"/>
  <c r="BI101" i="1" s="1"/>
  <c r="AB172" i="1" s="1"/>
  <c r="AA28" i="21"/>
  <c r="BE163" i="1"/>
  <c r="X127" i="1"/>
  <c r="X18" i="20" s="1"/>
  <c r="X48" i="19" s="1"/>
  <c r="R169" i="1"/>
  <c r="AZ136" i="1"/>
  <c r="AA29" i="1"/>
  <c r="BH172" i="1"/>
  <c r="BH101" i="1"/>
  <c r="AA172" i="1" s="1"/>
  <c r="P29" i="1"/>
  <c r="BE95" i="1"/>
  <c r="BB169" i="1"/>
  <c r="BB133" i="1"/>
  <c r="U67" i="20" s="1"/>
  <c r="BH94" i="1"/>
  <c r="BA136" i="1"/>
  <c r="T70" i="20" s="1"/>
  <c r="BA172" i="1"/>
  <c r="U27" i="27"/>
  <c r="U62" i="4"/>
  <c r="T27" i="7"/>
  <c r="U62" i="28"/>
  <c r="U27" i="6"/>
  <c r="U62" i="6"/>
  <c r="U62" i="5"/>
  <c r="U27" i="28"/>
  <c r="U27" i="4"/>
  <c r="T92" i="7"/>
  <c r="U62" i="27"/>
  <c r="U27" i="5"/>
  <c r="BE89" i="1"/>
  <c r="O62" i="6"/>
  <c r="O27" i="4"/>
  <c r="O62" i="27"/>
  <c r="O27" i="27"/>
  <c r="O62" i="4"/>
  <c r="O27" i="5"/>
  <c r="O62" i="28"/>
  <c r="O62" i="5"/>
  <c r="N27" i="7"/>
  <c r="O27" i="6"/>
  <c r="O27" i="28"/>
  <c r="N92" i="7"/>
  <c r="P28" i="17"/>
  <c r="P28" i="8"/>
  <c r="P28" i="21"/>
  <c r="P63" i="1"/>
  <c r="AB90" i="1" s="1"/>
  <c r="AW63" i="1"/>
  <c r="BI90" i="1" s="1"/>
  <c r="Z60" i="1"/>
  <c r="Y100" i="1" s="1"/>
  <c r="Z25" i="21"/>
  <c r="Z25" i="17"/>
  <c r="BG60" i="1"/>
  <c r="BF100" i="1" s="1"/>
  <c r="Z25" i="8"/>
  <c r="U169" i="1"/>
  <c r="U133" i="1"/>
  <c r="U24" i="20" s="1"/>
  <c r="X95" i="1"/>
  <c r="AA94" i="1"/>
  <c r="T136" i="1"/>
  <c r="T27" i="20" s="1"/>
  <c r="T172" i="1"/>
  <c r="K30" i="1"/>
  <c r="O26" i="1"/>
  <c r="Y26" i="1"/>
  <c r="Y61" i="1" s="1"/>
  <c r="AV60" i="1"/>
  <c r="BF89" i="1" s="1"/>
  <c r="O25" i="21"/>
  <c r="O60" i="1"/>
  <c r="Y89" i="1" s="1"/>
  <c r="O25" i="8"/>
  <c r="O25" i="17"/>
  <c r="O95" i="7"/>
  <c r="P65" i="4"/>
  <c r="P65" i="6"/>
  <c r="P65" i="5"/>
  <c r="P65" i="27"/>
  <c r="O30" i="7"/>
  <c r="P30" i="28"/>
  <c r="P30" i="5"/>
  <c r="P65" i="28"/>
  <c r="P30" i="4"/>
  <c r="P30" i="27"/>
  <c r="P30" i="6"/>
  <c r="BH90" i="1"/>
  <c r="T29" i="1"/>
  <c r="T30" i="27"/>
  <c r="S95" i="7"/>
  <c r="T30" i="5"/>
  <c r="T65" i="28"/>
  <c r="T30" i="6"/>
  <c r="T65" i="4"/>
  <c r="T65" i="6"/>
  <c r="T30" i="4"/>
  <c r="T65" i="5"/>
  <c r="S30" i="7"/>
  <c r="T30" i="28"/>
  <c r="T65" i="27"/>
  <c r="U26" i="1"/>
  <c r="Z27" i="4"/>
  <c r="Z27" i="6"/>
  <c r="Y92" i="7"/>
  <c r="Z62" i="28"/>
  <c r="Z27" i="28"/>
  <c r="Z27" i="27"/>
  <c r="Z62" i="6"/>
  <c r="Y27" i="7"/>
  <c r="Z62" i="5"/>
  <c r="Z62" i="27"/>
  <c r="Z27" i="5"/>
  <c r="Z62" i="4"/>
  <c r="AB85" i="1"/>
  <c r="K69" i="1"/>
  <c r="AI222" i="1"/>
  <c r="BQ98" i="1"/>
  <c r="T28" i="17"/>
  <c r="T28" i="21"/>
  <c r="T28" i="8"/>
  <c r="T63" i="1"/>
  <c r="BA63" i="1"/>
  <c r="AA90" i="1"/>
  <c r="K31" i="5"/>
  <c r="K66" i="5"/>
  <c r="K66" i="6"/>
  <c r="K31" i="4"/>
  <c r="K66" i="4"/>
  <c r="J96" i="7"/>
  <c r="K31" i="28"/>
  <c r="K66" i="28"/>
  <c r="J31" i="7"/>
  <c r="K66" i="27"/>
  <c r="K31" i="6"/>
  <c r="K31" i="27"/>
  <c r="BP25" i="1"/>
  <c r="BR25" i="1" s="1"/>
  <c r="AF223" i="1"/>
  <c r="AK222" i="1"/>
  <c r="U25" i="21"/>
  <c r="U60" i="1"/>
  <c r="U25" i="8"/>
  <c r="U25" i="17"/>
  <c r="BB60" i="1"/>
  <c r="X89" i="1"/>
  <c r="BI85" i="1"/>
  <c r="AR69" i="1"/>
  <c r="BO46" i="1" s="1"/>
  <c r="AR64" i="1"/>
  <c r="BJ85" i="1" s="1"/>
  <c r="K29" i="21"/>
  <c r="K64" i="1"/>
  <c r="AC85" i="1" s="1"/>
  <c r="BG43" i="1"/>
  <c r="BG117" i="1" s="1"/>
  <c r="Z51" i="20" s="1"/>
  <c r="Z38" i="29" s="1"/>
  <c r="Y3" i="21"/>
  <c r="S28" i="21"/>
  <c r="AZ63" i="1"/>
  <c r="AZ137" i="1" s="1"/>
  <c r="S71" i="20" s="1"/>
  <c r="S28" i="17"/>
  <c r="S63" i="1"/>
  <c r="AB93" i="1" s="1"/>
  <c r="S28" i="8"/>
  <c r="L63" i="28"/>
  <c r="K28" i="7"/>
  <c r="L28" i="28"/>
  <c r="L63" i="4"/>
  <c r="K93" i="7"/>
  <c r="L28" i="6"/>
  <c r="L28" i="27"/>
  <c r="L63" i="27"/>
  <c r="L28" i="5"/>
  <c r="L63" i="5"/>
  <c r="L63" i="6"/>
  <c r="L28" i="4"/>
  <c r="I62" i="4"/>
  <c r="H92" i="7"/>
  <c r="I27" i="4"/>
  <c r="I62" i="5"/>
  <c r="I62" i="28"/>
  <c r="H27" i="7"/>
  <c r="I27" i="28"/>
  <c r="I62" i="6"/>
  <c r="I27" i="6"/>
  <c r="I27" i="27"/>
  <c r="I62" i="27"/>
  <c r="I27" i="5"/>
  <c r="X25" i="8"/>
  <c r="X60" i="1"/>
  <c r="X25" i="21"/>
  <c r="BE60" i="1"/>
  <c r="X25" i="17"/>
  <c r="BE113" i="1"/>
  <c r="X47" i="20" s="1"/>
  <c r="X34" i="29" s="1"/>
  <c r="X149" i="1"/>
  <c r="D26" i="1"/>
  <c r="V28" i="1"/>
  <c r="Z96" i="1"/>
  <c r="V171" i="1"/>
  <c r="V135" i="1"/>
  <c r="V26" i="20" s="1"/>
  <c r="X154" i="1"/>
  <c r="BE118" i="1"/>
  <c r="X52" i="20" s="1"/>
  <c r="X39" i="29" s="1"/>
  <c r="AA93" i="1"/>
  <c r="L26" i="8"/>
  <c r="AS61" i="1"/>
  <c r="BG86" i="1" s="1"/>
  <c r="L61" i="1"/>
  <c r="Z86" i="1" s="1"/>
  <c r="L26" i="17"/>
  <c r="L26" i="21"/>
  <c r="Y27" i="27"/>
  <c r="Y27" i="4"/>
  <c r="Y62" i="6"/>
  <c r="Y62" i="28"/>
  <c r="Y27" i="6"/>
  <c r="Y27" i="28"/>
  <c r="X92" i="7"/>
  <c r="Y62" i="5"/>
  <c r="X27" i="7"/>
  <c r="Y62" i="4"/>
  <c r="Y27" i="5"/>
  <c r="Y62" i="27"/>
  <c r="AA15" i="1"/>
  <c r="AA50" i="1" s="1"/>
  <c r="Z8" i="17"/>
  <c r="Y3" i="8"/>
  <c r="E27" i="7"/>
  <c r="F27" i="28"/>
  <c r="F62" i="28"/>
  <c r="F62" i="4"/>
  <c r="F27" i="6"/>
  <c r="F27" i="27"/>
  <c r="F62" i="27"/>
  <c r="F27" i="4"/>
  <c r="F62" i="5"/>
  <c r="F62" i="6"/>
  <c r="F27" i="5"/>
  <c r="E92" i="7"/>
  <c r="X99" i="1"/>
  <c r="S30" i="4"/>
  <c r="S65" i="5"/>
  <c r="S65" i="28"/>
  <c r="S30" i="28"/>
  <c r="R30" i="7"/>
  <c r="S30" i="27"/>
  <c r="S30" i="6"/>
  <c r="S65" i="27"/>
  <c r="S65" i="6"/>
  <c r="R95" i="7"/>
  <c r="S30" i="5"/>
  <c r="S65" i="4"/>
  <c r="Z128" i="1"/>
  <c r="Z19" i="20" s="1"/>
  <c r="Z49" i="19" s="1"/>
  <c r="BG164" i="1"/>
  <c r="I85" i="19"/>
  <c r="I23" i="19"/>
  <c r="S25" i="29"/>
  <c r="S87" i="29"/>
  <c r="X26" i="1"/>
  <c r="V64" i="28"/>
  <c r="V29" i="4"/>
  <c r="V64" i="6"/>
  <c r="V29" i="6"/>
  <c r="U29" i="7"/>
  <c r="V64" i="27"/>
  <c r="V29" i="27"/>
  <c r="U94" i="7"/>
  <c r="V64" i="5"/>
  <c r="V29" i="5"/>
  <c r="V29" i="28"/>
  <c r="V64" i="4"/>
  <c r="BF60" i="1"/>
  <c r="Y25" i="8"/>
  <c r="Y25" i="21"/>
  <c r="Y60" i="1"/>
  <c r="Y25" i="17"/>
  <c r="I25" i="8"/>
  <c r="I60" i="1"/>
  <c r="I25" i="21"/>
  <c r="AP60" i="1"/>
  <c r="I25" i="17"/>
  <c r="F60" i="1"/>
  <c r="Y80" i="1" s="1"/>
  <c r="Y115" i="1" s="1"/>
  <c r="Y6" i="20" s="1"/>
  <c r="Y36" i="19" s="1"/>
  <c r="F25" i="17"/>
  <c r="F25" i="8"/>
  <c r="AM60" i="1"/>
  <c r="BF80" i="1" s="1"/>
  <c r="Y151" i="1" s="1"/>
  <c r="F25" i="21"/>
  <c r="L27" i="1"/>
  <c r="S87" i="19"/>
  <c r="S25" i="19"/>
  <c r="BE154" i="1"/>
  <c r="Z3" i="1"/>
  <c r="Z3" i="21" s="1"/>
  <c r="F26" i="1"/>
  <c r="S29" i="1"/>
  <c r="V27" i="21"/>
  <c r="V27" i="8"/>
  <c r="BC62" i="1"/>
  <c r="V62" i="1"/>
  <c r="V27" i="17"/>
  <c r="I26" i="1"/>
  <c r="AK60" i="1"/>
  <c r="D25" i="8"/>
  <c r="D25" i="21"/>
  <c r="D60" i="1"/>
  <c r="Y78" i="1" s="1"/>
  <c r="Y113" i="1" s="1"/>
  <c r="Y4" i="20" s="1"/>
  <c r="Y34" i="19" s="1"/>
  <c r="D25" i="17"/>
  <c r="Z164" i="1"/>
  <c r="BG128" i="1"/>
  <c r="Z62" i="20" s="1"/>
  <c r="Z49" i="29" s="1"/>
  <c r="BE98" i="1"/>
  <c r="X169" i="1" s="1"/>
  <c r="BE169" i="1"/>
  <c r="D62" i="5"/>
  <c r="D62" i="4"/>
  <c r="D27" i="27"/>
  <c r="C27" i="7"/>
  <c r="D62" i="27"/>
  <c r="D62" i="6"/>
  <c r="D62" i="28"/>
  <c r="D27" i="6"/>
  <c r="C92" i="7"/>
  <c r="D27" i="28"/>
  <c r="D27" i="4"/>
  <c r="D27" i="5"/>
  <c r="BE99" i="1"/>
  <c r="W92" i="7"/>
  <c r="X62" i="6"/>
  <c r="X27" i="6"/>
  <c r="X62" i="28"/>
  <c r="X27" i="27"/>
  <c r="X27" i="28"/>
  <c r="X62" i="27"/>
  <c r="X27" i="5"/>
  <c r="X62" i="4"/>
  <c r="W27" i="7"/>
  <c r="X62" i="5"/>
  <c r="X27" i="4"/>
  <c r="BG96" i="1"/>
  <c r="BC135" i="1"/>
  <c r="V69" i="20" s="1"/>
  <c r="BC171" i="1"/>
  <c r="I85" i="29"/>
  <c r="I23" i="29"/>
  <c r="BH128" i="1"/>
  <c r="AA62" i="20" s="1"/>
  <c r="AA49" i="29" s="1"/>
  <c r="AA164" i="1"/>
  <c r="AE19" i="1"/>
  <c r="BL54" i="1" s="1"/>
  <c r="H29" i="1"/>
  <c r="H29" i="21" s="1"/>
  <c r="AB3" i="28"/>
  <c r="AB2" i="26"/>
  <c r="G134" i="1"/>
  <c r="G25" i="20" s="1"/>
  <c r="G86" i="19" s="1"/>
  <c r="Z23" i="17"/>
  <c r="AB3" i="11"/>
  <c r="AB4" i="6"/>
  <c r="AE39" i="28"/>
  <c r="AE33" i="26"/>
  <c r="AF39" i="28" s="1"/>
  <c r="BF116" i="1"/>
  <c r="Y50" i="20" s="1"/>
  <c r="Y37" i="29" s="1"/>
  <c r="BE148" i="1"/>
  <c r="AL24" i="1"/>
  <c r="BT24" i="1" s="1"/>
  <c r="AA14" i="1"/>
  <c r="AA49" i="1" s="1"/>
  <c r="AA10" i="1"/>
  <c r="AA10" i="21" s="1"/>
  <c r="AC4" i="5"/>
  <c r="AC3" i="10"/>
  <c r="AC38" i="6"/>
  <c r="AC32" i="11"/>
  <c r="AC34" i="25"/>
  <c r="AC40" i="27"/>
  <c r="AB3" i="9"/>
  <c r="AB4" i="4"/>
  <c r="Z58" i="1"/>
  <c r="Z168" i="1" s="1"/>
  <c r="AB33" i="25"/>
  <c r="AB39" i="27"/>
  <c r="AB34" i="9"/>
  <c r="AB40" i="4"/>
  <c r="AA38" i="5"/>
  <c r="AA32" i="10"/>
  <c r="AC4" i="11"/>
  <c r="AC5" i="6"/>
  <c r="BF152" i="1"/>
  <c r="Z23" i="21"/>
  <c r="AC5" i="4"/>
  <c r="AC4" i="9"/>
  <c r="AD35" i="9"/>
  <c r="AD41" i="4"/>
  <c r="AA2" i="25"/>
  <c r="AA3" i="27"/>
  <c r="AE17" i="1"/>
  <c r="AH17" i="1" s="1"/>
  <c r="C28" i="1"/>
  <c r="C28" i="17" s="1"/>
  <c r="AA23" i="1"/>
  <c r="AA58" i="1" s="1"/>
  <c r="AD5" i="10"/>
  <c r="AD6" i="5"/>
  <c r="G24" i="29"/>
  <c r="G86" i="29"/>
  <c r="C169" i="1"/>
  <c r="AJ133" i="1"/>
  <c r="C67" i="20" s="1"/>
  <c r="R23" i="29"/>
  <c r="C22" i="19"/>
  <c r="C84" i="19"/>
  <c r="AB28" i="8"/>
  <c r="BI63" i="1"/>
  <c r="AB28" i="17"/>
  <c r="AB63" i="1"/>
  <c r="AB28" i="21"/>
  <c r="E133" i="1"/>
  <c r="E24" i="20" s="1"/>
  <c r="X79" i="1"/>
  <c r="E169" i="1"/>
  <c r="AF52" i="1"/>
  <c r="BM52" i="1"/>
  <c r="AR170" i="1"/>
  <c r="K134" i="1"/>
  <c r="K25" i="20" s="1"/>
  <c r="P66" i="20"/>
  <c r="AD3" i="4"/>
  <c r="AD2" i="9"/>
  <c r="BG81" i="1"/>
  <c r="Z152" i="1" s="1"/>
  <c r="E60" i="1"/>
  <c r="E25" i="17"/>
  <c r="AL60" i="1"/>
  <c r="E25" i="21"/>
  <c r="E25" i="8"/>
  <c r="AH25" i="1"/>
  <c r="AI25" i="1"/>
  <c r="BF117" i="1"/>
  <c r="Y51" i="20" s="1"/>
  <c r="Y38" i="29" s="1"/>
  <c r="AO99" i="1"/>
  <c r="BF153" i="1"/>
  <c r="AB15" i="25"/>
  <c r="AB16" i="27"/>
  <c r="L99" i="1"/>
  <c r="Y157" i="1"/>
  <c r="Y121" i="1"/>
  <c r="Y12" i="20" s="1"/>
  <c r="Y42" i="19" s="1"/>
  <c r="BD114" i="1"/>
  <c r="W150" i="1"/>
  <c r="K85" i="19"/>
  <c r="K23" i="19"/>
  <c r="AA30" i="7"/>
  <c r="AB65" i="28"/>
  <c r="AB30" i="28"/>
  <c r="AA95" i="7"/>
  <c r="AB65" i="4"/>
  <c r="AB30" i="4"/>
  <c r="AB65" i="5"/>
  <c r="AB30" i="5"/>
  <c r="AB65" i="6"/>
  <c r="AB30" i="6"/>
  <c r="AB65" i="27"/>
  <c r="AB30" i="27"/>
  <c r="AD52" i="1"/>
  <c r="AD17" i="21"/>
  <c r="BK52" i="1"/>
  <c r="B29" i="7"/>
  <c r="C29" i="5"/>
  <c r="C29" i="27"/>
  <c r="C64" i="4"/>
  <c r="C64" i="6"/>
  <c r="C64" i="28"/>
  <c r="C29" i="4"/>
  <c r="C64" i="27"/>
  <c r="C64" i="5"/>
  <c r="C29" i="28"/>
  <c r="C29" i="6"/>
  <c r="B94" i="7"/>
  <c r="G170" i="1"/>
  <c r="AB23" i="28"/>
  <c r="AB22" i="26"/>
  <c r="H100" i="1"/>
  <c r="Z153" i="1"/>
  <c r="Z117" i="1"/>
  <c r="Z8" i="20" s="1"/>
  <c r="Z38" i="19" s="1"/>
  <c r="AB49" i="27"/>
  <c r="AB43" i="25"/>
  <c r="BG40" i="1"/>
  <c r="Z5" i="8"/>
  <c r="Z5" i="21"/>
  <c r="Z5" i="17"/>
  <c r="Z40" i="1"/>
  <c r="AB39" i="4"/>
  <c r="AB33" i="9"/>
  <c r="D99" i="1"/>
  <c r="AB41" i="25"/>
  <c r="AB47" i="27"/>
  <c r="AC27" i="1"/>
  <c r="AY100" i="1"/>
  <c r="BF161" i="1"/>
  <c r="AW99" i="1"/>
  <c r="BF125" i="1"/>
  <c r="Y59" i="20" s="1"/>
  <c r="Y46" i="29" s="1"/>
  <c r="AB41" i="5"/>
  <c r="AB35" i="10"/>
  <c r="AP103" i="1"/>
  <c r="F99" i="1"/>
  <c r="BG158" i="1"/>
  <c r="AT100" i="1"/>
  <c r="BG122" i="1"/>
  <c r="Z56" i="20" s="1"/>
  <c r="Z43" i="29" s="1"/>
  <c r="AB10" i="28"/>
  <c r="AB9" i="26"/>
  <c r="R84" i="29"/>
  <c r="R22" i="29"/>
  <c r="J85" i="19"/>
  <c r="J23" i="19"/>
  <c r="AA11" i="8"/>
  <c r="AA46" i="1"/>
  <c r="AA11" i="17"/>
  <c r="BH46" i="1"/>
  <c r="AA11" i="21"/>
  <c r="AA6" i="1"/>
  <c r="AB18" i="28"/>
  <c r="AB18" i="1" s="1"/>
  <c r="AB17" i="26"/>
  <c r="AB11" i="26"/>
  <c r="AB12" i="28"/>
  <c r="AD5" i="25"/>
  <c r="AD6" i="27"/>
  <c r="AD56" i="1"/>
  <c r="BK56" i="1"/>
  <c r="AD21" i="21"/>
  <c r="AA102" i="1"/>
  <c r="AC37" i="11"/>
  <c r="AC43" i="6"/>
  <c r="AB7" i="25"/>
  <c r="AB8" i="27"/>
  <c r="AT64" i="1"/>
  <c r="M29" i="21"/>
  <c r="M64" i="1"/>
  <c r="AM133" i="1"/>
  <c r="F67" i="20" s="1"/>
  <c r="F169" i="1"/>
  <c r="AF20" i="1"/>
  <c r="BF159" i="1"/>
  <c r="BF123" i="1"/>
  <c r="Y57" i="20" s="1"/>
  <c r="Y44" i="29" s="1"/>
  <c r="AU99" i="1"/>
  <c r="L84" i="29"/>
  <c r="L22" i="29"/>
  <c r="M85" i="19"/>
  <c r="M23" i="19"/>
  <c r="J27" i="1"/>
  <c r="BB103" i="1"/>
  <c r="N22" i="29"/>
  <c r="N84" i="29"/>
  <c r="BF103" i="1"/>
  <c r="AC9" i="9"/>
  <c r="AC10" i="4"/>
  <c r="BE119" i="1"/>
  <c r="X53" i="20" s="1"/>
  <c r="X40" i="29" s="1"/>
  <c r="X155" i="1"/>
  <c r="O83" i="29"/>
  <c r="B83" i="29" s="1"/>
  <c r="AH83" i="29" s="1"/>
  <c r="O21" i="29"/>
  <c r="AH21" i="29" s="1"/>
  <c r="Z162" i="1"/>
  <c r="BG126" i="1"/>
  <c r="Z60" i="20" s="1"/>
  <c r="Z47" i="29" s="1"/>
  <c r="Z81" i="1"/>
  <c r="Z116" i="1" s="1"/>
  <c r="Z7" i="20" s="1"/>
  <c r="Z37" i="19" s="1"/>
  <c r="W99" i="1"/>
  <c r="Y168" i="1"/>
  <c r="Y132" i="1"/>
  <c r="Y23" i="20" s="1"/>
  <c r="Y53" i="19" s="1"/>
  <c r="H99" i="1"/>
  <c r="Y153" i="1"/>
  <c r="Y117" i="1"/>
  <c r="Y8" i="20" s="1"/>
  <c r="Y38" i="19" s="1"/>
  <c r="AB33" i="11"/>
  <c r="AB39" i="6"/>
  <c r="AB42" i="25"/>
  <c r="AB48" i="27"/>
  <c r="O22" i="19"/>
  <c r="O84" i="19"/>
  <c r="C133" i="1"/>
  <c r="C24" i="20" s="1"/>
  <c r="C57" i="33"/>
  <c r="J24" i="33"/>
  <c r="J57" i="33" s="1"/>
  <c r="J90" i="33" s="1"/>
  <c r="J123" i="33" s="1"/>
  <c r="J156" i="33" s="1"/>
  <c r="J189" i="33" s="1"/>
  <c r="J222" i="33" s="1"/>
  <c r="C90" i="33"/>
  <c r="C24" i="33"/>
  <c r="E24" i="33" s="1"/>
  <c r="F24" i="33" s="1"/>
  <c r="D90" i="33"/>
  <c r="D123" i="33"/>
  <c r="C123" i="33"/>
  <c r="BT58" i="1"/>
  <c r="C156" i="33"/>
  <c r="F156" i="33" s="1"/>
  <c r="C189" i="33"/>
  <c r="D189" i="33" s="1"/>
  <c r="F189" i="33" s="1"/>
  <c r="BQ58" i="1"/>
  <c r="BR58" i="1" s="1"/>
  <c r="D57" i="33"/>
  <c r="AV134" i="1"/>
  <c r="O68" i="20" s="1"/>
  <c r="AB9" i="11"/>
  <c r="AB10" i="6"/>
  <c r="AB29" i="1"/>
  <c r="M30" i="1"/>
  <c r="AB43" i="9"/>
  <c r="AB49" i="4"/>
  <c r="AA34" i="26"/>
  <c r="AA40" i="28"/>
  <c r="AA5" i="1" s="1"/>
  <c r="AD35" i="26"/>
  <c r="AD41" i="28"/>
  <c r="E26" i="1"/>
  <c r="F22" i="29"/>
  <c r="F84" i="29"/>
  <c r="G100" i="1"/>
  <c r="G135" i="1" s="1"/>
  <c r="G26" i="20" s="1"/>
  <c r="P99" i="1"/>
  <c r="Y125" i="1"/>
  <c r="Y16" i="20" s="1"/>
  <c r="Y46" i="19" s="1"/>
  <c r="Y161" i="1"/>
  <c r="O22" i="29"/>
  <c r="O84" i="29"/>
  <c r="AF21" i="1"/>
  <c r="I103" i="1"/>
  <c r="AY170" i="1"/>
  <c r="AB37" i="10"/>
  <c r="AB43" i="5"/>
  <c r="AB47" i="6"/>
  <c r="AB41" i="11"/>
  <c r="AD34" i="11"/>
  <c r="AD40" i="6"/>
  <c r="AO133" i="1"/>
  <c r="H67" i="20" s="1"/>
  <c r="H169" i="1"/>
  <c r="AB8" i="5"/>
  <c r="AB7" i="10"/>
  <c r="K170" i="1"/>
  <c r="AR134" i="1"/>
  <c r="K68" i="20" s="1"/>
  <c r="AL99" i="1"/>
  <c r="AD2" i="11"/>
  <c r="AD3" i="6"/>
  <c r="M23" i="29"/>
  <c r="M85" i="29"/>
  <c r="AB10" i="10"/>
  <c r="AB11" i="5"/>
  <c r="AB11" i="1" s="1"/>
  <c r="AA18" i="21"/>
  <c r="AA18" i="8"/>
  <c r="AA53" i="1"/>
  <c r="AA18" i="17"/>
  <c r="BH53" i="1"/>
  <c r="M22" i="29"/>
  <c r="M84" i="29"/>
  <c r="BF84" i="1"/>
  <c r="AQ134" i="1"/>
  <c r="J68" i="20" s="1"/>
  <c r="AQ170" i="1"/>
  <c r="E84" i="19"/>
  <c r="E22" i="19"/>
  <c r="AA12" i="1"/>
  <c r="M84" i="19"/>
  <c r="M22" i="19"/>
  <c r="BH91" i="1"/>
  <c r="AX136" i="1"/>
  <c r="Q70" i="20" s="1"/>
  <c r="AX172" i="1"/>
  <c r="N29" i="4"/>
  <c r="N64" i="27"/>
  <c r="N64" i="4"/>
  <c r="N29" i="6"/>
  <c r="M94" i="7"/>
  <c r="N64" i="28"/>
  <c r="N29" i="28"/>
  <c r="N29" i="27"/>
  <c r="M29" i="7"/>
  <c r="N64" i="5"/>
  <c r="N29" i="5"/>
  <c r="N64" i="6"/>
  <c r="BG123" i="1"/>
  <c r="Z57" i="20" s="1"/>
  <c r="Z44" i="29" s="1"/>
  <c r="BG159" i="1"/>
  <c r="AU100" i="1"/>
  <c r="AR100" i="1"/>
  <c r="BG156" i="1"/>
  <c r="BG120" i="1"/>
  <c r="Z54" i="20" s="1"/>
  <c r="Z41" i="29" s="1"/>
  <c r="C99" i="1"/>
  <c r="Y112" i="1"/>
  <c r="Y148" i="1"/>
  <c r="U103" i="1"/>
  <c r="AC61" i="1"/>
  <c r="BJ61" i="1"/>
  <c r="AC26" i="21"/>
  <c r="AB43" i="28"/>
  <c r="AB37" i="26"/>
  <c r="Z12" i="8"/>
  <c r="Z47" i="1"/>
  <c r="Z12" i="17"/>
  <c r="BG47" i="1"/>
  <c r="Z12" i="21"/>
  <c r="BE79" i="1"/>
  <c r="AL169" i="1"/>
  <c r="AL133" i="1"/>
  <c r="E67" i="20" s="1"/>
  <c r="BA104" i="1"/>
  <c r="Y103" i="1"/>
  <c r="F84" i="19"/>
  <c r="F22" i="19"/>
  <c r="Q25" i="29"/>
  <c r="Q87" i="29"/>
  <c r="V5" i="20"/>
  <c r="V35" i="19" s="1"/>
  <c r="AD5" i="26"/>
  <c r="AD6" i="28"/>
  <c r="O133" i="1"/>
  <c r="O24" i="20" s="1"/>
  <c r="AV169" i="1"/>
  <c r="AS99" i="1"/>
  <c r="BF121" i="1"/>
  <c r="Y55" i="20" s="1"/>
  <c r="Y42" i="29" s="1"/>
  <c r="BF157" i="1"/>
  <c r="AA7" i="8"/>
  <c r="BH42" i="1"/>
  <c r="AA7" i="21"/>
  <c r="AA7" i="17"/>
  <c r="AA42" i="1"/>
  <c r="M134" i="1"/>
  <c r="M25" i="20" s="1"/>
  <c r="AT170" i="1"/>
  <c r="AB87" i="1"/>
  <c r="M69" i="1"/>
  <c r="W23" i="29"/>
  <c r="W85" i="29"/>
  <c r="AV100" i="1"/>
  <c r="AA13" i="1"/>
  <c r="AC32" i="26"/>
  <c r="AC38" i="28"/>
  <c r="AM169" i="1"/>
  <c r="F133" i="1"/>
  <c r="F24" i="20" s="1"/>
  <c r="AO100" i="1"/>
  <c r="AS169" i="1"/>
  <c r="L133" i="1"/>
  <c r="L24" i="20" s="1"/>
  <c r="Q29" i="1"/>
  <c r="H28" i="21"/>
  <c r="AO63" i="1"/>
  <c r="H63" i="1"/>
  <c r="H28" i="8"/>
  <c r="H28" i="17"/>
  <c r="AQ100" i="1"/>
  <c r="S137" i="1"/>
  <c r="S28" i="20" s="1"/>
  <c r="AK99" i="1"/>
  <c r="W85" i="19"/>
  <c r="W23" i="19"/>
  <c r="BM57" i="1"/>
  <c r="AF22" i="21"/>
  <c r="AF57" i="1"/>
  <c r="BG51" i="1"/>
  <c r="Z16" i="21"/>
  <c r="Z16" i="8"/>
  <c r="Z51" i="1"/>
  <c r="Z16" i="17"/>
  <c r="R100" i="1"/>
  <c r="AA4" i="1"/>
  <c r="AE21" i="1"/>
  <c r="S70" i="20"/>
  <c r="AM99" i="1"/>
  <c r="C62" i="1"/>
  <c r="AJ62" i="1"/>
  <c r="C27" i="8"/>
  <c r="C27" i="21"/>
  <c r="C27" i="17"/>
  <c r="G27" i="21"/>
  <c r="G27" i="8"/>
  <c r="G62" i="1"/>
  <c r="G27" i="17"/>
  <c r="AN62" i="1"/>
  <c r="AE9" i="1"/>
  <c r="X119" i="1"/>
  <c r="X10" i="20" s="1"/>
  <c r="X40" i="19" s="1"/>
  <c r="BE155" i="1"/>
  <c r="AA8" i="1"/>
  <c r="P85" i="19"/>
  <c r="P23" i="19"/>
  <c r="Z126" i="1"/>
  <c r="Z17" i="20" s="1"/>
  <c r="Z47" i="19" s="1"/>
  <c r="BG162" i="1"/>
  <c r="K23" i="29"/>
  <c r="K85" i="29"/>
  <c r="N27" i="21"/>
  <c r="N62" i="1"/>
  <c r="N27" i="17"/>
  <c r="AU62" i="1"/>
  <c r="N27" i="8"/>
  <c r="AD22" i="21"/>
  <c r="AD57" i="1"/>
  <c r="BK57" i="1"/>
  <c r="AI22" i="1"/>
  <c r="AH22" i="1"/>
  <c r="Y84" i="1"/>
  <c r="J134" i="1"/>
  <c r="J25" i="20" s="1"/>
  <c r="J170" i="1"/>
  <c r="Z4" i="21"/>
  <c r="Z4" i="8"/>
  <c r="Z39" i="1"/>
  <c r="Z4" i="17"/>
  <c r="BG39" i="1"/>
  <c r="AB43" i="10"/>
  <c r="AB49" i="5"/>
  <c r="P22" i="19"/>
  <c r="P84" i="19"/>
  <c r="BD150" i="1"/>
  <c r="W114" i="1"/>
  <c r="AB11" i="9"/>
  <c r="AB12" i="4"/>
  <c r="BH102" i="1"/>
  <c r="AB52" i="10"/>
  <c r="AB58" i="5"/>
  <c r="V48" i="20"/>
  <c r="V35" i="29" s="1"/>
  <c r="G29" i="6"/>
  <c r="F94" i="7"/>
  <c r="G29" i="27"/>
  <c r="G29" i="28"/>
  <c r="G64" i="28"/>
  <c r="G64" i="6"/>
  <c r="F29" i="7"/>
  <c r="G64" i="5"/>
  <c r="G64" i="4"/>
  <c r="G29" i="4"/>
  <c r="G64" i="27"/>
  <c r="G29" i="5"/>
  <c r="S27" i="20"/>
  <c r="Y123" i="1"/>
  <c r="Y14" i="20" s="1"/>
  <c r="Y44" i="19" s="1"/>
  <c r="N99" i="1"/>
  <c r="Y159" i="1"/>
  <c r="AS133" i="1"/>
  <c r="L67" i="20" s="1"/>
  <c r="L169" i="1"/>
  <c r="N28" i="1"/>
  <c r="O169" i="1"/>
  <c r="AV133" i="1"/>
  <c r="O67" i="20" s="1"/>
  <c r="AB45" i="26"/>
  <c r="AB51" i="28"/>
  <c r="AB42" i="9"/>
  <c r="AB48" i="4"/>
  <c r="AB14" i="26"/>
  <c r="AB15" i="28"/>
  <c r="T104" i="1"/>
  <c r="H133" i="1"/>
  <c r="H24" i="20" s="1"/>
  <c r="AO169" i="1"/>
  <c r="J85" i="29"/>
  <c r="J23" i="29"/>
  <c r="Q63" i="1"/>
  <c r="Q28" i="17"/>
  <c r="AX63" i="1"/>
  <c r="Q28" i="21"/>
  <c r="Q28" i="8"/>
  <c r="BD99" i="1"/>
  <c r="BF168" i="1"/>
  <c r="BF132" i="1"/>
  <c r="Y66" i="20" s="1"/>
  <c r="Y53" i="29" s="1"/>
  <c r="AB14" i="4"/>
  <c r="AB13" i="9"/>
  <c r="AA16" i="1"/>
  <c r="X3" i="20"/>
  <c r="X33" i="19" s="1"/>
  <c r="AB41" i="27"/>
  <c r="AB35" i="25"/>
  <c r="AB6" i="9"/>
  <c r="AB7" i="4"/>
  <c r="AB7" i="1" s="1"/>
  <c r="E22" i="29"/>
  <c r="E84" i="29"/>
  <c r="BI87" i="1"/>
  <c r="AT69" i="1"/>
  <c r="BO48" i="1" s="1"/>
  <c r="AD3" i="25"/>
  <c r="AD4" i="27"/>
  <c r="O83" i="19"/>
  <c r="B83" i="19" s="1"/>
  <c r="AH83" i="19" s="1"/>
  <c r="O21" i="19"/>
  <c r="AH21" i="19" s="1"/>
  <c r="AB12" i="9"/>
  <c r="AB13" i="4"/>
  <c r="M31" i="4"/>
  <c r="M31" i="28"/>
  <c r="M66" i="27"/>
  <c r="M31" i="5"/>
  <c r="M66" i="5"/>
  <c r="M31" i="6"/>
  <c r="M66" i="28"/>
  <c r="M31" i="27"/>
  <c r="L96" i="7"/>
  <c r="M66" i="4"/>
  <c r="M66" i="6"/>
  <c r="L31" i="7"/>
  <c r="AF19" i="21"/>
  <c r="AF54" i="1"/>
  <c r="AB2" i="10"/>
  <c r="AB3" i="5"/>
  <c r="Q65" i="6"/>
  <c r="Q65" i="28"/>
  <c r="Q30" i="28"/>
  <c r="Q30" i="27"/>
  <c r="Q65" i="4"/>
  <c r="Q30" i="4"/>
  <c r="P30" i="7"/>
  <c r="Q65" i="5"/>
  <c r="Q30" i="5"/>
  <c r="P95" i="7"/>
  <c r="Q30" i="6"/>
  <c r="Q65" i="27"/>
  <c r="E27" i="5"/>
  <c r="E62" i="4"/>
  <c r="E62" i="28"/>
  <c r="E27" i="6"/>
  <c r="E62" i="5"/>
  <c r="D27" i="7"/>
  <c r="E27" i="27"/>
  <c r="E62" i="6"/>
  <c r="D92" i="7"/>
  <c r="E27" i="4"/>
  <c r="E27" i="28"/>
  <c r="E62" i="27"/>
  <c r="N84" i="19"/>
  <c r="N22" i="19"/>
  <c r="U222" i="33"/>
  <c r="R222" i="33"/>
  <c r="AG222" i="33"/>
  <c r="P222" i="33"/>
  <c r="V222" i="33"/>
  <c r="Q222" i="33"/>
  <c r="T222" i="33"/>
  <c r="AE22" i="21"/>
  <c r="BL57" i="1"/>
  <c r="AE57" i="1"/>
  <c r="L22" i="19"/>
  <c r="L84" i="19"/>
  <c r="AC63" i="6"/>
  <c r="AC28" i="6"/>
  <c r="AB93" i="7"/>
  <c r="AC28" i="5"/>
  <c r="AC63" i="28"/>
  <c r="AC28" i="28"/>
  <c r="AC28" i="27"/>
  <c r="AB28" i="7"/>
  <c r="AC63" i="4"/>
  <c r="AC28" i="4"/>
  <c r="AC63" i="27"/>
  <c r="AC63" i="5"/>
  <c r="Z41" i="1"/>
  <c r="Z6" i="17"/>
  <c r="BG41" i="1"/>
  <c r="Z6" i="21"/>
  <c r="Z6" i="8"/>
  <c r="AB3" i="26"/>
  <c r="AB4" i="28"/>
  <c r="AN100" i="1"/>
  <c r="AN135" i="1" s="1"/>
  <c r="G69" i="20" s="1"/>
  <c r="AD39" i="5"/>
  <c r="AD33" i="10"/>
  <c r="AD4" i="25"/>
  <c r="AD5" i="27"/>
  <c r="AB7" i="11"/>
  <c r="AB8" i="6"/>
  <c r="Z158" i="1"/>
  <c r="M100" i="1"/>
  <c r="Z122" i="1"/>
  <c r="Z13" i="20" s="1"/>
  <c r="Z43" i="19" s="1"/>
  <c r="AB47" i="4"/>
  <c r="AB41" i="9"/>
  <c r="AF9" i="1"/>
  <c r="AD54" i="1"/>
  <c r="BK54" i="1"/>
  <c r="AD19" i="21"/>
  <c r="D84" i="19"/>
  <c r="D22" i="19"/>
  <c r="AA38" i="4"/>
  <c r="AA32" i="9"/>
  <c r="Q25" i="19"/>
  <c r="Q87" i="19"/>
  <c r="BG38" i="1"/>
  <c r="E99" i="1"/>
  <c r="G30" i="7"/>
  <c r="H30" i="5"/>
  <c r="H30" i="27"/>
  <c r="G95" i="7"/>
  <c r="H65" i="5"/>
  <c r="H65" i="27"/>
  <c r="H65" i="4"/>
  <c r="H65" i="6"/>
  <c r="H30" i="4"/>
  <c r="H65" i="28"/>
  <c r="H30" i="6"/>
  <c r="H30" i="28"/>
  <c r="J26" i="21"/>
  <c r="J26" i="8"/>
  <c r="J61" i="1"/>
  <c r="J26" i="17"/>
  <c r="AQ61" i="1"/>
  <c r="C22" i="29"/>
  <c r="C84" i="29"/>
  <c r="AB6" i="4"/>
  <c r="AB5" i="9"/>
  <c r="P85" i="29"/>
  <c r="P23" i="29"/>
  <c r="G23" i="19"/>
  <c r="G85" i="19"/>
  <c r="D22" i="29"/>
  <c r="D84" i="29"/>
  <c r="AB44" i="11"/>
  <c r="AB50" i="6"/>
  <c r="AA91" i="1"/>
  <c r="Q172" i="1"/>
  <c r="Q136" i="1"/>
  <c r="Q27" i="20" s="1"/>
  <c r="AE20" i="1"/>
  <c r="G28" i="1"/>
  <c r="AD44" i="1"/>
  <c r="BK44" i="1"/>
  <c r="AD9" i="21"/>
  <c r="AD4" i="10"/>
  <c r="AD5" i="5"/>
  <c r="S173" i="1"/>
  <c r="J28" i="6"/>
  <c r="J63" i="5"/>
  <c r="I93" i="7"/>
  <c r="I28" i="7"/>
  <c r="J28" i="27"/>
  <c r="J63" i="6"/>
  <c r="J28" i="4"/>
  <c r="J28" i="28"/>
  <c r="J63" i="27"/>
  <c r="J28" i="5"/>
  <c r="J63" i="4"/>
  <c r="J63" i="28"/>
  <c r="N100" i="1"/>
  <c r="Z159" i="1"/>
  <c r="Z123" i="1"/>
  <c r="Z14" i="20" s="1"/>
  <c r="Z44" i="19" s="1"/>
  <c r="K100" i="1"/>
  <c r="Z120" i="1"/>
  <c r="Z11" i="20" s="1"/>
  <c r="Z41" i="19" s="1"/>
  <c r="Z156" i="1"/>
  <c r="AT134" i="1" l="1"/>
  <c r="M68" i="20" s="1"/>
  <c r="AB32" i="25"/>
  <c r="AB38" i="27"/>
  <c r="BF112" i="1"/>
  <c r="BF61" i="1"/>
  <c r="AB4" i="1"/>
  <c r="AB4" i="8" s="1"/>
  <c r="AJ99" i="1"/>
  <c r="C170" i="1" s="1"/>
  <c r="AY134" i="1"/>
  <c r="R68" i="20" s="1"/>
  <c r="R86" i="29" s="1"/>
  <c r="BI172" i="1"/>
  <c r="BG132" i="1"/>
  <c r="Z66" i="20" s="1"/>
  <c r="Z53" i="29" s="1"/>
  <c r="D85" i="19"/>
  <c r="D85" i="29"/>
  <c r="BG168" i="1"/>
  <c r="BF151" i="1"/>
  <c r="AA23" i="21"/>
  <c r="BF115" i="1"/>
  <c r="Y49" i="20" s="1"/>
  <c r="Y36" i="29" s="1"/>
  <c r="AW69" i="1"/>
  <c r="BO51" i="1" s="1"/>
  <c r="E50" i="33" s="1"/>
  <c r="H64" i="1"/>
  <c r="AC82" i="1" s="1"/>
  <c r="P69" i="1"/>
  <c r="AH51" i="1" s="1"/>
  <c r="G24" i="19"/>
  <c r="AV170" i="1"/>
  <c r="AE54" i="1"/>
  <c r="S69" i="1"/>
  <c r="S193" i="1" s="1"/>
  <c r="AI19" i="1"/>
  <c r="AE19" i="21"/>
  <c r="AH19" i="1"/>
  <c r="AB13" i="1"/>
  <c r="AB13" i="21" s="1"/>
  <c r="AA15" i="17"/>
  <c r="AZ173" i="1"/>
  <c r="AB10" i="1"/>
  <c r="AB10" i="17" s="1"/>
  <c r="BG61" i="1"/>
  <c r="AA14" i="21"/>
  <c r="R170" i="1"/>
  <c r="Z61" i="1"/>
  <c r="Z100" i="1" s="1"/>
  <c r="Z135" i="1" s="1"/>
  <c r="Z26" i="20" s="1"/>
  <c r="Y26" i="17"/>
  <c r="AO64" i="1"/>
  <c r="Z38" i="1"/>
  <c r="C100" i="1" s="1"/>
  <c r="BI136" i="1"/>
  <c r="AB70" i="20" s="1"/>
  <c r="AB57" i="29" s="1"/>
  <c r="AA15" i="21"/>
  <c r="BH50" i="1"/>
  <c r="R134" i="1"/>
  <c r="R25" i="20" s="1"/>
  <c r="R86" i="19" s="1"/>
  <c r="Y26" i="21"/>
  <c r="Z26" i="8"/>
  <c r="Z3" i="17"/>
  <c r="BG153" i="1"/>
  <c r="AA15" i="8"/>
  <c r="Y26" i="8"/>
  <c r="Z3" i="8"/>
  <c r="C63" i="1"/>
  <c r="C69" i="1" s="1"/>
  <c r="O134" i="1"/>
  <c r="O25" i="20" s="1"/>
  <c r="O24" i="19" s="1"/>
  <c r="O170" i="1"/>
  <c r="Z26" i="17"/>
  <c r="U27" i="1"/>
  <c r="U27" i="21" s="1"/>
  <c r="BH136" i="1"/>
  <c r="AA70" i="20" s="1"/>
  <c r="AA26" i="29" s="1"/>
  <c r="AA30" i="1"/>
  <c r="BH65" i="1" s="1"/>
  <c r="P30" i="1"/>
  <c r="AW65" i="1" s="1"/>
  <c r="BK90" i="1" s="1"/>
  <c r="Z96" i="7"/>
  <c r="AA66" i="28"/>
  <c r="AA31" i="4"/>
  <c r="AA31" i="6"/>
  <c r="AA31" i="28"/>
  <c r="Z31" i="7"/>
  <c r="AA66" i="6"/>
  <c r="AA31" i="5"/>
  <c r="AA66" i="27"/>
  <c r="AA31" i="27"/>
  <c r="AA66" i="5"/>
  <c r="AA66" i="4"/>
  <c r="BF163" i="1"/>
  <c r="Y127" i="1"/>
  <c r="Y18" i="20" s="1"/>
  <c r="Y48" i="19" s="1"/>
  <c r="BH58" i="1"/>
  <c r="BD101" i="1" s="1"/>
  <c r="AA10" i="17"/>
  <c r="AA29" i="21"/>
  <c r="BH64" i="1"/>
  <c r="BJ101" i="1" s="1"/>
  <c r="AA64" i="1"/>
  <c r="AC101" i="1" s="1"/>
  <c r="R28" i="5"/>
  <c r="R63" i="27"/>
  <c r="R63" i="4"/>
  <c r="R28" i="27"/>
  <c r="R63" i="28"/>
  <c r="R63" i="6"/>
  <c r="Q93" i="7"/>
  <c r="R28" i="6"/>
  <c r="R28" i="4"/>
  <c r="Q28" i="7"/>
  <c r="R63" i="5"/>
  <c r="R28" i="28"/>
  <c r="BG152" i="1"/>
  <c r="BF127" i="1"/>
  <c r="Y61" i="20" s="1"/>
  <c r="Y48" i="29" s="1"/>
  <c r="Y163" i="1"/>
  <c r="R26" i="17"/>
  <c r="AY61" i="1"/>
  <c r="AY171" i="1" s="1"/>
  <c r="R26" i="8"/>
  <c r="R26" i="21"/>
  <c r="R61" i="1"/>
  <c r="R135" i="1" s="1"/>
  <c r="R26" i="20" s="1"/>
  <c r="R27" i="1"/>
  <c r="X124" i="1"/>
  <c r="X15" i="20" s="1"/>
  <c r="X45" i="19" s="1"/>
  <c r="BE160" i="1"/>
  <c r="AF224" i="1"/>
  <c r="AK223" i="1"/>
  <c r="BP26" i="1"/>
  <c r="BR26" i="1" s="1"/>
  <c r="BI94" i="1"/>
  <c r="BA137" i="1"/>
  <c r="T71" i="20" s="1"/>
  <c r="BA173" i="1"/>
  <c r="Z27" i="1"/>
  <c r="T31" i="4"/>
  <c r="T66" i="5"/>
  <c r="T31" i="5"/>
  <c r="T66" i="4"/>
  <c r="S31" i="7"/>
  <c r="T31" i="27"/>
  <c r="S96" i="7"/>
  <c r="T31" i="28"/>
  <c r="T66" i="27"/>
  <c r="T66" i="6"/>
  <c r="T66" i="28"/>
  <c r="T31" i="6"/>
  <c r="AR65" i="1"/>
  <c r="BK85" i="1" s="1"/>
  <c r="K30" i="21"/>
  <c r="K65" i="1"/>
  <c r="AD85" i="1" s="1"/>
  <c r="AA129" i="1"/>
  <c r="AA20" i="20" s="1"/>
  <c r="AA50" i="19" s="1"/>
  <c r="BH165" i="1"/>
  <c r="O27" i="1"/>
  <c r="U85" i="29"/>
  <c r="U23" i="29"/>
  <c r="E45" i="33"/>
  <c r="E78" i="33"/>
  <c r="D12" i="33"/>
  <c r="C210" i="33"/>
  <c r="F210" i="33" s="1"/>
  <c r="BP46" i="1"/>
  <c r="K12" i="33"/>
  <c r="K45" i="33" s="1"/>
  <c r="K78" i="33" s="1"/>
  <c r="K111" i="33" s="1"/>
  <c r="K144" i="33" s="1"/>
  <c r="K177" i="33" s="1"/>
  <c r="K210" i="33" s="1"/>
  <c r="U134" i="1"/>
  <c r="U25" i="20" s="1"/>
  <c r="Y95" i="1"/>
  <c r="U170" i="1"/>
  <c r="K67" i="5"/>
  <c r="K32" i="4"/>
  <c r="K32" i="27"/>
  <c r="K32" i="5"/>
  <c r="K67" i="6"/>
  <c r="K67" i="4"/>
  <c r="K32" i="28"/>
  <c r="K67" i="28"/>
  <c r="K67" i="27"/>
  <c r="K32" i="6"/>
  <c r="J97" i="7"/>
  <c r="AB94" i="1"/>
  <c r="T137" i="1"/>
  <c r="T28" i="20" s="1"/>
  <c r="T173" i="1"/>
  <c r="Z28" i="28"/>
  <c r="Y93" i="7"/>
  <c r="Z63" i="28"/>
  <c r="Z28" i="4"/>
  <c r="Z63" i="6"/>
  <c r="Z63" i="5"/>
  <c r="Z63" i="4"/>
  <c r="Z63" i="27"/>
  <c r="Y28" i="7"/>
  <c r="Z28" i="5"/>
  <c r="Z28" i="27"/>
  <c r="Z28" i="6"/>
  <c r="U61" i="1"/>
  <c r="U26" i="17"/>
  <c r="U26" i="21"/>
  <c r="BB61" i="1"/>
  <c r="U26" i="8"/>
  <c r="BF124" i="1"/>
  <c r="Y58" i="20" s="1"/>
  <c r="Y45" i="29" s="1"/>
  <c r="Y160" i="1"/>
  <c r="T69" i="1"/>
  <c r="BE166" i="1"/>
  <c r="X130" i="1"/>
  <c r="X21" i="20" s="1"/>
  <c r="X51" i="19" s="1"/>
  <c r="N28" i="7"/>
  <c r="O28" i="27"/>
  <c r="O63" i="6"/>
  <c r="O28" i="4"/>
  <c r="N93" i="7"/>
  <c r="O63" i="4"/>
  <c r="O28" i="28"/>
  <c r="O63" i="27"/>
  <c r="O28" i="5"/>
  <c r="O63" i="28"/>
  <c r="O28" i="6"/>
  <c r="O63" i="5"/>
  <c r="U63" i="27"/>
  <c r="U28" i="6"/>
  <c r="U28" i="27"/>
  <c r="U28" i="5"/>
  <c r="U63" i="5"/>
  <c r="U63" i="6"/>
  <c r="U63" i="4"/>
  <c r="T93" i="7"/>
  <c r="U28" i="28"/>
  <c r="U28" i="4"/>
  <c r="U63" i="28"/>
  <c r="T28" i="7"/>
  <c r="T88" i="29"/>
  <c r="T26" i="29"/>
  <c r="BB170" i="1"/>
  <c r="BB134" i="1"/>
  <c r="U68" i="20" s="1"/>
  <c r="BF95" i="1"/>
  <c r="K31" i="1"/>
  <c r="AI223" i="1"/>
  <c r="BQ99" i="1"/>
  <c r="T30" i="1"/>
  <c r="BA64" i="1"/>
  <c r="T29" i="21"/>
  <c r="T64" i="1"/>
  <c r="U85" i="19"/>
  <c r="U23" i="19"/>
  <c r="BA69" i="1"/>
  <c r="BO55" i="1" s="1"/>
  <c r="BE130" i="1"/>
  <c r="X64" i="20" s="1"/>
  <c r="X51" i="29" s="1"/>
  <c r="X166" i="1"/>
  <c r="Y27" i="1"/>
  <c r="BF62" i="1" s="1"/>
  <c r="AH46" i="1"/>
  <c r="K38" i="17"/>
  <c r="K193" i="1"/>
  <c r="K36" i="17"/>
  <c r="P31" i="27"/>
  <c r="P31" i="5"/>
  <c r="O96" i="7"/>
  <c r="P66" i="27"/>
  <c r="O31" i="7"/>
  <c r="P31" i="4"/>
  <c r="P66" i="5"/>
  <c r="P31" i="28"/>
  <c r="P66" i="4"/>
  <c r="P31" i="6"/>
  <c r="P66" i="6"/>
  <c r="P66" i="28"/>
  <c r="Y124" i="1"/>
  <c r="Y15" i="20" s="1"/>
  <c r="Y45" i="19" s="1"/>
  <c r="BF160" i="1"/>
  <c r="O26" i="8"/>
  <c r="AV61" i="1"/>
  <c r="BG89" i="1" s="1"/>
  <c r="O26" i="21"/>
  <c r="O61" i="1"/>
  <c r="O135" i="1" s="1"/>
  <c r="O26" i="20" s="1"/>
  <c r="O26" i="17"/>
  <c r="T88" i="19"/>
  <c r="T26" i="19"/>
  <c r="BE124" i="1"/>
  <c r="X58" i="20" s="1"/>
  <c r="X45" i="29" s="1"/>
  <c r="X160" i="1"/>
  <c r="AA165" i="1"/>
  <c r="BH129" i="1"/>
  <c r="AA63" i="20" s="1"/>
  <c r="AA50" i="29" s="1"/>
  <c r="P29" i="21"/>
  <c r="P64" i="1"/>
  <c r="AC90" i="1" s="1"/>
  <c r="AW64" i="1"/>
  <c r="BJ90" i="1" s="1"/>
  <c r="BG131" i="1"/>
  <c r="Z65" i="20" s="1"/>
  <c r="Z52" i="29" s="1"/>
  <c r="Z167" i="1"/>
  <c r="V28" i="8"/>
  <c r="BC63" i="1"/>
  <c r="V28" i="17"/>
  <c r="V28" i="21"/>
  <c r="V63" i="1"/>
  <c r="Y98" i="1"/>
  <c r="X170" i="1"/>
  <c r="X134" i="1"/>
  <c r="X25" i="20" s="1"/>
  <c r="I28" i="5"/>
  <c r="I28" i="27"/>
  <c r="I63" i="27"/>
  <c r="I63" i="6"/>
  <c r="I63" i="28"/>
  <c r="I63" i="4"/>
  <c r="I28" i="28"/>
  <c r="H93" i="7"/>
  <c r="I28" i="4"/>
  <c r="I28" i="6"/>
  <c r="I63" i="5"/>
  <c r="H28" i="7"/>
  <c r="L64" i="27"/>
  <c r="L29" i="28"/>
  <c r="L64" i="6"/>
  <c r="L29" i="5"/>
  <c r="L29" i="6"/>
  <c r="L29" i="27"/>
  <c r="K94" i="7"/>
  <c r="L64" i="28"/>
  <c r="K29" i="7"/>
  <c r="L29" i="4"/>
  <c r="L64" i="5"/>
  <c r="L64" i="4"/>
  <c r="AA3" i="1"/>
  <c r="AA3" i="21" s="1"/>
  <c r="AA23" i="17"/>
  <c r="BF149" i="1"/>
  <c r="AA10" i="8"/>
  <c r="BH45" i="1"/>
  <c r="AQ101" i="1" s="1"/>
  <c r="C28" i="7"/>
  <c r="D28" i="28"/>
  <c r="D63" i="28"/>
  <c r="D28" i="27"/>
  <c r="D63" i="27"/>
  <c r="D28" i="6"/>
  <c r="D63" i="4"/>
  <c r="D63" i="6"/>
  <c r="D28" i="5"/>
  <c r="D63" i="5"/>
  <c r="D28" i="4"/>
  <c r="C93" i="7"/>
  <c r="AA96" i="1"/>
  <c r="V136" i="1"/>
  <c r="V27" i="20" s="1"/>
  <c r="V172" i="1"/>
  <c r="S29" i="21"/>
  <c r="S64" i="1"/>
  <c r="AZ64" i="1"/>
  <c r="V29" i="1"/>
  <c r="E28" i="7"/>
  <c r="F63" i="28"/>
  <c r="F63" i="6"/>
  <c r="F63" i="4"/>
  <c r="F28" i="4"/>
  <c r="F28" i="6"/>
  <c r="F28" i="28"/>
  <c r="F63" i="5"/>
  <c r="F63" i="27"/>
  <c r="F28" i="5"/>
  <c r="E93" i="7"/>
  <c r="F28" i="27"/>
  <c r="Y28" i="5"/>
  <c r="X93" i="7"/>
  <c r="Y28" i="4"/>
  <c r="Y63" i="4"/>
  <c r="X28" i="7"/>
  <c r="Y28" i="28"/>
  <c r="Y28" i="6"/>
  <c r="Y63" i="5"/>
  <c r="Y63" i="28"/>
  <c r="Y28" i="27"/>
  <c r="Y63" i="27"/>
  <c r="Y63" i="6"/>
  <c r="V87" i="19"/>
  <c r="V25" i="19"/>
  <c r="D61" i="1"/>
  <c r="Z78" i="1" s="1"/>
  <c r="BG149" i="1" s="1"/>
  <c r="D26" i="17"/>
  <c r="D26" i="21"/>
  <c r="AK61" i="1"/>
  <c r="BG78" i="1" s="1"/>
  <c r="BG113" i="1" s="1"/>
  <c r="Z47" i="20" s="1"/>
  <c r="Z34" i="29" s="1"/>
  <c r="D26" i="8"/>
  <c r="BI93" i="1"/>
  <c r="AZ69" i="1"/>
  <c r="BO54" i="1" s="1"/>
  <c r="W93" i="7"/>
  <c r="X63" i="6"/>
  <c r="X28" i="6"/>
  <c r="X63" i="4"/>
  <c r="X28" i="4"/>
  <c r="X28" i="28"/>
  <c r="X28" i="5"/>
  <c r="X63" i="28"/>
  <c r="W28" i="7"/>
  <c r="X28" i="27"/>
  <c r="X63" i="5"/>
  <c r="X63" i="27"/>
  <c r="L27" i="21"/>
  <c r="L62" i="1"/>
  <c r="AS62" i="1"/>
  <c r="L27" i="17"/>
  <c r="L27" i="8"/>
  <c r="Y83" i="1"/>
  <c r="I134" i="1"/>
  <c r="I25" i="20" s="1"/>
  <c r="I170" i="1"/>
  <c r="BG116" i="1"/>
  <c r="Z50" i="20" s="1"/>
  <c r="Z37" i="29" s="1"/>
  <c r="AA23" i="8"/>
  <c r="AA45" i="1"/>
  <c r="J101" i="1" s="1"/>
  <c r="X27" i="1"/>
  <c r="D27" i="1"/>
  <c r="BH96" i="1"/>
  <c r="BC136" i="1"/>
  <c r="V70" i="20" s="1"/>
  <c r="BC172" i="1"/>
  <c r="Z99" i="1"/>
  <c r="Y135" i="1"/>
  <c r="Y26" i="20" s="1"/>
  <c r="Y171" i="1"/>
  <c r="BF83" i="1"/>
  <c r="AP134" i="1"/>
  <c r="I68" i="20" s="1"/>
  <c r="AP170" i="1"/>
  <c r="BF99" i="1"/>
  <c r="BF134" i="1" s="1"/>
  <c r="Y68" i="20" s="1"/>
  <c r="U95" i="7"/>
  <c r="V65" i="4"/>
  <c r="V30" i="27"/>
  <c r="U30" i="7"/>
  <c r="V65" i="28"/>
  <c r="V65" i="6"/>
  <c r="V30" i="4"/>
  <c r="V30" i="6"/>
  <c r="V30" i="28"/>
  <c r="V65" i="5"/>
  <c r="V65" i="27"/>
  <c r="V30" i="5"/>
  <c r="S66" i="27"/>
  <c r="S31" i="27"/>
  <c r="S66" i="5"/>
  <c r="S66" i="6"/>
  <c r="S66" i="28"/>
  <c r="R96" i="7"/>
  <c r="S31" i="4"/>
  <c r="R31" i="7"/>
  <c r="S31" i="28"/>
  <c r="S66" i="4"/>
  <c r="S31" i="6"/>
  <c r="S31" i="5"/>
  <c r="S30" i="1"/>
  <c r="F27" i="1"/>
  <c r="BH164" i="1"/>
  <c r="AA128" i="1"/>
  <c r="AA19" i="20" s="1"/>
  <c r="AA49" i="19" s="1"/>
  <c r="BF98" i="1"/>
  <c r="BE134" i="1"/>
  <c r="X68" i="20" s="1"/>
  <c r="BE170" i="1"/>
  <c r="L28" i="1"/>
  <c r="V25" i="29"/>
  <c r="V87" i="29"/>
  <c r="BE133" i="1"/>
  <c r="X67" i="20" s="1"/>
  <c r="BF78" i="1"/>
  <c r="I26" i="17"/>
  <c r="I26" i="8"/>
  <c r="AP61" i="1"/>
  <c r="I61" i="1"/>
  <c r="I26" i="21"/>
  <c r="F61" i="1"/>
  <c r="F26" i="17"/>
  <c r="F26" i="8"/>
  <c r="F26" i="21"/>
  <c r="AM61" i="1"/>
  <c r="BG99" i="1"/>
  <c r="BF171" i="1"/>
  <c r="BF135" i="1"/>
  <c r="Y69" i="20" s="1"/>
  <c r="Y99" i="1"/>
  <c r="Y134" i="1" s="1"/>
  <c r="Y25" i="20" s="1"/>
  <c r="X26" i="8"/>
  <c r="X26" i="17"/>
  <c r="X61" i="1"/>
  <c r="X26" i="21"/>
  <c r="BE61" i="1"/>
  <c r="BG167" i="1"/>
  <c r="Z131" i="1"/>
  <c r="Z22" i="20" s="1"/>
  <c r="Z52" i="19" s="1"/>
  <c r="I27" i="1"/>
  <c r="BI164" i="1"/>
  <c r="AB128" i="1"/>
  <c r="AB19" i="20" s="1"/>
  <c r="AB49" i="19" s="1"/>
  <c r="AE52" i="1"/>
  <c r="Q105" i="1" s="1"/>
  <c r="BN24" i="1"/>
  <c r="AC4" i="6"/>
  <c r="AC3" i="11"/>
  <c r="AE17" i="21"/>
  <c r="F57" i="33"/>
  <c r="U57" i="33" s="1"/>
  <c r="BL52" i="1"/>
  <c r="AX105" i="1" s="1"/>
  <c r="AC2" i="26"/>
  <c r="AC3" i="28"/>
  <c r="BH49" i="1"/>
  <c r="AU101" i="1" s="1"/>
  <c r="AU136" i="1" s="1"/>
  <c r="N70" i="20" s="1"/>
  <c r="AA14" i="17"/>
  <c r="W100" i="1"/>
  <c r="W135" i="1" s="1"/>
  <c r="W26" i="20" s="1"/>
  <c r="AA14" i="8"/>
  <c r="AI17" i="1"/>
  <c r="AL17" i="1" s="1"/>
  <c r="AD4" i="5"/>
  <c r="AD3" i="10"/>
  <c r="AB3" i="27"/>
  <c r="AB2" i="25"/>
  <c r="AJ63" i="1"/>
  <c r="AJ69" i="1" s="1"/>
  <c r="C28" i="21"/>
  <c r="AB14" i="1"/>
  <c r="AB14" i="8" s="1"/>
  <c r="AD4" i="11"/>
  <c r="AD5" i="6"/>
  <c r="AC34" i="9"/>
  <c r="AC40" i="4"/>
  <c r="AD40" i="27"/>
  <c r="AD34" i="25"/>
  <c r="Z132" i="1"/>
  <c r="Z23" i="20" s="1"/>
  <c r="Z53" i="19" s="1"/>
  <c r="C28" i="8"/>
  <c r="G29" i="1"/>
  <c r="G29" i="21" s="1"/>
  <c r="AE6" i="5"/>
  <c r="AE5" i="10"/>
  <c r="AF6" i="5" s="1"/>
  <c r="AE41" i="4"/>
  <c r="AE35" i="9"/>
  <c r="AF41" i="4" s="1"/>
  <c r="AB32" i="10"/>
  <c r="AB38" i="5"/>
  <c r="AD32" i="11"/>
  <c r="AD38" i="6"/>
  <c r="AB6" i="1"/>
  <c r="BI41" i="1" s="1"/>
  <c r="E27" i="1"/>
  <c r="AL22" i="1"/>
  <c r="BT22" i="1" s="1"/>
  <c r="AD4" i="9"/>
  <c r="AD5" i="4"/>
  <c r="AC39" i="27"/>
  <c r="AC33" i="25"/>
  <c r="AC3" i="9"/>
  <c r="AC4" i="4"/>
  <c r="G87" i="29"/>
  <c r="G25" i="29"/>
  <c r="G87" i="19"/>
  <c r="G25" i="19"/>
  <c r="BL55" i="1"/>
  <c r="AE20" i="21"/>
  <c r="AE55" i="1"/>
  <c r="AI20" i="1"/>
  <c r="AH20" i="1"/>
  <c r="AC6" i="4"/>
  <c r="AC5" i="9"/>
  <c r="AB32" i="9"/>
  <c r="AB38" i="4"/>
  <c r="AF9" i="21"/>
  <c r="AF44" i="1"/>
  <c r="BM44" i="1"/>
  <c r="AH9" i="1"/>
  <c r="AI9" i="1"/>
  <c r="AC7" i="11"/>
  <c r="AC8" i="6"/>
  <c r="AC3" i="26"/>
  <c r="AC4" i="28"/>
  <c r="AC28" i="1"/>
  <c r="V105" i="1"/>
  <c r="M31" i="1"/>
  <c r="AE3" i="25"/>
  <c r="AF4" i="27" s="1"/>
  <c r="AE4" i="27"/>
  <c r="AC6" i="9"/>
  <c r="AC7" i="4"/>
  <c r="AC7" i="1" s="1"/>
  <c r="AU170" i="1"/>
  <c r="N134" i="1"/>
  <c r="N25" i="20" s="1"/>
  <c r="AC11" i="9"/>
  <c r="AC12" i="4"/>
  <c r="AA81" i="1"/>
  <c r="BH152" i="1" s="1"/>
  <c r="BH77" i="1"/>
  <c r="P100" i="1"/>
  <c r="Z161" i="1"/>
  <c r="Z125" i="1"/>
  <c r="Z16" i="20" s="1"/>
  <c r="Z46" i="19" s="1"/>
  <c r="V106" i="1"/>
  <c r="Q64" i="1"/>
  <c r="AX64" i="1"/>
  <c r="Q29" i="21"/>
  <c r="F85" i="19"/>
  <c r="F23" i="19"/>
  <c r="M193" i="1"/>
  <c r="M38" i="17"/>
  <c r="M36" i="17"/>
  <c r="AH48" i="1"/>
  <c r="O85" i="19"/>
  <c r="O23" i="19"/>
  <c r="AE6" i="28"/>
  <c r="AE5" i="26"/>
  <c r="AF6" i="28" s="1"/>
  <c r="BG103" i="1"/>
  <c r="AJ170" i="1"/>
  <c r="C134" i="1"/>
  <c r="C25" i="20" s="1"/>
  <c r="K171" i="1"/>
  <c r="AR135" i="1"/>
  <c r="K69" i="20" s="1"/>
  <c r="AA47" i="1"/>
  <c r="AA12" i="8"/>
  <c r="BH47" i="1"/>
  <c r="AA12" i="17"/>
  <c r="AA12" i="21"/>
  <c r="BF119" i="1"/>
  <c r="Y53" i="20" s="1"/>
  <c r="Y40" i="29" s="1"/>
  <c r="Y155" i="1"/>
  <c r="AC10" i="10"/>
  <c r="AC11" i="5"/>
  <c r="AC11" i="1" s="1"/>
  <c r="AC8" i="5"/>
  <c r="AC7" i="10"/>
  <c r="AE40" i="6"/>
  <c r="AE34" i="11"/>
  <c r="AF40" i="6" s="1"/>
  <c r="AC37" i="10"/>
  <c r="AC43" i="5"/>
  <c r="AF56" i="1"/>
  <c r="BM56" i="1"/>
  <c r="AF21" i="21"/>
  <c r="AI21" i="1"/>
  <c r="AA5" i="21"/>
  <c r="AA5" i="8"/>
  <c r="AA40" i="1"/>
  <c r="BH40" i="1"/>
  <c r="AA5" i="17"/>
  <c r="AT65" i="1"/>
  <c r="M30" i="21"/>
  <c r="M65" i="1"/>
  <c r="AC10" i="6"/>
  <c r="AC9" i="11"/>
  <c r="F123" i="33"/>
  <c r="F90" i="33"/>
  <c r="AC42" i="25"/>
  <c r="AC48" i="27"/>
  <c r="BD170" i="1"/>
  <c r="W134" i="1"/>
  <c r="W25" i="20" s="1"/>
  <c r="F85" i="29"/>
  <c r="F23" i="29"/>
  <c r="AE6" i="27"/>
  <c r="AE5" i="25"/>
  <c r="AF6" i="27" s="1"/>
  <c r="K101" i="1"/>
  <c r="AA156" i="1"/>
  <c r="AA120" i="1"/>
  <c r="AA11" i="20" s="1"/>
  <c r="AA41" i="19" s="1"/>
  <c r="AW134" i="1"/>
  <c r="P68" i="20" s="1"/>
  <c r="P170" i="1"/>
  <c r="BJ62" i="1"/>
  <c r="AC27" i="21"/>
  <c r="AC62" i="1"/>
  <c r="E100" i="1"/>
  <c r="AL100" i="1"/>
  <c r="H135" i="1"/>
  <c r="H26" i="20" s="1"/>
  <c r="AO171" i="1"/>
  <c r="AZ105" i="1"/>
  <c r="C29" i="1"/>
  <c r="AB16" i="1"/>
  <c r="N101" i="1"/>
  <c r="AU172" i="1" s="1"/>
  <c r="AO134" i="1"/>
  <c r="H68" i="20" s="1"/>
  <c r="H170" i="1"/>
  <c r="E134" i="1"/>
  <c r="E25" i="20" s="1"/>
  <c r="Y79" i="1"/>
  <c r="E170" i="1"/>
  <c r="AN171" i="1"/>
  <c r="AE2" i="9"/>
  <c r="AF3" i="4" s="1"/>
  <c r="AE3" i="4"/>
  <c r="K86" i="19"/>
  <c r="K24" i="19"/>
  <c r="AX106" i="1"/>
  <c r="E23" i="19"/>
  <c r="E85" i="19"/>
  <c r="BI102" i="1"/>
  <c r="BI137" i="1" s="1"/>
  <c r="AB71" i="20" s="1"/>
  <c r="AU171" i="1"/>
  <c r="N135" i="1"/>
  <c r="N26" i="20" s="1"/>
  <c r="AE5" i="5"/>
  <c r="AE4" i="10"/>
  <c r="AF5" i="5" s="1"/>
  <c r="AP104" i="1"/>
  <c r="Q88" i="19"/>
  <c r="Q26" i="19"/>
  <c r="M86" i="29"/>
  <c r="M24" i="29"/>
  <c r="BG84" i="1"/>
  <c r="AQ171" i="1"/>
  <c r="AQ135" i="1"/>
  <c r="J69" i="20" s="1"/>
  <c r="H30" i="1"/>
  <c r="H31" i="4"/>
  <c r="H31" i="28"/>
  <c r="H66" i="27"/>
  <c r="H31" i="5"/>
  <c r="H66" i="4"/>
  <c r="H66" i="28"/>
  <c r="H31" i="6"/>
  <c r="H66" i="5"/>
  <c r="G96" i="7"/>
  <c r="H31" i="27"/>
  <c r="H66" i="6"/>
  <c r="G31" i="7"/>
  <c r="AT171" i="1"/>
  <c r="M135" i="1"/>
  <c r="M26" i="20" s="1"/>
  <c r="F100" i="1"/>
  <c r="BC105" i="1"/>
  <c r="W101" i="1"/>
  <c r="AA168" i="1"/>
  <c r="AA132" i="1"/>
  <c r="AA23" i="20" s="1"/>
  <c r="AA53" i="19" s="1"/>
  <c r="L97" i="7"/>
  <c r="M67" i="5"/>
  <c r="M67" i="27"/>
  <c r="M67" i="28"/>
  <c r="M67" i="6"/>
  <c r="M67" i="4"/>
  <c r="M32" i="27"/>
  <c r="M32" i="5"/>
  <c r="M32" i="28"/>
  <c r="M32" i="4"/>
  <c r="M32" i="6"/>
  <c r="E47" i="33"/>
  <c r="D14" i="33"/>
  <c r="E80" i="33"/>
  <c r="BP48" i="1"/>
  <c r="C212" i="33"/>
  <c r="F212" i="33" s="1"/>
  <c r="K14" i="33"/>
  <c r="K47" i="33" s="1"/>
  <c r="K80" i="33" s="1"/>
  <c r="K113" i="33" s="1"/>
  <c r="K146" i="33" s="1"/>
  <c r="K179" i="33" s="1"/>
  <c r="K212" i="33" s="1"/>
  <c r="AC41" i="27"/>
  <c r="AC35" i="25"/>
  <c r="AA16" i="21"/>
  <c r="AA51" i="1"/>
  <c r="AA16" i="8"/>
  <c r="BH51" i="1"/>
  <c r="AA16" i="17"/>
  <c r="AX173" i="1"/>
  <c r="AX137" i="1"/>
  <c r="Q71" i="20" s="1"/>
  <c r="BI91" i="1"/>
  <c r="AX69" i="1"/>
  <c r="BO52" i="1" s="1"/>
  <c r="AB15" i="1"/>
  <c r="O23" i="29"/>
  <c r="O85" i="29"/>
  <c r="G30" i="28"/>
  <c r="G65" i="5"/>
  <c r="G30" i="5"/>
  <c r="F30" i="7"/>
  <c r="G30" i="4"/>
  <c r="G30" i="6"/>
  <c r="F95" i="7"/>
  <c r="G65" i="6"/>
  <c r="G65" i="28"/>
  <c r="G65" i="27"/>
  <c r="G30" i="27"/>
  <c r="G65" i="4"/>
  <c r="AC52" i="10"/>
  <c r="AC58" i="5"/>
  <c r="W5" i="20"/>
  <c r="W35" i="19" s="1"/>
  <c r="D100" i="1"/>
  <c r="J24" i="19"/>
  <c r="J86" i="19"/>
  <c r="BC104" i="1"/>
  <c r="BH88" i="1"/>
  <c r="AA159" i="1" s="1"/>
  <c r="AE44" i="1"/>
  <c r="BL44" i="1"/>
  <c r="AE9" i="21"/>
  <c r="AA77" i="1"/>
  <c r="S27" i="19"/>
  <c r="S89" i="19"/>
  <c r="AB82" i="1"/>
  <c r="H69" i="1"/>
  <c r="L23" i="19"/>
  <c r="L85" i="19"/>
  <c r="AV135" i="1"/>
  <c r="O69" i="20" s="1"/>
  <c r="M24" i="19"/>
  <c r="M86" i="19"/>
  <c r="AN101" i="1"/>
  <c r="G172" i="1" s="1"/>
  <c r="L170" i="1"/>
  <c r="AS134" i="1"/>
  <c r="L68" i="20" s="1"/>
  <c r="X150" i="1"/>
  <c r="BE114" i="1"/>
  <c r="BG121" i="1"/>
  <c r="Z55" i="20" s="1"/>
  <c r="Z42" i="29" s="1"/>
  <c r="BG157" i="1"/>
  <c r="AS100" i="1"/>
  <c r="AC37" i="26"/>
  <c r="AC43" i="28"/>
  <c r="Z103" i="1"/>
  <c r="N171" i="1"/>
  <c r="AU135" i="1"/>
  <c r="N69" i="20" s="1"/>
  <c r="R101" i="1"/>
  <c r="AE2" i="11"/>
  <c r="AF3" i="6" s="1"/>
  <c r="AE3" i="6"/>
  <c r="AB8" i="1"/>
  <c r="AC41" i="11"/>
  <c r="AC47" i="6"/>
  <c r="P134" i="1"/>
  <c r="P25" i="20" s="1"/>
  <c r="AW170" i="1"/>
  <c r="AL61" i="1"/>
  <c r="E26" i="8"/>
  <c r="E26" i="21"/>
  <c r="E61" i="1"/>
  <c r="E26" i="17"/>
  <c r="AH26" i="1"/>
  <c r="AI26" i="1"/>
  <c r="AB34" i="26"/>
  <c r="AB40" i="28"/>
  <c r="AB5" i="1" s="1"/>
  <c r="O86" i="29"/>
  <c r="O24" i="29"/>
  <c r="U189" i="33"/>
  <c r="V189" i="33"/>
  <c r="R189" i="33"/>
  <c r="P189" i="33"/>
  <c r="Q189" i="33"/>
  <c r="AG189" i="33"/>
  <c r="T189" i="33"/>
  <c r="AO170" i="1"/>
  <c r="H134" i="1"/>
  <c r="H25" i="20" s="1"/>
  <c r="AQ62" i="1"/>
  <c r="J27" i="8"/>
  <c r="J27" i="21"/>
  <c r="J62" i="1"/>
  <c r="J27" i="17"/>
  <c r="AC87" i="1"/>
  <c r="AC7" i="25"/>
  <c r="AC8" i="27"/>
  <c r="BB104" i="1"/>
  <c r="AC18" i="28"/>
  <c r="AC18" i="1" s="1"/>
  <c r="AC17" i="26"/>
  <c r="M171" i="1"/>
  <c r="AT135" i="1"/>
  <c r="M69" i="20" s="1"/>
  <c r="AM170" i="1"/>
  <c r="F134" i="1"/>
  <c r="F25" i="20" s="1"/>
  <c r="AC41" i="5"/>
  <c r="AC35" i="10"/>
  <c r="AK170" i="1"/>
  <c r="D134" i="1"/>
  <c r="D25" i="20" s="1"/>
  <c r="AC49" i="27"/>
  <c r="AC43" i="25"/>
  <c r="AC23" i="28"/>
  <c r="AC22" i="26"/>
  <c r="Q104" i="1"/>
  <c r="AB30" i="1"/>
  <c r="AC16" i="27"/>
  <c r="AC15" i="25"/>
  <c r="Q106" i="1"/>
  <c r="B84" i="19"/>
  <c r="AH84" i="19" s="1"/>
  <c r="AR171" i="1"/>
  <c r="K135" i="1"/>
  <c r="K26" i="20" s="1"/>
  <c r="J64" i="27"/>
  <c r="J64" i="5"/>
  <c r="J64" i="6"/>
  <c r="J29" i="4"/>
  <c r="J29" i="5"/>
  <c r="J29" i="27"/>
  <c r="I29" i="7"/>
  <c r="J29" i="6"/>
  <c r="J64" i="4"/>
  <c r="I94" i="7"/>
  <c r="J29" i="28"/>
  <c r="J64" i="28"/>
  <c r="I104" i="1"/>
  <c r="AC44" i="11"/>
  <c r="AC50" i="6"/>
  <c r="BJ82" i="1"/>
  <c r="BG112" i="1"/>
  <c r="BG148" i="1"/>
  <c r="AJ100" i="1"/>
  <c r="AZ104" i="1"/>
  <c r="AC41" i="9"/>
  <c r="AC47" i="4"/>
  <c r="AE39" i="5"/>
  <c r="AE33" i="10"/>
  <c r="AF39" i="5" s="1"/>
  <c r="AC64" i="28"/>
  <c r="AC29" i="4"/>
  <c r="AC64" i="27"/>
  <c r="AC29" i="6"/>
  <c r="AB29" i="7"/>
  <c r="AC29" i="27"/>
  <c r="AC29" i="28"/>
  <c r="AB94" i="7"/>
  <c r="AC29" i="5"/>
  <c r="AC64" i="5"/>
  <c r="AC64" i="4"/>
  <c r="AC64" i="6"/>
  <c r="D28" i="7"/>
  <c r="E28" i="5"/>
  <c r="E63" i="6"/>
  <c r="D93" i="7"/>
  <c r="E63" i="27"/>
  <c r="E28" i="27"/>
  <c r="E63" i="28"/>
  <c r="E28" i="28"/>
  <c r="E63" i="5"/>
  <c r="E63" i="4"/>
  <c r="E28" i="4"/>
  <c r="E28" i="6"/>
  <c r="P31" i="7"/>
  <c r="Q31" i="27"/>
  <c r="Q66" i="6"/>
  <c r="Q31" i="4"/>
  <c r="Q31" i="28"/>
  <c r="Q66" i="27"/>
  <c r="Q31" i="5"/>
  <c r="Q66" i="4"/>
  <c r="Q66" i="28"/>
  <c r="Q31" i="6"/>
  <c r="Q66" i="5"/>
  <c r="P96" i="7"/>
  <c r="AC2" i="10"/>
  <c r="AC3" i="5"/>
  <c r="AZ106" i="1"/>
  <c r="AC12" i="9"/>
  <c r="AC13" i="4"/>
  <c r="AC14" i="4"/>
  <c r="AC13" i="9"/>
  <c r="W170" i="1"/>
  <c r="BD134" i="1"/>
  <c r="W68" i="20" s="1"/>
  <c r="AC14" i="26"/>
  <c r="AC15" i="28"/>
  <c r="AC42" i="9"/>
  <c r="AC48" i="4"/>
  <c r="Y46" i="20"/>
  <c r="Y33" i="29" s="1"/>
  <c r="L23" i="29"/>
  <c r="L85" i="29"/>
  <c r="AA173" i="1"/>
  <c r="BH137" i="1"/>
  <c r="AA71" i="20" s="1"/>
  <c r="AC43" i="10"/>
  <c r="AC49" i="5"/>
  <c r="Y119" i="1"/>
  <c r="Y10" i="20" s="1"/>
  <c r="Y40" i="19" s="1"/>
  <c r="BF155" i="1"/>
  <c r="V104" i="1"/>
  <c r="W171" i="1"/>
  <c r="BD135" i="1"/>
  <c r="W69" i="20" s="1"/>
  <c r="BH81" i="1"/>
  <c r="BH116" i="1" s="1"/>
  <c r="AA50" i="20" s="1"/>
  <c r="AA37" i="29" s="1"/>
  <c r="S26" i="29"/>
  <c r="S88" i="29"/>
  <c r="BC106" i="1"/>
  <c r="BI82" i="1"/>
  <c r="AO69" i="1"/>
  <c r="BO43" i="1" s="1"/>
  <c r="AO135" i="1"/>
  <c r="H69" i="20" s="1"/>
  <c r="H171" i="1"/>
  <c r="AA48" i="1"/>
  <c r="AA13" i="17"/>
  <c r="BH48" i="1"/>
  <c r="AA13" i="8"/>
  <c r="AA13" i="21"/>
  <c r="G101" i="1"/>
  <c r="G136" i="1" s="1"/>
  <c r="G27" i="20" s="1"/>
  <c r="AV101" i="1"/>
  <c r="Q26" i="29"/>
  <c r="Q88" i="29"/>
  <c r="K86" i="29"/>
  <c r="K24" i="29"/>
  <c r="H23" i="29"/>
  <c r="H85" i="29"/>
  <c r="AB29" i="21"/>
  <c r="BI64" i="1"/>
  <c r="AB64" i="1"/>
  <c r="R156" i="33"/>
  <c r="T156" i="33"/>
  <c r="U156" i="33"/>
  <c r="AG156" i="33"/>
  <c r="P156" i="33"/>
  <c r="Q156" i="33"/>
  <c r="V156" i="33"/>
  <c r="AC39" i="6"/>
  <c r="AC33" i="11"/>
  <c r="G171" i="1"/>
  <c r="N170" i="1"/>
  <c r="AU134" i="1"/>
  <c r="N68" i="20" s="1"/>
  <c r="AF55" i="1"/>
  <c r="AF20" i="21"/>
  <c r="BM55" i="1"/>
  <c r="BH173" i="1"/>
  <c r="AA137" i="1"/>
  <c r="AA28" i="20" s="1"/>
  <c r="U104" i="1"/>
  <c r="AC11" i="26"/>
  <c r="AC12" i="28"/>
  <c r="BI53" i="1"/>
  <c r="AB18" i="21"/>
  <c r="AB18" i="8"/>
  <c r="AB53" i="1"/>
  <c r="AB18" i="17"/>
  <c r="AR101" i="1"/>
  <c r="BH156" i="1"/>
  <c r="BH120" i="1"/>
  <c r="AA54" i="20" s="1"/>
  <c r="AA41" i="29" s="1"/>
  <c r="AC10" i="28"/>
  <c r="AC9" i="26"/>
  <c r="R171" i="1"/>
  <c r="AC41" i="25"/>
  <c r="AC47" i="27"/>
  <c r="AC33" i="9"/>
  <c r="AC39" i="4"/>
  <c r="AB23" i="1"/>
  <c r="C30" i="5"/>
  <c r="C30" i="27"/>
  <c r="C65" i="4"/>
  <c r="C65" i="6"/>
  <c r="C65" i="28"/>
  <c r="B30" i="7"/>
  <c r="C30" i="6"/>
  <c r="C30" i="4"/>
  <c r="C65" i="27"/>
  <c r="C65" i="5"/>
  <c r="C30" i="28"/>
  <c r="B95" i="7"/>
  <c r="AB31" i="4"/>
  <c r="AB31" i="28"/>
  <c r="AB66" i="27"/>
  <c r="AB31" i="5"/>
  <c r="AB66" i="4"/>
  <c r="AB66" i="28"/>
  <c r="AB31" i="6"/>
  <c r="AB66" i="5"/>
  <c r="AA96" i="7"/>
  <c r="AA31" i="7"/>
  <c r="AB31" i="27"/>
  <c r="AB66" i="6"/>
  <c r="L134" i="1"/>
  <c r="L25" i="20" s="1"/>
  <c r="AS170" i="1"/>
  <c r="BF79" i="1"/>
  <c r="AL170" i="1"/>
  <c r="AL134" i="1"/>
  <c r="E68" i="20" s="1"/>
  <c r="AB102" i="1"/>
  <c r="BI173" i="1" s="1"/>
  <c r="AH22" i="19"/>
  <c r="J28" i="1"/>
  <c r="S27" i="29"/>
  <c r="S89" i="29"/>
  <c r="R23" i="19"/>
  <c r="R85" i="19"/>
  <c r="G28" i="8"/>
  <c r="G28" i="21"/>
  <c r="G63" i="1"/>
  <c r="G28" i="17"/>
  <c r="AN63" i="1"/>
  <c r="AA126" i="1"/>
  <c r="AA17" i="20" s="1"/>
  <c r="AA47" i="19" s="1"/>
  <c r="BH162" i="1"/>
  <c r="J171" i="1"/>
  <c r="Z84" i="1"/>
  <c r="J135" i="1"/>
  <c r="J26" i="20" s="1"/>
  <c r="S104" i="1"/>
  <c r="AE5" i="27"/>
  <c r="AE4" i="25"/>
  <c r="AF5" i="27" s="1"/>
  <c r="AB4" i="17"/>
  <c r="BI39" i="1"/>
  <c r="AM100" i="1"/>
  <c r="AH222" i="33"/>
  <c r="S222" i="33" s="1"/>
  <c r="AI222" i="33" s="1"/>
  <c r="Q30" i="1"/>
  <c r="S106" i="1"/>
  <c r="AB7" i="8"/>
  <c r="AB7" i="21"/>
  <c r="AB42" i="1"/>
  <c r="AB7" i="17"/>
  <c r="BI42" i="1"/>
  <c r="AB91" i="1"/>
  <c r="Q173" i="1"/>
  <c r="Q137" i="1"/>
  <c r="Q28" i="20" s="1"/>
  <c r="Q69" i="1"/>
  <c r="H85" i="19"/>
  <c r="H23" i="19"/>
  <c r="AC45" i="26"/>
  <c r="AC51" i="28"/>
  <c r="N63" i="1"/>
  <c r="N28" i="17"/>
  <c r="AU63" i="1"/>
  <c r="N28" i="21"/>
  <c r="N28" i="8"/>
  <c r="S26" i="19"/>
  <c r="S88" i="19"/>
  <c r="AB12" i="1"/>
  <c r="AK100" i="1"/>
  <c r="BN22" i="1"/>
  <c r="AA88" i="1"/>
  <c r="BH43" i="1"/>
  <c r="AA8" i="17"/>
  <c r="AA8" i="21"/>
  <c r="AA43" i="1"/>
  <c r="AA8" i="8"/>
  <c r="AM134" i="1"/>
  <c r="F68" i="20" s="1"/>
  <c r="F170" i="1"/>
  <c r="AE21" i="21"/>
  <c r="AE56" i="1"/>
  <c r="BL56" i="1"/>
  <c r="AH21" i="1"/>
  <c r="AA39" i="1"/>
  <c r="AA4" i="8"/>
  <c r="BH39" i="1"/>
  <c r="AA4" i="17"/>
  <c r="AA4" i="21"/>
  <c r="AW100" i="1"/>
  <c r="BG125" i="1"/>
  <c r="Z59" i="20" s="1"/>
  <c r="Z46" i="29" s="1"/>
  <c r="BG161" i="1"/>
  <c r="AK134" i="1"/>
  <c r="D68" i="20" s="1"/>
  <c r="D170" i="1"/>
  <c r="AD32" i="26"/>
  <c r="AD38" i="28"/>
  <c r="O101" i="1"/>
  <c r="E23" i="29"/>
  <c r="E85" i="29"/>
  <c r="Z157" i="1"/>
  <c r="Z121" i="1"/>
  <c r="Z12" i="20" s="1"/>
  <c r="Z42" i="19" s="1"/>
  <c r="L100" i="1"/>
  <c r="O86" i="19"/>
  <c r="Y3" i="20"/>
  <c r="Y33" i="19" s="1"/>
  <c r="N65" i="27"/>
  <c r="N30" i="27"/>
  <c r="N65" i="4"/>
  <c r="N30" i="28"/>
  <c r="N65" i="5"/>
  <c r="N30" i="5"/>
  <c r="M30" i="7"/>
  <c r="N30" i="4"/>
  <c r="N30" i="6"/>
  <c r="M95" i="7"/>
  <c r="N65" i="6"/>
  <c r="N65" i="28"/>
  <c r="N29" i="1"/>
  <c r="BH126" i="1"/>
  <c r="AA60" i="20" s="1"/>
  <c r="AA47" i="29" s="1"/>
  <c r="AA162" i="1"/>
  <c r="J24" i="29"/>
  <c r="J86" i="29"/>
  <c r="AY101" i="1"/>
  <c r="AB11" i="21"/>
  <c r="AB46" i="1"/>
  <c r="AB11" i="17"/>
  <c r="BI46" i="1"/>
  <c r="AB11" i="8"/>
  <c r="AE35" i="26"/>
  <c r="AF41" i="28" s="1"/>
  <c r="AE41" i="28"/>
  <c r="AC43" i="9"/>
  <c r="AC49" i="4"/>
  <c r="BS58" i="1"/>
  <c r="BP97" i="1"/>
  <c r="BR97" i="1" s="1"/>
  <c r="AG24" i="33"/>
  <c r="P24" i="33"/>
  <c r="U24" i="33"/>
  <c r="Q24" i="33"/>
  <c r="T24" i="33"/>
  <c r="V24" i="33"/>
  <c r="R24" i="33"/>
  <c r="C85" i="19"/>
  <c r="C23" i="19"/>
  <c r="AD9" i="9"/>
  <c r="AD10" i="4"/>
  <c r="BJ87" i="1"/>
  <c r="AD37" i="11"/>
  <c r="AD43" i="6"/>
  <c r="AA41" i="1"/>
  <c r="AA6" i="8"/>
  <c r="BH41" i="1"/>
  <c r="AA6" i="17"/>
  <c r="AA6" i="21"/>
  <c r="S105" i="1"/>
  <c r="AX104" i="1"/>
  <c r="W48" i="20"/>
  <c r="W35" i="29" s="1"/>
  <c r="AL25" i="1"/>
  <c r="P84" i="29"/>
  <c r="B84" i="29" s="1"/>
  <c r="AH84" i="29" s="1"/>
  <c r="P22" i="29"/>
  <c r="AH22" i="29" s="1"/>
  <c r="BE150" i="1"/>
  <c r="X114" i="1"/>
  <c r="C85" i="29"/>
  <c r="C23" i="29"/>
  <c r="R24" i="29" l="1"/>
  <c r="C215" i="33"/>
  <c r="F215" i="33" s="1"/>
  <c r="P36" i="17"/>
  <c r="E83" i="33"/>
  <c r="BG171" i="1"/>
  <c r="AC32" i="25"/>
  <c r="AC38" i="27"/>
  <c r="BG100" i="1"/>
  <c r="Z171" i="1" s="1"/>
  <c r="AJ134" i="1"/>
  <c r="C68" i="20" s="1"/>
  <c r="C86" i="29" s="1"/>
  <c r="BH168" i="1"/>
  <c r="AB39" i="1"/>
  <c r="AB45" i="1"/>
  <c r="AA30" i="21"/>
  <c r="BH132" i="1"/>
  <c r="AA66" i="20" s="1"/>
  <c r="AA53" i="29" s="1"/>
  <c r="AB4" i="21"/>
  <c r="AC23" i="1"/>
  <c r="BI48" i="1"/>
  <c r="BI122" i="1" s="1"/>
  <c r="AB56" i="20" s="1"/>
  <c r="AB43" i="29" s="1"/>
  <c r="AB10" i="8"/>
  <c r="Y62" i="1"/>
  <c r="Y172" i="1" s="1"/>
  <c r="S38" i="17"/>
  <c r="AB14" i="21"/>
  <c r="AB10" i="21"/>
  <c r="P193" i="1"/>
  <c r="Y170" i="1"/>
  <c r="BP51" i="1"/>
  <c r="BQ51" i="1" s="1"/>
  <c r="BR51" i="1" s="1"/>
  <c r="AL21" i="1"/>
  <c r="AH54" i="1"/>
  <c r="J20" i="33" s="1"/>
  <c r="J53" i="33" s="1"/>
  <c r="J86" i="33" s="1"/>
  <c r="J119" i="33" s="1"/>
  <c r="J152" i="33" s="1"/>
  <c r="J185" i="33" s="1"/>
  <c r="J218" i="33" s="1"/>
  <c r="D17" i="33"/>
  <c r="K17" i="33"/>
  <c r="K50" i="33" s="1"/>
  <c r="K83" i="33" s="1"/>
  <c r="K116" i="33" s="1"/>
  <c r="K149" i="33" s="1"/>
  <c r="K182" i="33" s="1"/>
  <c r="K215" i="33" s="1"/>
  <c r="P38" i="17"/>
  <c r="AA65" i="1"/>
  <c r="AD101" i="1" s="1"/>
  <c r="Z148" i="1"/>
  <c r="O171" i="1"/>
  <c r="Z112" i="1"/>
  <c r="BH38" i="1"/>
  <c r="AJ101" i="1" s="1"/>
  <c r="Y27" i="21"/>
  <c r="Y27" i="8"/>
  <c r="U27" i="8"/>
  <c r="AB77" i="1"/>
  <c r="Y27" i="17"/>
  <c r="BB62" i="1"/>
  <c r="AL19" i="1"/>
  <c r="BT19" i="1" s="1"/>
  <c r="AB13" i="17"/>
  <c r="AB48" i="1"/>
  <c r="M102" i="1" s="1"/>
  <c r="AB6" i="17"/>
  <c r="BI45" i="1"/>
  <c r="AB13" i="8"/>
  <c r="AA57" i="29"/>
  <c r="P57" i="33"/>
  <c r="AY135" i="1"/>
  <c r="R69" i="20" s="1"/>
  <c r="R87" i="29" s="1"/>
  <c r="P65" i="1"/>
  <c r="AD90" i="1" s="1"/>
  <c r="BI49" i="1"/>
  <c r="AU102" i="1" s="1"/>
  <c r="AB14" i="17"/>
  <c r="AA38" i="1"/>
  <c r="AA112" i="1" s="1"/>
  <c r="P30" i="21"/>
  <c r="AH27" i="1"/>
  <c r="R57" i="33"/>
  <c r="AB3" i="1"/>
  <c r="AB3" i="17" s="1"/>
  <c r="U62" i="1"/>
  <c r="U136" i="1" s="1"/>
  <c r="U27" i="20" s="1"/>
  <c r="U27" i="17"/>
  <c r="V57" i="33"/>
  <c r="AG57" i="33"/>
  <c r="AH57" i="33" s="1"/>
  <c r="S57" i="33" s="1"/>
  <c r="Z113" i="1"/>
  <c r="Z4" i="20" s="1"/>
  <c r="Z34" i="19" s="1"/>
  <c r="R24" i="19"/>
  <c r="AB49" i="1"/>
  <c r="N102" i="1" s="1"/>
  <c r="AU173" i="1" s="1"/>
  <c r="T57" i="33"/>
  <c r="BH159" i="1"/>
  <c r="AB137" i="1"/>
  <c r="AB28" i="20" s="1"/>
  <c r="AC10" i="1"/>
  <c r="BJ45" i="1" s="1"/>
  <c r="Q57" i="33"/>
  <c r="AV171" i="1"/>
  <c r="N136" i="1"/>
  <c r="N27" i="20" s="1"/>
  <c r="N26" i="19" s="1"/>
  <c r="Z149" i="1"/>
  <c r="AA3" i="17"/>
  <c r="BK101" i="1"/>
  <c r="BH175" i="1"/>
  <c r="BH139" i="1"/>
  <c r="AA73" i="20" s="1"/>
  <c r="AA31" i="1"/>
  <c r="AA67" i="5"/>
  <c r="AA32" i="4"/>
  <c r="AA67" i="4"/>
  <c r="AA67" i="6"/>
  <c r="Z97" i="7"/>
  <c r="AA32" i="28"/>
  <c r="AA67" i="28"/>
  <c r="AA32" i="6"/>
  <c r="AA32" i="5"/>
  <c r="AA32" i="27"/>
  <c r="AA67" i="27"/>
  <c r="AA3" i="8"/>
  <c r="R62" i="1"/>
  <c r="AA92" i="1" s="1"/>
  <c r="R27" i="17"/>
  <c r="R27" i="8"/>
  <c r="AY62" i="1"/>
  <c r="BH92" i="1" s="1"/>
  <c r="R27" i="21"/>
  <c r="BG92" i="1"/>
  <c r="AA175" i="1"/>
  <c r="R64" i="27"/>
  <c r="R64" i="4"/>
  <c r="R64" i="5"/>
  <c r="R29" i="5"/>
  <c r="R29" i="28"/>
  <c r="R29" i="27"/>
  <c r="Q29" i="7"/>
  <c r="R29" i="6"/>
  <c r="R64" i="28"/>
  <c r="R64" i="6"/>
  <c r="Q94" i="7"/>
  <c r="R29" i="4"/>
  <c r="BG135" i="1"/>
  <c r="Z69" i="20" s="1"/>
  <c r="Z56" i="29" s="1"/>
  <c r="Z92" i="1"/>
  <c r="R28" i="1"/>
  <c r="BQ100" i="1"/>
  <c r="AI224" i="1"/>
  <c r="U28" i="1"/>
  <c r="T36" i="17"/>
  <c r="T193" i="1"/>
  <c r="T38" i="17"/>
  <c r="AH55" i="1"/>
  <c r="BB135" i="1"/>
  <c r="U69" i="20" s="1"/>
  <c r="BG95" i="1"/>
  <c r="BB171" i="1"/>
  <c r="Z28" i="1"/>
  <c r="K32" i="1"/>
  <c r="U86" i="19"/>
  <c r="U24" i="19"/>
  <c r="S36" i="17"/>
  <c r="L29" i="1"/>
  <c r="L64" i="1" s="1"/>
  <c r="AC86" i="1" s="1"/>
  <c r="BH95" i="1"/>
  <c r="BB136" i="1"/>
  <c r="U70" i="20" s="1"/>
  <c r="BB172" i="1"/>
  <c r="Z89" i="1"/>
  <c r="P31" i="1"/>
  <c r="BJ94" i="1"/>
  <c r="BA138" i="1"/>
  <c r="T72" i="20" s="1"/>
  <c r="T28" i="29" s="1"/>
  <c r="BA174" i="1"/>
  <c r="AR66" i="1"/>
  <c r="BL85" i="1" s="1"/>
  <c r="K31" i="21"/>
  <c r="K66" i="1"/>
  <c r="AE85" i="1" s="1"/>
  <c r="Z25" i="29"/>
  <c r="O64" i="6"/>
  <c r="O29" i="27"/>
  <c r="O64" i="4"/>
  <c r="O64" i="27"/>
  <c r="N94" i="7"/>
  <c r="O29" i="6"/>
  <c r="N29" i="7"/>
  <c r="O29" i="4"/>
  <c r="O29" i="28"/>
  <c r="O64" i="28"/>
  <c r="O64" i="5"/>
  <c r="O29" i="5"/>
  <c r="T27" i="19"/>
  <c r="T89" i="19"/>
  <c r="O62" i="1"/>
  <c r="AA89" i="1" s="1"/>
  <c r="O27" i="21"/>
  <c r="O27" i="8"/>
  <c r="O27" i="17"/>
  <c r="AV62" i="1"/>
  <c r="BH89" i="1" s="1"/>
  <c r="T89" i="29"/>
  <c r="T27" i="29"/>
  <c r="AF225" i="1"/>
  <c r="AK224" i="1"/>
  <c r="BP27" i="1"/>
  <c r="BR27" i="1" s="1"/>
  <c r="AL20" i="1"/>
  <c r="BT20" i="1" s="1"/>
  <c r="BF170" i="1"/>
  <c r="Y28" i="1"/>
  <c r="Y28" i="8" s="1"/>
  <c r="D28" i="1"/>
  <c r="D28" i="17" s="1"/>
  <c r="P32" i="6"/>
  <c r="O97" i="7"/>
  <c r="P32" i="28"/>
  <c r="P67" i="6"/>
  <c r="P32" i="5"/>
  <c r="P67" i="4"/>
  <c r="P67" i="28"/>
  <c r="P67" i="5"/>
  <c r="P32" i="27"/>
  <c r="P32" i="4"/>
  <c r="P67" i="27"/>
  <c r="T65" i="1"/>
  <c r="BA65" i="1"/>
  <c r="T30" i="21"/>
  <c r="Y166" i="1"/>
  <c r="BF130" i="1"/>
  <c r="Y64" i="20" s="1"/>
  <c r="Y51" i="29" s="1"/>
  <c r="U29" i="27"/>
  <c r="T94" i="7"/>
  <c r="U29" i="28"/>
  <c r="U29" i="5"/>
  <c r="U29" i="6"/>
  <c r="U64" i="4"/>
  <c r="T29" i="7"/>
  <c r="U64" i="28"/>
  <c r="U64" i="6"/>
  <c r="U64" i="27"/>
  <c r="U29" i="4"/>
  <c r="U64" i="5"/>
  <c r="O28" i="1"/>
  <c r="AB129" i="1"/>
  <c r="AB20" i="20" s="1"/>
  <c r="AB50" i="19" s="1"/>
  <c r="BI165" i="1"/>
  <c r="T32" i="4"/>
  <c r="T67" i="28"/>
  <c r="S97" i="7"/>
  <c r="T67" i="6"/>
  <c r="T67" i="4"/>
  <c r="T67" i="5"/>
  <c r="T32" i="27"/>
  <c r="T32" i="5"/>
  <c r="T32" i="28"/>
  <c r="T67" i="27"/>
  <c r="T32" i="6"/>
  <c r="T31" i="1"/>
  <c r="AB165" i="1"/>
  <c r="BI129" i="1"/>
  <c r="AB63" i="20" s="1"/>
  <c r="AB50" i="29" s="1"/>
  <c r="Z160" i="1"/>
  <c r="BG124" i="1"/>
  <c r="Z58" i="20" s="1"/>
  <c r="Z45" i="29" s="1"/>
  <c r="AG215" i="33"/>
  <c r="U215" i="33"/>
  <c r="T215" i="33"/>
  <c r="Q215" i="33"/>
  <c r="R215" i="33"/>
  <c r="V215" i="33"/>
  <c r="P215" i="33"/>
  <c r="C177" i="33"/>
  <c r="D177" i="33" s="1"/>
  <c r="F177" i="33" s="1"/>
  <c r="J12" i="33"/>
  <c r="J45" i="33" s="1"/>
  <c r="J78" i="33" s="1"/>
  <c r="J111" i="33" s="1"/>
  <c r="J144" i="33" s="1"/>
  <c r="J177" i="33" s="1"/>
  <c r="J210" i="33" s="1"/>
  <c r="D111" i="33"/>
  <c r="C111" i="33"/>
  <c r="BQ46" i="1"/>
  <c r="BR46" i="1" s="1"/>
  <c r="C78" i="33"/>
  <c r="BT46" i="1"/>
  <c r="D45" i="33"/>
  <c r="C12" i="33"/>
  <c r="E12" i="33" s="1"/>
  <c r="F12" i="33" s="1"/>
  <c r="C144" i="33"/>
  <c r="F144" i="33" s="1"/>
  <c r="C45" i="33"/>
  <c r="D78" i="33"/>
  <c r="D83" i="33"/>
  <c r="C149" i="33"/>
  <c r="F149" i="33" s="1"/>
  <c r="D50" i="33"/>
  <c r="D116" i="33"/>
  <c r="C17" i="33"/>
  <c r="C182" i="33"/>
  <c r="D182" i="33" s="1"/>
  <c r="F182" i="33" s="1"/>
  <c r="BT51" i="1"/>
  <c r="J17" i="33"/>
  <c r="J50" i="33" s="1"/>
  <c r="J83" i="33" s="1"/>
  <c r="J116" i="33" s="1"/>
  <c r="J149" i="33" s="1"/>
  <c r="J182" i="33" s="1"/>
  <c r="J215" i="33" s="1"/>
  <c r="C50" i="33"/>
  <c r="C116" i="33"/>
  <c r="C83" i="33"/>
  <c r="C219" i="33"/>
  <c r="F219" i="33" s="1"/>
  <c r="D21" i="33"/>
  <c r="BP55" i="1"/>
  <c r="E54" i="33"/>
  <c r="E87" i="33"/>
  <c r="K21" i="33"/>
  <c r="K54" i="33" s="1"/>
  <c r="K87" i="33" s="1"/>
  <c r="K120" i="33" s="1"/>
  <c r="K153" i="33" s="1"/>
  <c r="K186" i="33" s="1"/>
  <c r="K219" i="33" s="1"/>
  <c r="AC94" i="1"/>
  <c r="T174" i="1"/>
  <c r="T138" i="1"/>
  <c r="T29" i="20" s="1"/>
  <c r="T90" i="19" s="1"/>
  <c r="U24" i="29"/>
  <c r="U86" i="29"/>
  <c r="U171" i="1"/>
  <c r="U135" i="1"/>
  <c r="U26" i="20" s="1"/>
  <c r="Z95" i="1"/>
  <c r="Z64" i="27"/>
  <c r="Y29" i="7"/>
  <c r="Z29" i="27"/>
  <c r="Z64" i="6"/>
  <c r="Z29" i="28"/>
  <c r="Z64" i="4"/>
  <c r="Z64" i="5"/>
  <c r="Z29" i="5"/>
  <c r="Z64" i="28"/>
  <c r="Z29" i="6"/>
  <c r="Y94" i="7"/>
  <c r="Z29" i="4"/>
  <c r="BF166" i="1"/>
  <c r="Y130" i="1"/>
  <c r="Y21" i="20" s="1"/>
  <c r="Y51" i="19" s="1"/>
  <c r="T210" i="33"/>
  <c r="AG210" i="33"/>
  <c r="AH210" i="33" s="1"/>
  <c r="S210" i="33" s="1"/>
  <c r="V210" i="33"/>
  <c r="P210" i="33"/>
  <c r="U210" i="33"/>
  <c r="Q210" i="33"/>
  <c r="R210" i="33"/>
  <c r="Z27" i="17"/>
  <c r="Z27" i="21"/>
  <c r="Z27" i="8"/>
  <c r="Z62" i="1"/>
  <c r="BG62" i="1"/>
  <c r="I86" i="29"/>
  <c r="I24" i="29"/>
  <c r="BH131" i="1"/>
  <c r="AA65" i="20" s="1"/>
  <c r="AA52" i="29" s="1"/>
  <c r="AA167" i="1"/>
  <c r="Y118" i="1"/>
  <c r="Y9" i="20" s="1"/>
  <c r="Y39" i="19" s="1"/>
  <c r="BF154" i="1"/>
  <c r="BH99" i="1"/>
  <c r="BF136" i="1"/>
  <c r="Y70" i="20" s="1"/>
  <c r="BF172" i="1"/>
  <c r="I64" i="6"/>
  <c r="H29" i="7"/>
  <c r="I64" i="27"/>
  <c r="I29" i="28"/>
  <c r="I64" i="5"/>
  <c r="I29" i="5"/>
  <c r="I29" i="27"/>
  <c r="I29" i="6"/>
  <c r="I64" i="28"/>
  <c r="I64" i="4"/>
  <c r="H94" i="7"/>
  <c r="I29" i="4"/>
  <c r="X86" i="19"/>
  <c r="X24" i="19"/>
  <c r="S67" i="4"/>
  <c r="S32" i="6"/>
  <c r="S67" i="5"/>
  <c r="S32" i="27"/>
  <c r="R97" i="7"/>
  <c r="S67" i="27"/>
  <c r="S67" i="6"/>
  <c r="S32" i="5"/>
  <c r="S67" i="28"/>
  <c r="S32" i="4"/>
  <c r="S32" i="28"/>
  <c r="V66" i="4"/>
  <c r="U96" i="7"/>
  <c r="V31" i="4"/>
  <c r="V66" i="28"/>
  <c r="U31" i="7"/>
  <c r="V31" i="28"/>
  <c r="V31" i="5"/>
  <c r="V66" i="6"/>
  <c r="V31" i="6"/>
  <c r="V31" i="27"/>
  <c r="V66" i="27"/>
  <c r="V66" i="5"/>
  <c r="AA131" i="1"/>
  <c r="AA22" i="20" s="1"/>
  <c r="AA52" i="19" s="1"/>
  <c r="BH167" i="1"/>
  <c r="E27" i="8"/>
  <c r="Z98" i="1"/>
  <c r="X171" i="1"/>
  <c r="X135" i="1"/>
  <c r="X26" i="20" s="1"/>
  <c r="Y25" i="29"/>
  <c r="Y87" i="29"/>
  <c r="X23" i="29"/>
  <c r="AH23" i="29" s="1"/>
  <c r="X54" i="29"/>
  <c r="S31" i="1"/>
  <c r="V30" i="1"/>
  <c r="Y55" i="29"/>
  <c r="Y24" i="29"/>
  <c r="BF118" i="1"/>
  <c r="Y52" i="20" s="1"/>
  <c r="Y39" i="29" s="1"/>
  <c r="Y154" i="1"/>
  <c r="Y25" i="19"/>
  <c r="Y87" i="19"/>
  <c r="BH86" i="1"/>
  <c r="L30" i="4"/>
  <c r="L65" i="4"/>
  <c r="K95" i="7"/>
  <c r="L65" i="5"/>
  <c r="L30" i="28"/>
  <c r="L65" i="28"/>
  <c r="K30" i="7"/>
  <c r="L65" i="6"/>
  <c r="L65" i="27"/>
  <c r="L30" i="6"/>
  <c r="L30" i="27"/>
  <c r="L30" i="5"/>
  <c r="Y136" i="1"/>
  <c r="Y27" i="20" s="1"/>
  <c r="I27" i="21"/>
  <c r="I62" i="1"/>
  <c r="I27" i="8"/>
  <c r="AP62" i="1"/>
  <c r="I27" i="17"/>
  <c r="BG83" i="1"/>
  <c r="AP171" i="1"/>
  <c r="AP135" i="1"/>
  <c r="I69" i="20" s="1"/>
  <c r="Y149" i="1"/>
  <c r="BF113" i="1"/>
  <c r="Y47" i="20" s="1"/>
  <c r="Y34" i="29" s="1"/>
  <c r="AC93" i="1"/>
  <c r="S174" i="1"/>
  <c r="S138" i="1"/>
  <c r="S29" i="20" s="1"/>
  <c r="X86" i="29"/>
  <c r="X24" i="29"/>
  <c r="F27" i="21"/>
  <c r="AM62" i="1"/>
  <c r="BH80" i="1" s="1"/>
  <c r="BH115" i="1" s="1"/>
  <c r="AA49" i="20" s="1"/>
  <c r="AA36" i="29" s="1"/>
  <c r="F62" i="1"/>
  <c r="AA80" i="1" s="1"/>
  <c r="AA115" i="1" s="1"/>
  <c r="AA6" i="20" s="1"/>
  <c r="AA36" i="19" s="1"/>
  <c r="F27" i="8"/>
  <c r="F27" i="17"/>
  <c r="Z134" i="1"/>
  <c r="Z25" i="20" s="1"/>
  <c r="Z55" i="19" s="1"/>
  <c r="BG170" i="1"/>
  <c r="D62" i="1"/>
  <c r="AA78" i="1" s="1"/>
  <c r="BH149" i="1" s="1"/>
  <c r="D27" i="21"/>
  <c r="D27" i="8"/>
  <c r="AK62" i="1"/>
  <c r="BH78" i="1" s="1"/>
  <c r="AA149" i="1" s="1"/>
  <c r="D27" i="17"/>
  <c r="AA86" i="1"/>
  <c r="AA121" i="1" s="1"/>
  <c r="AA12" i="20" s="1"/>
  <c r="AA42" i="19" s="1"/>
  <c r="C218" i="33"/>
  <c r="F218" i="33" s="1"/>
  <c r="BP54" i="1"/>
  <c r="K20" i="33"/>
  <c r="K53" i="33" s="1"/>
  <c r="K86" i="33" s="1"/>
  <c r="K119" i="33" s="1"/>
  <c r="K152" i="33" s="1"/>
  <c r="K185" i="33" s="1"/>
  <c r="K218" i="33" s="1"/>
  <c r="E86" i="33"/>
  <c r="D20" i="33"/>
  <c r="E53" i="33"/>
  <c r="D86" i="33"/>
  <c r="Y64" i="5"/>
  <c r="X29" i="7"/>
  <c r="Y29" i="4"/>
  <c r="Y64" i="28"/>
  <c r="Y64" i="27"/>
  <c r="Y64" i="4"/>
  <c r="Y29" i="28"/>
  <c r="X94" i="7"/>
  <c r="Y29" i="6"/>
  <c r="Y29" i="5"/>
  <c r="Y64" i="6"/>
  <c r="Y29" i="27"/>
  <c r="F28" i="1"/>
  <c r="F64" i="6"/>
  <c r="F29" i="4"/>
  <c r="E94" i="7"/>
  <c r="F29" i="5"/>
  <c r="E29" i="7"/>
  <c r="F64" i="27"/>
  <c r="F64" i="28"/>
  <c r="F29" i="28"/>
  <c r="F64" i="5"/>
  <c r="F64" i="4"/>
  <c r="F29" i="27"/>
  <c r="F29" i="6"/>
  <c r="D64" i="6"/>
  <c r="D29" i="6"/>
  <c r="D64" i="4"/>
  <c r="C94" i="7"/>
  <c r="D29" i="27"/>
  <c r="D64" i="5"/>
  <c r="D29" i="5"/>
  <c r="C29" i="7"/>
  <c r="D29" i="28"/>
  <c r="D64" i="28"/>
  <c r="D64" i="27"/>
  <c r="D29" i="4"/>
  <c r="Y133" i="1"/>
  <c r="Y24" i="20" s="1"/>
  <c r="Y54" i="19" s="1"/>
  <c r="BF169" i="1"/>
  <c r="BI96" i="1"/>
  <c r="BC173" i="1"/>
  <c r="BC69" i="1"/>
  <c r="BO57" i="1" s="1"/>
  <c r="BC137" i="1"/>
  <c r="V71" i="20" s="1"/>
  <c r="B85" i="19"/>
  <c r="AH85" i="19" s="1"/>
  <c r="BG98" i="1"/>
  <c r="BE171" i="1"/>
  <c r="BE135" i="1"/>
  <c r="X69" i="20" s="1"/>
  <c r="Z170" i="1"/>
  <c r="BG134" i="1"/>
  <c r="Z68" i="20" s="1"/>
  <c r="Z55" i="29" s="1"/>
  <c r="BG80" i="1"/>
  <c r="Z80" i="1"/>
  <c r="Z83" i="1"/>
  <c r="I135" i="1"/>
  <c r="I26" i="20" s="1"/>
  <c r="I171" i="1"/>
  <c r="L28" i="21"/>
  <c r="AS63" i="1"/>
  <c r="BI86" i="1" s="1"/>
  <c r="L63" i="1"/>
  <c r="AB86" i="1" s="1"/>
  <c r="L28" i="8"/>
  <c r="L28" i="17"/>
  <c r="BF133" i="1"/>
  <c r="Y67" i="20" s="1"/>
  <c r="Y54" i="29" s="1"/>
  <c r="Y169" i="1"/>
  <c r="S65" i="1"/>
  <c r="AD93" i="1" s="1"/>
  <c r="S30" i="21"/>
  <c r="AZ65" i="1"/>
  <c r="BK93" i="1" s="1"/>
  <c r="V26" i="29"/>
  <c r="V88" i="29"/>
  <c r="X27" i="17"/>
  <c r="X62" i="1"/>
  <c r="X27" i="21"/>
  <c r="BE62" i="1"/>
  <c r="X27" i="8"/>
  <c r="I86" i="19"/>
  <c r="I24" i="19"/>
  <c r="W29" i="7"/>
  <c r="X64" i="27"/>
  <c r="X64" i="4"/>
  <c r="X29" i="28"/>
  <c r="X29" i="27"/>
  <c r="W94" i="7"/>
  <c r="X29" i="4"/>
  <c r="X29" i="5"/>
  <c r="X64" i="6"/>
  <c r="X29" i="6"/>
  <c r="X64" i="28"/>
  <c r="X64" i="5"/>
  <c r="X28" i="1"/>
  <c r="BI128" i="1"/>
  <c r="AB62" i="20" s="1"/>
  <c r="AB49" i="29" s="1"/>
  <c r="AB164" i="1"/>
  <c r="BC64" i="1"/>
  <c r="V64" i="1"/>
  <c r="V29" i="21"/>
  <c r="BJ93" i="1"/>
  <c r="AZ174" i="1"/>
  <c r="AZ138" i="1"/>
  <c r="S72" i="20" s="1"/>
  <c r="V26" i="19"/>
  <c r="V88" i="19"/>
  <c r="I28" i="1"/>
  <c r="AB96" i="1"/>
  <c r="V173" i="1"/>
  <c r="V69" i="1"/>
  <c r="V137" i="1"/>
  <c r="V28" i="20" s="1"/>
  <c r="AD2" i="26"/>
  <c r="AD3" i="28"/>
  <c r="BI77" i="1"/>
  <c r="AD3" i="11"/>
  <c r="AD4" i="6"/>
  <c r="E62" i="1"/>
  <c r="AA79" i="1" s="1"/>
  <c r="BH150" i="1" s="1"/>
  <c r="AA116" i="1"/>
  <c r="AA7" i="20" s="1"/>
  <c r="AA37" i="19" s="1"/>
  <c r="AN64" i="1"/>
  <c r="BJ81" i="1" s="1"/>
  <c r="B85" i="29"/>
  <c r="AH85" i="29" s="1"/>
  <c r="AN136" i="1"/>
  <c r="G70" i="20" s="1"/>
  <c r="G26" i="29" s="1"/>
  <c r="BN17" i="1"/>
  <c r="BT17" i="1"/>
  <c r="AE4" i="5"/>
  <c r="AE3" i="10"/>
  <c r="AF4" i="5" s="1"/>
  <c r="G64" i="1"/>
  <c r="AC81" i="1" s="1"/>
  <c r="E27" i="21"/>
  <c r="AI27" i="1"/>
  <c r="AL27" i="1" s="1"/>
  <c r="BT27" i="1" s="1"/>
  <c r="AB173" i="1"/>
  <c r="BD171" i="1"/>
  <c r="AL62" i="1"/>
  <c r="BH79" i="1" s="1"/>
  <c r="BH114" i="1" s="1"/>
  <c r="AA48" i="20" s="1"/>
  <c r="AA35" i="29" s="1"/>
  <c r="BH123" i="1"/>
  <c r="AA57" i="20" s="1"/>
  <c r="AA44" i="29" s="1"/>
  <c r="E27" i="17"/>
  <c r="AD33" i="25"/>
  <c r="AD39" i="27"/>
  <c r="AC32" i="10"/>
  <c r="AC38" i="5"/>
  <c r="N172" i="1"/>
  <c r="AB6" i="8"/>
  <c r="AB41" i="1"/>
  <c r="F102" i="1" s="1"/>
  <c r="AE5" i="6"/>
  <c r="AE4" i="11"/>
  <c r="AF5" i="6" s="1"/>
  <c r="AN172" i="1"/>
  <c r="AC15" i="1"/>
  <c r="AC50" i="1" s="1"/>
  <c r="AB6" i="21"/>
  <c r="AE32" i="11"/>
  <c r="AF38" i="6" s="1"/>
  <c r="AE38" i="6"/>
  <c r="AC3" i="27"/>
  <c r="AC2" i="25"/>
  <c r="AE34" i="25"/>
  <c r="AF40" i="27" s="1"/>
  <c r="AE40" i="27"/>
  <c r="AH23" i="19"/>
  <c r="C30" i="1"/>
  <c r="AJ65" i="1" s="1"/>
  <c r="AD4" i="4"/>
  <c r="AD3" i="9"/>
  <c r="AE4" i="9"/>
  <c r="AF5" i="4" s="1"/>
  <c r="AE5" i="4"/>
  <c r="AD34" i="9"/>
  <c r="AD40" i="4"/>
  <c r="AC45" i="1"/>
  <c r="G26" i="19"/>
  <c r="G88" i="19"/>
  <c r="N88" i="29"/>
  <c r="N26" i="29"/>
  <c r="AM101" i="1"/>
  <c r="BH151" i="1"/>
  <c r="AE37" i="11"/>
  <c r="AF43" i="6" s="1"/>
  <c r="AE43" i="6"/>
  <c r="AH24" i="33"/>
  <c r="S24" i="33" s="1"/>
  <c r="AI24" i="33" s="1"/>
  <c r="AD43" i="9"/>
  <c r="AD49" i="4"/>
  <c r="AR102" i="1"/>
  <c r="BI156" i="1"/>
  <c r="BI120" i="1"/>
  <c r="AB54" i="20" s="1"/>
  <c r="AB41" i="29" s="1"/>
  <c r="AE38" i="28"/>
  <c r="AE32" i="26"/>
  <c r="AF38" i="28" s="1"/>
  <c r="BH113" i="1"/>
  <c r="AA47" i="20" s="1"/>
  <c r="AA34" i="29" s="1"/>
  <c r="AK101" i="1"/>
  <c r="BB105" i="1"/>
  <c r="F24" i="29"/>
  <c r="F86" i="29"/>
  <c r="AK135" i="1"/>
  <c r="D69" i="20" s="1"/>
  <c r="D171" i="1"/>
  <c r="AH52" i="1"/>
  <c r="Q38" i="17"/>
  <c r="Q193" i="1"/>
  <c r="Q36" i="17"/>
  <c r="D102" i="1"/>
  <c r="J25" i="19"/>
  <c r="J87" i="19"/>
  <c r="BI81" i="1"/>
  <c r="BI116" i="1" s="1"/>
  <c r="AB50" i="20" s="1"/>
  <c r="AB37" i="29" s="1"/>
  <c r="AN69" i="1"/>
  <c r="BO42" i="1" s="1"/>
  <c r="BF114" i="1"/>
  <c r="Y150" i="1"/>
  <c r="AD11" i="26"/>
  <c r="AD12" i="28"/>
  <c r="AA89" i="19"/>
  <c r="AA27" i="19"/>
  <c r="T106" i="1"/>
  <c r="AA122" i="1"/>
  <c r="AA13" i="20" s="1"/>
  <c r="AA43" i="19" s="1"/>
  <c r="AA158" i="1"/>
  <c r="M101" i="1"/>
  <c r="AA27" i="29"/>
  <c r="AA89" i="29"/>
  <c r="AD13" i="9"/>
  <c r="AD14" i="4"/>
  <c r="AD3" i="5"/>
  <c r="AD2" i="10"/>
  <c r="Q67" i="28"/>
  <c r="Q32" i="28"/>
  <c r="Q32" i="6"/>
  <c r="Q67" i="4"/>
  <c r="Q67" i="6"/>
  <c r="Q32" i="4"/>
  <c r="Q32" i="5"/>
  <c r="Q32" i="27"/>
  <c r="P97" i="7"/>
  <c r="Q67" i="27"/>
  <c r="Q67" i="5"/>
  <c r="E64" i="27"/>
  <c r="E64" i="6"/>
  <c r="E29" i="5"/>
  <c r="D29" i="7"/>
  <c r="E29" i="6"/>
  <c r="E29" i="27"/>
  <c r="E29" i="4"/>
  <c r="E64" i="5"/>
  <c r="E64" i="4"/>
  <c r="E29" i="28"/>
  <c r="D94" i="7"/>
  <c r="E64" i="28"/>
  <c r="AC29" i="1"/>
  <c r="C171" i="1"/>
  <c r="AJ135" i="1"/>
  <c r="C69" i="20" s="1"/>
  <c r="J30" i="5"/>
  <c r="J65" i="4"/>
  <c r="J65" i="28"/>
  <c r="J30" i="6"/>
  <c r="J65" i="5"/>
  <c r="I95" i="7"/>
  <c r="I30" i="7"/>
  <c r="J30" i="27"/>
  <c r="J65" i="6"/>
  <c r="J30" i="4"/>
  <c r="J30" i="28"/>
  <c r="J65" i="27"/>
  <c r="AC16" i="1"/>
  <c r="AC53" i="1"/>
  <c r="BJ53" i="1"/>
  <c r="AC18" i="21"/>
  <c r="AL26" i="1"/>
  <c r="AD37" i="26"/>
  <c r="AD43" i="28"/>
  <c r="X48" i="20"/>
  <c r="X35" i="29" s="1"/>
  <c r="O25" i="29"/>
  <c r="O87" i="29"/>
  <c r="H36" i="17"/>
  <c r="H38" i="17"/>
  <c r="AH43" i="1"/>
  <c r="H193" i="1"/>
  <c r="E51" i="33"/>
  <c r="C216" i="33"/>
  <c r="F216" i="33" s="1"/>
  <c r="K18" i="33"/>
  <c r="K51" i="33" s="1"/>
  <c r="K84" i="33" s="1"/>
  <c r="K117" i="33" s="1"/>
  <c r="K150" i="33" s="1"/>
  <c r="K183" i="33" s="1"/>
  <c r="K216" i="33" s="1"/>
  <c r="D18" i="33"/>
  <c r="BP52" i="1"/>
  <c r="E84" i="33"/>
  <c r="M25" i="19"/>
  <c r="M87" i="19"/>
  <c r="J87" i="29"/>
  <c r="J25" i="29"/>
  <c r="AA123" i="1"/>
  <c r="AA14" i="20" s="1"/>
  <c r="AA44" i="19" s="1"/>
  <c r="AR172" i="1"/>
  <c r="K136" i="1"/>
  <c r="K27" i="20" s="1"/>
  <c r="AD9" i="11"/>
  <c r="AD10" i="6"/>
  <c r="BK87" i="1"/>
  <c r="BB106" i="1"/>
  <c r="AC8" i="1"/>
  <c r="BJ91" i="1"/>
  <c r="AX174" i="1"/>
  <c r="AX138" i="1"/>
  <c r="Q72" i="20" s="1"/>
  <c r="AD7" i="4"/>
  <c r="AD7" i="1" s="1"/>
  <c r="AD6" i="9"/>
  <c r="AP106" i="1"/>
  <c r="AC6" i="1"/>
  <c r="X5" i="20"/>
  <c r="X35" i="19" s="1"/>
  <c r="R172" i="1"/>
  <c r="N29" i="21"/>
  <c r="N64" i="1"/>
  <c r="AU64" i="1"/>
  <c r="AW135" i="1"/>
  <c r="P69" i="20" s="1"/>
  <c r="P171" i="1"/>
  <c r="U105" i="1"/>
  <c r="BI88" i="1"/>
  <c r="AU69" i="1"/>
  <c r="BO49" i="1" s="1"/>
  <c r="Q27" i="19"/>
  <c r="Q89" i="19"/>
  <c r="AN102" i="1"/>
  <c r="AN137" i="1" s="1"/>
  <c r="G71" i="20" s="1"/>
  <c r="Z119" i="1"/>
  <c r="Z10" i="20" s="1"/>
  <c r="Z40" i="19" s="1"/>
  <c r="BG155" i="1"/>
  <c r="J28" i="8"/>
  <c r="J63" i="1"/>
  <c r="J28" i="17"/>
  <c r="AQ63" i="1"/>
  <c r="J28" i="21"/>
  <c r="L86" i="19"/>
  <c r="L24" i="19"/>
  <c r="AA97" i="7"/>
  <c r="AB32" i="27"/>
  <c r="AB67" i="4"/>
  <c r="AB67" i="6"/>
  <c r="AB67" i="27"/>
  <c r="AB67" i="5"/>
  <c r="AB32" i="5"/>
  <c r="AB32" i="4"/>
  <c r="AB32" i="28"/>
  <c r="AB32" i="6"/>
  <c r="AB67" i="28"/>
  <c r="B96" i="7"/>
  <c r="C31" i="4"/>
  <c r="C31" i="28"/>
  <c r="C66" i="27"/>
  <c r="C31" i="5"/>
  <c r="C66" i="4"/>
  <c r="C66" i="28"/>
  <c r="C31" i="6"/>
  <c r="C31" i="27"/>
  <c r="C66" i="5"/>
  <c r="B31" i="7"/>
  <c r="C66" i="6"/>
  <c r="AD33" i="9"/>
  <c r="AD39" i="4"/>
  <c r="AD9" i="26"/>
  <c r="AD10" i="28"/>
  <c r="K172" i="1"/>
  <c r="AR136" i="1"/>
  <c r="K70" i="20" s="1"/>
  <c r="N24" i="29"/>
  <c r="N86" i="29"/>
  <c r="AD39" i="6"/>
  <c r="AD33" i="11"/>
  <c r="AH156" i="33"/>
  <c r="S156" i="33" s="1"/>
  <c r="AI156" i="33" s="1"/>
  <c r="AC102" i="1"/>
  <c r="AD14" i="26"/>
  <c r="AD15" i="28"/>
  <c r="AC14" i="1"/>
  <c r="Q31" i="1"/>
  <c r="AB95" i="7"/>
  <c r="AC30" i="6"/>
  <c r="AC30" i="4"/>
  <c r="AB30" i="7"/>
  <c r="AC65" i="6"/>
  <c r="AC65" i="4"/>
  <c r="AC65" i="27"/>
  <c r="AC30" i="27"/>
  <c r="AC30" i="5"/>
  <c r="AC65" i="28"/>
  <c r="AC65" i="5"/>
  <c r="AC30" i="28"/>
  <c r="BI65" i="1"/>
  <c r="AB30" i="21"/>
  <c r="AB65" i="1"/>
  <c r="AD22" i="26"/>
  <c r="AD23" i="28"/>
  <c r="D24" i="19"/>
  <c r="D86" i="19"/>
  <c r="F86" i="19"/>
  <c r="F24" i="19"/>
  <c r="AH189" i="33"/>
  <c r="S189" i="33" s="1"/>
  <c r="AI189" i="33" s="1"/>
  <c r="AB5" i="8"/>
  <c r="BI40" i="1"/>
  <c r="AB5" i="21"/>
  <c r="AB5" i="17"/>
  <c r="AB40" i="1"/>
  <c r="AL135" i="1"/>
  <c r="E69" i="20" s="1"/>
  <c r="BG79" i="1"/>
  <c r="AL171" i="1"/>
  <c r="AD41" i="11"/>
  <c r="AD47" i="6"/>
  <c r="AS135" i="1"/>
  <c r="L69" i="20" s="1"/>
  <c r="L171" i="1"/>
  <c r="L86" i="29"/>
  <c r="L24" i="29"/>
  <c r="AP105" i="1"/>
  <c r="D135" i="1"/>
  <c r="D26" i="20" s="1"/>
  <c r="AK171" i="1"/>
  <c r="AD58" i="5"/>
  <c r="AD52" i="10"/>
  <c r="G30" i="1"/>
  <c r="AB162" i="1"/>
  <c r="BI126" i="1"/>
  <c r="AB60" i="20" s="1"/>
  <c r="AB47" i="29" s="1"/>
  <c r="BH125" i="1"/>
  <c r="AA59" i="20" s="1"/>
  <c r="AA46" i="29" s="1"/>
  <c r="BH161" i="1"/>
  <c r="AW101" i="1"/>
  <c r="AD35" i="25"/>
  <c r="AD41" i="27"/>
  <c r="AG212" i="33"/>
  <c r="T212" i="33"/>
  <c r="U212" i="33"/>
  <c r="R212" i="33"/>
  <c r="Q212" i="33"/>
  <c r="V212" i="33"/>
  <c r="P212" i="33"/>
  <c r="F135" i="1"/>
  <c r="F26" i="20" s="1"/>
  <c r="AM171" i="1"/>
  <c r="AM102" i="1"/>
  <c r="H24" i="29"/>
  <c r="H86" i="29"/>
  <c r="AB51" i="1"/>
  <c r="AB16" i="17"/>
  <c r="BI51" i="1"/>
  <c r="AB16" i="21"/>
  <c r="AB16" i="8"/>
  <c r="C64" i="1"/>
  <c r="AJ64" i="1"/>
  <c r="C29" i="21"/>
  <c r="BH103" i="1"/>
  <c r="BJ136" i="1"/>
  <c r="AC70" i="20" s="1"/>
  <c r="AC57" i="29" s="1"/>
  <c r="BJ172" i="1"/>
  <c r="AD48" i="27"/>
  <c r="AD42" i="25"/>
  <c r="U106" i="1"/>
  <c r="AD37" i="10"/>
  <c r="AD43" i="5"/>
  <c r="AC46" i="1"/>
  <c r="BJ46" i="1"/>
  <c r="AC11" i="21"/>
  <c r="BH121" i="1"/>
  <c r="AA55" i="20" s="1"/>
  <c r="AA42" i="29" s="1"/>
  <c r="AS101" i="1"/>
  <c r="C86" i="19"/>
  <c r="C24" i="19"/>
  <c r="Q174" i="1"/>
  <c r="Q138" i="1"/>
  <c r="Q29" i="20" s="1"/>
  <c r="AC91" i="1"/>
  <c r="N24" i="19"/>
  <c r="N86" i="19"/>
  <c r="AD7" i="11"/>
  <c r="AD8" i="6"/>
  <c r="I106" i="1"/>
  <c r="W87" i="19"/>
  <c r="W25" i="19"/>
  <c r="BA105" i="1"/>
  <c r="J102" i="1"/>
  <c r="F101" i="1"/>
  <c r="BU43" i="1"/>
  <c r="AC23" i="8"/>
  <c r="K102" i="1"/>
  <c r="AB120" i="1"/>
  <c r="AB11" i="20" s="1"/>
  <c r="AB41" i="19" s="1"/>
  <c r="AB156" i="1"/>
  <c r="N30" i="1"/>
  <c r="D24" i="29"/>
  <c r="D86" i="29"/>
  <c r="D101" i="1"/>
  <c r="BH153" i="1"/>
  <c r="BH117" i="1"/>
  <c r="AA51" i="20" s="1"/>
  <c r="AA38" i="29" s="1"/>
  <c r="AO101" i="1"/>
  <c r="C193" i="1"/>
  <c r="C194" i="1" s="1"/>
  <c r="AH38" i="1"/>
  <c r="C36" i="17"/>
  <c r="C38" i="17"/>
  <c r="W172" i="1"/>
  <c r="BD136" i="1"/>
  <c r="Q30" i="21"/>
  <c r="Q65" i="1"/>
  <c r="AX65" i="1"/>
  <c r="AK102" i="1"/>
  <c r="AB81" i="1"/>
  <c r="BI152" i="1" s="1"/>
  <c r="G69" i="1"/>
  <c r="E86" i="29"/>
  <c r="E24" i="29"/>
  <c r="AB31" i="1"/>
  <c r="AY102" i="1"/>
  <c r="BA106" i="1"/>
  <c r="BJ102" i="1"/>
  <c r="AA152" i="1"/>
  <c r="AT101" i="1"/>
  <c r="BH158" i="1"/>
  <c r="BH122" i="1"/>
  <c r="AA56" i="20" s="1"/>
  <c r="AA43" i="29" s="1"/>
  <c r="H87" i="29"/>
  <c r="H25" i="29"/>
  <c r="AD43" i="10"/>
  <c r="AD49" i="5"/>
  <c r="W86" i="29"/>
  <c r="W24" i="29"/>
  <c r="AC13" i="1"/>
  <c r="E28" i="1"/>
  <c r="AZ139" i="1"/>
  <c r="Z46" i="20"/>
  <c r="Z33" i="29" s="1"/>
  <c r="AC58" i="1"/>
  <c r="BJ58" i="1"/>
  <c r="AC23" i="21"/>
  <c r="AD7" i="25"/>
  <c r="AD8" i="27"/>
  <c r="BH84" i="1"/>
  <c r="AQ136" i="1"/>
  <c r="J70" i="20" s="1"/>
  <c r="AQ172" i="1"/>
  <c r="H86" i="19"/>
  <c r="H24" i="19"/>
  <c r="AC34" i="26"/>
  <c r="AC40" i="28"/>
  <c r="AC5" i="1" s="1"/>
  <c r="E135" i="1"/>
  <c r="E26" i="20" s="1"/>
  <c r="Z79" i="1"/>
  <c r="E171" i="1"/>
  <c r="AB43" i="1"/>
  <c r="AB8" i="17"/>
  <c r="BI43" i="1"/>
  <c r="AB8" i="21"/>
  <c r="AB8" i="8"/>
  <c r="N25" i="29"/>
  <c r="N87" i="29"/>
  <c r="I105" i="1"/>
  <c r="G31" i="6"/>
  <c r="G66" i="5"/>
  <c r="F96" i="7"/>
  <c r="F31" i="7"/>
  <c r="G31" i="27"/>
  <c r="G66" i="6"/>
  <c r="G31" i="4"/>
  <c r="G31" i="28"/>
  <c r="G66" i="27"/>
  <c r="G31" i="5"/>
  <c r="G66" i="4"/>
  <c r="G66" i="28"/>
  <c r="Q89" i="29"/>
  <c r="Q27" i="29"/>
  <c r="O87" i="19"/>
  <c r="O25" i="19"/>
  <c r="M32" i="1"/>
  <c r="W136" i="1"/>
  <c r="BD172" i="1"/>
  <c r="H31" i="1"/>
  <c r="Z155" i="1"/>
  <c r="BG119" i="1"/>
  <c r="Z53" i="20" s="1"/>
  <c r="Z40" i="29" s="1"/>
  <c r="AB27" i="29"/>
  <c r="AB58" i="29"/>
  <c r="BF150" i="1"/>
  <c r="Y114" i="1"/>
  <c r="H25" i="19"/>
  <c r="H87" i="19"/>
  <c r="W24" i="19"/>
  <c r="W86" i="19"/>
  <c r="V90" i="33"/>
  <c r="Q90" i="33"/>
  <c r="U90" i="33"/>
  <c r="R90" i="33"/>
  <c r="AG90" i="33"/>
  <c r="P90" i="33"/>
  <c r="T90" i="33"/>
  <c r="AD87" i="1"/>
  <c r="AL101" i="1"/>
  <c r="AD10" i="10"/>
  <c r="AD11" i="5"/>
  <c r="AD11" i="1" s="1"/>
  <c r="AC12" i="1"/>
  <c r="AC4" i="1"/>
  <c r="Z3" i="20"/>
  <c r="Z33" i="19" s="1"/>
  <c r="BN25" i="1"/>
  <c r="BT25" i="1"/>
  <c r="AE9" i="9"/>
  <c r="AF10" i="4" s="1"/>
  <c r="AE10" i="4"/>
  <c r="N31" i="5"/>
  <c r="N66" i="4"/>
  <c r="N66" i="28"/>
  <c r="N31" i="6"/>
  <c r="N66" i="5"/>
  <c r="M96" i="7"/>
  <c r="M31" i="7"/>
  <c r="N31" i="27"/>
  <c r="N66" i="6"/>
  <c r="N31" i="4"/>
  <c r="N31" i="28"/>
  <c r="N66" i="27"/>
  <c r="AS171" i="1"/>
  <c r="L135" i="1"/>
  <c r="L26" i="20" s="1"/>
  <c r="BN21" i="1"/>
  <c r="BT21" i="1"/>
  <c r="H101" i="1"/>
  <c r="AA153" i="1"/>
  <c r="AA117" i="1"/>
  <c r="AA8" i="20" s="1"/>
  <c r="AA38" i="19" s="1"/>
  <c r="AB12" i="8"/>
  <c r="AB47" i="1"/>
  <c r="AB12" i="17"/>
  <c r="BI47" i="1"/>
  <c r="AB12" i="21"/>
  <c r="AB88" i="1"/>
  <c r="N69" i="1"/>
  <c r="AD51" i="28"/>
  <c r="AD45" i="26"/>
  <c r="BI162" i="1"/>
  <c r="AB126" i="1"/>
  <c r="AB17" i="20" s="1"/>
  <c r="AB47" i="19" s="1"/>
  <c r="G102" i="1"/>
  <c r="G137" i="1" s="1"/>
  <c r="G28" i="20" s="1"/>
  <c r="F171" i="1"/>
  <c r="AM135" i="1"/>
  <c r="F69" i="20" s="1"/>
  <c r="AB58" i="1"/>
  <c r="AB23" i="17"/>
  <c r="BI58" i="1"/>
  <c r="AB23" i="8"/>
  <c r="AB23" i="21"/>
  <c r="AD41" i="25"/>
  <c r="AD47" i="27"/>
  <c r="R102" i="1"/>
  <c r="BP43" i="1"/>
  <c r="K9" i="33"/>
  <c r="K42" i="33" s="1"/>
  <c r="K75" i="33" s="1"/>
  <c r="K108" i="33" s="1"/>
  <c r="K141" i="33" s="1"/>
  <c r="K174" i="33" s="1"/>
  <c r="K207" i="33" s="1"/>
  <c r="E75" i="33"/>
  <c r="C207" i="33"/>
  <c r="F207" i="33" s="1"/>
  <c r="D9" i="33"/>
  <c r="E42" i="33"/>
  <c r="W25" i="29"/>
  <c r="W87" i="29"/>
  <c r="AD42" i="9"/>
  <c r="AD48" i="4"/>
  <c r="AD12" i="9"/>
  <c r="AD13" i="4"/>
  <c r="AD41" i="9"/>
  <c r="AD47" i="4"/>
  <c r="AD44" i="11"/>
  <c r="AD50" i="6"/>
  <c r="J29" i="1"/>
  <c r="K87" i="19"/>
  <c r="K25" i="19"/>
  <c r="AD15" i="25"/>
  <c r="AD16" i="27"/>
  <c r="AD43" i="25"/>
  <c r="AD49" i="27"/>
  <c r="AD35" i="10"/>
  <c r="AD41" i="5"/>
  <c r="M87" i="29"/>
  <c r="M25" i="29"/>
  <c r="AD17" i="26"/>
  <c r="AD18" i="28"/>
  <c r="AD18" i="1" s="1"/>
  <c r="AA84" i="1"/>
  <c r="J172" i="1"/>
  <c r="J136" i="1"/>
  <c r="J27" i="20" s="1"/>
  <c r="P24" i="19"/>
  <c r="P86" i="19"/>
  <c r="R87" i="19"/>
  <c r="R25" i="19"/>
  <c r="AB50" i="1"/>
  <c r="AB15" i="17"/>
  <c r="AB15" i="21"/>
  <c r="BI50" i="1"/>
  <c r="AB15" i="8"/>
  <c r="AA125" i="1"/>
  <c r="AA16" i="20" s="1"/>
  <c r="AA46" i="19" s="1"/>
  <c r="P101" i="1"/>
  <c r="AA161" i="1"/>
  <c r="H32" i="27"/>
  <c r="H67" i="4"/>
  <c r="H32" i="4"/>
  <c r="H67" i="27"/>
  <c r="H32" i="5"/>
  <c r="G97" i="7"/>
  <c r="H32" i="28"/>
  <c r="H67" i="5"/>
  <c r="H67" i="28"/>
  <c r="H32" i="6"/>
  <c r="H67" i="6"/>
  <c r="H65" i="1"/>
  <c r="AO65" i="1"/>
  <c r="H30" i="21"/>
  <c r="N87" i="19"/>
  <c r="N25" i="19"/>
  <c r="E24" i="19"/>
  <c r="E86" i="19"/>
  <c r="AA103" i="1"/>
  <c r="AC172" i="1"/>
  <c r="AC136" i="1"/>
  <c r="AC27" i="20" s="1"/>
  <c r="AC57" i="19" s="1"/>
  <c r="P24" i="29"/>
  <c r="P86" i="29"/>
  <c r="R123" i="33"/>
  <c r="P123" i="33"/>
  <c r="U123" i="33"/>
  <c r="AG123" i="33"/>
  <c r="T123" i="33"/>
  <c r="V123" i="33"/>
  <c r="Q123" i="33"/>
  <c r="E101" i="1"/>
  <c r="AD7" i="10"/>
  <c r="AD8" i="5"/>
  <c r="L101" i="1"/>
  <c r="AA157" i="1"/>
  <c r="K87" i="29"/>
  <c r="K25" i="29"/>
  <c r="C113" i="33"/>
  <c r="BT48" i="1"/>
  <c r="C146" i="33"/>
  <c r="F146" i="33" s="1"/>
  <c r="J14" i="33"/>
  <c r="J47" i="33" s="1"/>
  <c r="J80" i="33" s="1"/>
  <c r="J113" i="33" s="1"/>
  <c r="J146" i="33" s="1"/>
  <c r="J179" i="33" s="1"/>
  <c r="J212" i="33" s="1"/>
  <c r="C47" i="33"/>
  <c r="D80" i="33"/>
  <c r="BQ48" i="1"/>
  <c r="BR48" i="1" s="1"/>
  <c r="C80" i="33"/>
  <c r="C14" i="33"/>
  <c r="E14" i="33" s="1"/>
  <c r="F14" i="33" s="1"/>
  <c r="C179" i="33"/>
  <c r="D179" i="33" s="1"/>
  <c r="F179" i="33" s="1"/>
  <c r="D113" i="33"/>
  <c r="D47" i="33"/>
  <c r="P135" i="1"/>
  <c r="P26" i="20" s="1"/>
  <c r="AW171" i="1"/>
  <c r="AD11" i="9"/>
  <c r="AD12" i="4"/>
  <c r="BJ42" i="1"/>
  <c r="AC7" i="21"/>
  <c r="AC42" i="1"/>
  <c r="BO38" i="1"/>
  <c r="M66" i="1"/>
  <c r="AT66" i="1"/>
  <c r="M31" i="21"/>
  <c r="AC28" i="21"/>
  <c r="AC63" i="1"/>
  <c r="BJ63" i="1"/>
  <c r="AD3" i="26"/>
  <c r="AD4" i="28"/>
  <c r="AL9" i="1"/>
  <c r="AC32" i="9"/>
  <c r="AC38" i="4"/>
  <c r="AJ171" i="1"/>
  <c r="C135" i="1"/>
  <c r="C26" i="20" s="1"/>
  <c r="AD5" i="9"/>
  <c r="AD6" i="4"/>
  <c r="T105" i="1"/>
  <c r="AQ102" i="1"/>
  <c r="AT102" i="1" l="1"/>
  <c r="BN19" i="1"/>
  <c r="BI158" i="1"/>
  <c r="C24" i="29"/>
  <c r="AD32" i="25"/>
  <c r="AD38" i="27"/>
  <c r="R25" i="29"/>
  <c r="AA99" i="1"/>
  <c r="AA139" i="1"/>
  <c r="AA30" i="20" s="1"/>
  <c r="AB3" i="8"/>
  <c r="AD16" i="1"/>
  <c r="AD16" i="21" s="1"/>
  <c r="BN20" i="1"/>
  <c r="BH69" i="1"/>
  <c r="BO62" i="1" s="1"/>
  <c r="BH112" i="1"/>
  <c r="AA46" i="20" s="1"/>
  <c r="AA33" i="29" s="1"/>
  <c r="C119" i="33"/>
  <c r="D53" i="33"/>
  <c r="C185" i="33"/>
  <c r="D185" i="33" s="1"/>
  <c r="F185" i="33" s="1"/>
  <c r="R185" i="33" s="1"/>
  <c r="BT54" i="1"/>
  <c r="BP93" i="1" s="1"/>
  <c r="BR93" i="1" s="1"/>
  <c r="C53" i="33"/>
  <c r="G173" i="1"/>
  <c r="C101" i="1"/>
  <c r="C65" i="1"/>
  <c r="AD77" i="1" s="1"/>
  <c r="E17" i="33"/>
  <c r="F17" i="33" s="1"/>
  <c r="R17" i="33" s="1"/>
  <c r="BH148" i="1"/>
  <c r="T90" i="29"/>
  <c r="C152" i="33"/>
  <c r="F152" i="33" s="1"/>
  <c r="R152" i="33" s="1"/>
  <c r="D119" i="33"/>
  <c r="F119" i="33" s="1"/>
  <c r="BQ54" i="1"/>
  <c r="BR54" i="1" s="1"/>
  <c r="D63" i="1"/>
  <c r="C20" i="33"/>
  <c r="E20" i="33" s="1"/>
  <c r="F20" i="33" s="1"/>
  <c r="C86" i="33"/>
  <c r="F86" i="33" s="1"/>
  <c r="AG86" i="33" s="1"/>
  <c r="AH86" i="33" s="1"/>
  <c r="S86" i="33" s="1"/>
  <c r="AK63" i="1"/>
  <c r="BI78" i="1" s="1"/>
  <c r="AB38" i="1"/>
  <c r="Y28" i="17"/>
  <c r="AA69" i="1"/>
  <c r="AA38" i="17" s="1"/>
  <c r="G88" i="29"/>
  <c r="BH157" i="1"/>
  <c r="AY136" i="1"/>
  <c r="R70" i="20" s="1"/>
  <c r="R26" i="29" s="1"/>
  <c r="AV136" i="1"/>
  <c r="O70" i="20" s="1"/>
  <c r="O26" i="29" s="1"/>
  <c r="AA148" i="1"/>
  <c r="C30" i="21"/>
  <c r="T28" i="19"/>
  <c r="L29" i="21"/>
  <c r="Y28" i="21"/>
  <c r="E172" i="1"/>
  <c r="AB158" i="1"/>
  <c r="AB122" i="1"/>
  <c r="AB13" i="20" s="1"/>
  <c r="AB43" i="19" s="1"/>
  <c r="N173" i="1"/>
  <c r="AU137" i="1"/>
  <c r="N71" i="20" s="1"/>
  <c r="N89" i="29" s="1"/>
  <c r="N88" i="19"/>
  <c r="BI123" i="1"/>
  <c r="AB57" i="20" s="1"/>
  <c r="AB44" i="29" s="1"/>
  <c r="BI159" i="1"/>
  <c r="F83" i="33"/>
  <c r="T83" i="33" s="1"/>
  <c r="AD12" i="1"/>
  <c r="AD47" i="1" s="1"/>
  <c r="AC10" i="21"/>
  <c r="AI57" i="33"/>
  <c r="R136" i="1"/>
  <c r="R27" i="20" s="1"/>
  <c r="R88" i="19" s="1"/>
  <c r="D29" i="1"/>
  <c r="D29" i="21" s="1"/>
  <c r="D28" i="21"/>
  <c r="AB3" i="21"/>
  <c r="O136" i="1"/>
  <c r="O27" i="20" s="1"/>
  <c r="O88" i="19" s="1"/>
  <c r="AY172" i="1"/>
  <c r="S139" i="1"/>
  <c r="S30" i="20" s="1"/>
  <c r="AS64" i="1"/>
  <c r="BJ86" i="1" s="1"/>
  <c r="D28" i="8"/>
  <c r="Y63" i="1"/>
  <c r="Y69" i="1" s="1"/>
  <c r="AA95" i="1"/>
  <c r="AA130" i="1" s="1"/>
  <c r="AA21" i="20" s="1"/>
  <c r="AA51" i="19" s="1"/>
  <c r="S175" i="1"/>
  <c r="U172" i="1"/>
  <c r="BI38" i="1"/>
  <c r="AJ102" i="1" s="1"/>
  <c r="N137" i="1"/>
  <c r="N28" i="20" s="1"/>
  <c r="N89" i="19" s="1"/>
  <c r="AV172" i="1"/>
  <c r="O172" i="1"/>
  <c r="BF63" i="1"/>
  <c r="BF69" i="1" s="1"/>
  <c r="BO60" i="1" s="1"/>
  <c r="E59" i="33" s="1"/>
  <c r="P32" i="1"/>
  <c r="AW185" i="1" s="1"/>
  <c r="AW186" i="1" s="1"/>
  <c r="F111" i="33"/>
  <c r="T111" i="33" s="1"/>
  <c r="Z127" i="1"/>
  <c r="Z18" i="20" s="1"/>
  <c r="Z48" i="19" s="1"/>
  <c r="BG163" i="1"/>
  <c r="R65" i="27"/>
  <c r="R30" i="28"/>
  <c r="R65" i="5"/>
  <c r="R30" i="27"/>
  <c r="Q95" i="7"/>
  <c r="R30" i="5"/>
  <c r="R30" i="6"/>
  <c r="R30" i="4"/>
  <c r="Q30" i="7"/>
  <c r="R65" i="4"/>
  <c r="R65" i="6"/>
  <c r="R65" i="28"/>
  <c r="BH163" i="1"/>
  <c r="AA127" i="1"/>
  <c r="AA18" i="20" s="1"/>
  <c r="AA48" i="19" s="1"/>
  <c r="BK136" i="1"/>
  <c r="AD70" i="20" s="1"/>
  <c r="AD57" i="29" s="1"/>
  <c r="AD172" i="1"/>
  <c r="AA29" i="19"/>
  <c r="AA91" i="19"/>
  <c r="AA163" i="1"/>
  <c r="BH127" i="1"/>
  <c r="AA61" i="20" s="1"/>
  <c r="AA48" i="29" s="1"/>
  <c r="AA31" i="21"/>
  <c r="AA66" i="1"/>
  <c r="BH66" i="1"/>
  <c r="AL172" i="1"/>
  <c r="R28" i="17"/>
  <c r="R63" i="1"/>
  <c r="AB92" i="1" s="1"/>
  <c r="R28" i="21"/>
  <c r="R28" i="8"/>
  <c r="AY63" i="1"/>
  <c r="AY173" i="1" s="1"/>
  <c r="AA91" i="29"/>
  <c r="AA29" i="29"/>
  <c r="R29" i="1"/>
  <c r="BK172" i="1"/>
  <c r="AD136" i="1"/>
  <c r="AD27" i="20" s="1"/>
  <c r="AD57" i="19" s="1"/>
  <c r="BG127" i="1"/>
  <c r="Z61" i="20" s="1"/>
  <c r="Z48" i="29" s="1"/>
  <c r="Z163" i="1"/>
  <c r="AA32" i="1"/>
  <c r="AZ175" i="1"/>
  <c r="X29" i="1"/>
  <c r="AI210" i="33"/>
  <c r="Z29" i="1"/>
  <c r="BJ165" i="1"/>
  <c r="AC129" i="1"/>
  <c r="AC20" i="20" s="1"/>
  <c r="AC50" i="19" s="1"/>
  <c r="F116" i="33"/>
  <c r="BP90" i="1"/>
  <c r="BR90" i="1" s="1"/>
  <c r="BS51" i="1"/>
  <c r="F45" i="33"/>
  <c r="BP85" i="1"/>
  <c r="BR85" i="1" s="1"/>
  <c r="BS46" i="1"/>
  <c r="O28" i="17"/>
  <c r="O28" i="8"/>
  <c r="O63" i="1"/>
  <c r="AB89" i="1" s="1"/>
  <c r="BI160" i="1" s="1"/>
  <c r="O28" i="21"/>
  <c r="AV63" i="1"/>
  <c r="BI89" i="1" s="1"/>
  <c r="BI124" i="1" s="1"/>
  <c r="AB58" i="20" s="1"/>
  <c r="AB45" i="29" s="1"/>
  <c r="BK94" i="1"/>
  <c r="BA175" i="1"/>
  <c r="BA139" i="1"/>
  <c r="T73" i="20" s="1"/>
  <c r="O29" i="1"/>
  <c r="P66" i="1"/>
  <c r="AE90" i="1" s="1"/>
  <c r="P31" i="21"/>
  <c r="AW66" i="1"/>
  <c r="BL90" i="1" s="1"/>
  <c r="P185" i="1"/>
  <c r="P186" i="1" s="1"/>
  <c r="U88" i="29"/>
  <c r="U26" i="29"/>
  <c r="C87" i="33"/>
  <c r="BQ55" i="1"/>
  <c r="BR55" i="1" s="1"/>
  <c r="C21" i="33"/>
  <c r="E21" i="33" s="1"/>
  <c r="F21" i="33" s="1"/>
  <c r="C120" i="33"/>
  <c r="BT55" i="1"/>
  <c r="J21" i="33"/>
  <c r="J54" i="33" s="1"/>
  <c r="J87" i="33" s="1"/>
  <c r="J120" i="33" s="1"/>
  <c r="J153" i="33" s="1"/>
  <c r="J186" i="33" s="1"/>
  <c r="J219" i="33" s="1"/>
  <c r="C186" i="33"/>
  <c r="D186" i="33" s="1"/>
  <c r="F186" i="33" s="1"/>
  <c r="D120" i="33"/>
  <c r="C54" i="33"/>
  <c r="C153" i="33"/>
  <c r="F153" i="33" s="1"/>
  <c r="D87" i="33"/>
  <c r="D54" i="33"/>
  <c r="BB63" i="1"/>
  <c r="U28" i="21"/>
  <c r="U63" i="1"/>
  <c r="U28" i="8"/>
  <c r="U28" i="17"/>
  <c r="BG166" i="1"/>
  <c r="Z130" i="1"/>
  <c r="Z21" i="20" s="1"/>
  <c r="Z51" i="19" s="1"/>
  <c r="P182" i="33"/>
  <c r="R182" i="33"/>
  <c r="T182" i="33"/>
  <c r="U182" i="33"/>
  <c r="V182" i="33"/>
  <c r="AG182" i="33"/>
  <c r="AH182" i="33" s="1"/>
  <c r="S182" i="33" s="1"/>
  <c r="Q182" i="33"/>
  <c r="R149" i="33"/>
  <c r="V149" i="33"/>
  <c r="U149" i="33"/>
  <c r="T149" i="33"/>
  <c r="Q149" i="33"/>
  <c r="AG149" i="33"/>
  <c r="P149" i="33"/>
  <c r="U144" i="33"/>
  <c r="Q144" i="33"/>
  <c r="R144" i="33"/>
  <c r="T144" i="33"/>
  <c r="AG144" i="33"/>
  <c r="AH144" i="33" s="1"/>
  <c r="S144" i="33" s="1"/>
  <c r="V144" i="33"/>
  <c r="P144" i="33"/>
  <c r="F78" i="33"/>
  <c r="AH215" i="33"/>
  <c r="S215" i="33" s="1"/>
  <c r="AI215" i="33" s="1"/>
  <c r="T32" i="1"/>
  <c r="T185" i="1" s="1"/>
  <c r="T186" i="1" s="1"/>
  <c r="AD94" i="1"/>
  <c r="T139" i="1"/>
  <c r="T30" i="20" s="1"/>
  <c r="T175" i="1"/>
  <c r="BH124" i="1"/>
  <c r="AA58" i="20" s="1"/>
  <c r="AA45" i="29" s="1"/>
  <c r="AA160" i="1"/>
  <c r="BH160" i="1"/>
  <c r="AA124" i="1"/>
  <c r="AA15" i="20" s="1"/>
  <c r="AA45" i="19" s="1"/>
  <c r="O30" i="5"/>
  <c r="O65" i="4"/>
  <c r="O30" i="27"/>
  <c r="O65" i="5"/>
  <c r="N95" i="7"/>
  <c r="O65" i="27"/>
  <c r="O30" i="4"/>
  <c r="O30" i="28"/>
  <c r="O30" i="6"/>
  <c r="N30" i="7"/>
  <c r="O65" i="28"/>
  <c r="O65" i="6"/>
  <c r="AA166" i="1"/>
  <c r="BH130" i="1"/>
  <c r="AA64" i="20" s="1"/>
  <c r="AA51" i="29" s="1"/>
  <c r="BQ101" i="1"/>
  <c r="AI225" i="1"/>
  <c r="AL136" i="1"/>
  <c r="E70" i="20" s="1"/>
  <c r="E88" i="29" s="1"/>
  <c r="BG172" i="1"/>
  <c r="BH100" i="1"/>
  <c r="BG136" i="1"/>
  <c r="Z70" i="20" s="1"/>
  <c r="Z30" i="27"/>
  <c r="Z65" i="27"/>
  <c r="Y30" i="7"/>
  <c r="Z65" i="6"/>
  <c r="Y95" i="7"/>
  <c r="Z65" i="5"/>
  <c r="Z65" i="4"/>
  <c r="Z65" i="28"/>
  <c r="Z30" i="6"/>
  <c r="Z30" i="5"/>
  <c r="Z30" i="4"/>
  <c r="Z30" i="28"/>
  <c r="U25" i="19"/>
  <c r="U87" i="19"/>
  <c r="U219" i="33"/>
  <c r="Q219" i="33"/>
  <c r="R219" i="33"/>
  <c r="V219" i="33"/>
  <c r="AG219" i="33"/>
  <c r="AH219" i="33" s="1"/>
  <c r="S219" i="33" s="1"/>
  <c r="T219" i="33"/>
  <c r="P219" i="33"/>
  <c r="F50" i="33"/>
  <c r="U17" i="33"/>
  <c r="Q12" i="33"/>
  <c r="U12" i="33"/>
  <c r="T12" i="33"/>
  <c r="AG12" i="33"/>
  <c r="AH12" i="33" s="1"/>
  <c r="S12" i="33" s="1"/>
  <c r="V12" i="33"/>
  <c r="P12" i="33"/>
  <c r="R12" i="33"/>
  <c r="V177" i="33"/>
  <c r="U177" i="33"/>
  <c r="P177" i="33"/>
  <c r="Q177" i="33"/>
  <c r="AG177" i="33"/>
  <c r="AH177" i="33" s="1"/>
  <c r="S177" i="33" s="1"/>
  <c r="R177" i="33"/>
  <c r="T177" i="33"/>
  <c r="T31" i="21"/>
  <c r="T66" i="1"/>
  <c r="AE94" i="1" s="1"/>
  <c r="BA66" i="1"/>
  <c r="BL94" i="1" s="1"/>
  <c r="BA185" i="1"/>
  <c r="BA186" i="1" s="1"/>
  <c r="U29" i="1"/>
  <c r="U30" i="5"/>
  <c r="U65" i="5"/>
  <c r="U65" i="6"/>
  <c r="U30" i="4"/>
  <c r="U65" i="4"/>
  <c r="T95" i="7"/>
  <c r="U30" i="28"/>
  <c r="U65" i="28"/>
  <c r="T30" i="7"/>
  <c r="U65" i="27"/>
  <c r="U30" i="6"/>
  <c r="U30" i="27"/>
  <c r="BP28" i="1"/>
  <c r="BR28" i="1" s="1"/>
  <c r="AF226" i="1"/>
  <c r="AK225" i="1"/>
  <c r="BG160" i="1"/>
  <c r="Z124" i="1"/>
  <c r="Z15" i="20" s="1"/>
  <c r="Z45" i="19" s="1"/>
  <c r="K185" i="1"/>
  <c r="K186" i="1" s="1"/>
  <c r="K32" i="21"/>
  <c r="AR185" i="1"/>
  <c r="AR186" i="1" s="1"/>
  <c r="K67" i="1"/>
  <c r="AF85" i="1" s="1"/>
  <c r="AR67" i="1"/>
  <c r="BM85" i="1" s="1"/>
  <c r="BG130" i="1"/>
  <c r="Z64" i="20" s="1"/>
  <c r="Z51" i="29" s="1"/>
  <c r="Z166" i="1"/>
  <c r="Z172" i="1"/>
  <c r="AA100" i="1"/>
  <c r="Z136" i="1"/>
  <c r="Z27" i="20" s="1"/>
  <c r="V83" i="33"/>
  <c r="P67" i="1"/>
  <c r="AF90" i="1" s="1"/>
  <c r="U88" i="19"/>
  <c r="U26" i="19"/>
  <c r="BJ129" i="1"/>
  <c r="AC63" i="20" s="1"/>
  <c r="AC50" i="29" s="1"/>
  <c r="AC165" i="1"/>
  <c r="Z63" i="1"/>
  <c r="Z69" i="1" s="1"/>
  <c r="Z28" i="21"/>
  <c r="BG63" i="1"/>
  <c r="Z28" i="17"/>
  <c r="Z28" i="8"/>
  <c r="U87" i="29"/>
  <c r="U25" i="29"/>
  <c r="X29" i="21"/>
  <c r="X64" i="1"/>
  <c r="BE64" i="1"/>
  <c r="AK64" i="1"/>
  <c r="BJ78" i="1" s="1"/>
  <c r="F29" i="1"/>
  <c r="S28" i="19"/>
  <c r="S90" i="19"/>
  <c r="AA83" i="1"/>
  <c r="I172" i="1"/>
  <c r="I136" i="1"/>
  <c r="I27" i="20" s="1"/>
  <c r="Y26" i="19"/>
  <c r="Y88" i="19"/>
  <c r="X25" i="19"/>
  <c r="X87" i="19"/>
  <c r="I63" i="1"/>
  <c r="I28" i="21"/>
  <c r="I28" i="8"/>
  <c r="I28" i="17"/>
  <c r="AP63" i="1"/>
  <c r="AD164" i="1"/>
  <c r="BK128" i="1"/>
  <c r="AD62" i="20" s="1"/>
  <c r="AD49" i="29" s="1"/>
  <c r="Z151" i="1"/>
  <c r="BG115" i="1"/>
  <c r="Z49" i="20" s="1"/>
  <c r="Z36" i="29" s="1"/>
  <c r="D65" i="4"/>
  <c r="C95" i="7"/>
  <c r="D30" i="28"/>
  <c r="D65" i="28"/>
  <c r="C30" i="7"/>
  <c r="D65" i="27"/>
  <c r="D30" i="5"/>
  <c r="D65" i="5"/>
  <c r="D30" i="6"/>
  <c r="D30" i="27"/>
  <c r="D30" i="4"/>
  <c r="D65" i="6"/>
  <c r="Y29" i="1"/>
  <c r="U218" i="33"/>
  <c r="P218" i="33"/>
  <c r="V218" i="33"/>
  <c r="AG218" i="33"/>
  <c r="Q218" i="33"/>
  <c r="R218" i="33"/>
  <c r="T218" i="33"/>
  <c r="AB152" i="1"/>
  <c r="AA113" i="1"/>
  <c r="AA4" i="20" s="1"/>
  <c r="AA34" i="19" s="1"/>
  <c r="AA151" i="1"/>
  <c r="AH57" i="1"/>
  <c r="V38" i="17"/>
  <c r="V36" i="17"/>
  <c r="V193" i="1"/>
  <c r="AA98" i="1"/>
  <c r="X136" i="1"/>
  <c r="X172" i="1"/>
  <c r="BG133" i="1"/>
  <c r="Z67" i="20" s="1"/>
  <c r="Z54" i="29" s="1"/>
  <c r="Z169" i="1"/>
  <c r="AB167" i="1"/>
  <c r="BI131" i="1"/>
  <c r="AB65" i="20" s="1"/>
  <c r="AB52" i="29" s="1"/>
  <c r="E30" i="7"/>
  <c r="F30" i="6"/>
  <c r="F30" i="28"/>
  <c r="F30" i="5"/>
  <c r="F65" i="4"/>
  <c r="F65" i="28"/>
  <c r="F65" i="5"/>
  <c r="F65" i="27"/>
  <c r="F30" i="27"/>
  <c r="F65" i="6"/>
  <c r="E95" i="7"/>
  <c r="F30" i="4"/>
  <c r="Y65" i="5"/>
  <c r="Y65" i="6"/>
  <c r="Y30" i="5"/>
  <c r="X95" i="7"/>
  <c r="Y30" i="4"/>
  <c r="Y65" i="4"/>
  <c r="Y30" i="27"/>
  <c r="X30" i="7"/>
  <c r="Y30" i="28"/>
  <c r="Y65" i="28"/>
  <c r="Y30" i="6"/>
  <c r="Y65" i="27"/>
  <c r="P185" i="33"/>
  <c r="AG185" i="33"/>
  <c r="AH185" i="33" s="1"/>
  <c r="S185" i="33" s="1"/>
  <c r="T185" i="33"/>
  <c r="L69" i="1"/>
  <c r="I87" i="29"/>
  <c r="I25" i="29"/>
  <c r="AA134" i="1"/>
  <c r="AA25" i="20" s="1"/>
  <c r="AA55" i="19" s="1"/>
  <c r="BH170" i="1"/>
  <c r="L30" i="1"/>
  <c r="V32" i="27"/>
  <c r="V32" i="5"/>
  <c r="V32" i="4"/>
  <c r="V67" i="4"/>
  <c r="V67" i="6"/>
  <c r="V67" i="28"/>
  <c r="U97" i="7"/>
  <c r="V32" i="28"/>
  <c r="V67" i="5"/>
  <c r="V32" i="6"/>
  <c r="V67" i="27"/>
  <c r="I30" i="28"/>
  <c r="I30" i="4"/>
  <c r="I65" i="28"/>
  <c r="I65" i="27"/>
  <c r="I65" i="5"/>
  <c r="I30" i="6"/>
  <c r="I30" i="27"/>
  <c r="I30" i="5"/>
  <c r="H95" i="7"/>
  <c r="I65" i="4"/>
  <c r="H30" i="7"/>
  <c r="I65" i="6"/>
  <c r="Y88" i="29"/>
  <c r="Y26" i="29"/>
  <c r="V27" i="19"/>
  <c r="V89" i="19"/>
  <c r="BJ128" i="1"/>
  <c r="AC62" i="20" s="1"/>
  <c r="AC49" i="29" s="1"/>
  <c r="AC164" i="1"/>
  <c r="BJ96" i="1"/>
  <c r="BC138" i="1"/>
  <c r="V72" i="20" s="1"/>
  <c r="BC174" i="1"/>
  <c r="BG154" i="1"/>
  <c r="Z118" i="1"/>
  <c r="Z9" i="20" s="1"/>
  <c r="Z39" i="19" s="1"/>
  <c r="S90" i="29"/>
  <c r="S28" i="29"/>
  <c r="BE63" i="1"/>
  <c r="BE69" i="1" s="1"/>
  <c r="BO59" i="1" s="1"/>
  <c r="X28" i="17"/>
  <c r="X28" i="8"/>
  <c r="X28" i="21"/>
  <c r="X63" i="1"/>
  <c r="X69" i="1" s="1"/>
  <c r="W30" i="7"/>
  <c r="X65" i="28"/>
  <c r="X65" i="5"/>
  <c r="X65" i="6"/>
  <c r="X30" i="6"/>
  <c r="X30" i="27"/>
  <c r="X65" i="27"/>
  <c r="X30" i="5"/>
  <c r="X30" i="4"/>
  <c r="X30" i="28"/>
  <c r="W95" i="7"/>
  <c r="X65" i="4"/>
  <c r="AD128" i="1"/>
  <c r="AD19" i="20" s="1"/>
  <c r="AD49" i="19" s="1"/>
  <c r="BK164" i="1"/>
  <c r="BG151" i="1"/>
  <c r="Z115" i="1"/>
  <c r="Z6" i="20" s="1"/>
  <c r="Z36" i="19" s="1"/>
  <c r="V89" i="29"/>
  <c r="V27" i="29"/>
  <c r="F63" i="1"/>
  <c r="F173" i="1" s="1"/>
  <c r="F28" i="17"/>
  <c r="F28" i="8"/>
  <c r="AM63" i="1"/>
  <c r="BI80" i="1" s="1"/>
  <c r="BI115" i="1" s="1"/>
  <c r="AB49" i="20" s="1"/>
  <c r="AB36" i="29" s="1"/>
  <c r="F28" i="21"/>
  <c r="AC128" i="1"/>
  <c r="AC19" i="20" s="1"/>
  <c r="AC49" i="19" s="1"/>
  <c r="BJ164" i="1"/>
  <c r="BH83" i="1"/>
  <c r="AP172" i="1"/>
  <c r="AP136" i="1"/>
  <c r="I70" i="20" s="1"/>
  <c r="AS69" i="1"/>
  <c r="BO47" i="1" s="1"/>
  <c r="BC65" i="1"/>
  <c r="V30" i="21"/>
  <c r="V65" i="1"/>
  <c r="BG169" i="1"/>
  <c r="Z133" i="1"/>
  <c r="Z24" i="20" s="1"/>
  <c r="Z54" i="19" s="1"/>
  <c r="BH134" i="1"/>
  <c r="AA68" i="20" s="1"/>
  <c r="AA55" i="29" s="1"/>
  <c r="AA170" i="1"/>
  <c r="AB78" i="1"/>
  <c r="D69" i="1"/>
  <c r="BI167" i="1"/>
  <c r="AB131" i="1"/>
  <c r="AB22" i="20" s="1"/>
  <c r="AB52" i="19" s="1"/>
  <c r="AC96" i="1"/>
  <c r="V138" i="1"/>
  <c r="V29" i="20" s="1"/>
  <c r="V174" i="1"/>
  <c r="BH98" i="1"/>
  <c r="BE136" i="1"/>
  <c r="BE172" i="1"/>
  <c r="I25" i="19"/>
  <c r="I87" i="19"/>
  <c r="X25" i="29"/>
  <c r="X87" i="29"/>
  <c r="BP57" i="1"/>
  <c r="D23" i="33"/>
  <c r="K23" i="33"/>
  <c r="K56" i="33" s="1"/>
  <c r="K89" i="33" s="1"/>
  <c r="K122" i="33" s="1"/>
  <c r="K155" i="33" s="1"/>
  <c r="K188" i="33" s="1"/>
  <c r="K221" i="33" s="1"/>
  <c r="E56" i="33"/>
  <c r="C221" i="33"/>
  <c r="F221" i="33" s="1"/>
  <c r="E89" i="33"/>
  <c r="BG118" i="1"/>
  <c r="Z52" i="20" s="1"/>
  <c r="Z39" i="29" s="1"/>
  <c r="Z154" i="1"/>
  <c r="L31" i="27"/>
  <c r="K96" i="7"/>
  <c r="L66" i="4"/>
  <c r="K31" i="7"/>
  <c r="L66" i="28"/>
  <c r="L66" i="6"/>
  <c r="L31" i="28"/>
  <c r="L31" i="4"/>
  <c r="L31" i="6"/>
  <c r="L31" i="5"/>
  <c r="L66" i="27"/>
  <c r="L66" i="5"/>
  <c r="AZ66" i="1"/>
  <c r="S31" i="21"/>
  <c r="S66" i="1"/>
  <c r="V31" i="1"/>
  <c r="S32" i="1"/>
  <c r="I29" i="1"/>
  <c r="BI99" i="1"/>
  <c r="BN27" i="1"/>
  <c r="AE3" i="11"/>
  <c r="AF4" i="6" s="1"/>
  <c r="AE4" i="6"/>
  <c r="AD4" i="1"/>
  <c r="BK39" i="1" s="1"/>
  <c r="AD8" i="1"/>
  <c r="AD8" i="21" s="1"/>
  <c r="AE2" i="26"/>
  <c r="AF3" i="28" s="1"/>
  <c r="AE3" i="28"/>
  <c r="AB116" i="1"/>
  <c r="AB7" i="20" s="1"/>
  <c r="AB37" i="19" s="1"/>
  <c r="AD6" i="1"/>
  <c r="AD6" i="21" s="1"/>
  <c r="AD10" i="1"/>
  <c r="BK45" i="1" s="1"/>
  <c r="AE4" i="4"/>
  <c r="AE3" i="9"/>
  <c r="AF4" i="4" s="1"/>
  <c r="J30" i="1"/>
  <c r="AQ65" i="1" s="1"/>
  <c r="BJ50" i="1"/>
  <c r="AV103" i="1" s="1"/>
  <c r="AE34" i="9"/>
  <c r="AF40" i="4" s="1"/>
  <c r="AE40" i="4"/>
  <c r="AD38" i="5"/>
  <c r="AD32" i="10"/>
  <c r="AC3" i="1"/>
  <c r="BJ38" i="1" s="1"/>
  <c r="AA114" i="1"/>
  <c r="AA5" i="20" s="1"/>
  <c r="AA35" i="19" s="1"/>
  <c r="N31" i="1"/>
  <c r="N66" i="1" s="1"/>
  <c r="AD23" i="1"/>
  <c r="AD23" i="21" s="1"/>
  <c r="AC15" i="21"/>
  <c r="F47" i="33"/>
  <c r="AG47" i="33" s="1"/>
  <c r="AA150" i="1"/>
  <c r="AB159" i="1"/>
  <c r="AD3" i="27"/>
  <c r="AD2" i="25"/>
  <c r="AE39" i="27"/>
  <c r="AE33" i="25"/>
  <c r="AF39" i="27" s="1"/>
  <c r="G27" i="29"/>
  <c r="G89" i="29"/>
  <c r="G89" i="19"/>
  <c r="G27" i="19"/>
  <c r="AJ172" i="1"/>
  <c r="C136" i="1"/>
  <c r="C27" i="20" s="1"/>
  <c r="AE6" i="4"/>
  <c r="AE5" i="9"/>
  <c r="AF6" i="4" s="1"/>
  <c r="AD38" i="4"/>
  <c r="AD32" i="9"/>
  <c r="BT9" i="1"/>
  <c r="BN9" i="1"/>
  <c r="AB103" i="1"/>
  <c r="AC137" i="1"/>
  <c r="AC28" i="20" s="1"/>
  <c r="AC58" i="19" s="1"/>
  <c r="AC173" i="1"/>
  <c r="AE87" i="1"/>
  <c r="U179" i="33"/>
  <c r="AG179" i="33"/>
  <c r="R179" i="33"/>
  <c r="V179" i="33"/>
  <c r="P179" i="33"/>
  <c r="T179" i="33"/>
  <c r="Q179" i="33"/>
  <c r="BP87" i="1"/>
  <c r="BR87" i="1" s="1"/>
  <c r="BS48" i="1"/>
  <c r="AS172" i="1"/>
  <c r="L136" i="1"/>
  <c r="L27" i="20" s="1"/>
  <c r="C102" i="1"/>
  <c r="AB148" i="1"/>
  <c r="AB112" i="1"/>
  <c r="AB69" i="1"/>
  <c r="J26" i="19"/>
  <c r="J88" i="19"/>
  <c r="AE17" i="26"/>
  <c r="AF18" i="28" s="1"/>
  <c r="AF18" i="1" s="1"/>
  <c r="AE18" i="28"/>
  <c r="AE18" i="1" s="1"/>
  <c r="AE35" i="10"/>
  <c r="AF41" i="5" s="1"/>
  <c r="AE41" i="5"/>
  <c r="AE16" i="27"/>
  <c r="AE15" i="25"/>
  <c r="AF16" i="27" s="1"/>
  <c r="AE42" i="9"/>
  <c r="AF48" i="4" s="1"/>
  <c r="AE48" i="4"/>
  <c r="AE51" i="28"/>
  <c r="AE45" i="26"/>
  <c r="AF51" i="28" s="1"/>
  <c r="AB157" i="1"/>
  <c r="AB121" i="1"/>
  <c r="AB12" i="20" s="1"/>
  <c r="AB42" i="19" s="1"/>
  <c r="L102" i="1"/>
  <c r="AC39" i="1"/>
  <c r="BJ39" i="1"/>
  <c r="AC4" i="21"/>
  <c r="AD46" i="1"/>
  <c r="BK46" i="1"/>
  <c r="AD11" i="21"/>
  <c r="AH90" i="33"/>
  <c r="S90" i="33" s="1"/>
  <c r="AI90" i="33" s="1"/>
  <c r="W27" i="20"/>
  <c r="E25" i="19"/>
  <c r="E87" i="19"/>
  <c r="W103" i="1"/>
  <c r="AC168" i="1"/>
  <c r="AC132" i="1"/>
  <c r="AC23" i="20" s="1"/>
  <c r="AC53" i="19" s="1"/>
  <c r="M172" i="1"/>
  <c r="AT136" i="1"/>
  <c r="M70" i="20" s="1"/>
  <c r="BK91" i="1"/>
  <c r="AX175" i="1"/>
  <c r="AX139" i="1"/>
  <c r="Q73" i="20" s="1"/>
  <c r="D70" i="33"/>
  <c r="D103" i="33"/>
  <c r="C169" i="33"/>
  <c r="D169" i="33" s="1"/>
  <c r="F169" i="33" s="1"/>
  <c r="J4" i="33"/>
  <c r="J37" i="33" s="1"/>
  <c r="J70" i="33" s="1"/>
  <c r="J103" i="33" s="1"/>
  <c r="J136" i="33" s="1"/>
  <c r="J169" i="33" s="1"/>
  <c r="J202" i="33" s="1"/>
  <c r="C4" i="33"/>
  <c r="BT38" i="1"/>
  <c r="D37" i="33"/>
  <c r="C37" i="33"/>
  <c r="C136" i="33"/>
  <c r="F136" i="33" s="1"/>
  <c r="C70" i="33"/>
  <c r="C103" i="33"/>
  <c r="H172" i="1"/>
  <c r="AO136" i="1"/>
  <c r="H70" i="20" s="1"/>
  <c r="Q90" i="19"/>
  <c r="Q28" i="19"/>
  <c r="AH24" i="19"/>
  <c r="AA174" i="1"/>
  <c r="BH138" i="1"/>
  <c r="AA72" i="20" s="1"/>
  <c r="BJ77" i="1"/>
  <c r="BI161" i="1"/>
  <c r="AW102" i="1"/>
  <c r="BI125" i="1"/>
  <c r="AB59" i="20" s="1"/>
  <c r="AB46" i="29" s="1"/>
  <c r="AT137" i="1"/>
  <c r="M71" i="20" s="1"/>
  <c r="M173" i="1"/>
  <c r="E87" i="29"/>
  <c r="E25" i="29"/>
  <c r="AL102" i="1"/>
  <c r="AC66" i="28"/>
  <c r="AC31" i="28"/>
  <c r="AC66" i="5"/>
  <c r="AC66" i="4"/>
  <c r="AC31" i="4"/>
  <c r="AC31" i="6"/>
  <c r="AB31" i="7"/>
  <c r="AC31" i="5"/>
  <c r="AC66" i="6"/>
  <c r="AB96" i="7"/>
  <c r="AC66" i="27"/>
  <c r="AC31" i="27"/>
  <c r="E136" i="1"/>
  <c r="E27" i="20" s="1"/>
  <c r="AB84" i="1"/>
  <c r="J173" i="1"/>
  <c r="J137" i="1"/>
  <c r="J28" i="20" s="1"/>
  <c r="J69" i="1"/>
  <c r="AB123" i="1"/>
  <c r="AB14" i="20" s="1"/>
  <c r="AB44" i="19" s="1"/>
  <c r="E48" i="33"/>
  <c r="C213" i="33"/>
  <c r="F213" i="33" s="1"/>
  <c r="BP49" i="1"/>
  <c r="D15" i="33"/>
  <c r="E81" i="33"/>
  <c r="K15" i="33"/>
  <c r="K48" i="33" s="1"/>
  <c r="K81" i="33" s="1"/>
  <c r="K114" i="33" s="1"/>
  <c r="K147" i="33" s="1"/>
  <c r="K180" i="33" s="1"/>
  <c r="K213" i="33" s="1"/>
  <c r="BJ88" i="1"/>
  <c r="AC41" i="1"/>
  <c r="BJ41" i="1"/>
  <c r="AC6" i="21"/>
  <c r="BK42" i="1"/>
  <c r="AD7" i="21"/>
  <c r="AD42" i="1"/>
  <c r="R26" i="19"/>
  <c r="AY103" i="1"/>
  <c r="I31" i="7"/>
  <c r="J66" i="6"/>
  <c r="J31" i="4"/>
  <c r="I96" i="7"/>
  <c r="J31" i="27"/>
  <c r="J66" i="28"/>
  <c r="J66" i="5"/>
  <c r="J66" i="27"/>
  <c r="J66" i="4"/>
  <c r="J31" i="6"/>
  <c r="J31" i="28"/>
  <c r="J31" i="5"/>
  <c r="BJ64" i="1"/>
  <c r="AC64" i="1"/>
  <c r="AC29" i="21"/>
  <c r="AE2" i="10"/>
  <c r="AF3" i="5" s="1"/>
  <c r="AE3" i="5"/>
  <c r="AE14" i="4"/>
  <c r="AE13" i="9"/>
  <c r="AF14" i="4" s="1"/>
  <c r="C117" i="33"/>
  <c r="BT52" i="1"/>
  <c r="C150" i="33"/>
  <c r="F150" i="33" s="1"/>
  <c r="J18" i="33"/>
  <c r="J51" i="33" s="1"/>
  <c r="J84" i="33" s="1"/>
  <c r="J117" i="33" s="1"/>
  <c r="J150" i="33" s="1"/>
  <c r="J183" i="33" s="1"/>
  <c r="J216" i="33" s="1"/>
  <c r="C183" i="33"/>
  <c r="D183" i="33" s="1"/>
  <c r="F183" i="33" s="1"/>
  <c r="BQ52" i="1"/>
  <c r="BR52" i="1" s="1"/>
  <c r="D84" i="33"/>
  <c r="D117" i="33"/>
  <c r="C51" i="33"/>
  <c r="C84" i="33"/>
  <c r="C18" i="33"/>
  <c r="E18" i="33" s="1"/>
  <c r="F18" i="33" s="1"/>
  <c r="D51" i="33"/>
  <c r="AM136" i="1"/>
  <c r="F70" i="20" s="1"/>
  <c r="F172" i="1"/>
  <c r="AQ103" i="1"/>
  <c r="E61" i="33"/>
  <c r="D28" i="33"/>
  <c r="K28" i="33"/>
  <c r="K61" i="33" s="1"/>
  <c r="K94" i="33" s="1"/>
  <c r="K127" i="33" s="1"/>
  <c r="K160" i="33" s="1"/>
  <c r="K193" i="33" s="1"/>
  <c r="K226" i="33" s="1"/>
  <c r="E94" i="33"/>
  <c r="C226" i="33"/>
  <c r="F226" i="33" s="1"/>
  <c r="BP62" i="1"/>
  <c r="C25" i="19"/>
  <c r="C87" i="19"/>
  <c r="AD39" i="1"/>
  <c r="AN103" i="1"/>
  <c r="BJ116" i="1"/>
  <c r="AC50" i="20" s="1"/>
  <c r="AC37" i="29" s="1"/>
  <c r="BJ152" i="1"/>
  <c r="P25" i="19"/>
  <c r="P87" i="19"/>
  <c r="AG14" i="33"/>
  <c r="P14" i="33"/>
  <c r="U14" i="33"/>
  <c r="R14" i="33"/>
  <c r="T14" i="33"/>
  <c r="Q14" i="33"/>
  <c r="V14" i="33"/>
  <c r="F113" i="33"/>
  <c r="BH174" i="1"/>
  <c r="AA138" i="1"/>
  <c r="AA29" i="20" s="1"/>
  <c r="BK82" i="1"/>
  <c r="M137" i="1"/>
  <c r="M28" i="20" s="1"/>
  <c r="AT173" i="1"/>
  <c r="O102" i="1"/>
  <c r="AE50" i="6"/>
  <c r="AE44" i="11"/>
  <c r="AF50" i="6" s="1"/>
  <c r="AD13" i="1"/>
  <c r="U207" i="33"/>
  <c r="R207" i="33"/>
  <c r="AG207" i="33"/>
  <c r="P207" i="33"/>
  <c r="Q207" i="33"/>
  <c r="T207" i="33"/>
  <c r="V207" i="33"/>
  <c r="W102" i="1"/>
  <c r="AB168" i="1"/>
  <c r="AB132" i="1"/>
  <c r="AB23" i="20" s="1"/>
  <c r="AB53" i="19" s="1"/>
  <c r="BK77" i="1"/>
  <c r="F25" i="29"/>
  <c r="F87" i="29"/>
  <c r="AO172" i="1"/>
  <c r="H136" i="1"/>
  <c r="H27" i="20" s="1"/>
  <c r="AE10" i="10"/>
  <c r="AF11" i="5" s="1"/>
  <c r="AF11" i="1" s="1"/>
  <c r="AE11" i="5"/>
  <c r="AE11" i="1" s="1"/>
  <c r="Y5" i="20"/>
  <c r="Y35" i="19" s="1"/>
  <c r="M67" i="1"/>
  <c r="M32" i="21"/>
  <c r="AT67" i="1"/>
  <c r="M185" i="1"/>
  <c r="M186" i="1" s="1"/>
  <c r="AT185" i="1"/>
  <c r="AT186" i="1" s="1"/>
  <c r="AB117" i="1"/>
  <c r="AB8" i="20" s="1"/>
  <c r="AB38" i="19" s="1"/>
  <c r="H102" i="1"/>
  <c r="AB153" i="1"/>
  <c r="AC5" i="21"/>
  <c r="AC40" i="1"/>
  <c r="BJ40" i="1"/>
  <c r="AE8" i="27"/>
  <c r="AE7" i="25"/>
  <c r="AF8" i="27" s="1"/>
  <c r="AB66" i="1"/>
  <c r="AB31" i="21"/>
  <c r="BI66" i="1"/>
  <c r="G38" i="17"/>
  <c r="G193" i="1"/>
  <c r="G36" i="17"/>
  <c r="AH42" i="1"/>
  <c r="AD91" i="1"/>
  <c r="Q139" i="1"/>
  <c r="Q30" i="20" s="1"/>
  <c r="Q175" i="1"/>
  <c r="AK172" i="1"/>
  <c r="D136" i="1"/>
  <c r="D27" i="20" s="1"/>
  <c r="AR173" i="1"/>
  <c r="K137" i="1"/>
  <c r="K28" i="20" s="1"/>
  <c r="F136" i="1"/>
  <c r="F27" i="20" s="1"/>
  <c r="AM172" i="1"/>
  <c r="B86" i="19"/>
  <c r="AH86" i="19" s="1"/>
  <c r="AE43" i="5"/>
  <c r="AE37" i="10"/>
  <c r="AF43" i="5" s="1"/>
  <c r="AE48" i="27"/>
  <c r="AE42" i="25"/>
  <c r="AF48" i="27" s="1"/>
  <c r="AC77" i="1"/>
  <c r="F87" i="19"/>
  <c r="F25" i="19"/>
  <c r="AE41" i="27"/>
  <c r="AE35" i="25"/>
  <c r="AF41" i="27" s="1"/>
  <c r="AE47" i="6"/>
  <c r="AE41" i="11"/>
  <c r="AF47" i="6" s="1"/>
  <c r="E102" i="1"/>
  <c r="BK102" i="1"/>
  <c r="BI175" i="1"/>
  <c r="BI139" i="1"/>
  <c r="AB73" i="20" s="1"/>
  <c r="AC30" i="1"/>
  <c r="AC14" i="21"/>
  <c r="AC49" i="1"/>
  <c r="BJ49" i="1"/>
  <c r="AE9" i="26"/>
  <c r="AF10" i="28" s="1"/>
  <c r="AE10" i="28"/>
  <c r="C67" i="27"/>
  <c r="C67" i="6"/>
  <c r="C67" i="5"/>
  <c r="C32" i="4"/>
  <c r="C32" i="5"/>
  <c r="C32" i="27"/>
  <c r="B97" i="7"/>
  <c r="C67" i="4"/>
  <c r="C32" i="6"/>
  <c r="C32" i="28"/>
  <c r="C67" i="28"/>
  <c r="AC88" i="1"/>
  <c r="Q28" i="29"/>
  <c r="Q90" i="29"/>
  <c r="AC8" i="21"/>
  <c r="AC43" i="1"/>
  <c r="BJ43" i="1"/>
  <c r="AE9" i="11"/>
  <c r="AF10" i="6" s="1"/>
  <c r="AE10" i="6"/>
  <c r="P216" i="33"/>
  <c r="U216" i="33"/>
  <c r="T216" i="33"/>
  <c r="AG216" i="33"/>
  <c r="V216" i="33"/>
  <c r="Q216" i="33"/>
  <c r="R216" i="33"/>
  <c r="R103" i="1"/>
  <c r="J30" i="21"/>
  <c r="J65" i="1"/>
  <c r="E65" i="6"/>
  <c r="E65" i="28"/>
  <c r="E30" i="28"/>
  <c r="E30" i="27"/>
  <c r="E65" i="4"/>
  <c r="E30" i="4"/>
  <c r="D30" i="7"/>
  <c r="E65" i="5"/>
  <c r="E30" i="5"/>
  <c r="D95" i="7"/>
  <c r="E30" i="6"/>
  <c r="E65" i="27"/>
  <c r="AN173" i="1"/>
  <c r="D137" i="1"/>
  <c r="D28" i="20" s="1"/>
  <c r="AH24" i="29"/>
  <c r="AK136" i="1"/>
  <c r="D70" i="20" s="1"/>
  <c r="D172" i="1"/>
  <c r="AE43" i="9"/>
  <c r="AF49" i="4" s="1"/>
  <c r="AE49" i="4"/>
  <c r="J103" i="1"/>
  <c r="AE3" i="26"/>
  <c r="AF4" i="28" s="1"/>
  <c r="AE4" i="28"/>
  <c r="E37" i="33"/>
  <c r="D4" i="33"/>
  <c r="C202" i="33"/>
  <c r="F202" i="33" s="1"/>
  <c r="BP38" i="1"/>
  <c r="BQ38" i="1" s="1"/>
  <c r="BR38" i="1" s="1"/>
  <c r="E70" i="33"/>
  <c r="K4" i="33"/>
  <c r="K37" i="33" s="1"/>
  <c r="K70" i="33" s="1"/>
  <c r="K103" i="33" s="1"/>
  <c r="K136" i="33" s="1"/>
  <c r="K169" i="33" s="1"/>
  <c r="K202" i="33" s="1"/>
  <c r="AD12" i="21"/>
  <c r="F80" i="33"/>
  <c r="AH123" i="33"/>
  <c r="S123" i="33" s="1"/>
  <c r="AI123" i="33" s="1"/>
  <c r="AD82" i="1"/>
  <c r="BI112" i="1"/>
  <c r="AV102" i="1"/>
  <c r="AA119" i="1"/>
  <c r="AA10" i="20" s="1"/>
  <c r="AA40" i="19" s="1"/>
  <c r="BH155" i="1"/>
  <c r="AE43" i="25"/>
  <c r="AF49" i="27" s="1"/>
  <c r="AE49" i="27"/>
  <c r="AE47" i="4"/>
  <c r="AE41" i="9"/>
  <c r="AF47" i="4" s="1"/>
  <c r="AE12" i="9"/>
  <c r="AF13" i="4" s="1"/>
  <c r="AE13" i="4"/>
  <c r="N38" i="17"/>
  <c r="AH49" i="1"/>
  <c r="N193" i="1"/>
  <c r="N36" i="17"/>
  <c r="BI157" i="1"/>
  <c r="AS102" i="1"/>
  <c r="BI121" i="1"/>
  <c r="AB55" i="20" s="1"/>
  <c r="AB42" i="29" s="1"/>
  <c r="N32" i="4"/>
  <c r="N67" i="28"/>
  <c r="N32" i="28"/>
  <c r="M97" i="7"/>
  <c r="N67" i="4"/>
  <c r="N67" i="6"/>
  <c r="N67" i="5"/>
  <c r="N32" i="5"/>
  <c r="N32" i="27"/>
  <c r="N32" i="6"/>
  <c r="N67" i="27"/>
  <c r="G32" i="4"/>
  <c r="G67" i="28"/>
  <c r="G32" i="28"/>
  <c r="F97" i="7"/>
  <c r="G67" i="4"/>
  <c r="G67" i="6"/>
  <c r="G67" i="5"/>
  <c r="G32" i="5"/>
  <c r="G32" i="27"/>
  <c r="G32" i="6"/>
  <c r="G67" i="27"/>
  <c r="AD34" i="26"/>
  <c r="AD40" i="28"/>
  <c r="AD5" i="1" s="1"/>
  <c r="J88" i="29"/>
  <c r="J26" i="29"/>
  <c r="S73" i="20"/>
  <c r="AL63" i="1"/>
  <c r="E28" i="8"/>
  <c r="E28" i="21"/>
  <c r="E63" i="1"/>
  <c r="E28" i="17"/>
  <c r="AI28" i="1"/>
  <c r="AH28" i="1"/>
  <c r="AU65" i="1"/>
  <c r="N30" i="21"/>
  <c r="N65" i="1"/>
  <c r="AR103" i="1"/>
  <c r="BJ156" i="1"/>
  <c r="BJ120" i="1"/>
  <c r="AC54" i="20" s="1"/>
  <c r="AC41" i="29" s="1"/>
  <c r="P102" i="1"/>
  <c r="AB125" i="1"/>
  <c r="AB16" i="20" s="1"/>
  <c r="AB46" i="19" s="1"/>
  <c r="AB161" i="1"/>
  <c r="P172" i="1"/>
  <c r="AW136" i="1"/>
  <c r="P70" i="20" s="1"/>
  <c r="G30" i="21"/>
  <c r="G65" i="1"/>
  <c r="AN65" i="1"/>
  <c r="D25" i="19"/>
  <c r="D87" i="19"/>
  <c r="AE23" i="28"/>
  <c r="AE22" i="26"/>
  <c r="AF23" i="28" s="1"/>
  <c r="AD15" i="1"/>
  <c r="K88" i="29"/>
  <c r="K26" i="29"/>
  <c r="C31" i="1"/>
  <c r="BI84" i="1"/>
  <c r="AQ173" i="1"/>
  <c r="AQ137" i="1"/>
  <c r="J71" i="20" s="1"/>
  <c r="AQ69" i="1"/>
  <c r="BO45" i="1" s="1"/>
  <c r="K88" i="19"/>
  <c r="K26" i="19"/>
  <c r="D108" i="33"/>
  <c r="BT43" i="1"/>
  <c r="C75" i="33"/>
  <c r="J9" i="33"/>
  <c r="J42" i="33" s="1"/>
  <c r="J75" i="33" s="1"/>
  <c r="J108" i="33" s="1"/>
  <c r="J141" i="33" s="1"/>
  <c r="J174" i="33" s="1"/>
  <c r="J207" i="33" s="1"/>
  <c r="BQ43" i="1"/>
  <c r="BR43" i="1" s="1"/>
  <c r="C108" i="33"/>
  <c r="C174" i="33"/>
  <c r="D174" i="33" s="1"/>
  <c r="F174" i="33" s="1"/>
  <c r="D42" i="33"/>
  <c r="C42" i="33"/>
  <c r="C9" i="33"/>
  <c r="E9" i="33" s="1"/>
  <c r="F9" i="33" s="1"/>
  <c r="D75" i="33"/>
  <c r="C141" i="33"/>
  <c r="F141" i="33" s="1"/>
  <c r="AE43" i="28"/>
  <c r="AE37" i="26"/>
  <c r="AF43" i="28" s="1"/>
  <c r="BN26" i="1"/>
  <c r="BT26" i="1"/>
  <c r="AC51" i="1"/>
  <c r="BJ51" i="1"/>
  <c r="AC16" i="21"/>
  <c r="C87" i="29"/>
  <c r="C25" i="29"/>
  <c r="E29" i="1"/>
  <c r="Q32" i="1"/>
  <c r="M136" i="1"/>
  <c r="M27" i="20" s="1"/>
  <c r="AT172" i="1"/>
  <c r="AE12" i="28"/>
  <c r="AE11" i="26"/>
  <c r="AF12" i="28" s="1"/>
  <c r="Y48" i="20"/>
  <c r="Y35" i="29" s="1"/>
  <c r="B86" i="29"/>
  <c r="AH86" i="29" s="1"/>
  <c r="C172" i="1"/>
  <c r="AJ136" i="1"/>
  <c r="C70" i="20" s="1"/>
  <c r="AA3" i="20"/>
  <c r="AA33" i="19" s="1"/>
  <c r="BJ137" i="1"/>
  <c r="AC71" i="20" s="1"/>
  <c r="AC58" i="29" s="1"/>
  <c r="BJ173" i="1"/>
  <c r="BI103" i="1"/>
  <c r="BL87" i="1"/>
  <c r="G103" i="1"/>
  <c r="AC116" i="1"/>
  <c r="AC7" i="20" s="1"/>
  <c r="AC37" i="19" s="1"/>
  <c r="AC152" i="1"/>
  <c r="AE11" i="9"/>
  <c r="AF12" i="4" s="1"/>
  <c r="AE12" i="4"/>
  <c r="V146" i="33"/>
  <c r="Q146" i="33"/>
  <c r="R146" i="33"/>
  <c r="U146" i="33"/>
  <c r="P146" i="33"/>
  <c r="T146" i="33"/>
  <c r="AG146" i="33"/>
  <c r="AE7" i="10"/>
  <c r="AF8" i="5" s="1"/>
  <c r="AE8" i="5"/>
  <c r="H32" i="1"/>
  <c r="P136" i="1"/>
  <c r="P27" i="20" s="1"/>
  <c r="AW172" i="1"/>
  <c r="AD18" i="21"/>
  <c r="AD53" i="1"/>
  <c r="BK53" i="1"/>
  <c r="BK51" i="1"/>
  <c r="J64" i="1"/>
  <c r="AQ64" i="1"/>
  <c r="J29" i="21"/>
  <c r="AE47" i="27"/>
  <c r="AE41" i="25"/>
  <c r="AF47" i="27" s="1"/>
  <c r="BD102" i="1"/>
  <c r="BI132" i="1"/>
  <c r="AB66" i="20" s="1"/>
  <c r="AB53" i="29" s="1"/>
  <c r="BI168" i="1"/>
  <c r="L87" i="19"/>
  <c r="L25" i="19"/>
  <c r="AC12" i="21"/>
  <c r="AC47" i="1"/>
  <c r="BJ47" i="1"/>
  <c r="AO66" i="1"/>
  <c r="H31" i="21"/>
  <c r="H66" i="1"/>
  <c r="G31" i="1"/>
  <c r="BI153" i="1"/>
  <c r="AO102" i="1"/>
  <c r="BI117" i="1"/>
  <c r="AB51" i="20" s="1"/>
  <c r="AB38" i="29" s="1"/>
  <c r="BG150" i="1"/>
  <c r="Z114" i="1"/>
  <c r="BH119" i="1"/>
  <c r="AA53" i="20" s="1"/>
  <c r="AA40" i="29" s="1"/>
  <c r="AA155" i="1"/>
  <c r="BJ132" i="1"/>
  <c r="AC66" i="20" s="1"/>
  <c r="AC53" i="29" s="1"/>
  <c r="BD103" i="1"/>
  <c r="BJ168" i="1"/>
  <c r="AC13" i="21"/>
  <c r="AC48" i="1"/>
  <c r="BJ48" i="1"/>
  <c r="AE43" i="10"/>
  <c r="AF49" i="5" s="1"/>
  <c r="AE49" i="5"/>
  <c r="D173" i="1"/>
  <c r="W70" i="20"/>
  <c r="AE8" i="6"/>
  <c r="AE7" i="11"/>
  <c r="AF8" i="6" s="1"/>
  <c r="AC126" i="1"/>
  <c r="AC17" i="20" s="1"/>
  <c r="AC47" i="19" s="1"/>
  <c r="BJ162" i="1"/>
  <c r="AS136" i="1"/>
  <c r="L70" i="20" s="1"/>
  <c r="L172" i="1"/>
  <c r="K103" i="1"/>
  <c r="AC156" i="1"/>
  <c r="AC120" i="1"/>
  <c r="AC11" i="20" s="1"/>
  <c r="AC41" i="19" s="1"/>
  <c r="AH212" i="33"/>
  <c r="S212" i="33" s="1"/>
  <c r="AI212" i="33" s="1"/>
  <c r="AE52" i="10"/>
  <c r="AF58" i="5" s="1"/>
  <c r="AE58" i="5"/>
  <c r="L25" i="29"/>
  <c r="L87" i="29"/>
  <c r="Z150" i="1"/>
  <c r="BG114" i="1"/>
  <c r="AD102" i="1"/>
  <c r="AB139" i="1"/>
  <c r="AB30" i="20" s="1"/>
  <c r="AB175" i="1"/>
  <c r="Q31" i="21"/>
  <c r="Q66" i="1"/>
  <c r="AX66" i="1"/>
  <c r="AE14" i="26"/>
  <c r="AF15" i="28" s="1"/>
  <c r="AF15" i="1" s="1"/>
  <c r="AE15" i="28"/>
  <c r="AE15" i="1" s="1"/>
  <c r="AE33" i="11"/>
  <c r="AF39" i="6" s="1"/>
  <c r="AE39" i="6"/>
  <c r="AE33" i="9"/>
  <c r="AF39" i="4" s="1"/>
  <c r="AE39" i="4"/>
  <c r="AB32" i="1"/>
  <c r="P25" i="29"/>
  <c r="P87" i="29"/>
  <c r="AE7" i="4"/>
  <c r="AE7" i="1" s="1"/>
  <c r="AE6" i="9"/>
  <c r="AF7" i="4" s="1"/>
  <c r="AF7" i="1" s="1"/>
  <c r="BJ126" i="1"/>
  <c r="AC60" i="20" s="1"/>
  <c r="AC47" i="29" s="1"/>
  <c r="AC162" i="1"/>
  <c r="AD14" i="1"/>
  <c r="O103" i="1"/>
  <c r="K8" i="33"/>
  <c r="K41" i="33" s="1"/>
  <c r="K74" i="33" s="1"/>
  <c r="K107" i="33" s="1"/>
  <c r="K140" i="33" s="1"/>
  <c r="K173" i="33" s="1"/>
  <c r="K206" i="33" s="1"/>
  <c r="D8" i="33"/>
  <c r="BP42" i="1"/>
  <c r="E74" i="33"/>
  <c r="E41" i="33"/>
  <c r="C206" i="33"/>
  <c r="F206" i="33" s="1"/>
  <c r="D25" i="29"/>
  <c r="D87" i="29"/>
  <c r="K173" i="1"/>
  <c r="AR137" i="1"/>
  <c r="K71" i="20" s="1"/>
  <c r="AD51" i="1" l="1"/>
  <c r="AA36" i="17"/>
  <c r="F53" i="33"/>
  <c r="V53" i="33" s="1"/>
  <c r="AE32" i="25"/>
  <c r="AF38" i="27" s="1"/>
  <c r="AE38" i="27"/>
  <c r="Y36" i="17"/>
  <c r="BI69" i="1"/>
  <c r="BO63" i="1" s="1"/>
  <c r="K29" i="33" s="1"/>
  <c r="K62" i="33" s="1"/>
  <c r="K95" i="33" s="1"/>
  <c r="K128" i="33" s="1"/>
  <c r="K161" i="33" s="1"/>
  <c r="K194" i="33" s="1"/>
  <c r="K227" i="33" s="1"/>
  <c r="D26" i="33"/>
  <c r="Y173" i="1"/>
  <c r="AG152" i="33"/>
  <c r="AH152" i="33" s="1"/>
  <c r="S152" i="33" s="1"/>
  <c r="AM173" i="1"/>
  <c r="BI148" i="1"/>
  <c r="AB124" i="1"/>
  <c r="AB15" i="20" s="1"/>
  <c r="AB45" i="19" s="1"/>
  <c r="R88" i="29"/>
  <c r="BF173" i="1"/>
  <c r="E92" i="33"/>
  <c r="Y137" i="1"/>
  <c r="Y28" i="20" s="1"/>
  <c r="Y27" i="19" s="1"/>
  <c r="Y193" i="1"/>
  <c r="Q152" i="33"/>
  <c r="D64" i="1"/>
  <c r="AC78" i="1" s="1"/>
  <c r="BF137" i="1"/>
  <c r="Y71" i="20" s="1"/>
  <c r="Y27" i="29" s="1"/>
  <c r="AB99" i="1"/>
  <c r="BK47" i="1"/>
  <c r="AS104" i="1" s="1"/>
  <c r="K26" i="33"/>
  <c r="K59" i="33" s="1"/>
  <c r="K92" i="33" s="1"/>
  <c r="K125" i="33" s="1"/>
  <c r="K158" i="33" s="1"/>
  <c r="K191" i="33" s="1"/>
  <c r="K224" i="33" s="1"/>
  <c r="Y38" i="17"/>
  <c r="V152" i="33"/>
  <c r="U152" i="33"/>
  <c r="BK43" i="1"/>
  <c r="BK117" i="1" s="1"/>
  <c r="AD51" i="20" s="1"/>
  <c r="AD38" i="29" s="1"/>
  <c r="C224" i="33"/>
  <c r="F224" i="33" s="1"/>
  <c r="Q224" i="33" s="1"/>
  <c r="AH60" i="1"/>
  <c r="D59" i="33" s="1"/>
  <c r="T152" i="33"/>
  <c r="P152" i="33"/>
  <c r="U185" i="33"/>
  <c r="V185" i="33"/>
  <c r="BS54" i="1"/>
  <c r="AC19" i="8" s="1"/>
  <c r="BP60" i="1"/>
  <c r="BK41" i="1"/>
  <c r="AM104" i="1" s="1"/>
  <c r="Q185" i="33"/>
  <c r="AH62" i="1"/>
  <c r="J28" i="33" s="1"/>
  <c r="J61" i="33" s="1"/>
  <c r="J94" i="33" s="1"/>
  <c r="J127" i="33" s="1"/>
  <c r="J160" i="33" s="1"/>
  <c r="J193" i="33" s="1"/>
  <c r="J226" i="33" s="1"/>
  <c r="AG17" i="33"/>
  <c r="AH17" i="33" s="1"/>
  <c r="S17" i="33" s="1"/>
  <c r="O88" i="29"/>
  <c r="P17" i="33"/>
  <c r="N27" i="19"/>
  <c r="AY137" i="1"/>
  <c r="R71" i="20" s="1"/>
  <c r="R89" i="29" s="1"/>
  <c r="BA176" i="1"/>
  <c r="AK173" i="1"/>
  <c r="AA193" i="1"/>
  <c r="AK69" i="1"/>
  <c r="BO39" i="1" s="1"/>
  <c r="BP39" i="1" s="1"/>
  <c r="BH166" i="1"/>
  <c r="V17" i="33"/>
  <c r="T17" i="33"/>
  <c r="AK137" i="1"/>
  <c r="D71" i="20" s="1"/>
  <c r="BA140" i="1"/>
  <c r="T74" i="20" s="1"/>
  <c r="T30" i="29" s="1"/>
  <c r="Q17" i="33"/>
  <c r="R137" i="1"/>
  <c r="R28" i="20" s="1"/>
  <c r="R27" i="19" s="1"/>
  <c r="F137" i="1"/>
  <c r="F28" i="20" s="1"/>
  <c r="F27" i="19" s="1"/>
  <c r="AG83" i="33"/>
  <c r="AH83" i="33" s="1"/>
  <c r="S83" i="33" s="1"/>
  <c r="AD41" i="1"/>
  <c r="N27" i="29"/>
  <c r="Q83" i="33"/>
  <c r="U83" i="33"/>
  <c r="O26" i="19"/>
  <c r="R83" i="33"/>
  <c r="P83" i="33"/>
  <c r="AD58" i="1"/>
  <c r="AD168" i="1" s="1"/>
  <c r="R173" i="1"/>
  <c r="AD43" i="1"/>
  <c r="AD153" i="1" s="1"/>
  <c r="BK58" i="1"/>
  <c r="BK132" i="1" s="1"/>
  <c r="AD66" i="20" s="1"/>
  <c r="AD53" i="29" s="1"/>
  <c r="AD45" i="1"/>
  <c r="J104" i="1" s="1"/>
  <c r="J139" i="1" s="1"/>
  <c r="J30" i="20" s="1"/>
  <c r="O69" i="1"/>
  <c r="AH50" i="1" s="1"/>
  <c r="R69" i="1"/>
  <c r="R38" i="17" s="1"/>
  <c r="AF10" i="1"/>
  <c r="AF10" i="21" s="1"/>
  <c r="AD10" i="21"/>
  <c r="U86" i="33"/>
  <c r="AG111" i="33"/>
  <c r="AH111" i="33" s="1"/>
  <c r="S111" i="33" s="1"/>
  <c r="V111" i="33"/>
  <c r="AB160" i="1"/>
  <c r="T86" i="33"/>
  <c r="V86" i="33"/>
  <c r="AV69" i="1"/>
  <c r="BO50" i="1" s="1"/>
  <c r="E49" i="33" s="1"/>
  <c r="AW67" i="1"/>
  <c r="BM90" i="1" s="1"/>
  <c r="AD4" i="21"/>
  <c r="P86" i="33"/>
  <c r="T176" i="1"/>
  <c r="E26" i="29"/>
  <c r="T47" i="33"/>
  <c r="R86" i="33"/>
  <c r="T140" i="1"/>
  <c r="T31" i="20" s="1"/>
  <c r="AM137" i="1"/>
  <c r="F71" i="20" s="1"/>
  <c r="F89" i="29" s="1"/>
  <c r="R47" i="33"/>
  <c r="Q86" i="33"/>
  <c r="P32" i="21"/>
  <c r="AI144" i="33"/>
  <c r="F87" i="33"/>
  <c r="T87" i="33" s="1"/>
  <c r="U111" i="33"/>
  <c r="R111" i="33"/>
  <c r="P111" i="33"/>
  <c r="Q111" i="33"/>
  <c r="R193" i="1"/>
  <c r="AE101" i="1"/>
  <c r="AA176" i="1"/>
  <c r="AA140" i="1"/>
  <c r="AA31" i="20" s="1"/>
  <c r="AB127" i="1"/>
  <c r="AB18" i="20" s="1"/>
  <c r="AB48" i="19" s="1"/>
  <c r="BI163" i="1"/>
  <c r="Q96" i="7"/>
  <c r="R31" i="4"/>
  <c r="R66" i="4"/>
  <c r="R31" i="27"/>
  <c r="Q31" i="7"/>
  <c r="R31" i="28"/>
  <c r="R66" i="28"/>
  <c r="R31" i="6"/>
  <c r="R66" i="27"/>
  <c r="R66" i="5"/>
  <c r="R66" i="6"/>
  <c r="R31" i="5"/>
  <c r="AA32" i="21"/>
  <c r="AA67" i="1"/>
  <c r="BH67" i="1"/>
  <c r="BH185" i="1"/>
  <c r="BH186" i="1" s="1"/>
  <c r="BI92" i="1"/>
  <c r="AY69" i="1"/>
  <c r="BO53" i="1" s="1"/>
  <c r="R30" i="1"/>
  <c r="R29" i="21"/>
  <c r="R64" i="1"/>
  <c r="AC92" i="1" s="1"/>
  <c r="AY64" i="1"/>
  <c r="BJ92" i="1" s="1"/>
  <c r="AA185" i="1"/>
  <c r="AA186" i="1" s="1"/>
  <c r="BL101" i="1"/>
  <c r="BH176" i="1"/>
  <c r="BH140" i="1"/>
  <c r="AA74" i="20" s="1"/>
  <c r="AH61" i="1"/>
  <c r="Z193" i="1"/>
  <c r="Z38" i="17"/>
  <c r="T30" i="8"/>
  <c r="T30" i="17"/>
  <c r="AF20" i="17" s="1"/>
  <c r="T34" i="21"/>
  <c r="F103" i="33"/>
  <c r="R103" i="33" s="1"/>
  <c r="BH171" i="1"/>
  <c r="AA135" i="1"/>
  <c r="AA26" i="20" s="1"/>
  <c r="AA56" i="19" s="1"/>
  <c r="K30" i="17"/>
  <c r="AF11" i="17" s="1"/>
  <c r="K34" i="21"/>
  <c r="K30" i="8"/>
  <c r="BP29" i="1"/>
  <c r="BR29" i="1" s="1"/>
  <c r="AK226" i="1"/>
  <c r="AF227" i="1"/>
  <c r="U30" i="1"/>
  <c r="U64" i="1"/>
  <c r="U29" i="21"/>
  <c r="BB64" i="1"/>
  <c r="BL165" i="1"/>
  <c r="AE129" i="1"/>
  <c r="AE20" i="20" s="1"/>
  <c r="AE50" i="19" s="1"/>
  <c r="AI177" i="33"/>
  <c r="AI12" i="33"/>
  <c r="AB95" i="1"/>
  <c r="U173" i="1"/>
  <c r="U137" i="1"/>
  <c r="U28" i="20" s="1"/>
  <c r="U69" i="1"/>
  <c r="T186" i="33"/>
  <c r="P186" i="33"/>
  <c r="V186" i="33"/>
  <c r="R186" i="33"/>
  <c r="U186" i="33"/>
  <c r="Q186" i="33"/>
  <c r="AG186" i="33"/>
  <c r="AH186" i="33" s="1"/>
  <c r="S186" i="33" s="1"/>
  <c r="P21" i="33"/>
  <c r="T21" i="33"/>
  <c r="R21" i="33"/>
  <c r="Q21" i="33"/>
  <c r="V21" i="33"/>
  <c r="AG21" i="33"/>
  <c r="U21" i="33"/>
  <c r="AC11" i="8"/>
  <c r="BU55" i="1"/>
  <c r="BG64" i="1"/>
  <c r="Z64" i="1"/>
  <c r="Z29" i="21"/>
  <c r="BI100" i="1"/>
  <c r="BG137" i="1"/>
  <c r="Z71" i="20" s="1"/>
  <c r="BG173" i="1"/>
  <c r="T35" i="21"/>
  <c r="T31" i="8"/>
  <c r="T31" i="17"/>
  <c r="AG20" i="17" s="1"/>
  <c r="BG69" i="1"/>
  <c r="BO61" i="1" s="1"/>
  <c r="O30" i="1"/>
  <c r="T29" i="19"/>
  <c r="T91" i="19"/>
  <c r="AG153" i="33"/>
  <c r="T153" i="33"/>
  <c r="V153" i="33"/>
  <c r="U153" i="33"/>
  <c r="P153" i="33"/>
  <c r="Q153" i="33"/>
  <c r="R153" i="33"/>
  <c r="P31" i="8"/>
  <c r="P35" i="21"/>
  <c r="P31" i="17"/>
  <c r="AG16" i="17" s="1"/>
  <c r="AD165" i="1"/>
  <c r="BK129" i="1"/>
  <c r="AD63" i="20" s="1"/>
  <c r="AD50" i="29" s="1"/>
  <c r="V116" i="33"/>
  <c r="P116" i="33"/>
  <c r="R116" i="33"/>
  <c r="T116" i="33"/>
  <c r="Q116" i="33"/>
  <c r="AG116" i="33"/>
  <c r="AH116" i="33" s="1"/>
  <c r="S116" i="33" s="1"/>
  <c r="U116" i="33"/>
  <c r="X30" i="1"/>
  <c r="X65" i="1" s="1"/>
  <c r="K31" i="8"/>
  <c r="K35" i="21"/>
  <c r="K31" i="17"/>
  <c r="AG11" i="17" s="1"/>
  <c r="AI219" i="33"/>
  <c r="Z30" i="1"/>
  <c r="Z31" i="27"/>
  <c r="Z31" i="5"/>
  <c r="Y31" i="7"/>
  <c r="Z66" i="27"/>
  <c r="Y96" i="7"/>
  <c r="Z66" i="28"/>
  <c r="Z66" i="5"/>
  <c r="Z31" i="4"/>
  <c r="Z31" i="28"/>
  <c r="Z31" i="6"/>
  <c r="Z66" i="6"/>
  <c r="Z66" i="4"/>
  <c r="Z88" i="29"/>
  <c r="Z26" i="29"/>
  <c r="N96" i="7"/>
  <c r="O66" i="27"/>
  <c r="O31" i="4"/>
  <c r="O31" i="28"/>
  <c r="O66" i="28"/>
  <c r="O66" i="5"/>
  <c r="O66" i="4"/>
  <c r="O31" i="6"/>
  <c r="O31" i="5"/>
  <c r="O31" i="27"/>
  <c r="O66" i="6"/>
  <c r="N31" i="7"/>
  <c r="AD129" i="1"/>
  <c r="AD20" i="20" s="1"/>
  <c r="AD50" i="19" s="1"/>
  <c r="BK165" i="1"/>
  <c r="T78" i="33"/>
  <c r="AG78" i="33"/>
  <c r="AH78" i="33" s="1"/>
  <c r="S78" i="33" s="1"/>
  <c r="V78" i="33"/>
  <c r="P78" i="33"/>
  <c r="U78" i="33"/>
  <c r="Q78" i="33"/>
  <c r="R78" i="33"/>
  <c r="AI182" i="33"/>
  <c r="BI95" i="1"/>
  <c r="BB173" i="1"/>
  <c r="BB137" i="1"/>
  <c r="U71" i="20" s="1"/>
  <c r="BB69" i="1"/>
  <c r="BO56" i="1" s="1"/>
  <c r="F54" i="33"/>
  <c r="BP94" i="1"/>
  <c r="BR94" i="1" s="1"/>
  <c r="BS55" i="1"/>
  <c r="P30" i="8"/>
  <c r="P34" i="21"/>
  <c r="P30" i="17"/>
  <c r="AF16" i="17" s="1"/>
  <c r="O64" i="1"/>
  <c r="AC89" i="1" s="1"/>
  <c r="AC124" i="1" s="1"/>
  <c r="AC15" i="20" s="1"/>
  <c r="AC45" i="19" s="1"/>
  <c r="AV64" i="1"/>
  <c r="BJ89" i="1" s="1"/>
  <c r="AC160" i="1" s="1"/>
  <c r="O29" i="21"/>
  <c r="T45" i="33"/>
  <c r="AG45" i="33"/>
  <c r="AH45" i="33" s="1"/>
  <c r="S45" i="33" s="1"/>
  <c r="V45" i="33"/>
  <c r="P45" i="33"/>
  <c r="U45" i="33"/>
  <c r="Q45" i="33"/>
  <c r="R45" i="33"/>
  <c r="F30" i="1"/>
  <c r="AM65" i="1" s="1"/>
  <c r="BK80" i="1" s="1"/>
  <c r="AB100" i="1"/>
  <c r="Z173" i="1"/>
  <c r="Z137" i="1"/>
  <c r="Z28" i="20" s="1"/>
  <c r="Z26" i="19"/>
  <c r="Z88" i="19"/>
  <c r="U66" i="27"/>
  <c r="U66" i="4"/>
  <c r="U31" i="5"/>
  <c r="U66" i="28"/>
  <c r="U66" i="6"/>
  <c r="U31" i="27"/>
  <c r="T96" i="7"/>
  <c r="U31" i="6"/>
  <c r="U31" i="4"/>
  <c r="U66" i="5"/>
  <c r="U31" i="28"/>
  <c r="T31" i="7"/>
  <c r="BL129" i="1"/>
  <c r="AE63" i="20" s="1"/>
  <c r="AE50" i="29" s="1"/>
  <c r="AE165" i="1"/>
  <c r="R50" i="33"/>
  <c r="Q50" i="33"/>
  <c r="P50" i="33"/>
  <c r="V50" i="33"/>
  <c r="U50" i="33"/>
  <c r="AG50" i="33"/>
  <c r="T50" i="33"/>
  <c r="AA171" i="1"/>
  <c r="BH135" i="1"/>
  <c r="AA69" i="20" s="1"/>
  <c r="AA56" i="29" s="1"/>
  <c r="AI226" i="1"/>
  <c r="BQ102" i="1"/>
  <c r="BA67" i="1"/>
  <c r="T67" i="1"/>
  <c r="T32" i="21"/>
  <c r="AH149" i="33"/>
  <c r="S149" i="33" s="1"/>
  <c r="AI149" i="33" s="1"/>
  <c r="F120" i="33"/>
  <c r="T29" i="29"/>
  <c r="T91" i="29"/>
  <c r="BU50" i="1"/>
  <c r="AC16" i="8"/>
  <c r="X38" i="17"/>
  <c r="X36" i="17"/>
  <c r="AH59" i="1"/>
  <c r="X193" i="1"/>
  <c r="V31" i="21"/>
  <c r="V66" i="1"/>
  <c r="BC66" i="1"/>
  <c r="L31" i="1"/>
  <c r="L32" i="5"/>
  <c r="L67" i="5"/>
  <c r="L32" i="4"/>
  <c r="L67" i="4"/>
  <c r="K97" i="7"/>
  <c r="L32" i="28"/>
  <c r="L32" i="6"/>
  <c r="L67" i="28"/>
  <c r="L32" i="27"/>
  <c r="L67" i="27"/>
  <c r="L67" i="6"/>
  <c r="AG20" i="33"/>
  <c r="AH20" i="33" s="1"/>
  <c r="S20" i="33" s="1"/>
  <c r="U20" i="33"/>
  <c r="R20" i="33"/>
  <c r="V20" i="33"/>
  <c r="P20" i="33"/>
  <c r="T20" i="33"/>
  <c r="Q20" i="33"/>
  <c r="X70" i="20"/>
  <c r="BJ167" i="1"/>
  <c r="AC131" i="1"/>
  <c r="AC22" i="20" s="1"/>
  <c r="AC52" i="19" s="1"/>
  <c r="D193" i="1"/>
  <c r="D38" i="17"/>
  <c r="AH39" i="1"/>
  <c r="BK96" i="1"/>
  <c r="BC175" i="1"/>
  <c r="BC139" i="1"/>
  <c r="V73" i="20" s="1"/>
  <c r="BH118" i="1"/>
  <c r="AA52" i="20" s="1"/>
  <c r="AA39" i="29" s="1"/>
  <c r="AA154" i="1"/>
  <c r="R119" i="33"/>
  <c r="Q119" i="33"/>
  <c r="P119" i="33"/>
  <c r="U119" i="33"/>
  <c r="AG119" i="33"/>
  <c r="AH119" i="33" s="1"/>
  <c r="S119" i="33" s="1"/>
  <c r="V119" i="33"/>
  <c r="T119" i="33"/>
  <c r="AB80" i="1"/>
  <c r="F69" i="1"/>
  <c r="X31" i="4"/>
  <c r="X66" i="4"/>
  <c r="X66" i="5"/>
  <c r="W31" i="7"/>
  <c r="X31" i="28"/>
  <c r="X66" i="28"/>
  <c r="X66" i="6"/>
  <c r="X31" i="6"/>
  <c r="X31" i="27"/>
  <c r="X66" i="27"/>
  <c r="W96" i="7"/>
  <c r="X31" i="5"/>
  <c r="V90" i="29"/>
  <c r="V28" i="29"/>
  <c r="V32" i="1"/>
  <c r="V185" i="1" s="1"/>
  <c r="V186" i="1" s="1"/>
  <c r="X31" i="7"/>
  <c r="Y66" i="6"/>
  <c r="Y66" i="4"/>
  <c r="Y31" i="28"/>
  <c r="Y31" i="4"/>
  <c r="Y66" i="28"/>
  <c r="Y31" i="5"/>
  <c r="X96" i="7"/>
  <c r="Y31" i="27"/>
  <c r="Y66" i="5"/>
  <c r="Y31" i="6"/>
  <c r="Y66" i="27"/>
  <c r="BI83" i="1"/>
  <c r="AP173" i="1"/>
  <c r="AP137" i="1"/>
  <c r="I71" i="20" s="1"/>
  <c r="AP69" i="1"/>
  <c r="BO44" i="1" s="1"/>
  <c r="AB83" i="1"/>
  <c r="I137" i="1"/>
  <c r="I28" i="20" s="1"/>
  <c r="I173" i="1"/>
  <c r="I69" i="1"/>
  <c r="AE93" i="1"/>
  <c r="S140" i="1"/>
  <c r="S176" i="1"/>
  <c r="BH133" i="1"/>
  <c r="AA67" i="20" s="1"/>
  <c r="AA54" i="29" s="1"/>
  <c r="AA169" i="1"/>
  <c r="BI170" i="1"/>
  <c r="AB134" i="1"/>
  <c r="AB25" i="20" s="1"/>
  <c r="AB55" i="19" s="1"/>
  <c r="BI149" i="1"/>
  <c r="AB113" i="1"/>
  <c r="AB4" i="20" s="1"/>
  <c r="AB34" i="19" s="1"/>
  <c r="E79" i="33"/>
  <c r="E46" i="33"/>
  <c r="D13" i="33"/>
  <c r="C211" i="33"/>
  <c r="F211" i="33" s="1"/>
  <c r="K13" i="33"/>
  <c r="K46" i="33" s="1"/>
  <c r="K79" i="33" s="1"/>
  <c r="K112" i="33" s="1"/>
  <c r="K145" i="33" s="1"/>
  <c r="K178" i="33" s="1"/>
  <c r="K211" i="33" s="1"/>
  <c r="BP47" i="1"/>
  <c r="BJ131" i="1"/>
  <c r="AC65" i="20" s="1"/>
  <c r="AC52" i="29" s="1"/>
  <c r="AC167" i="1"/>
  <c r="I31" i="27"/>
  <c r="I66" i="27"/>
  <c r="I31" i="6"/>
  <c r="I66" i="6"/>
  <c r="I31" i="5"/>
  <c r="I66" i="5"/>
  <c r="I31" i="28"/>
  <c r="I31" i="4"/>
  <c r="I66" i="4"/>
  <c r="H96" i="7"/>
  <c r="H31" i="7"/>
  <c r="I66" i="28"/>
  <c r="X27" i="20"/>
  <c r="D30" i="1"/>
  <c r="AB151" i="1"/>
  <c r="AA118" i="1"/>
  <c r="AA9" i="20" s="1"/>
  <c r="AA39" i="19" s="1"/>
  <c r="BH154" i="1"/>
  <c r="U224" i="33"/>
  <c r="AP64" i="1"/>
  <c r="I29" i="21"/>
  <c r="I64" i="1"/>
  <c r="V221" i="33"/>
  <c r="T221" i="33"/>
  <c r="P221" i="33"/>
  <c r="U221" i="33"/>
  <c r="Q221" i="33"/>
  <c r="AG221" i="33"/>
  <c r="R221" i="33"/>
  <c r="K25" i="33"/>
  <c r="K58" i="33" s="1"/>
  <c r="K91" i="33" s="1"/>
  <c r="K124" i="33" s="1"/>
  <c r="K157" i="33" s="1"/>
  <c r="K190" i="33" s="1"/>
  <c r="K223" i="33" s="1"/>
  <c r="E91" i="33"/>
  <c r="BP59" i="1"/>
  <c r="D25" i="33"/>
  <c r="C223" i="33"/>
  <c r="F223" i="33" s="1"/>
  <c r="E58" i="33"/>
  <c r="D5" i="33"/>
  <c r="AD96" i="1"/>
  <c r="V139" i="1"/>
  <c r="V175" i="1"/>
  <c r="C59" i="33"/>
  <c r="C92" i="33"/>
  <c r="C26" i="33"/>
  <c r="I88" i="29"/>
  <c r="I26" i="29"/>
  <c r="AB98" i="1"/>
  <c r="X137" i="1"/>
  <c r="X28" i="20" s="1"/>
  <c r="X173" i="1"/>
  <c r="BI98" i="1"/>
  <c r="BE173" i="1"/>
  <c r="BE137" i="1"/>
  <c r="X71" i="20" s="1"/>
  <c r="I30" i="1"/>
  <c r="L36" i="17"/>
  <c r="L38" i="17"/>
  <c r="AH47" i="1"/>
  <c r="L193" i="1"/>
  <c r="BU47" i="1"/>
  <c r="AA133" i="1"/>
  <c r="AA24" i="20" s="1"/>
  <c r="AA54" i="19" s="1"/>
  <c r="BH169" i="1"/>
  <c r="F29" i="21"/>
  <c r="AM64" i="1"/>
  <c r="BJ80" i="1" s="1"/>
  <c r="BJ115" i="1" s="1"/>
  <c r="AC49" i="20" s="1"/>
  <c r="AC36" i="29" s="1"/>
  <c r="F64" i="1"/>
  <c r="AC80" i="1" s="1"/>
  <c r="BJ151" i="1" s="1"/>
  <c r="BJ98" i="1"/>
  <c r="BE138" i="1"/>
  <c r="X72" i="20" s="1"/>
  <c r="BE174" i="1"/>
  <c r="BI134" i="1"/>
  <c r="AB68" i="20" s="1"/>
  <c r="AB55" i="29" s="1"/>
  <c r="AB170" i="1"/>
  <c r="S32" i="21"/>
  <c r="AZ67" i="1"/>
  <c r="S67" i="1"/>
  <c r="AZ185" i="1"/>
  <c r="AZ186" i="1" s="1"/>
  <c r="S185" i="1"/>
  <c r="S186" i="1" s="1"/>
  <c r="BL93" i="1"/>
  <c r="AZ140" i="1"/>
  <c r="AZ176" i="1"/>
  <c r="AM69" i="1"/>
  <c r="BO41" i="1" s="1"/>
  <c r="V28" i="19"/>
  <c r="V90" i="19"/>
  <c r="BI113" i="1"/>
  <c r="AB47" i="20" s="1"/>
  <c r="AB34" i="29" s="1"/>
  <c r="AB149" i="1"/>
  <c r="T53" i="33"/>
  <c r="AG53" i="33"/>
  <c r="AH53" i="33" s="1"/>
  <c r="S53" i="33" s="1"/>
  <c r="U53" i="33"/>
  <c r="Q53" i="33"/>
  <c r="L65" i="1"/>
  <c r="AD86" i="1" s="1"/>
  <c r="AD121" i="1" s="1"/>
  <c r="AD12" i="20" s="1"/>
  <c r="AD42" i="19" s="1"/>
  <c r="AS65" i="1"/>
  <c r="BK86" i="1" s="1"/>
  <c r="BK121" i="1" s="1"/>
  <c r="AD55" i="20" s="1"/>
  <c r="AD42" i="29" s="1"/>
  <c r="L30" i="21"/>
  <c r="Y30" i="1"/>
  <c r="F31" i="6"/>
  <c r="F31" i="27"/>
  <c r="F66" i="27"/>
  <c r="F31" i="5"/>
  <c r="F66" i="5"/>
  <c r="F66" i="6"/>
  <c r="E31" i="7"/>
  <c r="F66" i="4"/>
  <c r="E96" i="7"/>
  <c r="F31" i="4"/>
  <c r="F66" i="28"/>
  <c r="F31" i="28"/>
  <c r="D89" i="33"/>
  <c r="C122" i="33"/>
  <c r="D56" i="33"/>
  <c r="C23" i="33"/>
  <c r="E23" i="33" s="1"/>
  <c r="F23" i="33" s="1"/>
  <c r="BT57" i="1"/>
  <c r="C89" i="33"/>
  <c r="BQ57" i="1"/>
  <c r="BR57" i="1" s="1"/>
  <c r="C155" i="33"/>
  <c r="F155" i="33" s="1"/>
  <c r="J23" i="33"/>
  <c r="J56" i="33" s="1"/>
  <c r="J89" i="33" s="1"/>
  <c r="J122" i="33" s="1"/>
  <c r="J155" i="33" s="1"/>
  <c r="J188" i="33" s="1"/>
  <c r="J221" i="33" s="1"/>
  <c r="C188" i="33"/>
  <c r="D188" i="33" s="1"/>
  <c r="F188" i="33" s="1"/>
  <c r="C56" i="33"/>
  <c r="F56" i="33" s="1"/>
  <c r="D122" i="33"/>
  <c r="AH218" i="33"/>
  <c r="S218" i="33" s="1"/>
  <c r="AI218" i="33" s="1"/>
  <c r="Y29" i="21"/>
  <c r="BF64" i="1"/>
  <c r="Y64" i="1"/>
  <c r="D66" i="27"/>
  <c r="D31" i="28"/>
  <c r="D66" i="6"/>
  <c r="D31" i="27"/>
  <c r="C96" i="7"/>
  <c r="D31" i="5"/>
  <c r="C31" i="7"/>
  <c r="D66" i="4"/>
  <c r="D66" i="5"/>
  <c r="D31" i="6"/>
  <c r="D66" i="28"/>
  <c r="D31" i="4"/>
  <c r="I88" i="19"/>
  <c r="I26" i="19"/>
  <c r="AC98" i="1"/>
  <c r="X138" i="1"/>
  <c r="X29" i="20" s="1"/>
  <c r="X174" i="1"/>
  <c r="N31" i="21"/>
  <c r="AE10" i="1"/>
  <c r="BL45" i="1" s="1"/>
  <c r="AC3" i="21"/>
  <c r="AU66" i="1"/>
  <c r="BL88" i="1" s="1"/>
  <c r="AC38" i="1"/>
  <c r="AC69" i="1" s="1"/>
  <c r="F42" i="33"/>
  <c r="T42" i="33" s="1"/>
  <c r="AD3" i="1"/>
  <c r="AD38" i="1" s="1"/>
  <c r="Q47" i="33"/>
  <c r="U47" i="33"/>
  <c r="AE13" i="1"/>
  <c r="AE13" i="21" s="1"/>
  <c r="P47" i="33"/>
  <c r="V47" i="33"/>
  <c r="F84" i="33"/>
  <c r="AG84" i="33" s="1"/>
  <c r="AE32" i="10"/>
  <c r="AF38" i="5" s="1"/>
  <c r="AE38" i="5"/>
  <c r="AF13" i="1"/>
  <c r="AF13" i="21" s="1"/>
  <c r="AE3" i="27"/>
  <c r="AE2" i="25"/>
  <c r="AF3" i="27" s="1"/>
  <c r="AE7" i="21"/>
  <c r="BL42" i="1"/>
  <c r="AE42" i="1"/>
  <c r="AE91" i="1"/>
  <c r="Q140" i="1"/>
  <c r="Q31" i="20" s="1"/>
  <c r="Q176" i="1"/>
  <c r="AD137" i="1"/>
  <c r="AD28" i="20" s="1"/>
  <c r="AD58" i="19" s="1"/>
  <c r="BK173" i="1"/>
  <c r="L26" i="29"/>
  <c r="L88" i="29"/>
  <c r="W174" i="1"/>
  <c r="BD138" i="1"/>
  <c r="W72" i="20" s="1"/>
  <c r="Z5" i="20"/>
  <c r="Z35" i="19" s="1"/>
  <c r="BJ157" i="1"/>
  <c r="BJ121" i="1"/>
  <c r="AC55" i="20" s="1"/>
  <c r="AC42" i="29" s="1"/>
  <c r="AS103" i="1"/>
  <c r="AC84" i="1"/>
  <c r="J138" i="1"/>
  <c r="J29" i="20" s="1"/>
  <c r="J174" i="1"/>
  <c r="AY104" i="1"/>
  <c r="H32" i="21"/>
  <c r="H67" i="1"/>
  <c r="AO67" i="1"/>
  <c r="H185" i="1"/>
  <c r="H186" i="1" s="1"/>
  <c r="AO185" i="1"/>
  <c r="AO186" i="1" s="1"/>
  <c r="AH146" i="33"/>
  <c r="S146" i="33" s="1"/>
  <c r="AI146" i="33" s="1"/>
  <c r="AF12" i="1"/>
  <c r="E29" i="21"/>
  <c r="E64" i="1"/>
  <c r="AL64" i="1"/>
  <c r="AI29" i="1"/>
  <c r="AH29" i="1"/>
  <c r="AW103" i="1"/>
  <c r="BJ161" i="1"/>
  <c r="BJ125" i="1"/>
  <c r="AC59" i="20" s="1"/>
  <c r="AC46" i="29" s="1"/>
  <c r="AG9" i="33"/>
  <c r="P9" i="33"/>
  <c r="Q9" i="33"/>
  <c r="T9" i="33"/>
  <c r="R9" i="33"/>
  <c r="V9" i="33"/>
  <c r="U9" i="33"/>
  <c r="F108" i="33"/>
  <c r="BP82" i="1"/>
  <c r="BR82" i="1" s="1"/>
  <c r="BS43" i="1"/>
  <c r="AD50" i="1"/>
  <c r="AD15" i="21"/>
  <c r="BK50" i="1"/>
  <c r="AE23" i="1"/>
  <c r="AD81" i="1"/>
  <c r="BK152" i="1" s="1"/>
  <c r="BK88" i="1"/>
  <c r="AL137" i="1"/>
  <c r="E71" i="20" s="1"/>
  <c r="BI79" i="1"/>
  <c r="AL173" i="1"/>
  <c r="AL69" i="1"/>
  <c r="AE34" i="26"/>
  <c r="AF40" i="28" s="1"/>
  <c r="AF5" i="1" s="1"/>
  <c r="AE40" i="28"/>
  <c r="AE5" i="1" s="1"/>
  <c r="L173" i="1"/>
  <c r="AS137" i="1"/>
  <c r="L71" i="20" s="1"/>
  <c r="D114" i="33"/>
  <c r="BT49" i="1"/>
  <c r="C81" i="33"/>
  <c r="J15" i="33"/>
  <c r="J48" i="33" s="1"/>
  <c r="J81" i="33" s="1"/>
  <c r="J114" i="33" s="1"/>
  <c r="J147" i="33" s="1"/>
  <c r="J180" i="33" s="1"/>
  <c r="J213" i="33" s="1"/>
  <c r="BQ49" i="1"/>
  <c r="BR49" i="1" s="1"/>
  <c r="C147" i="33"/>
  <c r="F147" i="33" s="1"/>
  <c r="C48" i="33"/>
  <c r="D48" i="33"/>
  <c r="C15" i="33"/>
  <c r="E15" i="33" s="1"/>
  <c r="F15" i="33" s="1"/>
  <c r="C114" i="33"/>
  <c r="D81" i="33"/>
  <c r="C180" i="33"/>
  <c r="D180" i="33" s="1"/>
  <c r="F180" i="33" s="1"/>
  <c r="AV137" i="1"/>
  <c r="O71" i="20" s="1"/>
  <c r="O173" i="1"/>
  <c r="AB46" i="20"/>
  <c r="AB33" i="29" s="1"/>
  <c r="L104" i="1"/>
  <c r="AE4" i="1"/>
  <c r="S29" i="19"/>
  <c r="S91" i="19"/>
  <c r="AD84" i="1"/>
  <c r="BK155" i="1" s="1"/>
  <c r="R138" i="1"/>
  <c r="R29" i="20" s="1"/>
  <c r="BJ153" i="1"/>
  <c r="BJ117" i="1"/>
  <c r="AC51" i="20" s="1"/>
  <c r="AC38" i="29" s="1"/>
  <c r="AO103" i="1"/>
  <c r="C32" i="1"/>
  <c r="AC159" i="1"/>
  <c r="N103" i="1"/>
  <c r="AC123" i="1"/>
  <c r="AC14" i="20" s="1"/>
  <c r="AC44" i="19" s="1"/>
  <c r="W104" i="1"/>
  <c r="K27" i="19"/>
  <c r="K89" i="19"/>
  <c r="D26" i="19"/>
  <c r="D88" i="19"/>
  <c r="D74" i="33"/>
  <c r="D107" i="33"/>
  <c r="C107" i="33"/>
  <c r="BT42" i="1"/>
  <c r="C140" i="33"/>
  <c r="F140" i="33" s="1"/>
  <c r="C41" i="33"/>
  <c r="C173" i="33"/>
  <c r="D173" i="33" s="1"/>
  <c r="F173" i="33" s="1"/>
  <c r="BQ42" i="1"/>
  <c r="BR42" i="1" s="1"/>
  <c r="D41" i="33"/>
  <c r="C8" i="33"/>
  <c r="E8" i="33" s="1"/>
  <c r="F8" i="33" s="1"/>
  <c r="J8" i="33"/>
  <c r="J41" i="33" s="1"/>
  <c r="J74" i="33" s="1"/>
  <c r="J107" i="33" s="1"/>
  <c r="J140" i="33" s="1"/>
  <c r="J173" i="33" s="1"/>
  <c r="J206" i="33" s="1"/>
  <c r="C74" i="33"/>
  <c r="BI140" i="1"/>
  <c r="AB74" i="20" s="1"/>
  <c r="BL102" i="1"/>
  <c r="BI176" i="1"/>
  <c r="AD48" i="1"/>
  <c r="BK48" i="1"/>
  <c r="AD13" i="21"/>
  <c r="AN138" i="1"/>
  <c r="G72" i="20" s="1"/>
  <c r="G174" i="1"/>
  <c r="B87" i="19"/>
  <c r="AH87" i="19" s="1"/>
  <c r="F26" i="29"/>
  <c r="F88" i="29"/>
  <c r="F51" i="33"/>
  <c r="U183" i="33"/>
  <c r="AG183" i="33"/>
  <c r="R183" i="33"/>
  <c r="Q183" i="33"/>
  <c r="T183" i="33"/>
  <c r="P183" i="33"/>
  <c r="V183" i="33"/>
  <c r="F117" i="33"/>
  <c r="BJ103" i="1"/>
  <c r="BJ138" i="1" s="1"/>
  <c r="AC72" i="20" s="1"/>
  <c r="J32" i="4"/>
  <c r="J32" i="28"/>
  <c r="J67" i="27"/>
  <c r="J32" i="5"/>
  <c r="J67" i="4"/>
  <c r="J67" i="28"/>
  <c r="J32" i="6"/>
  <c r="J67" i="5"/>
  <c r="I97" i="7"/>
  <c r="J32" i="27"/>
  <c r="J67" i="6"/>
  <c r="AH45" i="1"/>
  <c r="J193" i="1"/>
  <c r="J36" i="17"/>
  <c r="J38" i="17"/>
  <c r="E26" i="19"/>
  <c r="E88" i="19"/>
  <c r="AC31" i="1"/>
  <c r="M89" i="29"/>
  <c r="M27" i="29"/>
  <c r="AQ104" i="1"/>
  <c r="J175" i="1" s="1"/>
  <c r="K104" i="1"/>
  <c r="AD120" i="1"/>
  <c r="AD11" i="20" s="1"/>
  <c r="AD41" i="19" s="1"/>
  <c r="AD156" i="1"/>
  <c r="AS173" i="1"/>
  <c r="L137" i="1"/>
  <c r="L28" i="20" s="1"/>
  <c r="AF16" i="1"/>
  <c r="AE53" i="1"/>
  <c r="BL53" i="1"/>
  <c r="AE18" i="21"/>
  <c r="C137" i="1"/>
  <c r="C28" i="20" s="1"/>
  <c r="AJ173" i="1"/>
  <c r="AE32" i="9"/>
  <c r="AF38" i="4" s="1"/>
  <c r="AE38" i="4"/>
  <c r="AC148" i="1"/>
  <c r="C103" i="1"/>
  <c r="K27" i="29"/>
  <c r="K89" i="29"/>
  <c r="Q206" i="33"/>
  <c r="T206" i="33"/>
  <c r="P206" i="33"/>
  <c r="V206" i="33"/>
  <c r="AG206" i="33"/>
  <c r="R206" i="33"/>
  <c r="U206" i="33"/>
  <c r="AV174" i="1"/>
  <c r="O138" i="1"/>
  <c r="O29" i="20" s="1"/>
  <c r="BL50" i="1"/>
  <c r="AE50" i="1"/>
  <c r="AE15" i="21"/>
  <c r="Z48" i="20"/>
  <c r="Z35" i="29" s="1"/>
  <c r="W88" i="29"/>
  <c r="W26" i="29"/>
  <c r="AN66" i="1"/>
  <c r="G31" i="21"/>
  <c r="G66" i="1"/>
  <c r="BL82" i="1"/>
  <c r="L103" i="1"/>
  <c r="AC157" i="1"/>
  <c r="AC121" i="1"/>
  <c r="AC12" i="20" s="1"/>
  <c r="AC42" i="19" s="1"/>
  <c r="AE88" i="1"/>
  <c r="P104" i="1"/>
  <c r="AD125" i="1"/>
  <c r="AD16" i="20" s="1"/>
  <c r="AD46" i="19" s="1"/>
  <c r="AD161" i="1"/>
  <c r="R104" i="1"/>
  <c r="P88" i="19"/>
  <c r="P26" i="19"/>
  <c r="F89" i="19"/>
  <c r="AH25" i="29"/>
  <c r="AC161" i="1"/>
  <c r="P103" i="1"/>
  <c r="AC125" i="1"/>
  <c r="AC16" i="20" s="1"/>
  <c r="AC46" i="19" s="1"/>
  <c r="BI119" i="1"/>
  <c r="AB53" i="20" s="1"/>
  <c r="AB40" i="29" s="1"/>
  <c r="AB155" i="1"/>
  <c r="C66" i="1"/>
  <c r="AJ66" i="1"/>
  <c r="C31" i="21"/>
  <c r="AR138" i="1"/>
  <c r="K72" i="20" s="1"/>
  <c r="K174" i="1"/>
  <c r="AB79" i="1"/>
  <c r="E173" i="1"/>
  <c r="E137" i="1"/>
  <c r="E28" i="20" s="1"/>
  <c r="E69" i="1"/>
  <c r="U80" i="33"/>
  <c r="R80" i="33"/>
  <c r="AG80" i="33"/>
  <c r="P80" i="33"/>
  <c r="Q80" i="33"/>
  <c r="T80" i="33"/>
  <c r="V80" i="33"/>
  <c r="P202" i="33"/>
  <c r="V202" i="33"/>
  <c r="T202" i="33"/>
  <c r="AG202" i="33"/>
  <c r="R202" i="33"/>
  <c r="U202" i="33"/>
  <c r="Q202" i="33"/>
  <c r="AF4" i="1"/>
  <c r="D88" i="29"/>
  <c r="D26" i="29"/>
  <c r="D27" i="19"/>
  <c r="D89" i="19"/>
  <c r="E31" i="5"/>
  <c r="E31" i="27"/>
  <c r="E66" i="6"/>
  <c r="E31" i="6"/>
  <c r="E31" i="28"/>
  <c r="E66" i="27"/>
  <c r="D31" i="7"/>
  <c r="E66" i="4"/>
  <c r="E66" i="28"/>
  <c r="E31" i="4"/>
  <c r="E66" i="5"/>
  <c r="D96" i="7"/>
  <c r="AH216" i="33"/>
  <c r="S216" i="33" s="1"/>
  <c r="AI216" i="33" s="1"/>
  <c r="AC117" i="1"/>
  <c r="AC8" i="20" s="1"/>
  <c r="AC38" i="19" s="1"/>
  <c r="AC153" i="1"/>
  <c r="H103" i="1"/>
  <c r="AB91" i="29"/>
  <c r="AB29" i="29"/>
  <c r="BD104" i="1"/>
  <c r="AL103" i="1"/>
  <c r="H137" i="1"/>
  <c r="H28" i="20" s="1"/>
  <c r="AO173" i="1"/>
  <c r="M31" i="17"/>
  <c r="AG13" i="17" s="1"/>
  <c r="M35" i="21"/>
  <c r="M31" i="8"/>
  <c r="AF87" i="1"/>
  <c r="H88" i="19"/>
  <c r="H26" i="19"/>
  <c r="AH207" i="33"/>
  <c r="S207" i="33" s="1"/>
  <c r="AI207" i="33" s="1"/>
  <c r="M89" i="19"/>
  <c r="M27" i="19"/>
  <c r="AA28" i="19"/>
  <c r="AA90" i="19"/>
  <c r="R113" i="33"/>
  <c r="P113" i="33"/>
  <c r="AG113" i="33"/>
  <c r="Q113" i="33"/>
  <c r="V113" i="33"/>
  <c r="U113" i="33"/>
  <c r="T113" i="33"/>
  <c r="AH47" i="33"/>
  <c r="S47" i="33" s="1"/>
  <c r="D104" i="1"/>
  <c r="AH25" i="19"/>
  <c r="AF3" i="1"/>
  <c r="G104" i="1"/>
  <c r="G139" i="1" s="1"/>
  <c r="G30" i="20" s="1"/>
  <c r="AM103" i="1"/>
  <c r="U213" i="33"/>
  <c r="AG213" i="33"/>
  <c r="P213" i="33"/>
  <c r="Q213" i="33"/>
  <c r="R213" i="33"/>
  <c r="T213" i="33"/>
  <c r="V213" i="33"/>
  <c r="J89" i="19"/>
  <c r="J27" i="19"/>
  <c r="F70" i="33"/>
  <c r="Q91" i="29"/>
  <c r="Q29" i="29"/>
  <c r="M26" i="29"/>
  <c r="M88" i="29"/>
  <c r="W88" i="19"/>
  <c r="W26" i="19"/>
  <c r="AE16" i="1"/>
  <c r="AF53" i="1"/>
  <c r="BM53" i="1"/>
  <c r="AF18" i="21"/>
  <c r="AH18" i="1"/>
  <c r="AI18" i="1"/>
  <c r="AB38" i="17"/>
  <c r="AB193" i="1"/>
  <c r="AH63" i="1"/>
  <c r="L88" i="19"/>
  <c r="L26" i="19"/>
  <c r="BI174" i="1"/>
  <c r="AB138" i="1"/>
  <c r="AB29" i="20" s="1"/>
  <c r="BJ112" i="1"/>
  <c r="BJ148" i="1"/>
  <c r="AJ103" i="1"/>
  <c r="BJ69" i="1"/>
  <c r="BO64" i="1" s="1"/>
  <c r="BK49" i="1"/>
  <c r="AD14" i="21"/>
  <c r="AD49" i="1"/>
  <c r="AB67" i="1"/>
  <c r="BI67" i="1"/>
  <c r="AB32" i="21"/>
  <c r="BI185" i="1"/>
  <c r="BI186" i="1" s="1"/>
  <c r="AB185" i="1"/>
  <c r="AB186" i="1" s="1"/>
  <c r="BM50" i="1"/>
  <c r="AF50" i="1"/>
  <c r="AF15" i="21"/>
  <c r="AH15" i="1"/>
  <c r="AI15" i="1"/>
  <c r="AR174" i="1"/>
  <c r="K138" i="1"/>
  <c r="K29" i="20" s="1"/>
  <c r="BJ158" i="1"/>
  <c r="BJ122" i="1"/>
  <c r="AC56" i="20" s="1"/>
  <c r="AC43" i="29" s="1"/>
  <c r="AT103" i="1"/>
  <c r="BD137" i="1"/>
  <c r="W173" i="1"/>
  <c r="AE8" i="1"/>
  <c r="F104" i="1"/>
  <c r="C88" i="29"/>
  <c r="C26" i="29"/>
  <c r="M26" i="19"/>
  <c r="M88" i="19"/>
  <c r="B87" i="29"/>
  <c r="AH87" i="29" s="1"/>
  <c r="T141" i="33"/>
  <c r="AG141" i="33"/>
  <c r="Q141" i="33"/>
  <c r="R141" i="33"/>
  <c r="U141" i="33"/>
  <c r="P141" i="33"/>
  <c r="V141" i="33"/>
  <c r="E44" i="33"/>
  <c r="C209" i="33"/>
  <c r="F209" i="33" s="1"/>
  <c r="K11" i="33"/>
  <c r="K44" i="33" s="1"/>
  <c r="K77" i="33" s="1"/>
  <c r="K110" i="33" s="1"/>
  <c r="K143" i="33" s="1"/>
  <c r="K176" i="33" s="1"/>
  <c r="K209" i="33" s="1"/>
  <c r="BP45" i="1"/>
  <c r="E77" i="33"/>
  <c r="D11" i="33"/>
  <c r="P26" i="29"/>
  <c r="P88" i="29"/>
  <c r="AW173" i="1"/>
  <c r="P137" i="1"/>
  <c r="P28" i="20" s="1"/>
  <c r="AD88" i="1"/>
  <c r="AL28" i="1"/>
  <c r="S29" i="29"/>
  <c r="S91" i="29"/>
  <c r="N32" i="1"/>
  <c r="AO104" i="1"/>
  <c r="R169" i="33"/>
  <c r="V169" i="33"/>
  <c r="P169" i="33"/>
  <c r="AG169" i="33"/>
  <c r="T169" i="33"/>
  <c r="U169" i="33"/>
  <c r="Q169" i="33"/>
  <c r="AV138" i="1"/>
  <c r="O72" i="20" s="1"/>
  <c r="E30" i="1"/>
  <c r="BK84" i="1"/>
  <c r="BK119" i="1" s="1"/>
  <c r="AD53" i="20" s="1"/>
  <c r="AD40" i="29" s="1"/>
  <c r="BJ65" i="1"/>
  <c r="AC65" i="1"/>
  <c r="AC30" i="21"/>
  <c r="Q29" i="19"/>
  <c r="Q91" i="19"/>
  <c r="AB140" i="1"/>
  <c r="AB31" i="20" s="1"/>
  <c r="AB176" i="1"/>
  <c r="AE102" i="1"/>
  <c r="E103" i="1"/>
  <c r="M34" i="21"/>
  <c r="M30" i="8"/>
  <c r="M30" i="17"/>
  <c r="AF13" i="17" s="1"/>
  <c r="BL46" i="1"/>
  <c r="AE11" i="21"/>
  <c r="AE46" i="1"/>
  <c r="W137" i="1"/>
  <c r="BD173" i="1"/>
  <c r="AG18" i="33"/>
  <c r="P18" i="33"/>
  <c r="R18" i="33"/>
  <c r="Q18" i="33"/>
  <c r="T18" i="33"/>
  <c r="V18" i="33"/>
  <c r="U18" i="33"/>
  <c r="V150" i="33"/>
  <c r="Q150" i="33"/>
  <c r="U150" i="33"/>
  <c r="R150" i="33"/>
  <c r="AG150" i="33"/>
  <c r="P150" i="33"/>
  <c r="T150" i="33"/>
  <c r="AF14" i="1"/>
  <c r="J31" i="1"/>
  <c r="AC115" i="1"/>
  <c r="AC6" i="20" s="1"/>
  <c r="AC36" i="19" s="1"/>
  <c r="F103" i="1"/>
  <c r="AB97" i="7"/>
  <c r="AC32" i="6"/>
  <c r="AC67" i="27"/>
  <c r="AC67" i="6"/>
  <c r="AC67" i="28"/>
  <c r="AC32" i="28"/>
  <c r="AC32" i="27"/>
  <c r="AC67" i="4"/>
  <c r="AC32" i="4"/>
  <c r="AC67" i="5"/>
  <c r="AC32" i="5"/>
  <c r="P173" i="1"/>
  <c r="AW137" i="1"/>
  <c r="P71" i="20" s="1"/>
  <c r="H26" i="29"/>
  <c r="H88" i="29"/>
  <c r="Q136" i="33"/>
  <c r="T136" i="33"/>
  <c r="V136" i="33"/>
  <c r="U136" i="33"/>
  <c r="R136" i="33"/>
  <c r="AG136" i="33"/>
  <c r="P136" i="33"/>
  <c r="BP77" i="1"/>
  <c r="BR77" i="1" s="1"/>
  <c r="BS38" i="1"/>
  <c r="AK103" i="1"/>
  <c r="BJ149" i="1"/>
  <c r="BJ113" i="1"/>
  <c r="AC47" i="20" s="1"/>
  <c r="AC34" i="29" s="1"/>
  <c r="AB3" i="20"/>
  <c r="AB33" i="19" s="1"/>
  <c r="AH179" i="33"/>
  <c r="S179" i="33" s="1"/>
  <c r="AI179" i="33" s="1"/>
  <c r="AF6" i="1"/>
  <c r="C26" i="19"/>
  <c r="C88" i="19"/>
  <c r="BM42" i="1"/>
  <c r="AF7" i="21"/>
  <c r="AF42" i="1"/>
  <c r="AH7" i="1"/>
  <c r="AI7" i="1"/>
  <c r="AX140" i="1"/>
  <c r="Q74" i="20" s="1"/>
  <c r="AX176" i="1"/>
  <c r="BL91" i="1"/>
  <c r="AB91" i="19"/>
  <c r="AB29" i="19"/>
  <c r="D27" i="29"/>
  <c r="D89" i="29"/>
  <c r="M103" i="1"/>
  <c r="AC158" i="1"/>
  <c r="AC122" i="1"/>
  <c r="AC13" i="20" s="1"/>
  <c r="AC43" i="19" s="1"/>
  <c r="H173" i="1"/>
  <c r="AO137" i="1"/>
  <c r="H71" i="20" s="1"/>
  <c r="AE82" i="1"/>
  <c r="BJ84" i="1"/>
  <c r="AQ174" i="1"/>
  <c r="AQ138" i="1"/>
  <c r="J72" i="20" s="1"/>
  <c r="BK161" i="1"/>
  <c r="AW104" i="1"/>
  <c r="BK125" i="1"/>
  <c r="AD59" i="20" s="1"/>
  <c r="AD46" i="29" s="1"/>
  <c r="AF8" i="1"/>
  <c r="AE12" i="1"/>
  <c r="G138" i="1"/>
  <c r="G29" i="20" s="1"/>
  <c r="AN174" i="1"/>
  <c r="AB174" i="1"/>
  <c r="BI138" i="1"/>
  <c r="AB72" i="20" s="1"/>
  <c r="Q67" i="1"/>
  <c r="AX67" i="1"/>
  <c r="Q32" i="21"/>
  <c r="AX185" i="1"/>
  <c r="AX186" i="1" s="1"/>
  <c r="Q185" i="1"/>
  <c r="Q186" i="1" s="1"/>
  <c r="R174" i="33"/>
  <c r="P174" i="33"/>
  <c r="AG174" i="33"/>
  <c r="T174" i="33"/>
  <c r="Q174" i="33"/>
  <c r="U174" i="33"/>
  <c r="V174" i="33"/>
  <c r="F75" i="33"/>
  <c r="J27" i="29"/>
  <c r="J89" i="29"/>
  <c r="AF23" i="1"/>
  <c r="BK81" i="1"/>
  <c r="AD152" i="1" s="1"/>
  <c r="AD40" i="1"/>
  <c r="BK40" i="1"/>
  <c r="AD5" i="21"/>
  <c r="G32" i="1"/>
  <c r="AJ137" i="1"/>
  <c r="C71" i="20" s="1"/>
  <c r="C173" i="1"/>
  <c r="AD117" i="1"/>
  <c r="AD8" i="20" s="1"/>
  <c r="AD38" i="19" s="1"/>
  <c r="H104" i="1"/>
  <c r="BK38" i="1"/>
  <c r="AD185" i="1"/>
  <c r="AD186" i="1" s="1"/>
  <c r="AD34" i="21" s="1"/>
  <c r="BK185" i="1"/>
  <c r="BK186" i="1" s="1"/>
  <c r="AD35" i="21" s="1"/>
  <c r="AU103" i="1"/>
  <c r="BJ123" i="1"/>
  <c r="AC57" i="20" s="1"/>
  <c r="AC44" i="29" s="1"/>
  <c r="BJ159" i="1"/>
  <c r="AD173" i="1"/>
  <c r="BK137" i="1"/>
  <c r="AD71" i="20" s="1"/>
  <c r="AD58" i="29" s="1"/>
  <c r="F26" i="19"/>
  <c r="F88" i="19"/>
  <c r="AD126" i="1"/>
  <c r="AD17" i="20" s="1"/>
  <c r="AD47" i="19" s="1"/>
  <c r="BK162" i="1"/>
  <c r="BM87" i="1"/>
  <c r="AF11" i="21"/>
  <c r="BM46" i="1"/>
  <c r="AF46" i="1"/>
  <c r="AI11" i="1"/>
  <c r="AH11" i="1"/>
  <c r="AV173" i="1"/>
  <c r="O137" i="1"/>
  <c r="O28" i="20" s="1"/>
  <c r="AH14" i="33"/>
  <c r="S14" i="33" s="1"/>
  <c r="AI14" i="33" s="1"/>
  <c r="AK104" i="1"/>
  <c r="Q226" i="33"/>
  <c r="T226" i="33"/>
  <c r="P226" i="33"/>
  <c r="V226" i="33"/>
  <c r="AG226" i="33"/>
  <c r="U226" i="33"/>
  <c r="R226" i="33"/>
  <c r="BS52" i="1"/>
  <c r="BP91" i="1"/>
  <c r="BR91" i="1" s="1"/>
  <c r="AE14" i="1"/>
  <c r="AC103" i="1"/>
  <c r="BJ174" i="1" s="1"/>
  <c r="V29" i="29"/>
  <c r="V91" i="29"/>
  <c r="AN104" i="1"/>
  <c r="G175" i="1" s="1"/>
  <c r="BI155" i="1"/>
  <c r="AB119" i="1"/>
  <c r="AB10" i="20" s="1"/>
  <c r="AB40" i="19" s="1"/>
  <c r="AA28" i="29"/>
  <c r="AA90" i="29"/>
  <c r="F37" i="33"/>
  <c r="E4" i="33"/>
  <c r="F4" i="33" s="1"/>
  <c r="AD162" i="1"/>
  <c r="BK126" i="1"/>
  <c r="AD60" i="20" s="1"/>
  <c r="AD47" i="29" s="1"/>
  <c r="W138" i="1"/>
  <c r="W29" i="20" s="1"/>
  <c r="BD174" i="1"/>
  <c r="AR104" i="1"/>
  <c r="BK120" i="1"/>
  <c r="AD54" i="20" s="1"/>
  <c r="AD41" i="29" s="1"/>
  <c r="BK156" i="1"/>
  <c r="AC149" i="1"/>
  <c r="AC113" i="1"/>
  <c r="AC4" i="20" s="1"/>
  <c r="AC34" i="19" s="1"/>
  <c r="D103" i="1"/>
  <c r="BU53" i="1"/>
  <c r="AC13" i="8"/>
  <c r="AE6" i="1"/>
  <c r="R27" i="29" l="1"/>
  <c r="C203" i="33"/>
  <c r="F203" i="33" s="1"/>
  <c r="BK153" i="1"/>
  <c r="BP63" i="1"/>
  <c r="BQ63" i="1" s="1"/>
  <c r="BR63" i="1" s="1"/>
  <c r="P53" i="33"/>
  <c r="E38" i="33"/>
  <c r="K5" i="33"/>
  <c r="K38" i="33" s="1"/>
  <c r="K71" i="33" s="1"/>
  <c r="K104" i="33" s="1"/>
  <c r="K137" i="33" s="1"/>
  <c r="K170" i="33" s="1"/>
  <c r="K203" i="33" s="1"/>
  <c r="D36" i="17"/>
  <c r="E71" i="33"/>
  <c r="BL48" i="1"/>
  <c r="Q42" i="33"/>
  <c r="R53" i="33"/>
  <c r="E26" i="33"/>
  <c r="F26" i="33" s="1"/>
  <c r="T26" i="33" s="1"/>
  <c r="R89" i="19"/>
  <c r="D61" i="33"/>
  <c r="C160" i="33"/>
  <c r="F160" i="33" s="1"/>
  <c r="U160" i="33" s="1"/>
  <c r="D127" i="33"/>
  <c r="AB36" i="17"/>
  <c r="C227" i="33"/>
  <c r="F227" i="33" s="1"/>
  <c r="E62" i="33"/>
  <c r="BQ62" i="1"/>
  <c r="BR62" i="1" s="1"/>
  <c r="BS62" i="1" s="1"/>
  <c r="BT62" i="1"/>
  <c r="D94" i="33"/>
  <c r="AI17" i="33"/>
  <c r="E95" i="33"/>
  <c r="D29" i="33"/>
  <c r="C193" i="33"/>
  <c r="D193" i="33" s="1"/>
  <c r="F193" i="33" s="1"/>
  <c r="C127" i="33"/>
  <c r="C28" i="33"/>
  <c r="E28" i="33" s="1"/>
  <c r="F28" i="33" s="1"/>
  <c r="AG28" i="33" s="1"/>
  <c r="C61" i="33"/>
  <c r="C94" i="33"/>
  <c r="BM48" i="1"/>
  <c r="AT106" i="1" s="1"/>
  <c r="T92" i="29"/>
  <c r="Y89" i="29"/>
  <c r="AD116" i="1"/>
  <c r="AD7" i="20" s="1"/>
  <c r="AD37" i="19" s="1"/>
  <c r="AG224" i="33"/>
  <c r="AH224" i="33" s="1"/>
  <c r="S224" i="33" s="1"/>
  <c r="Y89" i="19"/>
  <c r="T224" i="33"/>
  <c r="AI185" i="33"/>
  <c r="AI152" i="33"/>
  <c r="BT60" i="1"/>
  <c r="F27" i="29"/>
  <c r="AE48" i="1"/>
  <c r="AE158" i="1" s="1"/>
  <c r="C191" i="33"/>
  <c r="D191" i="33" s="1"/>
  <c r="F191" i="33" s="1"/>
  <c r="AG191" i="33" s="1"/>
  <c r="AH191" i="33" s="1"/>
  <c r="S191" i="33" s="1"/>
  <c r="D125" i="33"/>
  <c r="C158" i="33"/>
  <c r="F158" i="33" s="1"/>
  <c r="P224" i="33"/>
  <c r="R224" i="33"/>
  <c r="BQ60" i="1"/>
  <c r="BR60" i="1" s="1"/>
  <c r="D92" i="33"/>
  <c r="T84" i="33"/>
  <c r="C125" i="33"/>
  <c r="J26" i="33"/>
  <c r="J59" i="33" s="1"/>
  <c r="J92" i="33" s="1"/>
  <c r="J125" i="33" s="1"/>
  <c r="J158" i="33" s="1"/>
  <c r="J191" i="33" s="1"/>
  <c r="J224" i="33" s="1"/>
  <c r="V224" i="33"/>
  <c r="R84" i="33"/>
  <c r="U87" i="33"/>
  <c r="X30" i="21"/>
  <c r="P87" i="33"/>
  <c r="O174" i="1"/>
  <c r="AC112" i="1"/>
  <c r="V103" i="33"/>
  <c r="AD132" i="1"/>
  <c r="AD23" i="20" s="1"/>
  <c r="AD53" i="19" s="1"/>
  <c r="AD157" i="1"/>
  <c r="BE65" i="1"/>
  <c r="BK98" i="1" s="1"/>
  <c r="O38" i="17"/>
  <c r="V87" i="33"/>
  <c r="U42" i="33"/>
  <c r="AG103" i="33"/>
  <c r="AH103" i="33" s="1"/>
  <c r="S103" i="33" s="1"/>
  <c r="BJ160" i="1"/>
  <c r="AH53" i="1"/>
  <c r="C85" i="33" s="1"/>
  <c r="T103" i="33"/>
  <c r="O193" i="1"/>
  <c r="AG87" i="33"/>
  <c r="AH87" i="33" s="1"/>
  <c r="S87" i="33" s="1"/>
  <c r="R87" i="33"/>
  <c r="AI13" i="1"/>
  <c r="AI83" i="33"/>
  <c r="Q87" i="33"/>
  <c r="K16" i="33"/>
  <c r="K49" i="33" s="1"/>
  <c r="K82" i="33" s="1"/>
  <c r="K115" i="33" s="1"/>
  <c r="K148" i="33" s="1"/>
  <c r="K181" i="33" s="1"/>
  <c r="K214" i="33" s="1"/>
  <c r="F89" i="33"/>
  <c r="R89" i="33" s="1"/>
  <c r="BM45" i="1"/>
  <c r="AQ106" i="1" s="1"/>
  <c r="AC151" i="1"/>
  <c r="BK168" i="1"/>
  <c r="F65" i="1"/>
  <c r="AD80" i="1" s="1"/>
  <c r="AD115" i="1" s="1"/>
  <c r="AD6" i="20" s="1"/>
  <c r="AD36" i="19" s="1"/>
  <c r="AI86" i="33"/>
  <c r="AF45" i="1"/>
  <c r="J106" i="1" s="1"/>
  <c r="E82" i="33"/>
  <c r="BK115" i="1"/>
  <c r="AD49" i="20" s="1"/>
  <c r="AD36" i="29" s="1"/>
  <c r="AD151" i="1"/>
  <c r="AY174" i="1"/>
  <c r="O36" i="17"/>
  <c r="AY138" i="1"/>
  <c r="R72" i="20" s="1"/>
  <c r="R90" i="29" s="1"/>
  <c r="AD3" i="21"/>
  <c r="BK157" i="1"/>
  <c r="AE3" i="1"/>
  <c r="BL38" i="1" s="1"/>
  <c r="U103" i="33"/>
  <c r="P103" i="33"/>
  <c r="F30" i="21"/>
  <c r="BP50" i="1"/>
  <c r="BQ50" i="1" s="1"/>
  <c r="BR50" i="1" s="1"/>
  <c r="C214" i="33"/>
  <c r="F214" i="33" s="1"/>
  <c r="P214" i="33" s="1"/>
  <c r="R174" i="1"/>
  <c r="Q103" i="33"/>
  <c r="D16" i="33"/>
  <c r="AN175" i="1"/>
  <c r="AI111" i="33"/>
  <c r="AE10" i="21"/>
  <c r="AI186" i="33"/>
  <c r="AA92" i="29"/>
  <c r="AA30" i="29"/>
  <c r="BJ127" i="1"/>
  <c r="AC61" i="20" s="1"/>
  <c r="AC48" i="29" s="1"/>
  <c r="AC163" i="1"/>
  <c r="C217" i="33"/>
  <c r="F217" i="33" s="1"/>
  <c r="D19" i="33"/>
  <c r="E52" i="33"/>
  <c r="K19" i="33"/>
  <c r="K52" i="33" s="1"/>
  <c r="K85" i="33" s="1"/>
  <c r="K118" i="33" s="1"/>
  <c r="K151" i="33" s="1"/>
  <c r="K184" i="33" s="1"/>
  <c r="K217" i="33" s="1"/>
  <c r="BP53" i="1"/>
  <c r="E85" i="33"/>
  <c r="AA177" i="1"/>
  <c r="AA179" i="1" s="1"/>
  <c r="AA180" i="1" s="1"/>
  <c r="AA35" i="8" s="1"/>
  <c r="AA141" i="1"/>
  <c r="AF101" i="1"/>
  <c r="R31" i="1"/>
  <c r="AA92" i="19"/>
  <c r="AA30" i="19"/>
  <c r="AC127" i="1"/>
  <c r="AC18" i="20" s="1"/>
  <c r="AC48" i="19" s="1"/>
  <c r="BJ163" i="1"/>
  <c r="BI127" i="1"/>
  <c r="AB61" i="20" s="1"/>
  <c r="AB48" i="29" s="1"/>
  <c r="AB163" i="1"/>
  <c r="R67" i="28"/>
  <c r="R67" i="4"/>
  <c r="R32" i="6"/>
  <c r="R32" i="28"/>
  <c r="R67" i="27"/>
  <c r="R67" i="6"/>
  <c r="R32" i="27"/>
  <c r="R32" i="5"/>
  <c r="R32" i="4"/>
  <c r="Q97" i="7"/>
  <c r="R67" i="5"/>
  <c r="R36" i="17"/>
  <c r="AE172" i="1"/>
  <c r="BL136" i="1"/>
  <c r="AE70" i="20" s="1"/>
  <c r="AE57" i="29" s="1"/>
  <c r="AA31" i="17"/>
  <c r="AG27" i="17" s="1"/>
  <c r="AA31" i="8"/>
  <c r="AA35" i="21"/>
  <c r="AE136" i="1"/>
  <c r="AE27" i="20" s="1"/>
  <c r="AE57" i="19" s="1"/>
  <c r="BL172" i="1"/>
  <c r="AA30" i="17"/>
  <c r="AF27" i="17" s="1"/>
  <c r="AA30" i="8"/>
  <c r="AA34" i="21"/>
  <c r="AY65" i="1"/>
  <c r="BK92" i="1" s="1"/>
  <c r="R30" i="21"/>
  <c r="R65" i="1"/>
  <c r="AD92" i="1" s="1"/>
  <c r="BM101" i="1"/>
  <c r="BH141" i="1"/>
  <c r="BH177" i="1"/>
  <c r="BH179" i="1" s="1"/>
  <c r="BH180" i="1" s="1"/>
  <c r="F92" i="33"/>
  <c r="F59" i="33"/>
  <c r="U31" i="1"/>
  <c r="AI78" i="33"/>
  <c r="N97" i="7"/>
  <c r="O32" i="4"/>
  <c r="O32" i="28"/>
  <c r="O67" i="5"/>
  <c r="O67" i="27"/>
  <c r="O32" i="27"/>
  <c r="O67" i="28"/>
  <c r="O67" i="4"/>
  <c r="O32" i="6"/>
  <c r="O32" i="5"/>
  <c r="O67" i="6"/>
  <c r="AB171" i="1"/>
  <c r="BI135" i="1"/>
  <c r="AB69" i="20" s="1"/>
  <c r="AB56" i="29" s="1"/>
  <c r="AC100" i="1"/>
  <c r="Z174" i="1"/>
  <c r="Z138" i="1"/>
  <c r="U138" i="1"/>
  <c r="U174" i="1"/>
  <c r="AC95" i="1"/>
  <c r="AG214" i="33"/>
  <c r="AH214" i="33" s="1"/>
  <c r="S214" i="33" s="1"/>
  <c r="BQ103" i="1"/>
  <c r="AI227" i="1"/>
  <c r="AH50" i="33"/>
  <c r="S50" i="33" s="1"/>
  <c r="AI50" i="33" s="1"/>
  <c r="U32" i="4"/>
  <c r="U67" i="4"/>
  <c r="T97" i="7"/>
  <c r="U32" i="28"/>
  <c r="U67" i="28"/>
  <c r="U32" i="27"/>
  <c r="U67" i="27"/>
  <c r="U32" i="6"/>
  <c r="U67" i="6"/>
  <c r="U32" i="5"/>
  <c r="U67" i="5"/>
  <c r="Z27" i="19"/>
  <c r="Z89" i="19"/>
  <c r="R54" i="33"/>
  <c r="P54" i="33"/>
  <c r="T54" i="33"/>
  <c r="Q54" i="33"/>
  <c r="U54" i="33"/>
  <c r="AG54" i="33"/>
  <c r="AH54" i="33" s="1"/>
  <c r="S54" i="33" s="1"/>
  <c r="V54" i="33"/>
  <c r="AB166" i="1"/>
  <c r="BI130" i="1"/>
  <c r="AB64" i="20" s="1"/>
  <c r="AB51" i="29" s="1"/>
  <c r="O31" i="1"/>
  <c r="AI116" i="33"/>
  <c r="O65" i="1"/>
  <c r="AD89" i="1" s="1"/>
  <c r="AV65" i="1"/>
  <c r="BK89" i="1" s="1"/>
  <c r="AD160" i="1" s="1"/>
  <c r="O30" i="21"/>
  <c r="BJ100" i="1"/>
  <c r="BG174" i="1"/>
  <c r="BG138" i="1"/>
  <c r="AH21" i="33"/>
  <c r="S21" i="33" s="1"/>
  <c r="AI21" i="33" s="1"/>
  <c r="BI166" i="1"/>
  <c r="AB130" i="1"/>
  <c r="AB21" i="20" s="1"/>
  <c r="AB51" i="19" s="1"/>
  <c r="U30" i="21"/>
  <c r="U65" i="1"/>
  <c r="BB65" i="1"/>
  <c r="Z36" i="17"/>
  <c r="F107" i="33"/>
  <c r="V107" i="33" s="1"/>
  <c r="V120" i="33"/>
  <c r="U120" i="33"/>
  <c r="Q120" i="33"/>
  <c r="T120" i="33"/>
  <c r="R120" i="33"/>
  <c r="AG120" i="33"/>
  <c r="P120" i="33"/>
  <c r="AF94" i="1"/>
  <c r="T177" i="1"/>
  <c r="T179" i="1" s="1"/>
  <c r="T180" i="1" s="1"/>
  <c r="T141" i="1"/>
  <c r="K22" i="33"/>
  <c r="K55" i="33" s="1"/>
  <c r="K88" i="33" s="1"/>
  <c r="K121" i="33" s="1"/>
  <c r="K154" i="33" s="1"/>
  <c r="K187" i="33" s="1"/>
  <c r="K220" i="33" s="1"/>
  <c r="E55" i="33"/>
  <c r="D22" i="33"/>
  <c r="C220" i="33"/>
  <c r="F220" i="33" s="1"/>
  <c r="BP56" i="1"/>
  <c r="E88" i="33"/>
  <c r="Z31" i="1"/>
  <c r="Z30" i="21"/>
  <c r="Z65" i="1"/>
  <c r="BG65" i="1"/>
  <c r="BJ124" i="1"/>
  <c r="AC58" i="20" s="1"/>
  <c r="AC45" i="29" s="1"/>
  <c r="AH153" i="33"/>
  <c r="S153" i="33" s="1"/>
  <c r="AI153" i="33" s="1"/>
  <c r="BP61" i="1"/>
  <c r="BQ61" i="1" s="1"/>
  <c r="BR61" i="1" s="1"/>
  <c r="E93" i="33"/>
  <c r="D27" i="33"/>
  <c r="C225" i="33"/>
  <c r="F225" i="33" s="1"/>
  <c r="K27" i="33"/>
  <c r="K60" i="33" s="1"/>
  <c r="K93" i="33" s="1"/>
  <c r="K126" i="33" s="1"/>
  <c r="K159" i="33" s="1"/>
  <c r="K192" i="33" s="1"/>
  <c r="K225" i="33" s="1"/>
  <c r="E60" i="33"/>
  <c r="U193" i="1"/>
  <c r="U36" i="17"/>
  <c r="AH56" i="1"/>
  <c r="U38" i="17"/>
  <c r="BB174" i="1"/>
  <c r="BB138" i="1"/>
  <c r="U72" i="20" s="1"/>
  <c r="BJ95" i="1"/>
  <c r="BP30" i="1"/>
  <c r="BR30" i="1" s="1"/>
  <c r="AK227" i="1"/>
  <c r="AF228" i="1"/>
  <c r="F122" i="33"/>
  <c r="V122" i="33" s="1"/>
  <c r="BM94" i="1"/>
  <c r="BA141" i="1"/>
  <c r="BA177" i="1"/>
  <c r="BA179" i="1" s="1"/>
  <c r="BA180" i="1" s="1"/>
  <c r="J16" i="33"/>
  <c r="J49" i="33" s="1"/>
  <c r="J82" i="33" s="1"/>
  <c r="J115" i="33" s="1"/>
  <c r="J148" i="33" s="1"/>
  <c r="J181" i="33" s="1"/>
  <c r="J214" i="33" s="1"/>
  <c r="C82" i="33"/>
  <c r="C16" i="33"/>
  <c r="D82" i="33"/>
  <c r="D115" i="33"/>
  <c r="D49" i="33"/>
  <c r="C148" i="33"/>
  <c r="F148" i="33" s="1"/>
  <c r="C49" i="33"/>
  <c r="BT50" i="1"/>
  <c r="C115" i="33"/>
  <c r="C181" i="33"/>
  <c r="D181" i="33" s="1"/>
  <c r="F181" i="33" s="1"/>
  <c r="AB135" i="1"/>
  <c r="AB26" i="20" s="1"/>
  <c r="AB56" i="19" s="1"/>
  <c r="BI171" i="1"/>
  <c r="AI45" i="33"/>
  <c r="AC20" i="8"/>
  <c r="BU46" i="1"/>
  <c r="U89" i="29"/>
  <c r="U27" i="29"/>
  <c r="Z67" i="28"/>
  <c r="Z32" i="4"/>
  <c r="Z67" i="5"/>
  <c r="Z67" i="4"/>
  <c r="Z67" i="27"/>
  <c r="Z67" i="6"/>
  <c r="Y97" i="7"/>
  <c r="Z32" i="6"/>
  <c r="Z32" i="27"/>
  <c r="Z32" i="28"/>
  <c r="Z32" i="5"/>
  <c r="Z89" i="29"/>
  <c r="Z27" i="29"/>
  <c r="U27" i="19"/>
  <c r="U89" i="19"/>
  <c r="C126" i="33"/>
  <c r="C27" i="33"/>
  <c r="BT61" i="1"/>
  <c r="D126" i="33"/>
  <c r="D93" i="33"/>
  <c r="C60" i="33"/>
  <c r="D60" i="33"/>
  <c r="C159" i="33"/>
  <c r="F159" i="33" s="1"/>
  <c r="J27" i="33"/>
  <c r="J60" i="33" s="1"/>
  <c r="J93" i="33" s="1"/>
  <c r="J126" i="33" s="1"/>
  <c r="J159" i="33" s="1"/>
  <c r="J192" i="33" s="1"/>
  <c r="J225" i="33" s="1"/>
  <c r="C192" i="33"/>
  <c r="D192" i="33" s="1"/>
  <c r="F192" i="33" s="1"/>
  <c r="C93" i="33"/>
  <c r="V30" i="8"/>
  <c r="V34" i="21"/>
  <c r="V30" i="17"/>
  <c r="AF22" i="17" s="1"/>
  <c r="BK116" i="1"/>
  <c r="AD50" i="20" s="1"/>
  <c r="AD37" i="29" s="1"/>
  <c r="AL29" i="1"/>
  <c r="BN29" i="1" s="1"/>
  <c r="X90" i="19"/>
  <c r="X28" i="19"/>
  <c r="D31" i="1"/>
  <c r="Q56" i="33"/>
  <c r="V56" i="33"/>
  <c r="AG56" i="33"/>
  <c r="AH56" i="33" s="1"/>
  <c r="S56" i="33" s="1"/>
  <c r="R56" i="33"/>
  <c r="P56" i="33"/>
  <c r="U56" i="33"/>
  <c r="T56" i="33"/>
  <c r="BF65" i="1"/>
  <c r="Y30" i="21"/>
  <c r="Y65" i="1"/>
  <c r="S34" i="21"/>
  <c r="S30" i="17"/>
  <c r="AF19" i="17" s="1"/>
  <c r="S30" i="8"/>
  <c r="BJ133" i="1"/>
  <c r="AC67" i="20" s="1"/>
  <c r="AC54" i="29" s="1"/>
  <c r="AC169" i="1"/>
  <c r="AB169" i="1"/>
  <c r="BI133" i="1"/>
  <c r="AB67" i="20" s="1"/>
  <c r="AB54" i="29" s="1"/>
  <c r="AG158" i="33"/>
  <c r="AH158" i="33" s="1"/>
  <c r="S158" i="33" s="1"/>
  <c r="Q158" i="33"/>
  <c r="U158" i="33"/>
  <c r="V158" i="33"/>
  <c r="P158" i="33"/>
  <c r="T158" i="33"/>
  <c r="R158" i="33"/>
  <c r="V30" i="20"/>
  <c r="X26" i="19"/>
  <c r="X88" i="19"/>
  <c r="B88" i="19" s="1"/>
  <c r="AH88" i="19" s="1"/>
  <c r="BL164" i="1"/>
  <c r="AE128" i="1"/>
  <c r="AE19" i="20" s="1"/>
  <c r="AE49" i="19" s="1"/>
  <c r="I89" i="19"/>
  <c r="I27" i="19"/>
  <c r="X31" i="1"/>
  <c r="F193" i="1"/>
  <c r="F36" i="17"/>
  <c r="AH41" i="1"/>
  <c r="F38" i="17"/>
  <c r="AI119" i="33"/>
  <c r="AC133" i="1"/>
  <c r="AC24" i="20" s="1"/>
  <c r="AC54" i="19" s="1"/>
  <c r="BJ169" i="1"/>
  <c r="D32" i="28"/>
  <c r="D67" i="28"/>
  <c r="D32" i="27"/>
  <c r="D67" i="27"/>
  <c r="D32" i="6"/>
  <c r="D67" i="6"/>
  <c r="D32" i="5"/>
  <c r="D67" i="5"/>
  <c r="D32" i="4"/>
  <c r="D67" i="4"/>
  <c r="C97" i="7"/>
  <c r="R188" i="33"/>
  <c r="AG188" i="33"/>
  <c r="AH188" i="33" s="1"/>
  <c r="S188" i="33" s="1"/>
  <c r="Q188" i="33"/>
  <c r="P188" i="33"/>
  <c r="T188" i="33"/>
  <c r="U188" i="33"/>
  <c r="V188" i="33"/>
  <c r="U89" i="33"/>
  <c r="T89" i="33"/>
  <c r="F32" i="4"/>
  <c r="F67" i="27"/>
  <c r="F32" i="6"/>
  <c r="F32" i="5"/>
  <c r="F67" i="5"/>
  <c r="F67" i="4"/>
  <c r="F32" i="27"/>
  <c r="F67" i="28"/>
  <c r="F67" i="6"/>
  <c r="E97" i="7"/>
  <c r="F32" i="28"/>
  <c r="S31" i="17"/>
  <c r="AG19" i="17" s="1"/>
  <c r="S31" i="8"/>
  <c r="S35" i="21"/>
  <c r="I65" i="1"/>
  <c r="AP65" i="1"/>
  <c r="I30" i="21"/>
  <c r="BK167" i="1"/>
  <c r="AD131" i="1"/>
  <c r="AD22" i="20" s="1"/>
  <c r="AD52" i="19" s="1"/>
  <c r="V223" i="33"/>
  <c r="P223" i="33"/>
  <c r="AG223" i="33"/>
  <c r="AH223" i="33" s="1"/>
  <c r="S223" i="33" s="1"/>
  <c r="Q223" i="33"/>
  <c r="T223" i="33"/>
  <c r="U223" i="33"/>
  <c r="R223" i="33"/>
  <c r="AC83" i="1"/>
  <c r="I138" i="1"/>
  <c r="I174" i="1"/>
  <c r="I31" i="1"/>
  <c r="AB118" i="1"/>
  <c r="AB9" i="20" s="1"/>
  <c r="AB39" i="19" s="1"/>
  <c r="BI154" i="1"/>
  <c r="BI118" i="1"/>
  <c r="AB52" i="20" s="1"/>
  <c r="AB39" i="29" s="1"/>
  <c r="AB154" i="1"/>
  <c r="Y31" i="1"/>
  <c r="Y67" i="6"/>
  <c r="Y32" i="5"/>
  <c r="Y67" i="5"/>
  <c r="Y32" i="27"/>
  <c r="Y32" i="4"/>
  <c r="Y67" i="4"/>
  <c r="X97" i="7"/>
  <c r="Y67" i="27"/>
  <c r="Y32" i="28"/>
  <c r="Y67" i="28"/>
  <c r="Y32" i="6"/>
  <c r="X32" i="6"/>
  <c r="X32" i="5"/>
  <c r="X67" i="5"/>
  <c r="X32" i="4"/>
  <c r="X67" i="4"/>
  <c r="X32" i="27"/>
  <c r="X32" i="28"/>
  <c r="X67" i="28"/>
  <c r="X67" i="6"/>
  <c r="W97" i="7"/>
  <c r="X67" i="27"/>
  <c r="BI151" i="1"/>
  <c r="AB115" i="1"/>
  <c r="AB6" i="20" s="1"/>
  <c r="AB36" i="19" s="1"/>
  <c r="AD167" i="1"/>
  <c r="BK131" i="1"/>
  <c r="AD65" i="20" s="1"/>
  <c r="AD52" i="29" s="1"/>
  <c r="BL96" i="1"/>
  <c r="BC176" i="1"/>
  <c r="BC140" i="1"/>
  <c r="AC99" i="1"/>
  <c r="Y138" i="1"/>
  <c r="Y174" i="1"/>
  <c r="BP96" i="1"/>
  <c r="BR96" i="1" s="1"/>
  <c r="BS57" i="1"/>
  <c r="F31" i="1"/>
  <c r="S74" i="20"/>
  <c r="S141" i="1"/>
  <c r="S32" i="20" s="1"/>
  <c r="S177" i="1"/>
  <c r="S179" i="1" s="1"/>
  <c r="AF93" i="1"/>
  <c r="C112" i="33"/>
  <c r="C46" i="33"/>
  <c r="C145" i="33"/>
  <c r="F145" i="33" s="1"/>
  <c r="BQ47" i="1"/>
  <c r="BR47" i="1" s="1"/>
  <c r="C178" i="33"/>
  <c r="D178" i="33" s="1"/>
  <c r="F178" i="33" s="1"/>
  <c r="BT47" i="1"/>
  <c r="C79" i="33"/>
  <c r="C13" i="33"/>
  <c r="E13" i="33" s="1"/>
  <c r="F13" i="33" s="1"/>
  <c r="J13" i="33"/>
  <c r="J46" i="33" s="1"/>
  <c r="J79" i="33" s="1"/>
  <c r="J112" i="33" s="1"/>
  <c r="J145" i="33" s="1"/>
  <c r="J178" i="33" s="1"/>
  <c r="J211" i="33" s="1"/>
  <c r="D112" i="33"/>
  <c r="D79" i="33"/>
  <c r="D46" i="33"/>
  <c r="X27" i="29"/>
  <c r="X89" i="29"/>
  <c r="X89" i="19"/>
  <c r="X27" i="19"/>
  <c r="AG26" i="33"/>
  <c r="AH26" i="33" s="1"/>
  <c r="S26" i="33" s="1"/>
  <c r="R26" i="33"/>
  <c r="Q203" i="33"/>
  <c r="V203" i="33"/>
  <c r="T203" i="33"/>
  <c r="R203" i="33"/>
  <c r="P203" i="33"/>
  <c r="AG203" i="33"/>
  <c r="AH203" i="33" s="1"/>
  <c r="S203" i="33" s="1"/>
  <c r="U203" i="33"/>
  <c r="D30" i="21"/>
  <c r="D65" i="1"/>
  <c r="AD78" i="1" s="1"/>
  <c r="AK65" i="1"/>
  <c r="BK78" i="1" s="1"/>
  <c r="I67" i="28"/>
  <c r="I67" i="4"/>
  <c r="I32" i="27"/>
  <c r="I32" i="28"/>
  <c r="I67" i="6"/>
  <c r="I32" i="6"/>
  <c r="I32" i="4"/>
  <c r="I67" i="27"/>
  <c r="I67" i="5"/>
  <c r="H97" i="7"/>
  <c r="I32" i="5"/>
  <c r="I36" i="17"/>
  <c r="AH44" i="1"/>
  <c r="I38" i="17"/>
  <c r="I193" i="1"/>
  <c r="E43" i="33"/>
  <c r="BP44" i="1"/>
  <c r="D10" i="33"/>
  <c r="C208" i="33"/>
  <c r="F208" i="33" s="1"/>
  <c r="K10" i="33"/>
  <c r="K43" i="33" s="1"/>
  <c r="K76" i="33" s="1"/>
  <c r="K109" i="33" s="1"/>
  <c r="K142" i="33" s="1"/>
  <c r="K175" i="33" s="1"/>
  <c r="K208" i="33" s="1"/>
  <c r="E76" i="33"/>
  <c r="V32" i="21"/>
  <c r="BC67" i="1"/>
  <c r="V67" i="1"/>
  <c r="BE175" i="1"/>
  <c r="BE139" i="1"/>
  <c r="X73" i="20" s="1"/>
  <c r="C38" i="33"/>
  <c r="C170" i="33"/>
  <c r="D170" i="33" s="1"/>
  <c r="F170" i="33" s="1"/>
  <c r="D104" i="33"/>
  <c r="C71" i="33"/>
  <c r="BQ39" i="1"/>
  <c r="BR39" i="1" s="1"/>
  <c r="J5" i="33"/>
  <c r="J38" i="33" s="1"/>
  <c r="J71" i="33" s="1"/>
  <c r="J104" i="33" s="1"/>
  <c r="J137" i="33" s="1"/>
  <c r="J170" i="33" s="1"/>
  <c r="J203" i="33" s="1"/>
  <c r="C104" i="33"/>
  <c r="F104" i="33" s="1"/>
  <c r="D71" i="33"/>
  <c r="C5" i="33"/>
  <c r="E5" i="33" s="1"/>
  <c r="F5" i="33" s="1"/>
  <c r="C137" i="33"/>
  <c r="F137" i="33" s="1"/>
  <c r="D38" i="33"/>
  <c r="BT39" i="1"/>
  <c r="AI20" i="33"/>
  <c r="L31" i="21"/>
  <c r="AS66" i="1"/>
  <c r="BL86" i="1" s="1"/>
  <c r="L66" i="1"/>
  <c r="AE86" i="1" s="1"/>
  <c r="AE96" i="1"/>
  <c r="V140" i="1"/>
  <c r="V31" i="20" s="1"/>
  <c r="V176" i="1"/>
  <c r="J25" i="33"/>
  <c r="J58" i="33" s="1"/>
  <c r="J91" i="33" s="1"/>
  <c r="J124" i="33" s="1"/>
  <c r="J157" i="33" s="1"/>
  <c r="J190" i="33" s="1"/>
  <c r="J223" i="33" s="1"/>
  <c r="D58" i="33"/>
  <c r="C157" i="33"/>
  <c r="F157" i="33" s="1"/>
  <c r="C91" i="33"/>
  <c r="C190" i="33"/>
  <c r="D190" i="33" s="1"/>
  <c r="F190" i="33" s="1"/>
  <c r="D124" i="33"/>
  <c r="BQ59" i="1"/>
  <c r="BR59" i="1" s="1"/>
  <c r="C58" i="33"/>
  <c r="C25" i="33"/>
  <c r="E25" i="33" s="1"/>
  <c r="F25" i="33" s="1"/>
  <c r="BT59" i="1"/>
  <c r="C124" i="33"/>
  <c r="D91" i="33"/>
  <c r="AL18" i="1"/>
  <c r="BN18" i="1" s="1"/>
  <c r="BJ99" i="1"/>
  <c r="BF138" i="1"/>
  <c r="BF174" i="1"/>
  <c r="R155" i="33"/>
  <c r="Q155" i="33"/>
  <c r="T155" i="33"/>
  <c r="AG155" i="33"/>
  <c r="AH155" i="33" s="1"/>
  <c r="S155" i="33" s="1"/>
  <c r="P155" i="33"/>
  <c r="U155" i="33"/>
  <c r="V155" i="33"/>
  <c r="V23" i="33"/>
  <c r="U23" i="33"/>
  <c r="Q23" i="33"/>
  <c r="AG23" i="33"/>
  <c r="AH23" i="33" s="1"/>
  <c r="S23" i="33" s="1"/>
  <c r="R23" i="33"/>
  <c r="T23" i="33"/>
  <c r="P23" i="33"/>
  <c r="D7" i="33"/>
  <c r="BP41" i="1"/>
  <c r="C205" i="33"/>
  <c r="F205" i="33" s="1"/>
  <c r="E40" i="33"/>
  <c r="K7" i="33"/>
  <c r="K40" i="33" s="1"/>
  <c r="K73" i="33" s="1"/>
  <c r="K106" i="33" s="1"/>
  <c r="K139" i="33" s="1"/>
  <c r="K172" i="33" s="1"/>
  <c r="K205" i="33" s="1"/>
  <c r="E73" i="33"/>
  <c r="AE164" i="1"/>
  <c r="BL128" i="1"/>
  <c r="AE62" i="20" s="1"/>
  <c r="AE49" i="29" s="1"/>
  <c r="BM93" i="1"/>
  <c r="AZ141" i="1"/>
  <c r="S75" i="20" s="1"/>
  <c r="AZ177" i="1"/>
  <c r="AZ179" i="1" s="1"/>
  <c r="AZ180" i="1" s="1"/>
  <c r="X90" i="29"/>
  <c r="X28" i="29"/>
  <c r="BI169" i="1"/>
  <c r="AB133" i="1"/>
  <c r="AB24" i="20" s="1"/>
  <c r="AB54" i="19" s="1"/>
  <c r="AH221" i="33"/>
  <c r="S221" i="33" s="1"/>
  <c r="AI221" i="33" s="1"/>
  <c r="BJ83" i="1"/>
  <c r="AP138" i="1"/>
  <c r="AP174" i="1"/>
  <c r="T211" i="33"/>
  <c r="U211" i="33"/>
  <c r="AG211" i="33"/>
  <c r="AH211" i="33" s="1"/>
  <c r="S211" i="33" s="1"/>
  <c r="Q211" i="33"/>
  <c r="R211" i="33"/>
  <c r="V211" i="33"/>
  <c r="P211" i="33"/>
  <c r="S31" i="20"/>
  <c r="I89" i="29"/>
  <c r="I27" i="29"/>
  <c r="X139" i="1"/>
  <c r="X30" i="20" s="1"/>
  <c r="AD98" i="1"/>
  <c r="X175" i="1"/>
  <c r="X88" i="29"/>
  <c r="X26" i="29"/>
  <c r="AH26" i="29" s="1"/>
  <c r="L32" i="1"/>
  <c r="L185" i="1" s="1"/>
  <c r="L186" i="1" s="1"/>
  <c r="BC185" i="1"/>
  <c r="BC186" i="1" s="1"/>
  <c r="AI10" i="1"/>
  <c r="AD119" i="1"/>
  <c r="AD10" i="20" s="1"/>
  <c r="AD40" i="19" s="1"/>
  <c r="R42" i="33"/>
  <c r="AE45" i="1"/>
  <c r="J105" i="1" s="1"/>
  <c r="AH10" i="1"/>
  <c r="AL10" i="1" s="1"/>
  <c r="BT10" i="1" s="1"/>
  <c r="AQ175" i="1"/>
  <c r="AG42" i="33"/>
  <c r="AH42" i="33" s="1"/>
  <c r="S42" i="33" s="1"/>
  <c r="V42" i="33"/>
  <c r="U84" i="33"/>
  <c r="Q84" i="33"/>
  <c r="V84" i="33"/>
  <c r="P84" i="33"/>
  <c r="P42" i="33"/>
  <c r="AI47" i="33"/>
  <c r="F74" i="33"/>
  <c r="T74" i="33" s="1"/>
  <c r="F48" i="33"/>
  <c r="AG48" i="33" s="1"/>
  <c r="F94" i="33"/>
  <c r="P94" i="33" s="1"/>
  <c r="AL7" i="1"/>
  <c r="BN7" i="1" s="1"/>
  <c r="AQ139" i="1"/>
  <c r="J73" i="20" s="1"/>
  <c r="J29" i="29" s="1"/>
  <c r="AH13" i="1"/>
  <c r="AC138" i="1"/>
  <c r="AC29" i="20" s="1"/>
  <c r="AF48" i="1"/>
  <c r="AF158" i="1" s="1"/>
  <c r="F41" i="33"/>
  <c r="U41" i="33" s="1"/>
  <c r="AC174" i="1"/>
  <c r="J29" i="19"/>
  <c r="J91" i="19"/>
  <c r="G29" i="19"/>
  <c r="G91" i="19"/>
  <c r="AR139" i="1"/>
  <c r="K73" i="20" s="1"/>
  <c r="K175" i="1"/>
  <c r="AE14" i="21"/>
  <c r="AE49" i="1"/>
  <c r="BL49" i="1"/>
  <c r="AL11" i="1"/>
  <c r="G67" i="1"/>
  <c r="AN67" i="1"/>
  <c r="G32" i="21"/>
  <c r="AN185" i="1"/>
  <c r="AN186" i="1" s="1"/>
  <c r="G185" i="1"/>
  <c r="G186" i="1" s="1"/>
  <c r="AN139" i="1"/>
  <c r="G73" i="20" s="1"/>
  <c r="AH174" i="33"/>
  <c r="S174" i="33" s="1"/>
  <c r="AI174" i="33" s="1"/>
  <c r="Q31" i="8"/>
  <c r="Q35" i="21"/>
  <c r="Q31" i="17"/>
  <c r="AG17" i="17" s="1"/>
  <c r="AF8" i="21"/>
  <c r="AF43" i="1"/>
  <c r="BM43" i="1"/>
  <c r="AH8" i="1"/>
  <c r="AI8" i="1"/>
  <c r="P175" i="1"/>
  <c r="AW139" i="1"/>
  <c r="P73" i="20" s="1"/>
  <c r="AC155" i="1"/>
  <c r="BJ119" i="1"/>
  <c r="AC53" i="20" s="1"/>
  <c r="AC40" i="29" s="1"/>
  <c r="BM41" i="1"/>
  <c r="AF6" i="21"/>
  <c r="AF41" i="1"/>
  <c r="AI6" i="1"/>
  <c r="AH6" i="1"/>
  <c r="AC32" i="1"/>
  <c r="BJ185" i="1" s="1"/>
  <c r="BJ186" i="1" s="1"/>
  <c r="AC35" i="21" s="1"/>
  <c r="AH18" i="33"/>
  <c r="S18" i="33" s="1"/>
  <c r="AI18" i="33" s="1"/>
  <c r="AR105" i="1"/>
  <c r="BL120" i="1"/>
  <c r="AE54" i="20" s="1"/>
  <c r="AE41" i="29" s="1"/>
  <c r="BL156" i="1"/>
  <c r="AM175" i="1"/>
  <c r="W71" i="20"/>
  <c r="K90" i="19"/>
  <c r="K28" i="19"/>
  <c r="AV106" i="1"/>
  <c r="BM102" i="1"/>
  <c r="BI141" i="1"/>
  <c r="AB75" i="20" s="1"/>
  <c r="BI177" i="1"/>
  <c r="AD123" i="1"/>
  <c r="AD14" i="20" s="1"/>
  <c r="AD44" i="19" s="1"/>
  <c r="AD159" i="1"/>
  <c r="N104" i="1"/>
  <c r="C174" i="1"/>
  <c r="AJ138" i="1"/>
  <c r="C72" i="20" s="1"/>
  <c r="AY106" i="1"/>
  <c r="V70" i="33"/>
  <c r="U70" i="33"/>
  <c r="R70" i="33"/>
  <c r="AG70" i="33"/>
  <c r="P70" i="33"/>
  <c r="Q70" i="33"/>
  <c r="T70" i="33"/>
  <c r="AH213" i="33"/>
  <c r="S213" i="33" s="1"/>
  <c r="AI213" i="33" s="1"/>
  <c r="AM138" i="1"/>
  <c r="F72" i="20" s="1"/>
  <c r="F174" i="1"/>
  <c r="BM38" i="1"/>
  <c r="AF38" i="1"/>
  <c r="AF3" i="21"/>
  <c r="BM185" i="1"/>
  <c r="BM186" i="1" s="1"/>
  <c r="AF35" i="21" s="1"/>
  <c r="AF185" i="1"/>
  <c r="AF186" i="1" s="1"/>
  <c r="AF34" i="21" s="1"/>
  <c r="AH113" i="33"/>
  <c r="S113" i="33" s="1"/>
  <c r="AI113" i="33" s="1"/>
  <c r="E67" i="27"/>
  <c r="E32" i="5"/>
  <c r="E32" i="27"/>
  <c r="E32" i="28"/>
  <c r="E67" i="5"/>
  <c r="E32" i="4"/>
  <c r="E67" i="28"/>
  <c r="E32" i="6"/>
  <c r="D97" i="7"/>
  <c r="E67" i="4"/>
  <c r="E67" i="6"/>
  <c r="V227" i="33"/>
  <c r="Q227" i="33"/>
  <c r="R227" i="33"/>
  <c r="U227" i="33"/>
  <c r="AG227" i="33"/>
  <c r="P227" i="33"/>
  <c r="T227" i="33"/>
  <c r="BI150" i="1"/>
  <c r="AB114" i="1"/>
  <c r="K28" i="29"/>
  <c r="K90" i="29"/>
  <c r="BL77" i="1"/>
  <c r="AY175" i="1"/>
  <c r="AV105" i="1"/>
  <c r="O90" i="19"/>
  <c r="O28" i="19"/>
  <c r="AH206" i="33"/>
  <c r="S206" i="33" s="1"/>
  <c r="AI206" i="33" s="1"/>
  <c r="AJ174" i="1"/>
  <c r="C138" i="1"/>
  <c r="C29" i="20" s="1"/>
  <c r="C27" i="19"/>
  <c r="C89" i="19"/>
  <c r="AC66" i="1"/>
  <c r="BJ66" i="1"/>
  <c r="AC31" i="21"/>
  <c r="AC28" i="29"/>
  <c r="AC59" i="29"/>
  <c r="AG117" i="33"/>
  <c r="T117" i="33"/>
  <c r="Q117" i="33"/>
  <c r="R117" i="33"/>
  <c r="U117" i="33"/>
  <c r="V117" i="33"/>
  <c r="P117" i="33"/>
  <c r="AG51" i="33"/>
  <c r="P51" i="33"/>
  <c r="U51" i="33"/>
  <c r="Q51" i="33"/>
  <c r="T51" i="33"/>
  <c r="V51" i="33"/>
  <c r="R51" i="33"/>
  <c r="P160" i="33"/>
  <c r="BS42" i="1"/>
  <c r="BP81" i="1"/>
  <c r="BR81" i="1" s="1"/>
  <c r="AO138" i="1"/>
  <c r="H72" i="20" s="1"/>
  <c r="H174" i="1"/>
  <c r="L139" i="1"/>
  <c r="L30" i="20" s="1"/>
  <c r="AS175" i="1"/>
  <c r="U15" i="33"/>
  <c r="AG15" i="33"/>
  <c r="R15" i="33"/>
  <c r="T15" i="33"/>
  <c r="Q15" i="33"/>
  <c r="P15" i="33"/>
  <c r="V15" i="33"/>
  <c r="AF5" i="21"/>
  <c r="BM40" i="1"/>
  <c r="AF40" i="1"/>
  <c r="AH5" i="1"/>
  <c r="AI5" i="1"/>
  <c r="E27" i="29"/>
  <c r="E89" i="29"/>
  <c r="O104" i="1"/>
  <c r="AD124" i="1"/>
  <c r="AD15" i="20" s="1"/>
  <c r="AD45" i="19" s="1"/>
  <c r="AH9" i="33"/>
  <c r="S9" i="33" s="1"/>
  <c r="AI9" i="33" s="1"/>
  <c r="AF47" i="1"/>
  <c r="BM47" i="1"/>
  <c r="AF12" i="21"/>
  <c r="AI12" i="1"/>
  <c r="AH12" i="1"/>
  <c r="H30" i="17"/>
  <c r="AF8" i="17" s="1"/>
  <c r="H30" i="8"/>
  <c r="H34" i="21"/>
  <c r="W28" i="29"/>
  <c r="W90" i="29"/>
  <c r="AE126" i="1"/>
  <c r="AE17" i="20" s="1"/>
  <c r="AE47" i="19" s="1"/>
  <c r="BL162" i="1"/>
  <c r="AE41" i="1"/>
  <c r="BL41" i="1"/>
  <c r="AE6" i="21"/>
  <c r="Q4" i="33"/>
  <c r="T4" i="33"/>
  <c r="V4" i="33"/>
  <c r="R4" i="33"/>
  <c r="U4" i="33"/>
  <c r="AG4" i="33"/>
  <c r="P4" i="33"/>
  <c r="D175" i="1"/>
  <c r="AF23" i="21"/>
  <c r="AF58" i="1"/>
  <c r="BM58" i="1"/>
  <c r="AH23" i="1"/>
  <c r="Q30" i="29"/>
  <c r="Q92" i="29"/>
  <c r="AN106" i="1"/>
  <c r="AH136" i="33"/>
  <c r="S136" i="33" s="1"/>
  <c r="AI136" i="33" s="1"/>
  <c r="P27" i="29"/>
  <c r="P89" i="29"/>
  <c r="AQ66" i="1"/>
  <c r="J31" i="21"/>
  <c r="J66" i="1"/>
  <c r="AH150" i="33"/>
  <c r="S150" i="33" s="1"/>
  <c r="AI150" i="33" s="1"/>
  <c r="W28" i="20"/>
  <c r="AB92" i="19"/>
  <c r="AB30" i="19"/>
  <c r="AL65" i="1"/>
  <c r="E30" i="21"/>
  <c r="E65" i="1"/>
  <c r="AH30" i="1"/>
  <c r="AI30" i="1"/>
  <c r="BM158" i="1"/>
  <c r="BM122" i="1"/>
  <c r="AF56" i="20" s="1"/>
  <c r="AF43" i="29" s="1"/>
  <c r="BN28" i="1"/>
  <c r="BT28" i="1"/>
  <c r="P27" i="19"/>
  <c r="P89" i="19"/>
  <c r="AH141" i="33"/>
  <c r="S141" i="33" s="1"/>
  <c r="AI141" i="33" s="1"/>
  <c r="AT138" i="1"/>
  <c r="M72" i="20" s="1"/>
  <c r="M174" i="1"/>
  <c r="AL15" i="1"/>
  <c r="AB30" i="17"/>
  <c r="AF28" i="17" s="1"/>
  <c r="AB34" i="21"/>
  <c r="AB30" i="8"/>
  <c r="AB141" i="1"/>
  <c r="AB32" i="20" s="1"/>
  <c r="AB177" i="1"/>
  <c r="AF102" i="1"/>
  <c r="AB90" i="19"/>
  <c r="AB28" i="19"/>
  <c r="D62" i="33"/>
  <c r="C62" i="33"/>
  <c r="C194" i="33"/>
  <c r="D194" i="33" s="1"/>
  <c r="F194" i="33" s="1"/>
  <c r="D95" i="33"/>
  <c r="C29" i="33"/>
  <c r="E29" i="33" s="1"/>
  <c r="F29" i="33" s="1"/>
  <c r="C161" i="33"/>
  <c r="F161" i="33" s="1"/>
  <c r="D128" i="33"/>
  <c r="BT63" i="1"/>
  <c r="C95" i="33"/>
  <c r="J29" i="33"/>
  <c r="J62" i="33" s="1"/>
  <c r="J95" i="33" s="1"/>
  <c r="J128" i="33" s="1"/>
  <c r="J161" i="33" s="1"/>
  <c r="J194" i="33" s="1"/>
  <c r="J227" i="33" s="1"/>
  <c r="C128" i="33"/>
  <c r="F128" i="33" s="1"/>
  <c r="R106" i="1"/>
  <c r="AD155" i="1"/>
  <c r="D139" i="1"/>
  <c r="D30" i="20" s="1"/>
  <c r="W175" i="1"/>
  <c r="BD139" i="1"/>
  <c r="W73" i="20" s="1"/>
  <c r="H138" i="1"/>
  <c r="H29" i="20" s="1"/>
  <c r="AO174" i="1"/>
  <c r="E31" i="1"/>
  <c r="AF4" i="21"/>
  <c r="AF39" i="1"/>
  <c r="BM39" i="1"/>
  <c r="AH4" i="1"/>
  <c r="AI4" i="1"/>
  <c r="AH202" i="33"/>
  <c r="S202" i="33" s="1"/>
  <c r="AI202" i="33" s="1"/>
  <c r="AH80" i="33"/>
  <c r="S80" i="33" s="1"/>
  <c r="AI80" i="33" s="1"/>
  <c r="AT105" i="1"/>
  <c r="BL158" i="1"/>
  <c r="BL122" i="1"/>
  <c r="AE56" i="20" s="1"/>
  <c r="AE43" i="29" s="1"/>
  <c r="E193" i="1"/>
  <c r="E36" i="17"/>
  <c r="AH40" i="1"/>
  <c r="E38" i="17"/>
  <c r="C71" i="1"/>
  <c r="D71" i="1" s="1"/>
  <c r="E71" i="1" s="1"/>
  <c r="F71" i="1" s="1"/>
  <c r="G71" i="1" s="1"/>
  <c r="H71" i="1" s="1"/>
  <c r="I71" i="1" s="1"/>
  <c r="J71" i="1" s="1"/>
  <c r="K71" i="1" s="1"/>
  <c r="L71" i="1" s="1"/>
  <c r="M71" i="1" s="1"/>
  <c r="N71" i="1" s="1"/>
  <c r="O71" i="1" s="1"/>
  <c r="P71" i="1" s="1"/>
  <c r="Q71" i="1" s="1"/>
  <c r="R71" i="1" s="1"/>
  <c r="S71" i="1" s="1"/>
  <c r="T71" i="1" s="1"/>
  <c r="U71" i="1" s="1"/>
  <c r="V71" i="1" s="1"/>
  <c r="W71" i="1" s="1"/>
  <c r="X71" i="1" s="1"/>
  <c r="Y71" i="1" s="1"/>
  <c r="Z71" i="1" s="1"/>
  <c r="AA71" i="1" s="1"/>
  <c r="AB71" i="1" s="1"/>
  <c r="AC71" i="1" s="1"/>
  <c r="AD71" i="1" s="1"/>
  <c r="AE71" i="1" s="1"/>
  <c r="AF71" i="1" s="1"/>
  <c r="AE77" i="1"/>
  <c r="AW175" i="1"/>
  <c r="P139" i="1"/>
  <c r="P30" i="20" s="1"/>
  <c r="BL81" i="1"/>
  <c r="BL116" i="1" s="1"/>
  <c r="AE50" i="20" s="1"/>
  <c r="AE37" i="29" s="1"/>
  <c r="AY105" i="1"/>
  <c r="D44" i="33"/>
  <c r="C44" i="33"/>
  <c r="D77" i="33"/>
  <c r="C77" i="33"/>
  <c r="J11" i="33"/>
  <c r="J44" i="33" s="1"/>
  <c r="J77" i="33" s="1"/>
  <c r="J110" i="33" s="1"/>
  <c r="J143" i="33" s="1"/>
  <c r="J176" i="33" s="1"/>
  <c r="J209" i="33" s="1"/>
  <c r="C176" i="33"/>
  <c r="D176" i="33" s="1"/>
  <c r="F176" i="33" s="1"/>
  <c r="C11" i="33"/>
  <c r="E11" i="33" s="1"/>
  <c r="F11" i="33" s="1"/>
  <c r="D110" i="33"/>
  <c r="C110" i="33"/>
  <c r="BT45" i="1"/>
  <c r="BQ45" i="1"/>
  <c r="BR45" i="1" s="1"/>
  <c r="C143" i="33"/>
  <c r="F143" i="33" s="1"/>
  <c r="BP101" i="1"/>
  <c r="BR101" i="1" s="1"/>
  <c r="AT104" i="1"/>
  <c r="BK158" i="1"/>
  <c r="BK122" i="1"/>
  <c r="AD56" i="20" s="1"/>
  <c r="AD43" i="29" s="1"/>
  <c r="R173" i="33"/>
  <c r="V173" i="33"/>
  <c r="P173" i="33"/>
  <c r="AG173" i="33"/>
  <c r="T173" i="33"/>
  <c r="Q173" i="33"/>
  <c r="U173" i="33"/>
  <c r="AJ67" i="1"/>
  <c r="C32" i="21"/>
  <c r="C67" i="1"/>
  <c r="C185" i="1"/>
  <c r="AJ185" i="1"/>
  <c r="AG180" i="33"/>
  <c r="P180" i="33"/>
  <c r="R180" i="33"/>
  <c r="Q180" i="33"/>
  <c r="T180" i="33"/>
  <c r="U180" i="33"/>
  <c r="V180" i="33"/>
  <c r="L27" i="29"/>
  <c r="L89" i="29"/>
  <c r="BO40" i="1"/>
  <c r="AJ71" i="1"/>
  <c r="AE58" i="1"/>
  <c r="AE23" i="21"/>
  <c r="BL58" i="1"/>
  <c r="AI23" i="1"/>
  <c r="P108" i="33"/>
  <c r="V108" i="33"/>
  <c r="T108" i="33"/>
  <c r="AG108" i="33"/>
  <c r="U108" i="33"/>
  <c r="Q108" i="33"/>
  <c r="R108" i="33"/>
  <c r="BM82" i="1"/>
  <c r="AQ105" i="1"/>
  <c r="Q37" i="33"/>
  <c r="T37" i="33"/>
  <c r="V37" i="33"/>
  <c r="U37" i="33"/>
  <c r="R37" i="33"/>
  <c r="AG37" i="33"/>
  <c r="P37" i="33"/>
  <c r="BU49" i="1"/>
  <c r="AC17" i="8"/>
  <c r="AH226" i="33"/>
  <c r="S226" i="33" s="1"/>
  <c r="AI226" i="33" s="1"/>
  <c r="O89" i="19"/>
  <c r="O27" i="19"/>
  <c r="K106" i="1"/>
  <c r="AF120" i="1"/>
  <c r="AF11" i="20" s="1"/>
  <c r="AF41" i="19" s="1"/>
  <c r="AF156" i="1"/>
  <c r="AU138" i="1"/>
  <c r="N72" i="20" s="1"/>
  <c r="N174" i="1"/>
  <c r="AD148" i="1"/>
  <c r="C104" i="1"/>
  <c r="AD112" i="1"/>
  <c r="AD69" i="1"/>
  <c r="C89" i="29"/>
  <c r="C27" i="29"/>
  <c r="AL104" i="1"/>
  <c r="AX141" i="1"/>
  <c r="AX177" i="1"/>
  <c r="AX179" i="1" s="1"/>
  <c r="AX180" i="1" s="1"/>
  <c r="BM91" i="1"/>
  <c r="G28" i="19"/>
  <c r="G90" i="19"/>
  <c r="J90" i="29"/>
  <c r="J28" i="29"/>
  <c r="H27" i="29"/>
  <c r="H89" i="29"/>
  <c r="AT174" i="1"/>
  <c r="M138" i="1"/>
  <c r="M29" i="20" s="1"/>
  <c r="BU63" i="1"/>
  <c r="AC3" i="8"/>
  <c r="AF49" i="1"/>
  <c r="BM49" i="1"/>
  <c r="AF14" i="21"/>
  <c r="AI14" i="1"/>
  <c r="AH14" i="1"/>
  <c r="K105" i="1"/>
  <c r="AE120" i="1"/>
  <c r="AE11" i="20" s="1"/>
  <c r="AE41" i="19" s="1"/>
  <c r="AE156" i="1"/>
  <c r="AD103" i="1"/>
  <c r="AC175" i="1"/>
  <c r="AC139" i="1"/>
  <c r="AC30" i="20" s="1"/>
  <c r="N67" i="1"/>
  <c r="AU67" i="1"/>
  <c r="N32" i="21"/>
  <c r="AU185" i="1"/>
  <c r="AU186" i="1" s="1"/>
  <c r="N185" i="1"/>
  <c r="N186" i="1" s="1"/>
  <c r="AG209" i="33"/>
  <c r="Q209" i="33"/>
  <c r="V209" i="33"/>
  <c r="R209" i="33"/>
  <c r="U209" i="33"/>
  <c r="P209" i="33"/>
  <c r="T209" i="33"/>
  <c r="B88" i="29"/>
  <c r="AH88" i="29" s="1"/>
  <c r="AE43" i="1"/>
  <c r="AE8" i="21"/>
  <c r="BL43" i="1"/>
  <c r="AB31" i="8"/>
  <c r="AB35" i="21"/>
  <c r="AB31" i="17"/>
  <c r="AG28" i="17" s="1"/>
  <c r="BK123" i="1"/>
  <c r="AD57" i="20" s="1"/>
  <c r="AD44" i="29" s="1"/>
  <c r="AU104" i="1"/>
  <c r="BK159" i="1"/>
  <c r="AC46" i="20"/>
  <c r="AC33" i="29" s="1"/>
  <c r="AE51" i="1"/>
  <c r="BL51" i="1"/>
  <c r="AE16" i="21"/>
  <c r="E27" i="19"/>
  <c r="E89" i="19"/>
  <c r="AC3" i="20"/>
  <c r="AC33" i="19" s="1"/>
  <c r="R105" i="1"/>
  <c r="L89" i="19"/>
  <c r="L27" i="19"/>
  <c r="K139" i="1"/>
  <c r="K30" i="20" s="1"/>
  <c r="AR175" i="1"/>
  <c r="AH183" i="33"/>
  <c r="S183" i="33" s="1"/>
  <c r="AI183" i="33" s="1"/>
  <c r="U193" i="33"/>
  <c r="V193" i="33"/>
  <c r="R193" i="33"/>
  <c r="P193" i="33"/>
  <c r="AG193" i="33"/>
  <c r="T193" i="33"/>
  <c r="Q193" i="33"/>
  <c r="M104" i="1"/>
  <c r="AD122" i="1"/>
  <c r="AD13" i="20" s="1"/>
  <c r="AD43" i="19" s="1"/>
  <c r="AD158" i="1"/>
  <c r="AE173" i="1"/>
  <c r="BL137" i="1"/>
  <c r="AE71" i="20" s="1"/>
  <c r="AE58" i="29" s="1"/>
  <c r="Q8" i="33"/>
  <c r="T8" i="33"/>
  <c r="V8" i="33"/>
  <c r="P8" i="33"/>
  <c r="R8" i="33"/>
  <c r="U8" i="33"/>
  <c r="AG8" i="33"/>
  <c r="O89" i="29"/>
  <c r="O27" i="29"/>
  <c r="F81" i="33"/>
  <c r="AV104" i="1"/>
  <c r="BK160" i="1"/>
  <c r="BK124" i="1"/>
  <c r="AD58" i="20" s="1"/>
  <c r="AD45" i="29" s="1"/>
  <c r="AL174" i="1"/>
  <c r="AL138" i="1"/>
  <c r="E72" i="20" s="1"/>
  <c r="BJ79" i="1"/>
  <c r="AF82" i="1"/>
  <c r="J90" i="19"/>
  <c r="J28" i="19"/>
  <c r="G105" i="1"/>
  <c r="AN176" i="1" s="1"/>
  <c r="AK174" i="1"/>
  <c r="D138" i="1"/>
  <c r="D29" i="20" s="1"/>
  <c r="W28" i="19"/>
  <c r="W90" i="19"/>
  <c r="AH84" i="33"/>
  <c r="S84" i="33" s="1"/>
  <c r="AR106" i="1"/>
  <c r="BM120" i="1"/>
  <c r="AF54" i="20" s="1"/>
  <c r="AF41" i="29" s="1"/>
  <c r="BM156" i="1"/>
  <c r="BK148" i="1"/>
  <c r="AJ104" i="1"/>
  <c r="BK112" i="1"/>
  <c r="BK69" i="1"/>
  <c r="BO65" i="1" s="1"/>
  <c r="AS139" i="1"/>
  <c r="L73" i="20" s="1"/>
  <c r="L175" i="1"/>
  <c r="AO175" i="1"/>
  <c r="H139" i="1"/>
  <c r="H30" i="20" s="1"/>
  <c r="E104" i="1"/>
  <c r="Q75" i="33"/>
  <c r="U75" i="33"/>
  <c r="V75" i="33"/>
  <c r="AG75" i="33"/>
  <c r="T75" i="33"/>
  <c r="R75" i="33"/>
  <c r="P75" i="33"/>
  <c r="Q34" i="21"/>
  <c r="Q30" i="17"/>
  <c r="AF17" i="17" s="1"/>
  <c r="Q30" i="8"/>
  <c r="AF91" i="1"/>
  <c r="Q141" i="1"/>
  <c r="Q177" i="1"/>
  <c r="Q179" i="1" s="1"/>
  <c r="AB90" i="29"/>
  <c r="AB28" i="29"/>
  <c r="BL47" i="1"/>
  <c r="AE47" i="1"/>
  <c r="AE12" i="21"/>
  <c r="BL126" i="1"/>
  <c r="AE60" i="20" s="1"/>
  <c r="AE47" i="29" s="1"/>
  <c r="AE162" i="1"/>
  <c r="G106" i="1"/>
  <c r="AH26" i="19"/>
  <c r="D174" i="1"/>
  <c r="AK138" i="1"/>
  <c r="D72" i="20" s="1"/>
  <c r="AM174" i="1"/>
  <c r="F138" i="1"/>
  <c r="F29" i="20" s="1"/>
  <c r="AE137" i="1"/>
  <c r="AE28" i="20" s="1"/>
  <c r="AE58" i="19" s="1"/>
  <c r="BL173" i="1"/>
  <c r="BJ139" i="1"/>
  <c r="AC73" i="20" s="1"/>
  <c r="BK103" i="1"/>
  <c r="BJ175" i="1"/>
  <c r="O28" i="29"/>
  <c r="O90" i="29"/>
  <c r="T92" i="19"/>
  <c r="T30" i="19"/>
  <c r="AH169" i="33"/>
  <c r="S169" i="33" s="1"/>
  <c r="AI169" i="33" s="1"/>
  <c r="AO139" i="1"/>
  <c r="H73" i="20" s="1"/>
  <c r="H175" i="1"/>
  <c r="O106" i="1"/>
  <c r="D30" i="33"/>
  <c r="K30" i="33"/>
  <c r="K63" i="33" s="1"/>
  <c r="K96" i="33" s="1"/>
  <c r="K129" i="33" s="1"/>
  <c r="K162" i="33" s="1"/>
  <c r="K195" i="33" s="1"/>
  <c r="K228" i="33" s="1"/>
  <c r="E96" i="33"/>
  <c r="E63" i="33"/>
  <c r="C228" i="33"/>
  <c r="F228" i="33" s="1"/>
  <c r="BP64" i="1"/>
  <c r="H89" i="19"/>
  <c r="H27" i="19"/>
  <c r="M105" i="1"/>
  <c r="AE122" i="1"/>
  <c r="AE13" i="20" s="1"/>
  <c r="AE43" i="19" s="1"/>
  <c r="P138" i="1"/>
  <c r="P29" i="20" s="1"/>
  <c r="AW174" i="1"/>
  <c r="AM139" i="1"/>
  <c r="F73" i="20" s="1"/>
  <c r="F175" i="1"/>
  <c r="AS174" i="1"/>
  <c r="L138" i="1"/>
  <c r="L29" i="20" s="1"/>
  <c r="AE81" i="1"/>
  <c r="BL152" i="1" s="1"/>
  <c r="O105" i="1"/>
  <c r="AC193" i="1"/>
  <c r="AH64" i="1"/>
  <c r="AF16" i="21"/>
  <c r="AF51" i="1"/>
  <c r="BM51" i="1"/>
  <c r="AH16" i="1"/>
  <c r="AI16" i="1"/>
  <c r="J32" i="1"/>
  <c r="F61" i="33"/>
  <c r="G90" i="29"/>
  <c r="G28" i="29"/>
  <c r="AB30" i="29"/>
  <c r="AB92" i="29"/>
  <c r="AG140" i="33"/>
  <c r="P140" i="33"/>
  <c r="Q140" i="33"/>
  <c r="T140" i="33"/>
  <c r="U140" i="33"/>
  <c r="V140" i="33"/>
  <c r="R140" i="33"/>
  <c r="BD175" i="1"/>
  <c r="W139" i="1"/>
  <c r="W30" i="20" s="1"/>
  <c r="N138" i="1"/>
  <c r="N29" i="20" s="1"/>
  <c r="AU174" i="1"/>
  <c r="R90" i="19"/>
  <c r="R28" i="19"/>
  <c r="AE4" i="21"/>
  <c r="AE39" i="1"/>
  <c r="BL39" i="1"/>
  <c r="F114" i="33"/>
  <c r="U147" i="33"/>
  <c r="R147" i="33"/>
  <c r="AG147" i="33"/>
  <c r="P147" i="33"/>
  <c r="Q147" i="33"/>
  <c r="T147" i="33"/>
  <c r="V147" i="33"/>
  <c r="BS49" i="1"/>
  <c r="BP88" i="1"/>
  <c r="BR88" i="1" s="1"/>
  <c r="AE40" i="1"/>
  <c r="BL40" i="1"/>
  <c r="AE5" i="21"/>
  <c r="BI114" i="1"/>
  <c r="AB150" i="1"/>
  <c r="BU58" i="1"/>
  <c r="AC8" i="8"/>
  <c r="AW138" i="1"/>
  <c r="P72" i="20" s="1"/>
  <c r="P174" i="1"/>
  <c r="E174" i="1"/>
  <c r="AC79" i="1"/>
  <c r="E138" i="1"/>
  <c r="E29" i="20" s="1"/>
  <c r="H35" i="21"/>
  <c r="H31" i="17"/>
  <c r="AG8" i="17" s="1"/>
  <c r="H31" i="8"/>
  <c r="R175" i="1"/>
  <c r="BJ155" i="1"/>
  <c r="AC119" i="1"/>
  <c r="AC10" i="20" s="1"/>
  <c r="AC40" i="19" s="1"/>
  <c r="L174" i="1"/>
  <c r="AS138" i="1"/>
  <c r="L72" i="20" s="1"/>
  <c r="Q92" i="19"/>
  <c r="Q30" i="19"/>
  <c r="AN105" i="1"/>
  <c r="AN140" i="1" s="1"/>
  <c r="G74" i="20" s="1"/>
  <c r="V160" i="33" l="1"/>
  <c r="R160" i="33"/>
  <c r="Q160" i="33"/>
  <c r="AI53" i="33"/>
  <c r="Q26" i="33"/>
  <c r="V26" i="33"/>
  <c r="AG160" i="33"/>
  <c r="P26" i="33"/>
  <c r="T160" i="33"/>
  <c r="U26" i="33"/>
  <c r="F127" i="33"/>
  <c r="AG127" i="33" s="1"/>
  <c r="BS60" i="1"/>
  <c r="BU41" i="1" s="1"/>
  <c r="Q28" i="33"/>
  <c r="BP99" i="1"/>
  <c r="BR99" i="1" s="1"/>
  <c r="T191" i="33"/>
  <c r="U28" i="33"/>
  <c r="R28" i="33"/>
  <c r="F125" i="33"/>
  <c r="AG125" i="33" s="1"/>
  <c r="AH125" i="33" s="1"/>
  <c r="S125" i="33" s="1"/>
  <c r="V28" i="33"/>
  <c r="P28" i="33"/>
  <c r="T28" i="33"/>
  <c r="AI224" i="33"/>
  <c r="R28" i="29"/>
  <c r="R139" i="1"/>
  <c r="R30" i="20" s="1"/>
  <c r="R91" i="19" s="1"/>
  <c r="P89" i="33"/>
  <c r="U214" i="33"/>
  <c r="V214" i="33"/>
  <c r="P191" i="33"/>
  <c r="U191" i="33"/>
  <c r="AL13" i="1"/>
  <c r="BN13" i="1" s="1"/>
  <c r="V89" i="33"/>
  <c r="Q191" i="33"/>
  <c r="V191" i="33"/>
  <c r="R214" i="33"/>
  <c r="R94" i="33"/>
  <c r="AG89" i="33"/>
  <c r="AH89" i="33" s="1"/>
  <c r="S89" i="33" s="1"/>
  <c r="Q89" i="33"/>
  <c r="R191" i="33"/>
  <c r="T214" i="33"/>
  <c r="T107" i="33"/>
  <c r="V74" i="33"/>
  <c r="J19" i="33"/>
  <c r="J52" i="33" s="1"/>
  <c r="J85" i="33" s="1"/>
  <c r="J118" i="33" s="1"/>
  <c r="J151" i="33" s="1"/>
  <c r="J184" i="33" s="1"/>
  <c r="J217" i="33" s="1"/>
  <c r="AG41" i="29"/>
  <c r="AH41" i="29" s="1"/>
  <c r="D118" i="33"/>
  <c r="AG41" i="33"/>
  <c r="Q214" i="33"/>
  <c r="C184" i="33"/>
  <c r="D184" i="33" s="1"/>
  <c r="F184" i="33" s="1"/>
  <c r="V184" i="33" s="1"/>
  <c r="AG107" i="33"/>
  <c r="AH107" i="33" s="1"/>
  <c r="S107" i="33" s="1"/>
  <c r="V41" i="33"/>
  <c r="P107" i="33"/>
  <c r="BT29" i="1"/>
  <c r="AI3" i="1"/>
  <c r="R122" i="33"/>
  <c r="C151" i="33"/>
  <c r="F151" i="33" s="1"/>
  <c r="P151" i="33" s="1"/>
  <c r="D85" i="33"/>
  <c r="F85" i="33" s="1"/>
  <c r="U85" i="33" s="1"/>
  <c r="D52" i="33"/>
  <c r="BQ53" i="1"/>
  <c r="BR53" i="1" s="1"/>
  <c r="P41" i="33"/>
  <c r="U107" i="33"/>
  <c r="AE38" i="1"/>
  <c r="C105" i="1" s="1"/>
  <c r="BT53" i="1"/>
  <c r="C118" i="33"/>
  <c r="C19" i="33"/>
  <c r="E19" i="33" s="1"/>
  <c r="F19" i="33" s="1"/>
  <c r="T19" i="33" s="1"/>
  <c r="C52" i="33"/>
  <c r="F52" i="33" s="1"/>
  <c r="AI87" i="33"/>
  <c r="BT18" i="1"/>
  <c r="AG94" i="33"/>
  <c r="AH94" i="33" s="1"/>
  <c r="S94" i="33" s="1"/>
  <c r="Q122" i="33"/>
  <c r="T122" i="33"/>
  <c r="P122" i="33"/>
  <c r="U122" i="33"/>
  <c r="E16" i="33"/>
  <c r="F16" i="33" s="1"/>
  <c r="U16" i="33" s="1"/>
  <c r="AG122" i="33"/>
  <c r="AH122" i="33" s="1"/>
  <c r="S122" i="33" s="1"/>
  <c r="F126" i="33"/>
  <c r="AG126" i="33" s="1"/>
  <c r="AH126" i="33" s="1"/>
  <c r="S126" i="33" s="1"/>
  <c r="T94" i="33"/>
  <c r="BN10" i="1"/>
  <c r="R125" i="33"/>
  <c r="U125" i="33"/>
  <c r="U94" i="33"/>
  <c r="Q94" i="33"/>
  <c r="V94" i="33"/>
  <c r="AK175" i="1"/>
  <c r="AH3" i="1"/>
  <c r="AL3" i="1" s="1"/>
  <c r="BL185" i="1"/>
  <c r="BL186" i="1" s="1"/>
  <c r="AE35" i="21" s="1"/>
  <c r="AE3" i="21"/>
  <c r="AA182" i="1"/>
  <c r="AA183" i="1" s="1"/>
  <c r="BK151" i="1"/>
  <c r="T182" i="1"/>
  <c r="T183" i="1" s="1"/>
  <c r="AE185" i="1"/>
  <c r="AE186" i="1" s="1"/>
  <c r="AE34" i="21" s="1"/>
  <c r="G140" i="1"/>
  <c r="G31" i="20" s="1"/>
  <c r="G30" i="19" s="1"/>
  <c r="AF122" i="1"/>
  <c r="AF13" i="20" s="1"/>
  <c r="AF43" i="19" s="1"/>
  <c r="AG43" i="19" s="1"/>
  <c r="AH43" i="19" s="1"/>
  <c r="AK139" i="1"/>
  <c r="D73" i="20" s="1"/>
  <c r="F139" i="1"/>
  <c r="F30" i="20" s="1"/>
  <c r="T48" i="33"/>
  <c r="Q125" i="33"/>
  <c r="AB179" i="1"/>
  <c r="AB180" i="1" s="1"/>
  <c r="J91" i="29"/>
  <c r="U48" i="33"/>
  <c r="T41" i="33"/>
  <c r="R41" i="33"/>
  <c r="R107" i="33"/>
  <c r="Q107" i="33"/>
  <c r="Q74" i="33"/>
  <c r="V125" i="33"/>
  <c r="P125" i="33"/>
  <c r="T125" i="33"/>
  <c r="Q41" i="33"/>
  <c r="R74" i="33"/>
  <c r="AI103" i="33"/>
  <c r="Q48" i="33"/>
  <c r="R48" i="33"/>
  <c r="P48" i="33"/>
  <c r="P74" i="33"/>
  <c r="U74" i="33"/>
  <c r="AA39" i="21"/>
  <c r="V48" i="33"/>
  <c r="AG74" i="33"/>
  <c r="AH74" i="33" s="1"/>
  <c r="S74" i="33" s="1"/>
  <c r="F60" i="33"/>
  <c r="Q60" i="33" s="1"/>
  <c r="BT7" i="1"/>
  <c r="F82" i="33"/>
  <c r="Q82" i="33" s="1"/>
  <c r="AF172" i="1"/>
  <c r="BM136" i="1"/>
  <c r="AF70" i="20" s="1"/>
  <c r="AF57" i="29" s="1"/>
  <c r="AG57" i="29" s="1"/>
  <c r="AH57" i="29" s="1"/>
  <c r="Q151" i="33"/>
  <c r="R31" i="21"/>
  <c r="AY66" i="1"/>
  <c r="BL92" i="1" s="1"/>
  <c r="R66" i="1"/>
  <c r="AE92" i="1" s="1"/>
  <c r="AA75" i="20"/>
  <c r="BH143" i="1"/>
  <c r="AD163" i="1"/>
  <c r="BK127" i="1"/>
  <c r="AD61" i="20" s="1"/>
  <c r="AD48" i="29" s="1"/>
  <c r="AA35" i="17"/>
  <c r="AK27" i="17" s="1"/>
  <c r="AY139" i="1"/>
  <c r="R73" i="20" s="1"/>
  <c r="R91" i="29" s="1"/>
  <c r="F49" i="33"/>
  <c r="R49" i="33" s="1"/>
  <c r="BK163" i="1"/>
  <c r="AD127" i="1"/>
  <c r="AD18" i="20" s="1"/>
  <c r="AD48" i="19" s="1"/>
  <c r="R32" i="1"/>
  <c r="BP92" i="1"/>
  <c r="BR92" i="1" s="1"/>
  <c r="BS53" i="1"/>
  <c r="BM172" i="1"/>
  <c r="AF136" i="1"/>
  <c r="AF27" i="20" s="1"/>
  <c r="AF57" i="19" s="1"/>
  <c r="AG57" i="19" s="1"/>
  <c r="AH57" i="19" s="1"/>
  <c r="T217" i="33"/>
  <c r="AG217" i="33"/>
  <c r="AH217" i="33" s="1"/>
  <c r="S217" i="33" s="1"/>
  <c r="V217" i="33"/>
  <c r="R217" i="33"/>
  <c r="U217" i="33"/>
  <c r="Q217" i="33"/>
  <c r="P217" i="33"/>
  <c r="AA32" i="20"/>
  <c r="AA143" i="1"/>
  <c r="AS185" i="1"/>
  <c r="AS186" i="1" s="1"/>
  <c r="L35" i="21" s="1"/>
  <c r="F46" i="33"/>
  <c r="T46" i="33" s="1"/>
  <c r="F93" i="33"/>
  <c r="F115" i="33"/>
  <c r="T75" i="20"/>
  <c r="BA143" i="1"/>
  <c r="T225" i="33"/>
  <c r="U225" i="33"/>
  <c r="AG225" i="33"/>
  <c r="AH225" i="33" s="1"/>
  <c r="S225" i="33" s="1"/>
  <c r="V225" i="33"/>
  <c r="Q225" i="33"/>
  <c r="P225" i="33"/>
  <c r="R225" i="33"/>
  <c r="Z139" i="1"/>
  <c r="Z30" i="20" s="1"/>
  <c r="Z175" i="1"/>
  <c r="AD100" i="1"/>
  <c r="U175" i="1"/>
  <c r="AD95" i="1"/>
  <c r="U139" i="1"/>
  <c r="U30" i="20" s="1"/>
  <c r="AC171" i="1"/>
  <c r="BJ135" i="1"/>
  <c r="AC69" i="20" s="1"/>
  <c r="AC56" i="29" s="1"/>
  <c r="BJ166" i="1"/>
  <c r="AC130" i="1"/>
  <c r="AC21" i="20" s="1"/>
  <c r="AC51" i="19" s="1"/>
  <c r="U59" i="33"/>
  <c r="Q59" i="33"/>
  <c r="R59" i="33"/>
  <c r="T59" i="33"/>
  <c r="AG59" i="33"/>
  <c r="AH59" i="33" s="1"/>
  <c r="S59" i="33" s="1"/>
  <c r="V59" i="33"/>
  <c r="P59" i="33"/>
  <c r="R192" i="33"/>
  <c r="V192" i="33"/>
  <c r="Q192" i="33"/>
  <c r="AG192" i="33"/>
  <c r="AH192" i="33" s="1"/>
  <c r="S192" i="33" s="1"/>
  <c r="T192" i="33"/>
  <c r="U192" i="33"/>
  <c r="P192" i="33"/>
  <c r="BS61" i="1"/>
  <c r="BP100" i="1"/>
  <c r="BR100" i="1" s="1"/>
  <c r="Z32" i="1"/>
  <c r="BG185" i="1" s="1"/>
  <c r="BG186" i="1" s="1"/>
  <c r="BS50" i="1"/>
  <c r="BP89" i="1"/>
  <c r="BR89" i="1" s="1"/>
  <c r="BM129" i="1"/>
  <c r="AF63" i="20" s="1"/>
  <c r="AF50" i="29" s="1"/>
  <c r="AG50" i="29" s="1"/>
  <c r="AH50" i="29" s="1"/>
  <c r="AF165" i="1"/>
  <c r="P220" i="33"/>
  <c r="AG220" i="33"/>
  <c r="AH220" i="33" s="1"/>
  <c r="S220" i="33" s="1"/>
  <c r="U220" i="33"/>
  <c r="R220" i="33"/>
  <c r="Q220" i="33"/>
  <c r="V220" i="33"/>
  <c r="T220" i="33"/>
  <c r="T32" i="20"/>
  <c r="T143" i="1"/>
  <c r="AH120" i="33"/>
  <c r="S120" i="33" s="1"/>
  <c r="AI120" i="33" s="1"/>
  <c r="O31" i="21"/>
  <c r="O66" i="1"/>
  <c r="AE89" i="1" s="1"/>
  <c r="AV66" i="1"/>
  <c r="BL89" i="1" s="1"/>
  <c r="AI54" i="33"/>
  <c r="AC135" i="1"/>
  <c r="AC26" i="20" s="1"/>
  <c r="AC56" i="19" s="1"/>
  <c r="BJ171" i="1"/>
  <c r="O32" i="1"/>
  <c r="U92" i="33"/>
  <c r="Q92" i="33"/>
  <c r="R92" i="33"/>
  <c r="T92" i="33"/>
  <c r="AG92" i="33"/>
  <c r="AH92" i="33" s="1"/>
  <c r="S92" i="33" s="1"/>
  <c r="V92" i="33"/>
  <c r="P92" i="33"/>
  <c r="E27" i="33"/>
  <c r="F27" i="33" s="1"/>
  <c r="BJ130" i="1"/>
  <c r="AC64" i="20" s="1"/>
  <c r="AC51" i="29" s="1"/>
  <c r="AC166" i="1"/>
  <c r="C22" i="33"/>
  <c r="E22" i="33" s="1"/>
  <c r="F22" i="33" s="1"/>
  <c r="C121" i="33"/>
  <c r="C187" i="33"/>
  <c r="D187" i="33" s="1"/>
  <c r="F187" i="33" s="1"/>
  <c r="D88" i="33"/>
  <c r="BT56" i="1"/>
  <c r="J22" i="33"/>
  <c r="J55" i="33" s="1"/>
  <c r="J88" i="33" s="1"/>
  <c r="J121" i="33" s="1"/>
  <c r="J154" i="33" s="1"/>
  <c r="J187" i="33" s="1"/>
  <c r="J220" i="33" s="1"/>
  <c r="C55" i="33"/>
  <c r="D55" i="33"/>
  <c r="C154" i="33"/>
  <c r="F154" i="33" s="1"/>
  <c r="C88" i="33"/>
  <c r="BQ56" i="1"/>
  <c r="BR56" i="1" s="1"/>
  <c r="D121" i="33"/>
  <c r="Z66" i="1"/>
  <c r="Z31" i="21"/>
  <c r="BG66" i="1"/>
  <c r="Z72" i="20"/>
  <c r="AI228" i="1"/>
  <c r="BQ104" i="1"/>
  <c r="U29" i="20"/>
  <c r="U31" i="21"/>
  <c r="U66" i="1"/>
  <c r="BB66" i="1"/>
  <c r="U159" i="33"/>
  <c r="T159" i="33"/>
  <c r="P159" i="33"/>
  <c r="R159" i="33"/>
  <c r="Q159" i="33"/>
  <c r="V159" i="33"/>
  <c r="AG159" i="33"/>
  <c r="AH159" i="33" s="1"/>
  <c r="S159" i="33" s="1"/>
  <c r="Q181" i="33"/>
  <c r="P181" i="33"/>
  <c r="V181" i="33"/>
  <c r="U181" i="33"/>
  <c r="T181" i="33"/>
  <c r="AG181" i="33"/>
  <c r="R181" i="33"/>
  <c r="T148" i="33"/>
  <c r="U148" i="33"/>
  <c r="R148" i="33"/>
  <c r="V148" i="33"/>
  <c r="AG148" i="33"/>
  <c r="AH148" i="33" s="1"/>
  <c r="S148" i="33" s="1"/>
  <c r="P148" i="33"/>
  <c r="Q148" i="33"/>
  <c r="T38" i="21"/>
  <c r="T34" i="8"/>
  <c r="T34" i="17"/>
  <c r="AJ20" i="17" s="1"/>
  <c r="AF229" i="1"/>
  <c r="AK228" i="1"/>
  <c r="BP31" i="1"/>
  <c r="BR31" i="1" s="1"/>
  <c r="U28" i="29"/>
  <c r="U90" i="29"/>
  <c r="BG139" i="1"/>
  <c r="Z73" i="20" s="1"/>
  <c r="BG175" i="1"/>
  <c r="BK100" i="1"/>
  <c r="BM165" i="1"/>
  <c r="AF129" i="1"/>
  <c r="AF20" i="20" s="1"/>
  <c r="AF50" i="19" s="1"/>
  <c r="AG50" i="19" s="1"/>
  <c r="AH50" i="19" s="1"/>
  <c r="BB139" i="1"/>
  <c r="BB175" i="1"/>
  <c r="BK95" i="1"/>
  <c r="U32" i="1"/>
  <c r="Z29" i="20"/>
  <c r="S38" i="21"/>
  <c r="S34" i="17"/>
  <c r="AJ19" i="17" s="1"/>
  <c r="S34" i="8"/>
  <c r="L30" i="17"/>
  <c r="AF12" i="17" s="1"/>
  <c r="L30" i="8"/>
  <c r="L34" i="21"/>
  <c r="X29" i="19"/>
  <c r="X91" i="19"/>
  <c r="S92" i="19"/>
  <c r="S30" i="19"/>
  <c r="AC25" i="8"/>
  <c r="AC170" i="1"/>
  <c r="BJ134" i="1"/>
  <c r="AC68" i="20" s="1"/>
  <c r="AC55" i="29" s="1"/>
  <c r="BS59" i="1"/>
  <c r="BP98" i="1"/>
  <c r="BR98" i="1" s="1"/>
  <c r="BL167" i="1"/>
  <c r="AE131" i="1"/>
  <c r="AE22" i="20" s="1"/>
  <c r="AE52" i="19" s="1"/>
  <c r="BS39" i="1"/>
  <c r="BP78" i="1"/>
  <c r="BR78" i="1" s="1"/>
  <c r="F71" i="33"/>
  <c r="AF96" i="1"/>
  <c r="V177" i="1"/>
  <c r="V179" i="1" s="1"/>
  <c r="V141" i="1"/>
  <c r="V32" i="20" s="1"/>
  <c r="BS47" i="1"/>
  <c r="BP86" i="1"/>
  <c r="BR86" i="1" s="1"/>
  <c r="S93" i="19"/>
  <c r="S31" i="19"/>
  <c r="BU44" i="1"/>
  <c r="AC22" i="8"/>
  <c r="BJ170" i="1"/>
  <c r="AC134" i="1"/>
  <c r="AC25" i="20" s="1"/>
  <c r="AC55" i="19" s="1"/>
  <c r="BQ41" i="1"/>
  <c r="BR41" i="1" s="1"/>
  <c r="D73" i="33"/>
  <c r="C172" i="33"/>
  <c r="D172" i="33" s="1"/>
  <c r="F172" i="33" s="1"/>
  <c r="C7" i="33"/>
  <c r="E7" i="33" s="1"/>
  <c r="F7" i="33" s="1"/>
  <c r="J7" i="33"/>
  <c r="J40" i="33" s="1"/>
  <c r="J73" i="33" s="1"/>
  <c r="J106" i="33" s="1"/>
  <c r="J139" i="33" s="1"/>
  <c r="J172" i="33" s="1"/>
  <c r="J205" i="33" s="1"/>
  <c r="D40" i="33"/>
  <c r="C106" i="33"/>
  <c r="C73" i="33"/>
  <c r="C139" i="33"/>
  <c r="F139" i="33" s="1"/>
  <c r="D106" i="33"/>
  <c r="BT41" i="1"/>
  <c r="C40" i="33"/>
  <c r="V29" i="19"/>
  <c r="V91" i="19"/>
  <c r="BF139" i="1"/>
  <c r="Y73" i="20" s="1"/>
  <c r="BK99" i="1"/>
  <c r="BF175" i="1"/>
  <c r="D66" i="1"/>
  <c r="AE78" i="1" s="1"/>
  <c r="AK66" i="1"/>
  <c r="BL78" i="1" s="1"/>
  <c r="BL113" i="1" s="1"/>
  <c r="AE47" i="20" s="1"/>
  <c r="AE34" i="29" s="1"/>
  <c r="D31" i="21"/>
  <c r="AI211" i="33"/>
  <c r="Q205" i="33"/>
  <c r="U205" i="33"/>
  <c r="T205" i="33"/>
  <c r="AG205" i="33"/>
  <c r="AH205" i="33" s="1"/>
  <c r="S205" i="33" s="1"/>
  <c r="V205" i="33"/>
  <c r="P205" i="33"/>
  <c r="R205" i="33"/>
  <c r="AG25" i="33"/>
  <c r="AH25" i="33" s="1"/>
  <c r="S25" i="33" s="1"/>
  <c r="V25" i="33"/>
  <c r="P25" i="33"/>
  <c r="R25" i="33"/>
  <c r="Q25" i="33"/>
  <c r="U25" i="33"/>
  <c r="T25" i="33"/>
  <c r="AG190" i="33"/>
  <c r="AH190" i="33" s="1"/>
  <c r="S190" i="33" s="1"/>
  <c r="Q190" i="33"/>
  <c r="R190" i="33"/>
  <c r="T190" i="33"/>
  <c r="U190" i="33"/>
  <c r="V190" i="33"/>
  <c r="P190" i="33"/>
  <c r="V104" i="33"/>
  <c r="AG104" i="33"/>
  <c r="AH104" i="33" s="1"/>
  <c r="S104" i="33" s="1"/>
  <c r="U104" i="33"/>
  <c r="T104" i="33"/>
  <c r="R104" i="33"/>
  <c r="Q104" i="33"/>
  <c r="P104" i="33"/>
  <c r="AD169" i="1"/>
  <c r="BK133" i="1"/>
  <c r="AD67" i="20" s="1"/>
  <c r="AD54" i="29" s="1"/>
  <c r="BM96" i="1"/>
  <c r="BC141" i="1"/>
  <c r="V75" i="20" s="1"/>
  <c r="BC177" i="1"/>
  <c r="BC179" i="1" s="1"/>
  <c r="BC180" i="1" s="1"/>
  <c r="P208" i="33"/>
  <c r="Q208" i="33"/>
  <c r="U208" i="33"/>
  <c r="V208" i="33"/>
  <c r="AG208" i="33"/>
  <c r="AH208" i="33" s="1"/>
  <c r="S208" i="33" s="1"/>
  <c r="R208" i="33"/>
  <c r="T208" i="33"/>
  <c r="S182" i="1"/>
  <c r="S183" i="1" s="1"/>
  <c r="S180" i="1"/>
  <c r="AD149" i="1"/>
  <c r="BK113" i="1"/>
  <c r="AD47" i="20" s="1"/>
  <c r="AD34" i="29" s="1"/>
  <c r="AI203" i="33"/>
  <c r="P178" i="33"/>
  <c r="Q178" i="33"/>
  <c r="AG178" i="33"/>
  <c r="AH178" i="33" s="1"/>
  <c r="S178" i="33" s="1"/>
  <c r="U178" i="33"/>
  <c r="T178" i="33"/>
  <c r="R178" i="33"/>
  <c r="V178" i="33"/>
  <c r="F112" i="33"/>
  <c r="AZ143" i="1"/>
  <c r="V74" i="20"/>
  <c r="BC143" i="1"/>
  <c r="Y32" i="1"/>
  <c r="BF185" i="1" s="1"/>
  <c r="BF186" i="1" s="1"/>
  <c r="I29" i="20"/>
  <c r="BK83" i="1"/>
  <c r="AP175" i="1"/>
  <c r="AP139" i="1"/>
  <c r="I73" i="20" s="1"/>
  <c r="AI56" i="33"/>
  <c r="V31" i="8"/>
  <c r="V35" i="21"/>
  <c r="V31" i="17"/>
  <c r="AG22" i="17" s="1"/>
  <c r="I72" i="20"/>
  <c r="S31" i="29"/>
  <c r="S93" i="29"/>
  <c r="AI155" i="33"/>
  <c r="F58" i="33"/>
  <c r="F91" i="33"/>
  <c r="T137" i="33"/>
  <c r="Q137" i="33"/>
  <c r="AG137" i="33"/>
  <c r="AH137" i="33" s="1"/>
  <c r="S137" i="33" s="1"/>
  <c r="V137" i="33"/>
  <c r="U137" i="33"/>
  <c r="P137" i="33"/>
  <c r="R137" i="33"/>
  <c r="Q170" i="33"/>
  <c r="V170" i="33"/>
  <c r="U170" i="33"/>
  <c r="T170" i="33"/>
  <c r="P170" i="33"/>
  <c r="R170" i="33"/>
  <c r="AG170" i="33"/>
  <c r="AH170" i="33" s="1"/>
  <c r="S170" i="33" s="1"/>
  <c r="X91" i="29"/>
  <c r="X29" i="29"/>
  <c r="I32" i="1"/>
  <c r="BK149" i="1"/>
  <c r="AD113" i="1"/>
  <c r="AD4" i="20" s="1"/>
  <c r="AD34" i="19" s="1"/>
  <c r="P13" i="33"/>
  <c r="T13" i="33"/>
  <c r="U13" i="33"/>
  <c r="Q13" i="33"/>
  <c r="R13" i="33"/>
  <c r="V13" i="33"/>
  <c r="AG13" i="33"/>
  <c r="AH13" i="33" s="1"/>
  <c r="S13" i="33" s="1"/>
  <c r="AF128" i="1"/>
  <c r="AF19" i="20" s="1"/>
  <c r="AF49" i="19" s="1"/>
  <c r="AG49" i="19" s="1"/>
  <c r="AH49" i="19" s="1"/>
  <c r="BM164" i="1"/>
  <c r="S30" i="29"/>
  <c r="S92" i="29"/>
  <c r="Y66" i="1"/>
  <c r="BF66" i="1"/>
  <c r="Y31" i="21"/>
  <c r="BJ154" i="1"/>
  <c r="AC118" i="1"/>
  <c r="AC9" i="20" s="1"/>
  <c r="AC39" i="19" s="1"/>
  <c r="AD83" i="1"/>
  <c r="I139" i="1"/>
  <c r="I30" i="20" s="1"/>
  <c r="I175" i="1"/>
  <c r="F32" i="1"/>
  <c r="AM185" i="1" s="1"/>
  <c r="AM186" i="1" s="1"/>
  <c r="AI188" i="33"/>
  <c r="D32" i="1"/>
  <c r="AD99" i="1"/>
  <c r="Y139" i="1"/>
  <c r="Y30" i="20" s="1"/>
  <c r="Y175" i="1"/>
  <c r="AA34" i="8"/>
  <c r="AA34" i="17"/>
  <c r="AJ27" i="17" s="1"/>
  <c r="AA38" i="21"/>
  <c r="F110" i="33"/>
  <c r="Q110" i="33" s="1"/>
  <c r="L32" i="21"/>
  <c r="L67" i="1"/>
  <c r="AF86" i="1" s="1"/>
  <c r="BM157" i="1" s="1"/>
  <c r="AS67" i="1"/>
  <c r="BM86" i="1" s="1"/>
  <c r="AF157" i="1" s="1"/>
  <c r="AD133" i="1"/>
  <c r="AD24" i="20" s="1"/>
  <c r="AD54" i="19" s="1"/>
  <c r="BK169" i="1"/>
  <c r="S143" i="1"/>
  <c r="BJ118" i="1"/>
  <c r="AC52" i="20" s="1"/>
  <c r="AC39" i="29" s="1"/>
  <c r="AC154" i="1"/>
  <c r="AF164" i="1"/>
  <c r="BM128" i="1"/>
  <c r="AF62" i="20" s="1"/>
  <c r="AF49" i="29" s="1"/>
  <c r="AG49" i="29" s="1"/>
  <c r="AH49" i="29" s="1"/>
  <c r="AI23" i="33"/>
  <c r="Y72" i="20"/>
  <c r="F124" i="33"/>
  <c r="V157" i="33"/>
  <c r="P157" i="33"/>
  <c r="T157" i="33"/>
  <c r="AG157" i="33"/>
  <c r="AH157" i="33" s="1"/>
  <c r="S157" i="33" s="1"/>
  <c r="U157" i="33"/>
  <c r="Q157" i="33"/>
  <c r="R157" i="33"/>
  <c r="V30" i="19"/>
  <c r="V92" i="19"/>
  <c r="P5" i="33"/>
  <c r="U5" i="33"/>
  <c r="Q5" i="33"/>
  <c r="T5" i="33"/>
  <c r="V5" i="33"/>
  <c r="R5" i="33"/>
  <c r="AG5" i="33"/>
  <c r="AH5" i="33" s="1"/>
  <c r="S5" i="33" s="1"/>
  <c r="F38" i="33"/>
  <c r="C142" i="33"/>
  <c r="F142" i="33" s="1"/>
  <c r="C175" i="33"/>
  <c r="D175" i="33" s="1"/>
  <c r="F175" i="33" s="1"/>
  <c r="C43" i="33"/>
  <c r="C10" i="33"/>
  <c r="E10" i="33" s="1"/>
  <c r="F10" i="33" s="1"/>
  <c r="D109" i="33"/>
  <c r="BQ44" i="1"/>
  <c r="BR44" i="1" s="1"/>
  <c r="C76" i="33"/>
  <c r="D76" i="33"/>
  <c r="J10" i="33"/>
  <c r="J43" i="33" s="1"/>
  <c r="J76" i="33" s="1"/>
  <c r="J109" i="33" s="1"/>
  <c r="J142" i="33" s="1"/>
  <c r="J175" i="33" s="1"/>
  <c r="J208" i="33" s="1"/>
  <c r="BT44" i="1"/>
  <c r="D43" i="33"/>
  <c r="C109" i="33"/>
  <c r="F79" i="33"/>
  <c r="T145" i="33"/>
  <c r="P145" i="33"/>
  <c r="U145" i="33"/>
  <c r="R145" i="33"/>
  <c r="AG145" i="33"/>
  <c r="AH145" i="33" s="1"/>
  <c r="S145" i="33" s="1"/>
  <c r="V145" i="33"/>
  <c r="Q145" i="33"/>
  <c r="F31" i="21"/>
  <c r="AM66" i="1"/>
  <c r="BL80" i="1" s="1"/>
  <c r="AE151" i="1" s="1"/>
  <c r="F66" i="1"/>
  <c r="AE80" i="1" s="1"/>
  <c r="BL151" i="1" s="1"/>
  <c r="Y29" i="20"/>
  <c r="AE167" i="1"/>
  <c r="BL131" i="1"/>
  <c r="AE65" i="20" s="1"/>
  <c r="AE52" i="29" s="1"/>
  <c r="X32" i="1"/>
  <c r="X185" i="1" s="1"/>
  <c r="X186" i="1" s="1"/>
  <c r="AP66" i="1"/>
  <c r="I66" i="1"/>
  <c r="I31" i="21"/>
  <c r="AI223" i="33"/>
  <c r="X31" i="21"/>
  <c r="X66" i="1"/>
  <c r="BE66" i="1"/>
  <c r="AI158" i="33"/>
  <c r="AI42" i="33"/>
  <c r="M106" i="1"/>
  <c r="M141" i="1" s="1"/>
  <c r="AE152" i="1"/>
  <c r="AL8" i="1"/>
  <c r="BN8" i="1" s="1"/>
  <c r="AI84" i="33"/>
  <c r="AL6" i="1"/>
  <c r="BN6" i="1" s="1"/>
  <c r="AL16" i="1"/>
  <c r="BN16" i="1" s="1"/>
  <c r="AL5" i="1"/>
  <c r="BT5" i="1" s="1"/>
  <c r="AL4" i="1"/>
  <c r="BT4" i="1" s="1"/>
  <c r="BI179" i="1"/>
  <c r="BI180" i="1" s="1"/>
  <c r="AB38" i="21" s="1"/>
  <c r="AL12" i="1"/>
  <c r="BN12" i="1" s="1"/>
  <c r="G30" i="29"/>
  <c r="G92" i="29"/>
  <c r="L28" i="29"/>
  <c r="L90" i="29"/>
  <c r="BJ150" i="1"/>
  <c r="AC114" i="1"/>
  <c r="BU52" i="1"/>
  <c r="AC14" i="8"/>
  <c r="T114" i="33"/>
  <c r="V114" i="33"/>
  <c r="P114" i="33"/>
  <c r="AG114" i="33"/>
  <c r="R114" i="33"/>
  <c r="U114" i="33"/>
  <c r="Q114" i="33"/>
  <c r="W29" i="19"/>
  <c r="W91" i="19"/>
  <c r="AH140" i="33"/>
  <c r="S140" i="33" s="1"/>
  <c r="AI140" i="33" s="1"/>
  <c r="J67" i="1"/>
  <c r="AQ67" i="1"/>
  <c r="J32" i="21"/>
  <c r="AQ185" i="1"/>
  <c r="AQ186" i="1" s="1"/>
  <c r="J185" i="1"/>
  <c r="J186" i="1" s="1"/>
  <c r="P90" i="19"/>
  <c r="P28" i="19"/>
  <c r="F28" i="19"/>
  <c r="F90" i="19"/>
  <c r="L105" i="1"/>
  <c r="AE157" i="1"/>
  <c r="AE121" i="1"/>
  <c r="AE12" i="20" s="1"/>
  <c r="AE42" i="19" s="1"/>
  <c r="Q182" i="1"/>
  <c r="Q183" i="1" s="1"/>
  <c r="Q180" i="1"/>
  <c r="H29" i="19"/>
  <c r="H91" i="19"/>
  <c r="C175" i="1"/>
  <c r="AJ139" i="1"/>
  <c r="C73" i="20" s="1"/>
  <c r="AR141" i="1"/>
  <c r="K177" i="1"/>
  <c r="AH48" i="33"/>
  <c r="S48" i="33" s="1"/>
  <c r="AH8" i="33"/>
  <c r="S8" i="33" s="1"/>
  <c r="AI8" i="33" s="1"/>
  <c r="N175" i="1"/>
  <c r="AU139" i="1"/>
  <c r="N73" i="20" s="1"/>
  <c r="H105" i="1"/>
  <c r="AE153" i="1"/>
  <c r="AE117" i="1"/>
  <c r="AE8" i="20" s="1"/>
  <c r="AE38" i="19" s="1"/>
  <c r="AH209" i="33"/>
  <c r="S209" i="33" s="1"/>
  <c r="AI209" i="33" s="1"/>
  <c r="BM88" i="1"/>
  <c r="BM123" i="1" s="1"/>
  <c r="AF57" i="20" s="1"/>
  <c r="AF44" i="29" s="1"/>
  <c r="M90" i="19"/>
  <c r="M28" i="19"/>
  <c r="Q75" i="20"/>
  <c r="AX143" i="1"/>
  <c r="AG41" i="19"/>
  <c r="AH41" i="19" s="1"/>
  <c r="BD105" i="1"/>
  <c r="BL132" i="1"/>
  <c r="AE66" i="20" s="1"/>
  <c r="AE53" i="29" s="1"/>
  <c r="BL168" i="1"/>
  <c r="E39" i="33"/>
  <c r="D6" i="33"/>
  <c r="C204" i="33"/>
  <c r="F204" i="33" s="1"/>
  <c r="BP40" i="1"/>
  <c r="BQ40" i="1" s="1"/>
  <c r="BR40" i="1" s="1"/>
  <c r="K6" i="33"/>
  <c r="K39" i="33" s="1"/>
  <c r="K72" i="33" s="1"/>
  <c r="K105" i="33" s="1"/>
  <c r="K138" i="33" s="1"/>
  <c r="K171" i="33" s="1"/>
  <c r="K204" i="33" s="1"/>
  <c r="E72" i="33"/>
  <c r="BM77" i="1"/>
  <c r="AF148" i="1" s="1"/>
  <c r="BU39" i="1"/>
  <c r="AC27" i="8"/>
  <c r="BP84" i="1"/>
  <c r="BR84" i="1" s="1"/>
  <c r="BS45" i="1"/>
  <c r="V176" i="33"/>
  <c r="U176" i="33"/>
  <c r="AG176" i="33"/>
  <c r="P176" i="33"/>
  <c r="T176" i="33"/>
  <c r="R176" i="33"/>
  <c r="Q176" i="33"/>
  <c r="F44" i="33"/>
  <c r="F95" i="33"/>
  <c r="U29" i="33"/>
  <c r="AG29" i="33"/>
  <c r="P29" i="33"/>
  <c r="V29" i="33"/>
  <c r="Q29" i="33"/>
  <c r="T29" i="33"/>
  <c r="R29" i="33"/>
  <c r="AB31" i="19"/>
  <c r="AB93" i="19"/>
  <c r="BT15" i="1"/>
  <c r="BN15" i="1"/>
  <c r="AT141" i="1"/>
  <c r="M177" i="1"/>
  <c r="W89" i="19"/>
  <c r="B89" i="19" s="1"/>
  <c r="AH89" i="19" s="1"/>
  <c r="W27" i="19"/>
  <c r="AH27" i="19" s="1"/>
  <c r="BM168" i="1"/>
  <c r="BM132" i="1"/>
  <c r="AF66" i="20" s="1"/>
  <c r="AF53" i="29" s="1"/>
  <c r="BD106" i="1"/>
  <c r="F105" i="1"/>
  <c r="AS106" i="1"/>
  <c r="AV175" i="1"/>
  <c r="O139" i="1"/>
  <c r="O30" i="20" s="1"/>
  <c r="L91" i="19"/>
  <c r="L29" i="19"/>
  <c r="BU59" i="1"/>
  <c r="AC7" i="8"/>
  <c r="C90" i="19"/>
  <c r="C28" i="19"/>
  <c r="E32" i="1"/>
  <c r="AU175" i="1"/>
  <c r="N139" i="1"/>
  <c r="N30" i="20" s="1"/>
  <c r="AF173" i="1"/>
  <c r="BM137" i="1"/>
  <c r="AF71" i="20" s="1"/>
  <c r="AF58" i="29" s="1"/>
  <c r="AG58" i="29" s="1"/>
  <c r="AH58" i="29" s="1"/>
  <c r="F106" i="1"/>
  <c r="AN141" i="1"/>
  <c r="AN177" i="1"/>
  <c r="AN179" i="1" s="1"/>
  <c r="AN180" i="1" s="1"/>
  <c r="BM81" i="1"/>
  <c r="BT11" i="1"/>
  <c r="BN11" i="1"/>
  <c r="AL105" i="1"/>
  <c r="AH147" i="33"/>
  <c r="S147" i="33" s="1"/>
  <c r="AI147" i="33" s="1"/>
  <c r="AK105" i="1"/>
  <c r="BL149" i="1"/>
  <c r="BM125" i="1"/>
  <c r="AF59" i="20" s="1"/>
  <c r="AF46" i="29" s="1"/>
  <c r="BM161" i="1"/>
  <c r="AW106" i="1"/>
  <c r="AT176" i="1"/>
  <c r="M140" i="1"/>
  <c r="M31" i="20" s="1"/>
  <c r="AT177" i="1"/>
  <c r="BK138" i="1"/>
  <c r="AD72" i="20" s="1"/>
  <c r="AD59" i="29" s="1"/>
  <c r="AD174" i="1"/>
  <c r="BL121" i="1"/>
  <c r="AE55" i="20" s="1"/>
  <c r="AE42" i="29" s="1"/>
  <c r="BL157" i="1"/>
  <c r="AS105" i="1"/>
  <c r="Q32" i="20"/>
  <c r="Q143" i="1"/>
  <c r="AH75" i="33"/>
  <c r="S75" i="33" s="1"/>
  <c r="AI75" i="33" s="1"/>
  <c r="AE116" i="1"/>
  <c r="AE7" i="20" s="1"/>
  <c r="AE37" i="19" s="1"/>
  <c r="AC150" i="1"/>
  <c r="BJ114" i="1"/>
  <c r="AH41" i="33"/>
  <c r="S41" i="33" s="1"/>
  <c r="AH28" i="33"/>
  <c r="S28" i="33" s="1"/>
  <c r="AH193" i="33"/>
  <c r="S193" i="33" s="1"/>
  <c r="AI193" i="33" s="1"/>
  <c r="K91" i="19"/>
  <c r="K29" i="19"/>
  <c r="AW105" i="1"/>
  <c r="BL161" i="1"/>
  <c r="BL125" i="1"/>
  <c r="AE59" i="20" s="1"/>
  <c r="AE46" i="29" s="1"/>
  <c r="N30" i="17"/>
  <c r="AF14" i="17" s="1"/>
  <c r="N34" i="21"/>
  <c r="N30" i="8"/>
  <c r="AF88" i="1"/>
  <c r="BM159" i="1" s="1"/>
  <c r="AC91" i="19"/>
  <c r="AC29" i="19"/>
  <c r="AR176" i="1"/>
  <c r="K140" i="1"/>
  <c r="K31" i="20" s="1"/>
  <c r="AU106" i="1"/>
  <c r="AU141" i="1" s="1"/>
  <c r="AH65" i="1"/>
  <c r="AD193" i="1"/>
  <c r="AR177" i="1"/>
  <c r="K141" i="1"/>
  <c r="AH37" i="33"/>
  <c r="S37" i="33" s="1"/>
  <c r="AI37" i="33" s="1"/>
  <c r="AH180" i="33"/>
  <c r="S180" i="33" s="1"/>
  <c r="AI180" i="33" s="1"/>
  <c r="E66" i="1"/>
  <c r="AL66" i="1"/>
  <c r="E31" i="21"/>
  <c r="AH31" i="1"/>
  <c r="AI31" i="1"/>
  <c r="D91" i="19"/>
  <c r="D29" i="19"/>
  <c r="BS63" i="1"/>
  <c r="BP102" i="1"/>
  <c r="BR102" i="1" s="1"/>
  <c r="AL139" i="1"/>
  <c r="E73" i="20" s="1"/>
  <c r="BK79" i="1"/>
  <c r="AL175" i="1"/>
  <c r="BL84" i="1"/>
  <c r="AQ176" i="1"/>
  <c r="AQ140" i="1"/>
  <c r="J74" i="20" s="1"/>
  <c r="W106" i="1"/>
  <c r="AF132" i="1"/>
  <c r="AF23" i="20" s="1"/>
  <c r="AF53" i="19" s="1"/>
  <c r="AF168" i="1"/>
  <c r="L106" i="1"/>
  <c r="AF121" i="1"/>
  <c r="AF12" i="20" s="1"/>
  <c r="AF42" i="19" s="1"/>
  <c r="E106" i="1"/>
  <c r="AH15" i="33"/>
  <c r="S15" i="33" s="1"/>
  <c r="AI15" i="33" s="1"/>
  <c r="AH160" i="33"/>
  <c r="S160" i="33" s="1"/>
  <c r="AI160" i="33" s="1"/>
  <c r="F90" i="29"/>
  <c r="F28" i="29"/>
  <c r="F91" i="19"/>
  <c r="F29" i="19"/>
  <c r="AC67" i="1"/>
  <c r="BJ67" i="1"/>
  <c r="AC32" i="21"/>
  <c r="AC185" i="1"/>
  <c r="AC186" i="1" s="1"/>
  <c r="AC34" i="21" s="1"/>
  <c r="P29" i="29"/>
  <c r="P91" i="29"/>
  <c r="AO106" i="1"/>
  <c r="BM153" i="1"/>
  <c r="BM117" i="1"/>
  <c r="AF51" i="20" s="1"/>
  <c r="AF38" i="29" s="1"/>
  <c r="G91" i="29"/>
  <c r="G29" i="29"/>
  <c r="G30" i="8"/>
  <c r="G30" i="17"/>
  <c r="AF7" i="17" s="1"/>
  <c r="G34" i="21"/>
  <c r="G141" i="1"/>
  <c r="G177" i="1"/>
  <c r="AF81" i="1"/>
  <c r="AU105" i="1"/>
  <c r="BL159" i="1"/>
  <c r="BL123" i="1"/>
  <c r="AE57" i="20" s="1"/>
  <c r="AE44" i="29" s="1"/>
  <c r="E105" i="1"/>
  <c r="AE113" i="1"/>
  <c r="AE4" i="20" s="1"/>
  <c r="AE34" i="19" s="1"/>
  <c r="D105" i="1"/>
  <c r="P106" i="1"/>
  <c r="AF161" i="1"/>
  <c r="AF125" i="1"/>
  <c r="AF16" i="20" s="1"/>
  <c r="AF46" i="19" s="1"/>
  <c r="G176" i="1"/>
  <c r="F29" i="29"/>
  <c r="F91" i="29"/>
  <c r="AG228" i="33"/>
  <c r="T228" i="33"/>
  <c r="Q228" i="33"/>
  <c r="R228" i="33"/>
  <c r="P228" i="33"/>
  <c r="V228" i="33"/>
  <c r="U228" i="33"/>
  <c r="AC29" i="29"/>
  <c r="AC91" i="29"/>
  <c r="BM162" i="1"/>
  <c r="AF126" i="1"/>
  <c r="AF17" i="20" s="1"/>
  <c r="AF47" i="19" s="1"/>
  <c r="AG47" i="19" s="1"/>
  <c r="AH47" i="19" s="1"/>
  <c r="D31" i="33"/>
  <c r="K31" i="33"/>
  <c r="K64" i="33" s="1"/>
  <c r="K97" i="33" s="1"/>
  <c r="K130" i="33" s="1"/>
  <c r="K163" i="33" s="1"/>
  <c r="K196" i="33" s="1"/>
  <c r="K229" i="33" s="1"/>
  <c r="E64" i="33"/>
  <c r="C229" i="33"/>
  <c r="F229" i="33" s="1"/>
  <c r="BP65" i="1"/>
  <c r="E97" i="33"/>
  <c r="E28" i="29"/>
  <c r="E90" i="29"/>
  <c r="O175" i="1"/>
  <c r="AV139" i="1"/>
  <c r="O73" i="20" s="1"/>
  <c r="AT175" i="1"/>
  <c r="M139" i="1"/>
  <c r="M30" i="20" s="1"/>
  <c r="Q127" i="33"/>
  <c r="R127" i="33"/>
  <c r="P127" i="33"/>
  <c r="AY176" i="1"/>
  <c r="R140" i="1"/>
  <c r="R31" i="20" s="1"/>
  <c r="AE161" i="1"/>
  <c r="P105" i="1"/>
  <c r="AE125" i="1"/>
  <c r="AE16" i="20" s="1"/>
  <c r="AE46" i="19" s="1"/>
  <c r="BL153" i="1"/>
  <c r="BL117" i="1"/>
  <c r="AE51" i="20" s="1"/>
  <c r="AE38" i="29" s="1"/>
  <c r="AO105" i="1"/>
  <c r="N35" i="21"/>
  <c r="N31" i="17"/>
  <c r="AG14" i="17" s="1"/>
  <c r="N31" i="8"/>
  <c r="AL14" i="1"/>
  <c r="N106" i="1"/>
  <c r="N141" i="1" s="1"/>
  <c r="AF162" i="1"/>
  <c r="BM126" i="1"/>
  <c r="AF60" i="20" s="1"/>
  <c r="AF47" i="29" s="1"/>
  <c r="AG47" i="29" s="1"/>
  <c r="AH47" i="29" s="1"/>
  <c r="AD3" i="20"/>
  <c r="AD33" i="19" s="1"/>
  <c r="N90" i="29"/>
  <c r="N28" i="29"/>
  <c r="W105" i="1"/>
  <c r="AE132" i="1"/>
  <c r="AE23" i="20" s="1"/>
  <c r="AE53" i="19" s="1"/>
  <c r="AE168" i="1"/>
  <c r="AJ186" i="1"/>
  <c r="AF77" i="1"/>
  <c r="BM148" i="1" s="1"/>
  <c r="U143" i="33"/>
  <c r="P143" i="33"/>
  <c r="T143" i="33"/>
  <c r="AG143" i="33"/>
  <c r="R143" i="33"/>
  <c r="V143" i="33"/>
  <c r="Q143" i="33"/>
  <c r="F77" i="33"/>
  <c r="C105" i="33"/>
  <c r="C138" i="33"/>
  <c r="F138" i="33" s="1"/>
  <c r="J6" i="33"/>
  <c r="J39" i="33" s="1"/>
  <c r="J72" i="33" s="1"/>
  <c r="J105" i="33" s="1"/>
  <c r="J138" i="33" s="1"/>
  <c r="J171" i="33" s="1"/>
  <c r="J204" i="33" s="1"/>
  <c r="C6" i="33"/>
  <c r="C171" i="33"/>
  <c r="D171" i="33" s="1"/>
  <c r="F171" i="33" s="1"/>
  <c r="C39" i="33"/>
  <c r="BT40" i="1"/>
  <c r="C72" i="33"/>
  <c r="D72" i="33"/>
  <c r="D39" i="33"/>
  <c r="D105" i="33"/>
  <c r="AK106" i="1"/>
  <c r="H28" i="19"/>
  <c r="H90" i="19"/>
  <c r="Q128" i="33"/>
  <c r="T128" i="33"/>
  <c r="V128" i="33"/>
  <c r="P128" i="33"/>
  <c r="R128" i="33"/>
  <c r="U128" i="33"/>
  <c r="AG128" i="33"/>
  <c r="Q194" i="33"/>
  <c r="U194" i="33"/>
  <c r="T194" i="33"/>
  <c r="V194" i="33"/>
  <c r="R194" i="33"/>
  <c r="P194" i="33"/>
  <c r="AG194" i="33"/>
  <c r="BM173" i="1"/>
  <c r="AF137" i="1"/>
  <c r="AF28" i="20" s="1"/>
  <c r="AF58" i="19" s="1"/>
  <c r="AG58" i="19" s="1"/>
  <c r="AH58" i="19" s="1"/>
  <c r="M90" i="29"/>
  <c r="M28" i="29"/>
  <c r="AG43" i="29"/>
  <c r="AH43" i="29" s="1"/>
  <c r="AL30" i="1"/>
  <c r="AH4" i="33"/>
  <c r="S4" i="33" s="1"/>
  <c r="AI4" i="33" s="1"/>
  <c r="AL106" i="1"/>
  <c r="H28" i="29"/>
  <c r="H90" i="29"/>
  <c r="AH117" i="33"/>
  <c r="S117" i="33" s="1"/>
  <c r="AI117" i="33" s="1"/>
  <c r="BL103" i="1"/>
  <c r="BJ140" i="1"/>
  <c r="AC74" i="20" s="1"/>
  <c r="BJ176" i="1"/>
  <c r="AH227" i="33"/>
  <c r="S227" i="33" s="1"/>
  <c r="AI227" i="33" s="1"/>
  <c r="C106" i="1"/>
  <c r="AJ177" i="1" s="1"/>
  <c r="AF69" i="1"/>
  <c r="C90" i="29"/>
  <c r="C28" i="29"/>
  <c r="AR140" i="1"/>
  <c r="K74" i="20" s="1"/>
  <c r="K176" i="1"/>
  <c r="BT6" i="1"/>
  <c r="AM106" i="1"/>
  <c r="H106" i="1"/>
  <c r="AF153" i="1"/>
  <c r="AF117" i="1"/>
  <c r="AF8" i="20" s="1"/>
  <c r="AF38" i="19" s="1"/>
  <c r="G31" i="8"/>
  <c r="G31" i="17"/>
  <c r="AG7" i="17" s="1"/>
  <c r="G35" i="21"/>
  <c r="AE123" i="1"/>
  <c r="AE14" i="20" s="1"/>
  <c r="AE44" i="19" s="1"/>
  <c r="AE159" i="1"/>
  <c r="N105" i="1"/>
  <c r="BL148" i="1"/>
  <c r="AJ105" i="1"/>
  <c r="BL112" i="1"/>
  <c r="BL69" i="1"/>
  <c r="BO66" i="1" s="1"/>
  <c r="E28" i="19"/>
  <c r="E90" i="19"/>
  <c r="P28" i="29"/>
  <c r="P90" i="29"/>
  <c r="AB48" i="20"/>
  <c r="AB35" i="29" s="1"/>
  <c r="BI143" i="1"/>
  <c r="N90" i="19"/>
  <c r="N28" i="19"/>
  <c r="U61" i="33"/>
  <c r="R61" i="33"/>
  <c r="V61" i="33"/>
  <c r="AG61" i="33"/>
  <c r="P61" i="33"/>
  <c r="Q61" i="33"/>
  <c r="T61" i="33"/>
  <c r="D96" i="33"/>
  <c r="BT64" i="1"/>
  <c r="J30" i="33"/>
  <c r="J63" i="33" s="1"/>
  <c r="J96" i="33" s="1"/>
  <c r="J129" i="33" s="1"/>
  <c r="J162" i="33" s="1"/>
  <c r="J195" i="33" s="1"/>
  <c r="J228" i="33" s="1"/>
  <c r="BQ64" i="1"/>
  <c r="BR64" i="1" s="1"/>
  <c r="C129" i="33"/>
  <c r="D63" i="33"/>
  <c r="C96" i="33"/>
  <c r="C30" i="33"/>
  <c r="E30" i="33" s="1"/>
  <c r="F30" i="33" s="1"/>
  <c r="C195" i="33"/>
  <c r="D195" i="33" s="1"/>
  <c r="F195" i="33" s="1"/>
  <c r="C162" i="33"/>
  <c r="F162" i="33" s="1"/>
  <c r="C63" i="33"/>
  <c r="D129" i="33"/>
  <c r="L90" i="19"/>
  <c r="L28" i="19"/>
  <c r="H29" i="29"/>
  <c r="H91" i="29"/>
  <c r="D90" i="29"/>
  <c r="D28" i="29"/>
  <c r="L29" i="29"/>
  <c r="L91" i="29"/>
  <c r="AD46" i="20"/>
  <c r="AD33" i="29" s="1"/>
  <c r="D28" i="19"/>
  <c r="D90" i="19"/>
  <c r="T81" i="33"/>
  <c r="V81" i="33"/>
  <c r="AG81" i="33"/>
  <c r="U81" i="33"/>
  <c r="R81" i="33"/>
  <c r="Q81" i="33"/>
  <c r="P81" i="33"/>
  <c r="BK174" i="1"/>
  <c r="AD138" i="1"/>
  <c r="AD29" i="20" s="1"/>
  <c r="AD59" i="19" s="1"/>
  <c r="Q34" i="17"/>
  <c r="AJ17" i="17" s="1"/>
  <c r="Q38" i="21"/>
  <c r="Q34" i="8"/>
  <c r="AJ175" i="1"/>
  <c r="C139" i="1"/>
  <c r="C30" i="20" s="1"/>
  <c r="AH108" i="33"/>
  <c r="S108" i="33" s="1"/>
  <c r="AI108" i="33" s="1"/>
  <c r="AK71" i="1"/>
  <c r="AL71" i="1" s="1"/>
  <c r="AM71" i="1" s="1"/>
  <c r="AN71" i="1" s="1"/>
  <c r="AO71" i="1" s="1"/>
  <c r="AP71" i="1" s="1"/>
  <c r="AQ71" i="1" s="1"/>
  <c r="AR71" i="1" s="1"/>
  <c r="AS71" i="1" s="1"/>
  <c r="AT71" i="1" s="1"/>
  <c r="AU71" i="1" s="1"/>
  <c r="AV71" i="1" s="1"/>
  <c r="AW71" i="1" s="1"/>
  <c r="AX71" i="1" s="1"/>
  <c r="AY71" i="1" s="1"/>
  <c r="AZ71" i="1" s="1"/>
  <c r="BA71" i="1" s="1"/>
  <c r="BB71" i="1" s="1"/>
  <c r="BC71" i="1" s="1"/>
  <c r="BD71" i="1" s="1"/>
  <c r="BE71" i="1" s="1"/>
  <c r="BF71" i="1" s="1"/>
  <c r="BG71" i="1" s="1"/>
  <c r="BH71" i="1" s="1"/>
  <c r="BI71" i="1" s="1"/>
  <c r="BJ71" i="1" s="1"/>
  <c r="BK71" i="1" s="1"/>
  <c r="BL71" i="1" s="1"/>
  <c r="BM71" i="1" s="1"/>
  <c r="C196" i="1"/>
  <c r="C186" i="1"/>
  <c r="AH173" i="33"/>
  <c r="S173" i="33" s="1"/>
  <c r="AI173" i="33" s="1"/>
  <c r="AT139" i="1"/>
  <c r="M73" i="20" s="1"/>
  <c r="M175" i="1"/>
  <c r="R11" i="33"/>
  <c r="P11" i="33"/>
  <c r="U11" i="33"/>
  <c r="T11" i="33"/>
  <c r="AG11" i="33"/>
  <c r="Q11" i="33"/>
  <c r="V11" i="33"/>
  <c r="AY140" i="1"/>
  <c r="R74" i="20" s="1"/>
  <c r="P91" i="19"/>
  <c r="P29" i="19"/>
  <c r="M176" i="1"/>
  <c r="AT140" i="1"/>
  <c r="M74" i="20" s="1"/>
  <c r="D106" i="1"/>
  <c r="W91" i="29"/>
  <c r="W29" i="29"/>
  <c r="Q161" i="33"/>
  <c r="T161" i="33"/>
  <c r="U161" i="33"/>
  <c r="V161" i="33"/>
  <c r="P161" i="33"/>
  <c r="R161" i="33"/>
  <c r="AG161" i="33"/>
  <c r="F62" i="33"/>
  <c r="E139" i="1"/>
  <c r="E30" i="20" s="1"/>
  <c r="E175" i="1"/>
  <c r="AD79" i="1"/>
  <c r="J176" i="1"/>
  <c r="J140" i="1"/>
  <c r="J31" i="20" s="1"/>
  <c r="AE84" i="1"/>
  <c r="AL23" i="1"/>
  <c r="D29" i="29"/>
  <c r="D91" i="29"/>
  <c r="AM105" i="1"/>
  <c r="BL115" i="1"/>
  <c r="AE49" i="20" s="1"/>
  <c r="AE36" i="29" s="1"/>
  <c r="AH51" i="33"/>
  <c r="S51" i="33" s="1"/>
  <c r="AI51" i="33" s="1"/>
  <c r="AC140" i="1"/>
  <c r="AC31" i="20" s="1"/>
  <c r="AE103" i="1"/>
  <c r="AC176" i="1"/>
  <c r="AB5" i="20"/>
  <c r="AB35" i="19" s="1"/>
  <c r="AB143" i="1"/>
  <c r="AJ106" i="1"/>
  <c r="C177" i="1" s="1"/>
  <c r="BM69" i="1"/>
  <c r="BO67" i="1" s="1"/>
  <c r="AH70" i="33"/>
  <c r="S70" i="33" s="1"/>
  <c r="AI70" i="33" s="1"/>
  <c r="AB31" i="29"/>
  <c r="AB93" i="29"/>
  <c r="W27" i="29"/>
  <c r="AH27" i="29" s="1"/>
  <c r="W89" i="29"/>
  <c r="B89" i="29" s="1"/>
  <c r="AH89" i="29" s="1"/>
  <c r="T39" i="21"/>
  <c r="T35" i="8"/>
  <c r="T35" i="17"/>
  <c r="AK20" i="17" s="1"/>
  <c r="K29" i="29"/>
  <c r="K91" i="29"/>
  <c r="AE112" i="1"/>
  <c r="AE69" i="1"/>
  <c r="AI26" i="33" l="1"/>
  <c r="R29" i="19"/>
  <c r="V52" i="33"/>
  <c r="P52" i="33"/>
  <c r="V127" i="33"/>
  <c r="T127" i="33"/>
  <c r="T16" i="33"/>
  <c r="F118" i="33"/>
  <c r="R16" i="33"/>
  <c r="U127" i="33"/>
  <c r="AI191" i="33"/>
  <c r="AI28" i="33"/>
  <c r="AG49" i="33"/>
  <c r="U19" i="33"/>
  <c r="Q49" i="33"/>
  <c r="T184" i="33"/>
  <c r="Q52" i="33"/>
  <c r="AI89" i="33"/>
  <c r="AG38" i="19"/>
  <c r="AH38" i="19" s="1"/>
  <c r="AI214" i="33"/>
  <c r="G92" i="19"/>
  <c r="L31" i="8"/>
  <c r="V126" i="33"/>
  <c r="BT13" i="1"/>
  <c r="R29" i="29"/>
  <c r="R19" i="33"/>
  <c r="P126" i="33"/>
  <c r="P184" i="33"/>
  <c r="R184" i="33"/>
  <c r="P19" i="33"/>
  <c r="T126" i="33"/>
  <c r="Q184" i="33"/>
  <c r="AG184" i="33"/>
  <c r="AH184" i="33" s="1"/>
  <c r="S184" i="33" s="1"/>
  <c r="V19" i="33"/>
  <c r="Q19" i="33"/>
  <c r="U126" i="33"/>
  <c r="R126" i="33"/>
  <c r="U184" i="33"/>
  <c r="AG19" i="33"/>
  <c r="AH19" i="33" s="1"/>
  <c r="S19" i="33" s="1"/>
  <c r="P46" i="33"/>
  <c r="U151" i="33"/>
  <c r="V151" i="33"/>
  <c r="AG151" i="33"/>
  <c r="AH151" i="33" s="1"/>
  <c r="S151" i="33" s="1"/>
  <c r="R151" i="33"/>
  <c r="AI122" i="33"/>
  <c r="BT12" i="1"/>
  <c r="T151" i="33"/>
  <c r="AE148" i="1"/>
  <c r="R46" i="33"/>
  <c r="U52" i="33"/>
  <c r="T52" i="33"/>
  <c r="R176" i="1"/>
  <c r="AG110" i="33"/>
  <c r="AH110" i="33" s="1"/>
  <c r="S110" i="33" s="1"/>
  <c r="AI41" i="33"/>
  <c r="AG52" i="33"/>
  <c r="AH52" i="33" s="1"/>
  <c r="S52" i="33" s="1"/>
  <c r="R52" i="33"/>
  <c r="Y185" i="1"/>
  <c r="Y186" i="1" s="1"/>
  <c r="Y30" i="17" s="1"/>
  <c r="AF25" i="17" s="1"/>
  <c r="U82" i="33"/>
  <c r="Q85" i="33"/>
  <c r="AI74" i="33"/>
  <c r="Q16" i="33"/>
  <c r="V16" i="33"/>
  <c r="Q126" i="33"/>
  <c r="U60" i="33"/>
  <c r="P16" i="33"/>
  <c r="T60" i="33"/>
  <c r="AI94" i="33"/>
  <c r="AG16" i="33"/>
  <c r="AH16" i="33" s="1"/>
  <c r="S16" i="33" s="1"/>
  <c r="V60" i="33"/>
  <c r="R85" i="33"/>
  <c r="U46" i="33"/>
  <c r="AG46" i="33"/>
  <c r="AH46" i="33" s="1"/>
  <c r="S46" i="33" s="1"/>
  <c r="P49" i="33"/>
  <c r="T49" i="33"/>
  <c r="AG82" i="33"/>
  <c r="AH82" i="33" s="1"/>
  <c r="S82" i="33" s="1"/>
  <c r="R82" i="33"/>
  <c r="AG85" i="33"/>
  <c r="AH85" i="33" s="1"/>
  <c r="S85" i="33" s="1"/>
  <c r="T85" i="33"/>
  <c r="AI125" i="33"/>
  <c r="AI107" i="33"/>
  <c r="F40" i="33"/>
  <c r="Q40" i="33" s="1"/>
  <c r="F73" i="33"/>
  <c r="U73" i="33" s="1"/>
  <c r="Q46" i="33"/>
  <c r="V46" i="33"/>
  <c r="U49" i="33"/>
  <c r="V49" i="33"/>
  <c r="P82" i="33"/>
  <c r="T82" i="33"/>
  <c r="V85" i="33"/>
  <c r="AI48" i="33"/>
  <c r="V82" i="33"/>
  <c r="P85" i="33"/>
  <c r="BM121" i="1"/>
  <c r="AF55" i="20" s="1"/>
  <c r="AF42" i="29" s="1"/>
  <c r="AG42" i="29" s="1"/>
  <c r="AH42" i="29" s="1"/>
  <c r="BT16" i="1"/>
  <c r="F185" i="1"/>
  <c r="F186" i="1" s="1"/>
  <c r="F34" i="21" s="1"/>
  <c r="L31" i="17"/>
  <c r="AG12" i="17" s="1"/>
  <c r="AF112" i="1"/>
  <c r="O140" i="1"/>
  <c r="O31" i="20" s="1"/>
  <c r="O92" i="19" s="1"/>
  <c r="AF159" i="1"/>
  <c r="BE185" i="1"/>
  <c r="BE186" i="1" s="1"/>
  <c r="X35" i="21" s="1"/>
  <c r="P60" i="33"/>
  <c r="R60" i="33"/>
  <c r="V143" i="1"/>
  <c r="AH131" i="1" s="1"/>
  <c r="AV176" i="1"/>
  <c r="AV140" i="1"/>
  <c r="O74" i="20" s="1"/>
  <c r="O30" i="29" s="1"/>
  <c r="AG60" i="33"/>
  <c r="AH60" i="33" s="1"/>
  <c r="S60" i="33" s="1"/>
  <c r="E6" i="33"/>
  <c r="F6" i="33" s="1"/>
  <c r="AG6" i="33" s="1"/>
  <c r="R110" i="33"/>
  <c r="BT8" i="1"/>
  <c r="AI217" i="33"/>
  <c r="F109" i="33"/>
  <c r="V109" i="33" s="1"/>
  <c r="AE149" i="1"/>
  <c r="F88" i="33"/>
  <c r="V88" i="33" s="1"/>
  <c r="V118" i="33"/>
  <c r="R118" i="33"/>
  <c r="Q118" i="33"/>
  <c r="P118" i="33"/>
  <c r="AG118" i="33"/>
  <c r="AH118" i="33" s="1"/>
  <c r="S118" i="33" s="1"/>
  <c r="T118" i="33"/>
  <c r="U118" i="33"/>
  <c r="AA31" i="29"/>
  <c r="AA93" i="29"/>
  <c r="BL127" i="1"/>
  <c r="AE61" i="20" s="1"/>
  <c r="AE48" i="29" s="1"/>
  <c r="AE163" i="1"/>
  <c r="AA31" i="19"/>
  <c r="AA93" i="19"/>
  <c r="BH144" i="1"/>
  <c r="AA79" i="20"/>
  <c r="AL70" i="20" s="1"/>
  <c r="B26" i="29" s="1"/>
  <c r="B57" i="29" s="1"/>
  <c r="AI57" i="29" s="1"/>
  <c r="AI26" i="29" s="1"/>
  <c r="B26" i="30" s="1"/>
  <c r="B58" i="30" s="1"/>
  <c r="B61" i="24" s="1"/>
  <c r="L61" i="24" s="1"/>
  <c r="BO136" i="1"/>
  <c r="BM112" i="1"/>
  <c r="AF46" i="20" s="1"/>
  <c r="AF33" i="29" s="1"/>
  <c r="BN4" i="1"/>
  <c r="AE115" i="1"/>
  <c r="AE6" i="20" s="1"/>
  <c r="AE36" i="19" s="1"/>
  <c r="AG53" i="29"/>
  <c r="AH53" i="29" s="1"/>
  <c r="R32" i="21"/>
  <c r="R67" i="1"/>
  <c r="AY67" i="1"/>
  <c r="R185" i="1"/>
  <c r="R186" i="1" s="1"/>
  <c r="AC18" i="8"/>
  <c r="BU48" i="1"/>
  <c r="BL163" i="1"/>
  <c r="AE127" i="1"/>
  <c r="AE18" i="20" s="1"/>
  <c r="AE48" i="19" s="1"/>
  <c r="O176" i="1"/>
  <c r="AG42" i="19"/>
  <c r="AH42" i="19" s="1"/>
  <c r="AI208" i="33"/>
  <c r="AI148" i="33"/>
  <c r="AI59" i="33"/>
  <c r="AA36" i="20"/>
  <c r="AL27" i="20" s="1"/>
  <c r="B26" i="19" s="1"/>
  <c r="B57" i="19" s="1"/>
  <c r="AI57" i="19" s="1"/>
  <c r="AI26" i="19" s="1"/>
  <c r="B26" i="23" s="1"/>
  <c r="B58" i="23" s="1"/>
  <c r="B28" i="24" s="1"/>
  <c r="L28" i="24" s="1"/>
  <c r="AH136" i="1"/>
  <c r="B260" i="1" s="1"/>
  <c r="AA144" i="1"/>
  <c r="AY185" i="1"/>
  <c r="AY186" i="1" s="1"/>
  <c r="BB67" i="1"/>
  <c r="U67" i="1"/>
  <c r="U32" i="21"/>
  <c r="BB185" i="1"/>
  <c r="BB186" i="1" s="1"/>
  <c r="U185" i="1"/>
  <c r="U186" i="1" s="1"/>
  <c r="U73" i="20"/>
  <c r="Z176" i="1"/>
  <c r="Z140" i="1"/>
  <c r="AE100" i="1"/>
  <c r="R154" i="33"/>
  <c r="P154" i="33"/>
  <c r="AG154" i="33"/>
  <c r="AH154" i="33" s="1"/>
  <c r="S154" i="33" s="1"/>
  <c r="V154" i="33"/>
  <c r="U154" i="33"/>
  <c r="T154" i="33"/>
  <c r="Q154" i="33"/>
  <c r="BP95" i="1"/>
  <c r="BR95" i="1" s="1"/>
  <c r="BS56" i="1"/>
  <c r="AG22" i="33"/>
  <c r="AH22" i="33" s="1"/>
  <c r="S22" i="33" s="1"/>
  <c r="U22" i="33"/>
  <c r="P22" i="33"/>
  <c r="V22" i="33"/>
  <c r="Q22" i="33"/>
  <c r="R22" i="33"/>
  <c r="T22" i="33"/>
  <c r="AI92" i="33"/>
  <c r="T93" i="19"/>
  <c r="T31" i="19"/>
  <c r="U29" i="19"/>
  <c r="U91" i="19"/>
  <c r="P93" i="33"/>
  <c r="V93" i="33"/>
  <c r="Q93" i="33"/>
  <c r="AG93" i="33"/>
  <c r="AH93" i="33" s="1"/>
  <c r="S93" i="33" s="1"/>
  <c r="R93" i="33"/>
  <c r="U93" i="33"/>
  <c r="T93" i="33"/>
  <c r="Z31" i="8"/>
  <c r="Z31" i="17"/>
  <c r="AG26" i="17" s="1"/>
  <c r="Z35" i="21"/>
  <c r="Z91" i="29"/>
  <c r="Z29" i="29"/>
  <c r="AH181" i="33"/>
  <c r="S181" i="33" s="1"/>
  <c r="AI181" i="33" s="1"/>
  <c r="BB176" i="1"/>
  <c r="BB140" i="1"/>
  <c r="U74" i="20" s="1"/>
  <c r="BL95" i="1"/>
  <c r="U90" i="19"/>
  <c r="U28" i="19"/>
  <c r="Z28" i="29"/>
  <c r="Z90" i="29"/>
  <c r="O185" i="1"/>
  <c r="O186" i="1" s="1"/>
  <c r="AV67" i="1"/>
  <c r="O67" i="1"/>
  <c r="O32" i="21"/>
  <c r="AV185" i="1"/>
  <c r="AV186" i="1" s="1"/>
  <c r="BU40" i="1"/>
  <c r="AC26" i="8"/>
  <c r="AI192" i="33"/>
  <c r="BK166" i="1"/>
  <c r="AD130" i="1"/>
  <c r="AD21" i="20" s="1"/>
  <c r="AD51" i="19" s="1"/>
  <c r="Z91" i="19"/>
  <c r="Z29" i="19"/>
  <c r="BA144" i="1"/>
  <c r="T79" i="20"/>
  <c r="AL63" i="20" s="1"/>
  <c r="B19" i="29" s="1"/>
  <c r="B50" i="29" s="1"/>
  <c r="AI50" i="29" s="1"/>
  <c r="AI19" i="29" s="1"/>
  <c r="B19" i="30" s="1"/>
  <c r="B51" i="30" s="1"/>
  <c r="BO129" i="1"/>
  <c r="BK130" i="1"/>
  <c r="AD64" i="20" s="1"/>
  <c r="AD51" i="29" s="1"/>
  <c r="AD166" i="1"/>
  <c r="BP32" i="1"/>
  <c r="BR32" i="1" s="1"/>
  <c r="BR34" i="1" s="1"/>
  <c r="G27" i="18" s="1"/>
  <c r="AK229" i="1"/>
  <c r="AI159" i="33"/>
  <c r="AE95" i="1"/>
  <c r="U140" i="1"/>
  <c r="U176" i="1"/>
  <c r="BL100" i="1"/>
  <c r="BG176" i="1"/>
  <c r="BG140" i="1"/>
  <c r="Z74" i="20" s="1"/>
  <c r="F55" i="33"/>
  <c r="U187" i="33"/>
  <c r="AG187" i="33"/>
  <c r="AH187" i="33" s="1"/>
  <c r="S187" i="33" s="1"/>
  <c r="V187" i="33"/>
  <c r="T187" i="33"/>
  <c r="R187" i="33"/>
  <c r="Q187" i="33"/>
  <c r="P187" i="33"/>
  <c r="V27" i="33"/>
  <c r="AG27" i="33"/>
  <c r="AH27" i="33" s="1"/>
  <c r="S27" i="33" s="1"/>
  <c r="T27" i="33"/>
  <c r="R27" i="33"/>
  <c r="P27" i="33"/>
  <c r="Q27" i="33"/>
  <c r="U27" i="33"/>
  <c r="AE160" i="1"/>
  <c r="BL124" i="1"/>
  <c r="AE58" i="20" s="1"/>
  <c r="AE45" i="29" s="1"/>
  <c r="AI220" i="33"/>
  <c r="BU51" i="1"/>
  <c r="AC15" i="8"/>
  <c r="AI225" i="33"/>
  <c r="T93" i="29"/>
  <c r="T31" i="29"/>
  <c r="Z90" i="19"/>
  <c r="Z28" i="19"/>
  <c r="BK135" i="1"/>
  <c r="AD69" i="20" s="1"/>
  <c r="AD56" i="29" s="1"/>
  <c r="AD171" i="1"/>
  <c r="BQ105" i="1"/>
  <c r="AI229" i="1"/>
  <c r="BQ106" i="1" s="1"/>
  <c r="F121" i="33"/>
  <c r="AH49" i="33"/>
  <c r="S49" i="33" s="1"/>
  <c r="BL160" i="1"/>
  <c r="AE124" i="1"/>
  <c r="AE15" i="20" s="1"/>
  <c r="AE45" i="19" s="1"/>
  <c r="T36" i="20"/>
  <c r="AL20" i="20" s="1"/>
  <c r="B19" i="19" s="1"/>
  <c r="B50" i="19" s="1"/>
  <c r="AI50" i="19" s="1"/>
  <c r="AI19" i="19" s="1"/>
  <c r="B19" i="23" s="1"/>
  <c r="B51" i="23" s="1"/>
  <c r="B21" i="24" s="1"/>
  <c r="L21" i="24" s="1"/>
  <c r="T144" i="1"/>
  <c r="AH129" i="1"/>
  <c r="Z67" i="1"/>
  <c r="BG67" i="1"/>
  <c r="Z32" i="21"/>
  <c r="Z185" i="1"/>
  <c r="Z186" i="1" s="1"/>
  <c r="BK171" i="1"/>
  <c r="AD135" i="1"/>
  <c r="AD26" i="20" s="1"/>
  <c r="AD56" i="19" s="1"/>
  <c r="R115" i="33"/>
  <c r="V115" i="33"/>
  <c r="T115" i="33"/>
  <c r="AG115" i="33"/>
  <c r="U115" i="33"/>
  <c r="Q115" i="33"/>
  <c r="P115" i="33"/>
  <c r="V38" i="21"/>
  <c r="V34" i="8"/>
  <c r="V34" i="17"/>
  <c r="AJ22" i="17" s="1"/>
  <c r="X30" i="8"/>
  <c r="X30" i="17"/>
  <c r="AF24" i="17" s="1"/>
  <c r="X34" i="21"/>
  <c r="AE83" i="1"/>
  <c r="I176" i="1"/>
  <c r="I140" i="1"/>
  <c r="I31" i="20" s="1"/>
  <c r="BK134" i="1"/>
  <c r="AD68" i="20" s="1"/>
  <c r="AD55" i="29" s="1"/>
  <c r="AD170" i="1"/>
  <c r="T7" i="33"/>
  <c r="R7" i="33"/>
  <c r="Q7" i="33"/>
  <c r="P7" i="33"/>
  <c r="V7" i="33"/>
  <c r="U7" i="33"/>
  <c r="AG7" i="33"/>
  <c r="AH7" i="33" s="1"/>
  <c r="S7" i="33" s="1"/>
  <c r="R71" i="33"/>
  <c r="Q71" i="33"/>
  <c r="P71" i="33"/>
  <c r="U71" i="33"/>
  <c r="V71" i="33"/>
  <c r="T71" i="33"/>
  <c r="AG71" i="33"/>
  <c r="AH71" i="33" s="1"/>
  <c r="S71" i="33" s="1"/>
  <c r="X31" i="17"/>
  <c r="AG24" i="17" s="1"/>
  <c r="P10" i="33"/>
  <c r="V10" i="33"/>
  <c r="Q10" i="33"/>
  <c r="R10" i="33"/>
  <c r="T10" i="33"/>
  <c r="U10" i="33"/>
  <c r="AG10" i="33"/>
  <c r="AH10" i="33" s="1"/>
  <c r="S10" i="33" s="1"/>
  <c r="P38" i="33"/>
  <c r="Q38" i="33"/>
  <c r="U38" i="33"/>
  <c r="V38" i="33"/>
  <c r="AG38" i="33"/>
  <c r="AH38" i="33" s="1"/>
  <c r="S38" i="33" s="1"/>
  <c r="R38" i="33"/>
  <c r="T38" i="33"/>
  <c r="Y28" i="29"/>
  <c r="Y90" i="29"/>
  <c r="AZ144" i="1"/>
  <c r="BO128" i="1"/>
  <c r="S79" i="20"/>
  <c r="AL62" i="20" s="1"/>
  <c r="B18" i="29" s="1"/>
  <c r="B49" i="29" s="1"/>
  <c r="AI49" i="29" s="1"/>
  <c r="AI18" i="29" s="1"/>
  <c r="B18" i="30" s="1"/>
  <c r="B50" i="30" s="1"/>
  <c r="F72" i="33"/>
  <c r="V72" i="33" s="1"/>
  <c r="AF123" i="1"/>
  <c r="AF14" i="20" s="1"/>
  <c r="AF44" i="19" s="1"/>
  <c r="AG44" i="19" s="1"/>
  <c r="AH44" i="19" s="1"/>
  <c r="T110" i="33"/>
  <c r="AR179" i="1"/>
  <c r="AR180" i="1" s="1"/>
  <c r="K34" i="8" s="1"/>
  <c r="BN5" i="1"/>
  <c r="BL83" i="1"/>
  <c r="AP140" i="1"/>
  <c r="I74" i="20" s="1"/>
  <c r="AP176" i="1"/>
  <c r="F76" i="33"/>
  <c r="F43" i="33"/>
  <c r="AI5" i="33"/>
  <c r="BK154" i="1"/>
  <c r="AD118" i="1"/>
  <c r="AD9" i="20" s="1"/>
  <c r="AD39" i="19" s="1"/>
  <c r="Y140" i="1"/>
  <c r="AE99" i="1"/>
  <c r="Y176" i="1"/>
  <c r="AG58" i="33"/>
  <c r="AH58" i="33" s="1"/>
  <c r="S58" i="33" s="1"/>
  <c r="V58" i="33"/>
  <c r="P58" i="33"/>
  <c r="R58" i="33"/>
  <c r="T58" i="33"/>
  <c r="Q58" i="33"/>
  <c r="U58" i="33"/>
  <c r="Y67" i="1"/>
  <c r="Y32" i="21"/>
  <c r="BF67" i="1"/>
  <c r="P112" i="33"/>
  <c r="AG112" i="33"/>
  <c r="AH112" i="33" s="1"/>
  <c r="S112" i="33" s="1"/>
  <c r="R112" i="33"/>
  <c r="Q112" i="33"/>
  <c r="T112" i="33"/>
  <c r="V112" i="33"/>
  <c r="U112" i="33"/>
  <c r="Y91" i="29"/>
  <c r="Y29" i="29"/>
  <c r="BS41" i="1"/>
  <c r="BP80" i="1"/>
  <c r="BR80" i="1" s="1"/>
  <c r="F106" i="33"/>
  <c r="R172" i="33"/>
  <c r="Q172" i="33"/>
  <c r="U172" i="33"/>
  <c r="T172" i="33"/>
  <c r="V172" i="33"/>
  <c r="AG172" i="33"/>
  <c r="AH172" i="33" s="1"/>
  <c r="S172" i="33" s="1"/>
  <c r="P172" i="33"/>
  <c r="V31" i="19"/>
  <c r="V93" i="19"/>
  <c r="I91" i="19"/>
  <c r="I29" i="19"/>
  <c r="BL99" i="1"/>
  <c r="BF140" i="1"/>
  <c r="BF176" i="1"/>
  <c r="I32" i="21"/>
  <c r="I67" i="1"/>
  <c r="AP67" i="1"/>
  <c r="AP185" i="1"/>
  <c r="AP186" i="1" s="1"/>
  <c r="I185" i="1"/>
  <c r="I186" i="1" s="1"/>
  <c r="P91" i="33"/>
  <c r="Q91" i="33"/>
  <c r="V91" i="33"/>
  <c r="R91" i="33"/>
  <c r="T91" i="33"/>
  <c r="AG91" i="33"/>
  <c r="AH91" i="33" s="1"/>
  <c r="S91" i="33" s="1"/>
  <c r="U91" i="33"/>
  <c r="I29" i="29"/>
  <c r="I91" i="29"/>
  <c r="I28" i="19"/>
  <c r="I90" i="19"/>
  <c r="S35" i="17"/>
  <c r="AK19" i="17" s="1"/>
  <c r="S35" i="8"/>
  <c r="S39" i="21"/>
  <c r="V110" i="33"/>
  <c r="P110" i="33"/>
  <c r="BL98" i="1"/>
  <c r="BE176" i="1"/>
  <c r="BE140" i="1"/>
  <c r="X32" i="21"/>
  <c r="X67" i="1"/>
  <c r="BE67" i="1"/>
  <c r="Y28" i="19"/>
  <c r="Y90" i="19"/>
  <c r="AI145" i="33"/>
  <c r="BP83" i="1"/>
  <c r="BR83" i="1" s="1"/>
  <c r="BS44" i="1"/>
  <c r="V175" i="33"/>
  <c r="P175" i="33"/>
  <c r="R175" i="33"/>
  <c r="U175" i="33"/>
  <c r="Q175" i="33"/>
  <c r="T175" i="33"/>
  <c r="AG175" i="33"/>
  <c r="AH175" i="33" s="1"/>
  <c r="S175" i="33" s="1"/>
  <c r="AI157" i="33"/>
  <c r="P124" i="33"/>
  <c r="AG124" i="33"/>
  <c r="AH124" i="33" s="1"/>
  <c r="S124" i="33" s="1"/>
  <c r="Q124" i="33"/>
  <c r="R124" i="33"/>
  <c r="V124" i="33"/>
  <c r="U124" i="33"/>
  <c r="T124" i="33"/>
  <c r="AH128" i="1"/>
  <c r="S36" i="20"/>
  <c r="AL19" i="20" s="1"/>
  <c r="B18" i="19" s="1"/>
  <c r="B49" i="19" s="1"/>
  <c r="AI49" i="19" s="1"/>
  <c r="AI18" i="19" s="1"/>
  <c r="B18" i="23" s="1"/>
  <c r="B50" i="23" s="1"/>
  <c r="B20" i="24" s="1"/>
  <c r="L20" i="24" s="1"/>
  <c r="S144" i="1"/>
  <c r="Y29" i="19"/>
  <c r="Y91" i="19"/>
  <c r="AM67" i="1"/>
  <c r="BM80" i="1" s="1"/>
  <c r="F32" i="21"/>
  <c r="F67" i="1"/>
  <c r="AF80" i="1" s="1"/>
  <c r="Y31" i="8"/>
  <c r="Y35" i="21"/>
  <c r="Y31" i="17"/>
  <c r="AG25" i="17" s="1"/>
  <c r="AI137" i="33"/>
  <c r="AD154" i="1"/>
  <c r="BK118" i="1"/>
  <c r="AD52" i="20" s="1"/>
  <c r="AD39" i="29" s="1"/>
  <c r="BC144" i="1"/>
  <c r="V79" i="20"/>
  <c r="AL65" i="20" s="1"/>
  <c r="B21" i="29" s="1"/>
  <c r="B52" i="29" s="1"/>
  <c r="BO131" i="1"/>
  <c r="AI178" i="33"/>
  <c r="V31" i="29"/>
  <c r="V93" i="29"/>
  <c r="AI25" i="33"/>
  <c r="AI205" i="33"/>
  <c r="V182" i="1"/>
  <c r="V183" i="1" s="1"/>
  <c r="V180" i="1"/>
  <c r="BU62" i="1"/>
  <c r="AC4" i="8"/>
  <c r="BU42" i="1"/>
  <c r="AC24" i="8"/>
  <c r="U110" i="33"/>
  <c r="AB34" i="17"/>
  <c r="AJ28" i="17" s="1"/>
  <c r="X140" i="1"/>
  <c r="X176" i="1"/>
  <c r="AE98" i="1"/>
  <c r="F35" i="21"/>
  <c r="F31" i="8"/>
  <c r="F31" i="17"/>
  <c r="AG6" i="17" s="1"/>
  <c r="R79" i="33"/>
  <c r="P79" i="33"/>
  <c r="Q79" i="33"/>
  <c r="AG79" i="33"/>
  <c r="AH79" i="33" s="1"/>
  <c r="S79" i="33" s="1"/>
  <c r="V79" i="33"/>
  <c r="T79" i="33"/>
  <c r="U79" i="33"/>
  <c r="AG142" i="33"/>
  <c r="AH142" i="33" s="1"/>
  <c r="S142" i="33" s="1"/>
  <c r="P142" i="33"/>
  <c r="U142" i="33"/>
  <c r="Q142" i="33"/>
  <c r="V142" i="33"/>
  <c r="R142" i="33"/>
  <c r="T142" i="33"/>
  <c r="BK170" i="1"/>
  <c r="AD134" i="1"/>
  <c r="AD25" i="20" s="1"/>
  <c r="AD55" i="19" s="1"/>
  <c r="D67" i="1"/>
  <c r="AF78" i="1" s="1"/>
  <c r="AK67" i="1"/>
  <c r="BM78" i="1" s="1"/>
  <c r="D32" i="21"/>
  <c r="D185" i="1"/>
  <c r="D186" i="1" s="1"/>
  <c r="AK185" i="1"/>
  <c r="AK186" i="1" s="1"/>
  <c r="AI13" i="33"/>
  <c r="AI170" i="33"/>
  <c r="I28" i="29"/>
  <c r="I90" i="29"/>
  <c r="V30" i="29"/>
  <c r="V92" i="29"/>
  <c r="AF167" i="1"/>
  <c r="BM131" i="1"/>
  <c r="AF65" i="20" s="1"/>
  <c r="AF52" i="29" s="1"/>
  <c r="AG52" i="29" s="1"/>
  <c r="AH52" i="29" s="1"/>
  <c r="AI104" i="33"/>
  <c r="AI190" i="33"/>
  <c r="T139" i="33"/>
  <c r="R139" i="33"/>
  <c r="V139" i="33"/>
  <c r="P139" i="33"/>
  <c r="Q139" i="33"/>
  <c r="AG139" i="33"/>
  <c r="AH139" i="33" s="1"/>
  <c r="S139" i="33" s="1"/>
  <c r="U139" i="33"/>
  <c r="AC12" i="8"/>
  <c r="BU54" i="1"/>
  <c r="AF131" i="1"/>
  <c r="AF22" i="20" s="1"/>
  <c r="AF52" i="19" s="1"/>
  <c r="AG52" i="19" s="1"/>
  <c r="AH52" i="19" s="1"/>
  <c r="BM167" i="1"/>
  <c r="F96" i="33"/>
  <c r="R96" i="33" s="1"/>
  <c r="AG46" i="19"/>
  <c r="AH46" i="19" s="1"/>
  <c r="AL31" i="1"/>
  <c r="BT31" i="1" s="1"/>
  <c r="F105" i="33"/>
  <c r="Q105" i="33" s="1"/>
  <c r="C141" i="1"/>
  <c r="C32" i="20" s="1"/>
  <c r="AB182" i="1"/>
  <c r="AB183" i="1" s="1"/>
  <c r="AB34" i="8"/>
  <c r="F129" i="33"/>
  <c r="Q129" i="33" s="1"/>
  <c r="G179" i="1"/>
  <c r="G180" i="1" s="1"/>
  <c r="N75" i="20"/>
  <c r="N32" i="20"/>
  <c r="T171" i="33"/>
  <c r="U171" i="33"/>
  <c r="AG171" i="33"/>
  <c r="R171" i="33"/>
  <c r="Q171" i="33"/>
  <c r="P171" i="33"/>
  <c r="V171" i="33"/>
  <c r="AE3" i="20"/>
  <c r="AE33" i="19" s="1"/>
  <c r="BP67" i="1"/>
  <c r="D33" i="33"/>
  <c r="E66" i="33"/>
  <c r="K33" i="33"/>
  <c r="K66" i="33" s="1"/>
  <c r="K99" i="33" s="1"/>
  <c r="K132" i="33" s="1"/>
  <c r="K165" i="33" s="1"/>
  <c r="K198" i="33" s="1"/>
  <c r="K231" i="33" s="1"/>
  <c r="E99" i="33"/>
  <c r="C231" i="33"/>
  <c r="F231" i="33" s="1"/>
  <c r="AB144" i="1"/>
  <c r="AH137" i="1"/>
  <c r="AB36" i="20"/>
  <c r="AL28" i="20" s="1"/>
  <c r="B27" i="19" s="1"/>
  <c r="B58" i="19" s="1"/>
  <c r="AI58" i="19" s="1"/>
  <c r="AI27" i="19" s="1"/>
  <c r="B27" i="23" s="1"/>
  <c r="B59" i="23" s="1"/>
  <c r="B29" i="24" s="1"/>
  <c r="L29" i="24" s="1"/>
  <c r="BT23" i="1"/>
  <c r="BN23" i="1"/>
  <c r="P162" i="33"/>
  <c r="V162" i="33"/>
  <c r="T162" i="33"/>
  <c r="AG162" i="33"/>
  <c r="U162" i="33"/>
  <c r="R162" i="33"/>
  <c r="Q162" i="33"/>
  <c r="BS64" i="1"/>
  <c r="BP103" i="1"/>
  <c r="BR103" i="1" s="1"/>
  <c r="AJ140" i="1"/>
  <c r="C74" i="20" s="1"/>
  <c r="C176" i="1"/>
  <c r="C179" i="1" s="1"/>
  <c r="AO177" i="1"/>
  <c r="H141" i="1"/>
  <c r="AH67" i="1"/>
  <c r="AF193" i="1"/>
  <c r="BT3" i="1"/>
  <c r="BN3" i="1"/>
  <c r="AE174" i="1"/>
  <c r="BL138" i="1"/>
  <c r="AE72" i="20" s="1"/>
  <c r="AE59" i="29" s="1"/>
  <c r="BT30" i="1"/>
  <c r="BN30" i="1"/>
  <c r="BD176" i="1"/>
  <c r="W140" i="1"/>
  <c r="W31" i="20" s="1"/>
  <c r="M91" i="19"/>
  <c r="M29" i="19"/>
  <c r="Q229" i="33"/>
  <c r="U229" i="33"/>
  <c r="V229" i="33"/>
  <c r="AG229" i="33"/>
  <c r="R229" i="33"/>
  <c r="P229" i="33"/>
  <c r="T229" i="33"/>
  <c r="AK176" i="1"/>
  <c r="D140" i="1"/>
  <c r="D31" i="20" s="1"/>
  <c r="J92" i="29"/>
  <c r="J30" i="29"/>
  <c r="BK114" i="1"/>
  <c r="AD150" i="1"/>
  <c r="N177" i="1"/>
  <c r="Q31" i="19"/>
  <c r="Q93" i="19"/>
  <c r="AT179" i="1"/>
  <c r="AT180" i="1" s="1"/>
  <c r="AW141" i="1"/>
  <c r="P177" i="1"/>
  <c r="G34" i="8"/>
  <c r="G34" i="17"/>
  <c r="AJ7" i="17" s="1"/>
  <c r="G38" i="21"/>
  <c r="L177" i="1"/>
  <c r="AS141" i="1"/>
  <c r="AM176" i="1"/>
  <c r="F140" i="1"/>
  <c r="F31" i="20" s="1"/>
  <c r="M75" i="20"/>
  <c r="AT143" i="1"/>
  <c r="T95" i="33"/>
  <c r="AG95" i="33"/>
  <c r="Q95" i="33"/>
  <c r="P95" i="33"/>
  <c r="U95" i="33"/>
  <c r="V95" i="33"/>
  <c r="R95" i="33"/>
  <c r="AH176" i="33"/>
  <c r="S176" i="33" s="1"/>
  <c r="AI176" i="33" s="1"/>
  <c r="AJ141" i="1"/>
  <c r="Q31" i="29"/>
  <c r="Q93" i="29"/>
  <c r="N29" i="29"/>
  <c r="N91" i="29"/>
  <c r="K75" i="20"/>
  <c r="AR143" i="1"/>
  <c r="J34" i="21"/>
  <c r="J30" i="8"/>
  <c r="J30" i="17"/>
  <c r="AF10" i="17" s="1"/>
  <c r="J141" i="1"/>
  <c r="J177" i="1"/>
  <c r="J179" i="1" s="1"/>
  <c r="AF84" i="1"/>
  <c r="AH114" i="33"/>
  <c r="S114" i="33" s="1"/>
  <c r="AI114" i="33" s="1"/>
  <c r="F176" i="1"/>
  <c r="AM140" i="1"/>
  <c r="F74" i="20" s="1"/>
  <c r="BL155" i="1"/>
  <c r="AE119" i="1"/>
  <c r="AE10" i="20" s="1"/>
  <c r="AE40" i="19" s="1"/>
  <c r="BK150" i="1"/>
  <c r="AD114" i="1"/>
  <c r="V62" i="33"/>
  <c r="R62" i="33"/>
  <c r="U62" i="33"/>
  <c r="AG62" i="33"/>
  <c r="P62" i="33"/>
  <c r="T62" i="33"/>
  <c r="Q62" i="33"/>
  <c r="M29" i="29"/>
  <c r="M91" i="29"/>
  <c r="C30" i="8"/>
  <c r="C30" i="17"/>
  <c r="AF3" i="17" s="1"/>
  <c r="C34" i="21"/>
  <c r="V195" i="33"/>
  <c r="R195" i="33"/>
  <c r="P195" i="33"/>
  <c r="Q195" i="33"/>
  <c r="AG195" i="33"/>
  <c r="T195" i="33"/>
  <c r="U195" i="33"/>
  <c r="T129" i="33"/>
  <c r="AH61" i="33"/>
  <c r="S61" i="33" s="1"/>
  <c r="AI61" i="33" s="1"/>
  <c r="AH128" i="33"/>
  <c r="S128" i="33" s="1"/>
  <c r="AI128" i="33" s="1"/>
  <c r="BP79" i="1"/>
  <c r="BR79" i="1" s="1"/>
  <c r="BS40" i="1"/>
  <c r="V77" i="33"/>
  <c r="Q77" i="33"/>
  <c r="U77" i="33"/>
  <c r="P77" i="33"/>
  <c r="R77" i="33"/>
  <c r="T77" i="33"/>
  <c r="AG77" i="33"/>
  <c r="AH143" i="33"/>
  <c r="S143" i="33" s="1"/>
  <c r="AI143" i="33" s="1"/>
  <c r="C31" i="8"/>
  <c r="C35" i="21"/>
  <c r="C31" i="17"/>
  <c r="AG3" i="17" s="1"/>
  <c r="AW177" i="1"/>
  <c r="P141" i="1"/>
  <c r="G32" i="20"/>
  <c r="G143" i="1"/>
  <c r="AO141" i="1"/>
  <c r="H177" i="1"/>
  <c r="E29" i="29"/>
  <c r="E91" i="29"/>
  <c r="BL79" i="1"/>
  <c r="AL176" i="1"/>
  <c r="AL140" i="1"/>
  <c r="E74" i="20" s="1"/>
  <c r="C196" i="33"/>
  <c r="D196" i="33" s="1"/>
  <c r="F196" i="33" s="1"/>
  <c r="C64" i="33"/>
  <c r="D64" i="33"/>
  <c r="C97" i="33"/>
  <c r="C31" i="33"/>
  <c r="E31" i="33" s="1"/>
  <c r="F31" i="33" s="1"/>
  <c r="J31" i="33"/>
  <c r="J64" i="33" s="1"/>
  <c r="J97" i="33" s="1"/>
  <c r="J130" i="33" s="1"/>
  <c r="J163" i="33" s="1"/>
  <c r="J196" i="33" s="1"/>
  <c r="J229" i="33" s="1"/>
  <c r="BQ65" i="1"/>
  <c r="BR65" i="1" s="1"/>
  <c r="D97" i="33"/>
  <c r="BT65" i="1"/>
  <c r="C130" i="33"/>
  <c r="D130" i="33"/>
  <c r="C163" i="33"/>
  <c r="F163" i="33" s="1"/>
  <c r="K30" i="19"/>
  <c r="K92" i="19"/>
  <c r="L176" i="1"/>
  <c r="AS140" i="1"/>
  <c r="L74" i="20" s="1"/>
  <c r="M32" i="20"/>
  <c r="M143" i="1"/>
  <c r="G75" i="20"/>
  <c r="AN143" i="1"/>
  <c r="O29" i="19"/>
  <c r="O91" i="19"/>
  <c r="Q204" i="33"/>
  <c r="T204" i="33"/>
  <c r="V204" i="33"/>
  <c r="R204" i="33"/>
  <c r="U204" i="33"/>
  <c r="AG204" i="33"/>
  <c r="P204" i="33"/>
  <c r="AU177" i="1"/>
  <c r="C29" i="29"/>
  <c r="C91" i="29"/>
  <c r="Q35" i="8"/>
  <c r="Q35" i="17"/>
  <c r="AK17" i="17" s="1"/>
  <c r="Q39" i="21"/>
  <c r="AS176" i="1"/>
  <c r="L140" i="1"/>
  <c r="L31" i="20" s="1"/>
  <c r="J35" i="21"/>
  <c r="J31" i="8"/>
  <c r="J31" i="17"/>
  <c r="AG10" i="17" s="1"/>
  <c r="AJ176" i="1"/>
  <c r="AJ179" i="1" s="1"/>
  <c r="AJ180" i="1" s="1"/>
  <c r="C140" i="1"/>
  <c r="C31" i="20" s="1"/>
  <c r="AE138" i="1"/>
  <c r="AE29" i="20" s="1"/>
  <c r="AE59" i="19" s="1"/>
  <c r="BL174" i="1"/>
  <c r="J30" i="19"/>
  <c r="J92" i="19"/>
  <c r="AH161" i="33"/>
  <c r="S161" i="33" s="1"/>
  <c r="AI161" i="33" s="1"/>
  <c r="C29" i="19"/>
  <c r="C91" i="19"/>
  <c r="AG30" i="33"/>
  <c r="P30" i="33"/>
  <c r="U30" i="33"/>
  <c r="Q30" i="33"/>
  <c r="T30" i="33"/>
  <c r="V30" i="33"/>
  <c r="R30" i="33"/>
  <c r="BI144" i="1"/>
  <c r="BO137" i="1"/>
  <c r="AB79" i="20"/>
  <c r="AL71" i="20" s="1"/>
  <c r="B27" i="29" s="1"/>
  <c r="B58" i="29" s="1"/>
  <c r="AI58" i="29" s="1"/>
  <c r="AI27" i="29" s="1"/>
  <c r="B27" i="30" s="1"/>
  <c r="B59" i="30" s="1"/>
  <c r="K32" i="33"/>
  <c r="K65" i="33" s="1"/>
  <c r="K98" i="33" s="1"/>
  <c r="K131" i="33" s="1"/>
  <c r="K164" i="33" s="1"/>
  <c r="K197" i="33" s="1"/>
  <c r="K230" i="33" s="1"/>
  <c r="E98" i="33"/>
  <c r="D32" i="33"/>
  <c r="E65" i="33"/>
  <c r="BP66" i="1"/>
  <c r="C230" i="33"/>
  <c r="F230" i="33" s="1"/>
  <c r="N140" i="1"/>
  <c r="N31" i="20" s="1"/>
  <c r="AU176" i="1"/>
  <c r="AH194" i="33"/>
  <c r="S194" i="33" s="1"/>
  <c r="AI194" i="33" s="1"/>
  <c r="F39" i="33"/>
  <c r="BN14" i="1"/>
  <c r="BT14" i="1"/>
  <c r="AO140" i="1"/>
  <c r="H74" i="20" s="1"/>
  <c r="H176" i="1"/>
  <c r="O29" i="29"/>
  <c r="O91" i="29"/>
  <c r="AH228" i="33"/>
  <c r="S228" i="33" s="1"/>
  <c r="AI228" i="33" s="1"/>
  <c r="AB39" i="21"/>
  <c r="AB35" i="8"/>
  <c r="AB35" i="17"/>
  <c r="AK28" i="17" s="1"/>
  <c r="AU140" i="1"/>
  <c r="N74" i="20" s="1"/>
  <c r="N176" i="1"/>
  <c r="BM103" i="1"/>
  <c r="BJ141" i="1"/>
  <c r="AC75" i="20" s="1"/>
  <c r="BJ177" i="1"/>
  <c r="BJ179" i="1" s="1"/>
  <c r="BJ180" i="1" s="1"/>
  <c r="AC38" i="21" s="1"/>
  <c r="L141" i="1"/>
  <c r="AS177" i="1"/>
  <c r="AG53" i="19"/>
  <c r="AH53" i="19" s="1"/>
  <c r="BL119" i="1"/>
  <c r="AE53" i="20" s="1"/>
  <c r="AE40" i="29" s="1"/>
  <c r="AE155" i="1"/>
  <c r="AE79" i="1"/>
  <c r="E140" i="1"/>
  <c r="E31" i="20" s="1"/>
  <c r="E176" i="1"/>
  <c r="K32" i="20"/>
  <c r="K143" i="1"/>
  <c r="AG44" i="29"/>
  <c r="AH44" i="29" s="1"/>
  <c r="AW140" i="1"/>
  <c r="P74" i="20" s="1"/>
  <c r="P176" i="1"/>
  <c r="AC48" i="20"/>
  <c r="AC35" i="29" s="1"/>
  <c r="BJ143" i="1"/>
  <c r="M30" i="19"/>
  <c r="M92" i="19"/>
  <c r="AG46" i="29"/>
  <c r="AH46" i="29" s="1"/>
  <c r="E67" i="1"/>
  <c r="AL67" i="1"/>
  <c r="E32" i="21"/>
  <c r="AL185" i="1"/>
  <c r="E185" i="1"/>
  <c r="AH32" i="1"/>
  <c r="AI32" i="1"/>
  <c r="W177" i="1"/>
  <c r="BD141" i="1"/>
  <c r="AH29" i="33"/>
  <c r="S29" i="33" s="1"/>
  <c r="AI29" i="33" s="1"/>
  <c r="AC5" i="20"/>
  <c r="AC35" i="19" s="1"/>
  <c r="AH66" i="1"/>
  <c r="AE193" i="1"/>
  <c r="AC30" i="19"/>
  <c r="AC92" i="19"/>
  <c r="E29" i="19"/>
  <c r="E91" i="19"/>
  <c r="M30" i="29"/>
  <c r="M92" i="29"/>
  <c r="R30" i="29"/>
  <c r="R92" i="29"/>
  <c r="AH11" i="33"/>
  <c r="S11" i="33" s="1"/>
  <c r="AI11" i="33" s="1"/>
  <c r="AH81" i="33"/>
  <c r="S81" i="33" s="1"/>
  <c r="AI81" i="33" s="1"/>
  <c r="F63" i="33"/>
  <c r="AE46" i="20"/>
  <c r="AE33" i="29" s="1"/>
  <c r="K92" i="29"/>
  <c r="K30" i="29"/>
  <c r="AF3" i="20"/>
  <c r="AF33" i="19" s="1"/>
  <c r="AC92" i="29"/>
  <c r="AC30" i="29"/>
  <c r="Q138" i="33"/>
  <c r="T138" i="33"/>
  <c r="V138" i="33"/>
  <c r="U138" i="33"/>
  <c r="R138" i="33"/>
  <c r="AG138" i="33"/>
  <c r="P138" i="33"/>
  <c r="AW176" i="1"/>
  <c r="P140" i="1"/>
  <c r="P31" i="20" s="1"/>
  <c r="R92" i="19"/>
  <c r="R30" i="19"/>
  <c r="AH127" i="33"/>
  <c r="S127" i="33" s="1"/>
  <c r="AI127" i="33" s="1"/>
  <c r="AF116" i="1"/>
  <c r="AF7" i="20" s="1"/>
  <c r="AF37" i="19" s="1"/>
  <c r="AG37" i="19" s="1"/>
  <c r="AH37" i="19" s="1"/>
  <c r="BM152" i="1"/>
  <c r="AG38" i="29"/>
  <c r="AH38" i="29" s="1"/>
  <c r="AC177" i="1"/>
  <c r="AC179" i="1" s="1"/>
  <c r="AF103" i="1"/>
  <c r="AC141" i="1"/>
  <c r="AC32" i="20" s="1"/>
  <c r="BD177" i="1"/>
  <c r="W141" i="1"/>
  <c r="BU38" i="1"/>
  <c r="AC28" i="8"/>
  <c r="Q36" i="20"/>
  <c r="AL17" i="20" s="1"/>
  <c r="B16" i="19" s="1"/>
  <c r="B47" i="19" s="1"/>
  <c r="AI47" i="19" s="1"/>
  <c r="AI16" i="19" s="1"/>
  <c r="B16" i="23" s="1"/>
  <c r="B48" i="23" s="1"/>
  <c r="B18" i="24" s="1"/>
  <c r="L18" i="24" s="1"/>
  <c r="Q144" i="1"/>
  <c r="AH126" i="1"/>
  <c r="AK140" i="1"/>
  <c r="D74" i="20" s="1"/>
  <c r="D176" i="1"/>
  <c r="BM116" i="1"/>
  <c r="AF50" i="20" s="1"/>
  <c r="AF37" i="29" s="1"/>
  <c r="AG37" i="29" s="1"/>
  <c r="AH37" i="29" s="1"/>
  <c r="AF152" i="1"/>
  <c r="N91" i="19"/>
  <c r="N29" i="19"/>
  <c r="M179" i="1"/>
  <c r="R44" i="33"/>
  <c r="AG44" i="33"/>
  <c r="Q44" i="33"/>
  <c r="V44" i="33"/>
  <c r="T44" i="33"/>
  <c r="U44" i="33"/>
  <c r="P44" i="33"/>
  <c r="AC10" i="8"/>
  <c r="BU56" i="1"/>
  <c r="W176" i="1"/>
  <c r="BD140" i="1"/>
  <c r="W74" i="20" s="1"/>
  <c r="Q79" i="20"/>
  <c r="AL60" i="20" s="1"/>
  <c r="B16" i="29" s="1"/>
  <c r="B47" i="29" s="1"/>
  <c r="AI47" i="29" s="1"/>
  <c r="AI16" i="29" s="1"/>
  <c r="B16" i="30" s="1"/>
  <c r="B48" i="30" s="1"/>
  <c r="AX144" i="1"/>
  <c r="BO126" i="1"/>
  <c r="H140" i="1"/>
  <c r="H31" i="20" s="1"/>
  <c r="AO176" i="1"/>
  <c r="K179" i="1"/>
  <c r="AQ177" i="1"/>
  <c r="AQ179" i="1" s="1"/>
  <c r="AQ180" i="1" s="1"/>
  <c r="BM84" i="1"/>
  <c r="AQ141" i="1"/>
  <c r="Y30" i="8" l="1"/>
  <c r="AG40" i="33"/>
  <c r="AH40" i="33" s="1"/>
  <c r="S40" i="33" s="1"/>
  <c r="T40" i="33"/>
  <c r="U40" i="33"/>
  <c r="O92" i="29"/>
  <c r="Y34" i="21"/>
  <c r="P40" i="33"/>
  <c r="F30" i="17"/>
  <c r="AF6" i="17" s="1"/>
  <c r="AI151" i="33"/>
  <c r="AI19" i="33"/>
  <c r="AI16" i="33"/>
  <c r="V40" i="33"/>
  <c r="R40" i="33"/>
  <c r="U88" i="33"/>
  <c r="AI184" i="33"/>
  <c r="AI46" i="33"/>
  <c r="AI126" i="33"/>
  <c r="AH28" i="29"/>
  <c r="T6" i="33"/>
  <c r="AI82" i="33"/>
  <c r="R109" i="33"/>
  <c r="U109" i="33"/>
  <c r="AI52" i="33"/>
  <c r="AI49" i="33"/>
  <c r="V129" i="33"/>
  <c r="R105" i="33"/>
  <c r="O30" i="19"/>
  <c r="B90" i="29"/>
  <c r="AH90" i="29" s="1"/>
  <c r="R73" i="33"/>
  <c r="AH28" i="19"/>
  <c r="U6" i="33"/>
  <c r="Q6" i="33"/>
  <c r="V36" i="20"/>
  <c r="AL22" i="20" s="1"/>
  <c r="B21" i="19" s="1"/>
  <c r="B52" i="19" s="1"/>
  <c r="AI52" i="19" s="1"/>
  <c r="AI21" i="19" s="1"/>
  <c r="B21" i="23" s="1"/>
  <c r="B53" i="23" s="1"/>
  <c r="B23" i="24" s="1"/>
  <c r="L23" i="24" s="1"/>
  <c r="AG109" i="33"/>
  <c r="AH109" i="33" s="1"/>
  <c r="S109" i="33" s="1"/>
  <c r="R6" i="33"/>
  <c r="P6" i="33"/>
  <c r="V144" i="1"/>
  <c r="V32" i="17" s="1"/>
  <c r="AH22" i="17" s="1"/>
  <c r="F30" i="8"/>
  <c r="Q109" i="33"/>
  <c r="P109" i="33"/>
  <c r="AI85" i="33"/>
  <c r="V6" i="33"/>
  <c r="T109" i="33"/>
  <c r="Q96" i="33"/>
  <c r="V73" i="33"/>
  <c r="AG73" i="33"/>
  <c r="AH73" i="33" s="1"/>
  <c r="S73" i="33" s="1"/>
  <c r="U96" i="33"/>
  <c r="P73" i="33"/>
  <c r="Q73" i="33"/>
  <c r="B61" i="31"/>
  <c r="T73" i="33"/>
  <c r="X31" i="8"/>
  <c r="AI60" i="33"/>
  <c r="BD179" i="1"/>
  <c r="BD180" i="1" s="1"/>
  <c r="W34" i="17" s="1"/>
  <c r="AJ23" i="17" s="1"/>
  <c r="P129" i="33"/>
  <c r="F141" i="1"/>
  <c r="F32" i="20" s="1"/>
  <c r="D177" i="1"/>
  <c r="P88" i="33"/>
  <c r="F177" i="1"/>
  <c r="F179" i="1" s="1"/>
  <c r="F180" i="1" s="1"/>
  <c r="AG72" i="33"/>
  <c r="AH72" i="33" s="1"/>
  <c r="S72" i="33" s="1"/>
  <c r="AG33" i="19"/>
  <c r="AH33" i="19" s="1"/>
  <c r="T88" i="33"/>
  <c r="U129" i="33"/>
  <c r="AG129" i="33"/>
  <c r="AH129" i="33" s="1"/>
  <c r="S129" i="33" s="1"/>
  <c r="T105" i="33"/>
  <c r="K38" i="21"/>
  <c r="R129" i="33"/>
  <c r="B90" i="19"/>
  <c r="AH90" i="19" s="1"/>
  <c r="BQ136" i="1"/>
  <c r="M28" i="24"/>
  <c r="N28" i="24"/>
  <c r="O28" i="24" s="1"/>
  <c r="AA32" i="8"/>
  <c r="AA32" i="17"/>
  <c r="AH27" i="17" s="1"/>
  <c r="AA36" i="21"/>
  <c r="R30" i="8"/>
  <c r="R34" i="21"/>
  <c r="R30" i="17"/>
  <c r="AF18" i="17" s="1"/>
  <c r="K34" i="17"/>
  <c r="AJ11" i="17" s="1"/>
  <c r="AM141" i="1"/>
  <c r="F75" i="20" s="1"/>
  <c r="AG88" i="33"/>
  <c r="AH88" i="33" s="1"/>
  <c r="S88" i="33" s="1"/>
  <c r="Q88" i="33"/>
  <c r="R31" i="8"/>
  <c r="R35" i="21"/>
  <c r="R31" i="17"/>
  <c r="AG18" i="17" s="1"/>
  <c r="BM92" i="1"/>
  <c r="AY177" i="1"/>
  <c r="AY179" i="1" s="1"/>
  <c r="AY180" i="1" s="1"/>
  <c r="AY141" i="1"/>
  <c r="R88" i="33"/>
  <c r="AF92" i="1"/>
  <c r="R141" i="1"/>
  <c r="R177" i="1"/>
  <c r="R179" i="1" s="1"/>
  <c r="AA37" i="21"/>
  <c r="AA33" i="8"/>
  <c r="AA33" i="17"/>
  <c r="AI27" i="17" s="1"/>
  <c r="AI118" i="33"/>
  <c r="Z177" i="1"/>
  <c r="Z179" i="1" s="1"/>
  <c r="AF100" i="1"/>
  <c r="Z141" i="1"/>
  <c r="Z32" i="20" s="1"/>
  <c r="R121" i="33"/>
  <c r="AG121" i="33"/>
  <c r="AH121" i="33" s="1"/>
  <c r="S121" i="33" s="1"/>
  <c r="U121" i="33"/>
  <c r="T121" i="33"/>
  <c r="V121" i="33"/>
  <c r="Q121" i="33"/>
  <c r="P121" i="33"/>
  <c r="AI27" i="33"/>
  <c r="AE171" i="1"/>
  <c r="BL135" i="1"/>
  <c r="AE69" i="20" s="1"/>
  <c r="AE56" i="29" s="1"/>
  <c r="T33" i="17"/>
  <c r="AI20" i="17" s="1"/>
  <c r="T37" i="21"/>
  <c r="T33" i="8"/>
  <c r="O35" i="21"/>
  <c r="O31" i="17"/>
  <c r="AG15" i="17" s="1"/>
  <c r="O31" i="8"/>
  <c r="O34" i="21"/>
  <c r="O30" i="8"/>
  <c r="O30" i="17"/>
  <c r="AF15" i="17" s="1"/>
  <c r="BL171" i="1"/>
  <c r="AE135" i="1"/>
  <c r="AE26" i="20" s="1"/>
  <c r="AE56" i="19" s="1"/>
  <c r="U31" i="8"/>
  <c r="U31" i="17"/>
  <c r="AG21" i="17" s="1"/>
  <c r="U35" i="21"/>
  <c r="Z30" i="17"/>
  <c r="AF26" i="17" s="1"/>
  <c r="Z30" i="8"/>
  <c r="Z34" i="21"/>
  <c r="BQ129" i="1"/>
  <c r="B253" i="1"/>
  <c r="P55" i="33"/>
  <c r="U55" i="33"/>
  <c r="Q55" i="33"/>
  <c r="R55" i="33"/>
  <c r="T55" i="33"/>
  <c r="AG55" i="33"/>
  <c r="AH55" i="33" s="1"/>
  <c r="S55" i="33" s="1"/>
  <c r="V55" i="33"/>
  <c r="AE166" i="1"/>
  <c r="BL130" i="1"/>
  <c r="AE64" i="20" s="1"/>
  <c r="AE51" i="29" s="1"/>
  <c r="AI154" i="33"/>
  <c r="Z31" i="20"/>
  <c r="AI139" i="33"/>
  <c r="AI38" i="33"/>
  <c r="T36" i="21"/>
  <c r="T32" i="17"/>
  <c r="AH20" i="17" s="1"/>
  <c r="T32" i="8"/>
  <c r="Z30" i="29"/>
  <c r="Z92" i="29"/>
  <c r="U31" i="20"/>
  <c r="AF89" i="1"/>
  <c r="O141" i="1"/>
  <c r="O177" i="1"/>
  <c r="O179" i="1" s="1"/>
  <c r="O180" i="1" s="1"/>
  <c r="O35" i="17" s="1"/>
  <c r="AK15" i="17" s="1"/>
  <c r="U30" i="29"/>
  <c r="U92" i="29"/>
  <c r="AI93" i="33"/>
  <c r="AI22" i="33"/>
  <c r="U91" i="29"/>
  <c r="B91" i="29" s="1"/>
  <c r="AH91" i="29" s="1"/>
  <c r="AI60" i="29" s="1"/>
  <c r="AI29" i="29" s="1"/>
  <c r="U29" i="29"/>
  <c r="AF95" i="1"/>
  <c r="U141" i="1"/>
  <c r="U32" i="20" s="1"/>
  <c r="U177" i="1"/>
  <c r="U179" i="1" s="1"/>
  <c r="AH115" i="33"/>
  <c r="S115" i="33" s="1"/>
  <c r="AI115" i="33" s="1"/>
  <c r="BG141" i="1"/>
  <c r="Z75" i="20" s="1"/>
  <c r="BM100" i="1"/>
  <c r="BG177" i="1"/>
  <c r="N21" i="24"/>
  <c r="O21" i="24" s="1"/>
  <c r="M21" i="24"/>
  <c r="AI187" i="33"/>
  <c r="BG179" i="1"/>
  <c r="BG180" i="1" s="1"/>
  <c r="BL166" i="1"/>
  <c r="AE130" i="1"/>
  <c r="AE21" i="20" s="1"/>
  <c r="AE51" i="19" s="1"/>
  <c r="B54" i="24"/>
  <c r="L54" i="24" s="1"/>
  <c r="B54" i="31"/>
  <c r="BM89" i="1"/>
  <c r="AV141" i="1"/>
  <c r="AV177" i="1"/>
  <c r="AV179" i="1" s="1"/>
  <c r="AV180" i="1" s="1"/>
  <c r="O34" i="17" s="1"/>
  <c r="AJ15" i="17" s="1"/>
  <c r="BU45" i="1"/>
  <c r="AC21" i="8"/>
  <c r="BG143" i="1"/>
  <c r="U34" i="21"/>
  <c r="U30" i="17"/>
  <c r="AF21" i="17" s="1"/>
  <c r="U30" i="8"/>
  <c r="BB177" i="1"/>
  <c r="BB179" i="1" s="1"/>
  <c r="BB180" i="1" s="1"/>
  <c r="BM95" i="1"/>
  <c r="BB141" i="1"/>
  <c r="U75" i="20" s="1"/>
  <c r="BM113" i="1"/>
  <c r="AF47" i="20" s="1"/>
  <c r="AF34" i="29" s="1"/>
  <c r="AG34" i="29" s="1"/>
  <c r="AH34" i="29" s="1"/>
  <c r="AF149" i="1"/>
  <c r="N20" i="24"/>
  <c r="O20" i="24" s="1"/>
  <c r="M20" i="24"/>
  <c r="I30" i="8"/>
  <c r="I30" i="17"/>
  <c r="AF9" i="17" s="1"/>
  <c r="I34" i="21"/>
  <c r="AI58" i="33"/>
  <c r="V76" i="33"/>
  <c r="AG76" i="33"/>
  <c r="AH76" i="33" s="1"/>
  <c r="S76" i="33" s="1"/>
  <c r="Q76" i="33"/>
  <c r="U76" i="33"/>
  <c r="P76" i="33"/>
  <c r="R76" i="33"/>
  <c r="T76" i="33"/>
  <c r="AM177" i="1"/>
  <c r="AM179" i="1" s="1"/>
  <c r="AM180" i="1" s="1"/>
  <c r="AD179" i="1"/>
  <c r="G182" i="1"/>
  <c r="G183" i="1" s="1"/>
  <c r="V105" i="33"/>
  <c r="AG105" i="33"/>
  <c r="AH105" i="33" s="1"/>
  <c r="S105" i="33" s="1"/>
  <c r="T72" i="33"/>
  <c r="R72" i="33"/>
  <c r="AK141" i="1"/>
  <c r="AK143" i="1" s="1"/>
  <c r="D31" i="8"/>
  <c r="D31" i="17"/>
  <c r="AG4" i="17" s="1"/>
  <c r="D35" i="21"/>
  <c r="BM149" i="1"/>
  <c r="AF113" i="1"/>
  <c r="AF4" i="20" s="1"/>
  <c r="AF34" i="19" s="1"/>
  <c r="AG34" i="19" s="1"/>
  <c r="AH34" i="19" s="1"/>
  <c r="AE133" i="1"/>
  <c r="AE24" i="20" s="1"/>
  <c r="AE54" i="19" s="1"/>
  <c r="BL169" i="1"/>
  <c r="V35" i="17"/>
  <c r="AK22" i="17" s="1"/>
  <c r="V39" i="21"/>
  <c r="V35" i="8"/>
  <c r="AI52" i="29"/>
  <c r="AI21" i="29" s="1"/>
  <c r="B21" i="30" s="1"/>
  <c r="B53" i="30" s="1"/>
  <c r="BQ128" i="1"/>
  <c r="B252" i="1"/>
  <c r="BU57" i="1"/>
  <c r="AC9" i="8"/>
  <c r="X74" i="20"/>
  <c r="I35" i="21"/>
  <c r="I31" i="17"/>
  <c r="AG9" i="17" s="1"/>
  <c r="I31" i="8"/>
  <c r="AI172" i="33"/>
  <c r="AC6" i="8"/>
  <c r="BU60" i="1"/>
  <c r="AI112" i="33"/>
  <c r="Y177" i="1"/>
  <c r="Y179" i="1" s="1"/>
  <c r="AF99" i="1"/>
  <c r="Y141" i="1"/>
  <c r="Y32" i="20" s="1"/>
  <c r="B53" i="31"/>
  <c r="B53" i="24"/>
  <c r="L53" i="24" s="1"/>
  <c r="AI10" i="33"/>
  <c r="I92" i="19"/>
  <c r="I30" i="19"/>
  <c r="BN31" i="1"/>
  <c r="D141" i="1"/>
  <c r="D143" i="1" s="1"/>
  <c r="BK179" i="1"/>
  <c r="BK180" i="1" s="1"/>
  <c r="AD38" i="21" s="1"/>
  <c r="U105" i="33"/>
  <c r="Q72" i="33"/>
  <c r="U72" i="33"/>
  <c r="D30" i="8"/>
  <c r="D30" i="17"/>
  <c r="AF4" i="17" s="1"/>
  <c r="D34" i="21"/>
  <c r="AI142" i="33"/>
  <c r="AI79" i="33"/>
  <c r="BQ131" i="1"/>
  <c r="B255" i="1"/>
  <c r="V33" i="17"/>
  <c r="AI22" i="17" s="1"/>
  <c r="V37" i="21"/>
  <c r="V33" i="8"/>
  <c r="BM151" i="1"/>
  <c r="AF115" i="1"/>
  <c r="AF6" i="20" s="1"/>
  <c r="AF36" i="19" s="1"/>
  <c r="AG36" i="19" s="1"/>
  <c r="AH36" i="19" s="1"/>
  <c r="AI175" i="33"/>
  <c r="BE141" i="1"/>
  <c r="X75" i="20" s="1"/>
  <c r="BM98" i="1"/>
  <c r="BE177" i="1"/>
  <c r="BE179" i="1" s="1"/>
  <c r="BE180" i="1" s="1"/>
  <c r="AI91" i="33"/>
  <c r="BM83" i="1"/>
  <c r="AP141" i="1"/>
  <c r="AP177" i="1"/>
  <c r="AP179" i="1" s="1"/>
  <c r="AP180" i="1" s="1"/>
  <c r="Y74" i="20"/>
  <c r="AE134" i="1"/>
  <c r="AE25" i="20" s="1"/>
  <c r="AE55" i="19" s="1"/>
  <c r="BL170" i="1"/>
  <c r="I30" i="29"/>
  <c r="I92" i="29"/>
  <c r="AI71" i="33"/>
  <c r="AI7" i="33"/>
  <c r="AF151" i="1"/>
  <c r="BM115" i="1"/>
  <c r="AF49" i="20" s="1"/>
  <c r="AF36" i="29" s="1"/>
  <c r="AG36" i="29" s="1"/>
  <c r="AH36" i="29" s="1"/>
  <c r="AI110" i="33"/>
  <c r="AL32" i="1"/>
  <c r="BT32" i="1" s="1"/>
  <c r="BT34" i="1" s="1"/>
  <c r="BW34" i="1" s="1"/>
  <c r="G30" i="18" s="1"/>
  <c r="AS179" i="1"/>
  <c r="AS180" i="1" s="1"/>
  <c r="L34" i="17" s="1"/>
  <c r="AJ12" i="17" s="1"/>
  <c r="AK177" i="1"/>
  <c r="AK179" i="1" s="1"/>
  <c r="AK180" i="1" s="1"/>
  <c r="D38" i="21" s="1"/>
  <c r="P105" i="33"/>
  <c r="P72" i="33"/>
  <c r="X31" i="20"/>
  <c r="S32" i="8"/>
  <c r="S32" i="17"/>
  <c r="AH19" i="17" s="1"/>
  <c r="S36" i="21"/>
  <c r="AI124" i="33"/>
  <c r="X177" i="1"/>
  <c r="X179" i="1" s="1"/>
  <c r="AF98" i="1"/>
  <c r="X141" i="1"/>
  <c r="X32" i="20" s="1"/>
  <c r="AE169" i="1"/>
  <c r="BL133" i="1"/>
  <c r="AE67" i="20" s="1"/>
  <c r="AE54" i="29" s="1"/>
  <c r="AF83" i="1"/>
  <c r="I141" i="1"/>
  <c r="I177" i="1"/>
  <c r="I179" i="1" s="1"/>
  <c r="BL134" i="1"/>
  <c r="AE68" i="20" s="1"/>
  <c r="AE55" i="29" s="1"/>
  <c r="AE170" i="1"/>
  <c r="AG106" i="33"/>
  <c r="AH106" i="33" s="1"/>
  <c r="S106" i="33" s="1"/>
  <c r="Q106" i="33"/>
  <c r="T106" i="33"/>
  <c r="U106" i="33"/>
  <c r="P106" i="33"/>
  <c r="R106" i="33"/>
  <c r="V106" i="33"/>
  <c r="BF177" i="1"/>
  <c r="BF179" i="1" s="1"/>
  <c r="BF180" i="1" s="1"/>
  <c r="BM99" i="1"/>
  <c r="BF141" i="1"/>
  <c r="Y75" i="20" s="1"/>
  <c r="Y31" i="20"/>
  <c r="T43" i="33"/>
  <c r="P43" i="33"/>
  <c r="V43" i="33"/>
  <c r="U43" i="33"/>
  <c r="Q43" i="33"/>
  <c r="AG43" i="33"/>
  <c r="AH43" i="33" s="1"/>
  <c r="S43" i="33" s="1"/>
  <c r="R43" i="33"/>
  <c r="BL118" i="1"/>
  <c r="AE52" i="20" s="1"/>
  <c r="AE39" i="29" s="1"/>
  <c r="AE154" i="1"/>
  <c r="S37" i="21"/>
  <c r="S33" i="17"/>
  <c r="AI19" i="17" s="1"/>
  <c r="S33" i="8"/>
  <c r="BL154" i="1"/>
  <c r="AE118" i="1"/>
  <c r="AE9" i="20" s="1"/>
  <c r="AE39" i="19" s="1"/>
  <c r="P96" i="33"/>
  <c r="V96" i="33"/>
  <c r="AG96" i="33"/>
  <c r="T96" i="33"/>
  <c r="AC143" i="1"/>
  <c r="AC36" i="20" s="1"/>
  <c r="B62" i="24"/>
  <c r="L62" i="24" s="1"/>
  <c r="B62" i="31"/>
  <c r="C38" i="21"/>
  <c r="C34" i="17"/>
  <c r="AJ3" i="17" s="1"/>
  <c r="C34" i="8"/>
  <c r="M29" i="24"/>
  <c r="N29" i="24"/>
  <c r="O29" i="24" s="1"/>
  <c r="B51" i="24"/>
  <c r="L51" i="24" s="1"/>
  <c r="B51" i="31"/>
  <c r="M18" i="24"/>
  <c r="N18" i="24"/>
  <c r="O18" i="24" s="1"/>
  <c r="C180" i="1"/>
  <c r="C182" i="1"/>
  <c r="C183" i="1" s="1"/>
  <c r="BM119" i="1"/>
  <c r="AF53" i="20" s="1"/>
  <c r="AF40" i="29" s="1"/>
  <c r="AG40" i="29" s="1"/>
  <c r="AH40" i="29" s="1"/>
  <c r="AF155" i="1"/>
  <c r="H30" i="19"/>
  <c r="H92" i="19"/>
  <c r="W92" i="29"/>
  <c r="W30" i="29"/>
  <c r="B250" i="1"/>
  <c r="BQ126" i="1"/>
  <c r="AC93" i="19"/>
  <c r="AC31" i="19"/>
  <c r="Q63" i="33"/>
  <c r="T63" i="33"/>
  <c r="P63" i="33"/>
  <c r="V63" i="33"/>
  <c r="U63" i="33"/>
  <c r="R63" i="33"/>
  <c r="AG63" i="33"/>
  <c r="W179" i="1"/>
  <c r="E186" i="1"/>
  <c r="C189" i="1"/>
  <c r="AF79" i="1"/>
  <c r="E141" i="1"/>
  <c r="E177" i="1"/>
  <c r="E179" i="1" s="1"/>
  <c r="K93" i="19"/>
  <c r="K31" i="19"/>
  <c r="L32" i="20"/>
  <c r="L143" i="1"/>
  <c r="Q39" i="33"/>
  <c r="T39" i="33"/>
  <c r="V39" i="33"/>
  <c r="U39" i="33"/>
  <c r="R39" i="33"/>
  <c r="AG39" i="33"/>
  <c r="P39" i="33"/>
  <c r="N30" i="19"/>
  <c r="N92" i="19"/>
  <c r="L30" i="19"/>
  <c r="L92" i="19"/>
  <c r="M36" i="20"/>
  <c r="AL13" i="20" s="1"/>
  <c r="B12" i="19" s="1"/>
  <c r="B43" i="19" s="1"/>
  <c r="AI43" i="19" s="1"/>
  <c r="AI12" i="19" s="1"/>
  <c r="B12" i="23" s="1"/>
  <c r="B44" i="23" s="1"/>
  <c r="B14" i="24" s="1"/>
  <c r="L14" i="24" s="1"/>
  <c r="AH122" i="1"/>
  <c r="M144" i="1"/>
  <c r="P163" i="33"/>
  <c r="R163" i="33"/>
  <c r="T163" i="33"/>
  <c r="AG163" i="33"/>
  <c r="Q163" i="33"/>
  <c r="U163" i="33"/>
  <c r="V163" i="33"/>
  <c r="F97" i="33"/>
  <c r="E30" i="29"/>
  <c r="E92" i="29"/>
  <c r="G93" i="19"/>
  <c r="G31" i="19"/>
  <c r="BU61" i="1"/>
  <c r="AC5" i="8"/>
  <c r="AH195" i="33"/>
  <c r="S195" i="33" s="1"/>
  <c r="AI195" i="33" s="1"/>
  <c r="AG33" i="29"/>
  <c r="AH33" i="29" s="1"/>
  <c r="BM155" i="1"/>
  <c r="AF119" i="1"/>
  <c r="AF10" i="20" s="1"/>
  <c r="AF40" i="19" s="1"/>
  <c r="AG40" i="19" s="1"/>
  <c r="AH40" i="19" s="1"/>
  <c r="K31" i="29"/>
  <c r="K93" i="29"/>
  <c r="AT144" i="1"/>
  <c r="BO122" i="1"/>
  <c r="M79" i="20"/>
  <c r="AL56" i="20" s="1"/>
  <c r="B12" i="29" s="1"/>
  <c r="B43" i="29" s="1"/>
  <c r="AI43" i="29" s="1"/>
  <c r="AI12" i="29" s="1"/>
  <c r="B12" i="30" s="1"/>
  <c r="B44" i="30" s="1"/>
  <c r="L75" i="20"/>
  <c r="AS143" i="1"/>
  <c r="AD48" i="20"/>
  <c r="AD35" i="29" s="1"/>
  <c r="BK143" i="1"/>
  <c r="W92" i="19"/>
  <c r="W30" i="19"/>
  <c r="H32" i="20"/>
  <c r="H143" i="1"/>
  <c r="AB36" i="21"/>
  <c r="AB32" i="8"/>
  <c r="AB32" i="17"/>
  <c r="AH28" i="17" s="1"/>
  <c r="N143" i="1"/>
  <c r="J38" i="21"/>
  <c r="J34" i="8"/>
  <c r="J34" i="17"/>
  <c r="AJ10" i="17" s="1"/>
  <c r="AH44" i="33"/>
  <c r="S44" i="33" s="1"/>
  <c r="AI44" i="33" s="1"/>
  <c r="Q32" i="17"/>
  <c r="AH17" i="17" s="1"/>
  <c r="Q32" i="8"/>
  <c r="Q36" i="21"/>
  <c r="W32" i="20"/>
  <c r="W143" i="1"/>
  <c r="AF138" i="1"/>
  <c r="AF29" i="20" s="1"/>
  <c r="AF59" i="19" s="1"/>
  <c r="AG59" i="19" s="1"/>
  <c r="AH59" i="19" s="1"/>
  <c r="BM174" i="1"/>
  <c r="AH138" i="33"/>
  <c r="S138" i="33" s="1"/>
  <c r="AI138" i="33" s="1"/>
  <c r="AH96" i="33"/>
  <c r="S96" i="33" s="1"/>
  <c r="AL186" i="1"/>
  <c r="C190" i="1"/>
  <c r="P92" i="29"/>
  <c r="P30" i="29"/>
  <c r="N30" i="29"/>
  <c r="N92" i="29"/>
  <c r="H92" i="29"/>
  <c r="H30" i="29"/>
  <c r="AG230" i="33"/>
  <c r="P230" i="33"/>
  <c r="U230" i="33"/>
  <c r="R230" i="33"/>
  <c r="Q230" i="33"/>
  <c r="T230" i="33"/>
  <c r="V230" i="33"/>
  <c r="AH30" i="33"/>
  <c r="S30" i="33" s="1"/>
  <c r="AI30" i="33" s="1"/>
  <c r="AH204" i="33"/>
  <c r="S204" i="33" s="1"/>
  <c r="AI204" i="33" s="1"/>
  <c r="M31" i="19"/>
  <c r="M93" i="19"/>
  <c r="H179" i="1"/>
  <c r="P32" i="20"/>
  <c r="P143" i="1"/>
  <c r="C143" i="1"/>
  <c r="AH77" i="33"/>
  <c r="S77" i="33" s="1"/>
  <c r="AI77" i="33" s="1"/>
  <c r="AH62" i="33"/>
  <c r="S62" i="33" s="1"/>
  <c r="AI62" i="33" s="1"/>
  <c r="AD5" i="20"/>
  <c r="AD35" i="19" s="1"/>
  <c r="AD143" i="1"/>
  <c r="F30" i="29"/>
  <c r="F92" i="29"/>
  <c r="J182" i="1"/>
  <c r="J183" i="1" s="1"/>
  <c r="J180" i="1"/>
  <c r="M93" i="29"/>
  <c r="M31" i="29"/>
  <c r="L179" i="1"/>
  <c r="P179" i="1"/>
  <c r="G39" i="21"/>
  <c r="G35" i="17"/>
  <c r="AK7" i="17" s="1"/>
  <c r="G35" i="8"/>
  <c r="AH229" i="33"/>
  <c r="S229" i="33" s="1"/>
  <c r="AI229" i="33" s="1"/>
  <c r="AO179" i="1"/>
  <c r="AO180" i="1" s="1"/>
  <c r="AH162" i="33"/>
  <c r="S162" i="33" s="1"/>
  <c r="AI162" i="33" s="1"/>
  <c r="AG231" i="33"/>
  <c r="P231" i="33"/>
  <c r="U231" i="33"/>
  <c r="Q231" i="33"/>
  <c r="T231" i="33"/>
  <c r="V231" i="33"/>
  <c r="R231" i="33"/>
  <c r="N31" i="19"/>
  <c r="N93" i="19"/>
  <c r="AU143" i="1"/>
  <c r="K180" i="1"/>
  <c r="K182" i="1"/>
  <c r="K183" i="1" s="1"/>
  <c r="Q33" i="8"/>
  <c r="Q37" i="21"/>
  <c r="Q33" i="17"/>
  <c r="AI17" i="17" s="1"/>
  <c r="P30" i="19"/>
  <c r="P92" i="19"/>
  <c r="C65" i="33"/>
  <c r="BT66" i="1"/>
  <c r="C32" i="33"/>
  <c r="E32" i="33" s="1"/>
  <c r="F32" i="33" s="1"/>
  <c r="D98" i="33"/>
  <c r="J32" i="33"/>
  <c r="J65" i="33" s="1"/>
  <c r="J98" i="33" s="1"/>
  <c r="J131" i="33" s="1"/>
  <c r="J164" i="33" s="1"/>
  <c r="J197" i="33" s="1"/>
  <c r="J230" i="33" s="1"/>
  <c r="D65" i="33"/>
  <c r="C197" i="33"/>
  <c r="D197" i="33" s="1"/>
  <c r="F197" i="33" s="1"/>
  <c r="BQ66" i="1"/>
  <c r="BR66" i="1" s="1"/>
  <c r="C131" i="33"/>
  <c r="D131" i="33"/>
  <c r="C98" i="33"/>
  <c r="C164" i="33"/>
  <c r="F164" i="33" s="1"/>
  <c r="BJ144" i="1"/>
  <c r="AC37" i="21" s="1"/>
  <c r="AC79" i="20"/>
  <c r="BO138" i="1"/>
  <c r="E92" i="19"/>
  <c r="E30" i="19"/>
  <c r="AC93" i="29"/>
  <c r="AC31" i="29"/>
  <c r="AB33" i="8"/>
  <c r="AB33" i="17"/>
  <c r="AI28" i="17" s="1"/>
  <c r="AB37" i="21"/>
  <c r="B91" i="19"/>
  <c r="AH91" i="19" s="1"/>
  <c r="AI60" i="19" s="1"/>
  <c r="AI29" i="19" s="1"/>
  <c r="AH29" i="29"/>
  <c r="AN144" i="1"/>
  <c r="BO116" i="1"/>
  <c r="G79" i="20"/>
  <c r="AL50" i="20" s="1"/>
  <c r="B6" i="29" s="1"/>
  <c r="B37" i="29" s="1"/>
  <c r="AI37" i="29" s="1"/>
  <c r="AI6" i="29" s="1"/>
  <c r="B6" i="30" s="1"/>
  <c r="B38" i="30" s="1"/>
  <c r="F130" i="33"/>
  <c r="F64" i="33"/>
  <c r="BL114" i="1"/>
  <c r="AE150" i="1"/>
  <c r="H75" i="20"/>
  <c r="AO143" i="1"/>
  <c r="AW179" i="1"/>
  <c r="AW180" i="1" s="1"/>
  <c r="C31" i="19"/>
  <c r="C93" i="19"/>
  <c r="J32" i="20"/>
  <c r="J143" i="1"/>
  <c r="C75" i="20"/>
  <c r="AJ143" i="1"/>
  <c r="AH95" i="33"/>
  <c r="S95" i="33" s="1"/>
  <c r="AI95" i="33" s="1"/>
  <c r="F30" i="19"/>
  <c r="F92" i="19"/>
  <c r="F143" i="1"/>
  <c r="P75" i="20"/>
  <c r="AW143" i="1"/>
  <c r="N179" i="1"/>
  <c r="D30" i="19"/>
  <c r="D92" i="19"/>
  <c r="M61" i="24"/>
  <c r="N61" i="24"/>
  <c r="O61" i="24" s="1"/>
  <c r="AH171" i="33"/>
  <c r="S171" i="33" s="1"/>
  <c r="AI171" i="33" s="1"/>
  <c r="N93" i="29"/>
  <c r="N31" i="29"/>
  <c r="J75" i="20"/>
  <c r="AQ143" i="1"/>
  <c r="M180" i="1"/>
  <c r="M182" i="1"/>
  <c r="M183" i="1" s="1"/>
  <c r="D30" i="29"/>
  <c r="D92" i="29"/>
  <c r="AC180" i="1"/>
  <c r="AC39" i="21" s="1"/>
  <c r="AC182" i="1"/>
  <c r="AC183" i="1" s="1"/>
  <c r="W75" i="20"/>
  <c r="BD143" i="1"/>
  <c r="AL141" i="1"/>
  <c r="AL177" i="1"/>
  <c r="AL179" i="1" s="1"/>
  <c r="AL180" i="1" s="1"/>
  <c r="BM79" i="1"/>
  <c r="K36" i="20"/>
  <c r="AL11" i="20" s="1"/>
  <c r="B10" i="19" s="1"/>
  <c r="B41" i="19" s="1"/>
  <c r="AI41" i="19" s="1"/>
  <c r="AI10" i="19" s="1"/>
  <c r="B10" i="23" s="1"/>
  <c r="B42" i="23" s="1"/>
  <c r="B12" i="24" s="1"/>
  <c r="L12" i="24" s="1"/>
  <c r="AH120" i="1"/>
  <c r="K144" i="1"/>
  <c r="BL150" i="1"/>
  <c r="AE114" i="1"/>
  <c r="BM138" i="1"/>
  <c r="AF72" i="20" s="1"/>
  <c r="AF59" i="29" s="1"/>
  <c r="AG59" i="29" s="1"/>
  <c r="AH59" i="29" s="1"/>
  <c r="AI59" i="29" s="1"/>
  <c r="AI28" i="29" s="1"/>
  <c r="AF174" i="1"/>
  <c r="AH29" i="19"/>
  <c r="C92" i="19"/>
  <c r="C30" i="19"/>
  <c r="AU179" i="1"/>
  <c r="AU180" i="1" s="1"/>
  <c r="G31" i="29"/>
  <c r="G93" i="29"/>
  <c r="L92" i="29"/>
  <c r="L30" i="29"/>
  <c r="BP104" i="1"/>
  <c r="BR104" i="1" s="1"/>
  <c r="BS65" i="1"/>
  <c r="Q31" i="33"/>
  <c r="P31" i="33"/>
  <c r="R31" i="33"/>
  <c r="V31" i="33"/>
  <c r="T31" i="33"/>
  <c r="U31" i="33"/>
  <c r="AG31" i="33"/>
  <c r="R196" i="33"/>
  <c r="P196" i="33"/>
  <c r="V196" i="33"/>
  <c r="AG196" i="33"/>
  <c r="T196" i="33"/>
  <c r="Q196" i="33"/>
  <c r="U196" i="33"/>
  <c r="G144" i="1"/>
  <c r="AH116" i="1"/>
  <c r="G36" i="20"/>
  <c r="AL7" i="20" s="1"/>
  <c r="B6" i="19" s="1"/>
  <c r="B37" i="19" s="1"/>
  <c r="AI37" i="19" s="1"/>
  <c r="AI6" i="19" s="1"/>
  <c r="B6" i="23" s="1"/>
  <c r="B38" i="23" s="1"/>
  <c r="B8" i="24" s="1"/>
  <c r="L8" i="24" s="1"/>
  <c r="K79" i="20"/>
  <c r="AL54" i="20" s="1"/>
  <c r="B10" i="29" s="1"/>
  <c r="B41" i="29" s="1"/>
  <c r="AI41" i="29" s="1"/>
  <c r="AI10" i="29" s="1"/>
  <c r="B10" i="30" s="1"/>
  <c r="B42" i="30" s="1"/>
  <c r="BO120" i="1"/>
  <c r="AR144" i="1"/>
  <c r="M34" i="17"/>
  <c r="AJ13" i="17" s="1"/>
  <c r="M38" i="21"/>
  <c r="M34" i="8"/>
  <c r="AD180" i="1"/>
  <c r="AD39" i="21" s="1"/>
  <c r="AH6" i="33"/>
  <c r="S6" i="33" s="1"/>
  <c r="D179" i="1"/>
  <c r="D132" i="33"/>
  <c r="J33" i="33"/>
  <c r="J66" i="33" s="1"/>
  <c r="J99" i="33" s="1"/>
  <c r="J132" i="33" s="1"/>
  <c r="J165" i="33" s="1"/>
  <c r="J198" i="33" s="1"/>
  <c r="J231" i="33" s="1"/>
  <c r="C99" i="33"/>
  <c r="C165" i="33"/>
  <c r="F165" i="33" s="1"/>
  <c r="C198" i="33"/>
  <c r="D198" i="33" s="1"/>
  <c r="F198" i="33" s="1"/>
  <c r="BQ67" i="1"/>
  <c r="BR67" i="1" s="1"/>
  <c r="D99" i="33"/>
  <c r="C66" i="33"/>
  <c r="D66" i="33"/>
  <c r="BT67" i="1"/>
  <c r="C132" i="33"/>
  <c r="C33" i="33"/>
  <c r="E33" i="33" s="1"/>
  <c r="F33" i="33" s="1"/>
  <c r="C92" i="29"/>
  <c r="C30" i="29"/>
  <c r="BQ137" i="1"/>
  <c r="B261" i="1"/>
  <c r="AI40" i="33" l="1"/>
  <c r="B28" i="30"/>
  <c r="B60" i="30" s="1"/>
  <c r="V36" i="21"/>
  <c r="V32" i="8"/>
  <c r="L34" i="8"/>
  <c r="W38" i="21"/>
  <c r="L38" i="21"/>
  <c r="D32" i="20"/>
  <c r="AI6" i="33"/>
  <c r="AL34" i="1"/>
  <c r="BN32" i="1"/>
  <c r="Z143" i="1"/>
  <c r="AH135" i="1" s="1"/>
  <c r="W34" i="8"/>
  <c r="AI109" i="33"/>
  <c r="Y143" i="1"/>
  <c r="O39" i="21"/>
  <c r="AI73" i="33"/>
  <c r="O34" i="8"/>
  <c r="O35" i="8"/>
  <c r="AM143" i="1"/>
  <c r="F79" i="20" s="1"/>
  <c r="AL49" i="20" s="1"/>
  <c r="B5" i="29" s="1"/>
  <c r="B36" i="29" s="1"/>
  <c r="AI36" i="29" s="1"/>
  <c r="AI5" i="29" s="1"/>
  <c r="B5" i="30" s="1"/>
  <c r="B37" i="30" s="1"/>
  <c r="O38" i="21"/>
  <c r="O182" i="1"/>
  <c r="O183" i="1" s="1"/>
  <c r="D34" i="17"/>
  <c r="AJ4" i="17" s="1"/>
  <c r="D75" i="20"/>
  <c r="AD182" i="1"/>
  <c r="AD183" i="1" s="1"/>
  <c r="AI129" i="33"/>
  <c r="AI105" i="33"/>
  <c r="AH138" i="1"/>
  <c r="BQ138" i="1" s="1"/>
  <c r="AI59" i="19"/>
  <c r="AI28" i="19" s="1"/>
  <c r="B28" i="23" s="1"/>
  <c r="B60" i="23" s="1"/>
  <c r="B30" i="24" s="1"/>
  <c r="L30" i="24" s="1"/>
  <c r="M30" i="24" s="1"/>
  <c r="AI88" i="33"/>
  <c r="AC144" i="1"/>
  <c r="AC36" i="21" s="1"/>
  <c r="B29" i="23"/>
  <c r="B61" i="23" s="1"/>
  <c r="B31" i="24" s="1"/>
  <c r="L31" i="24" s="1"/>
  <c r="N31" i="24" s="1"/>
  <c r="O31" i="24" s="1"/>
  <c r="AI96" i="33"/>
  <c r="P21" i="24"/>
  <c r="R180" i="1"/>
  <c r="R182" i="1"/>
  <c r="R183" i="1" s="1"/>
  <c r="R32" i="20"/>
  <c r="R143" i="1"/>
  <c r="R75" i="20"/>
  <c r="AY143" i="1"/>
  <c r="AF127" i="1"/>
  <c r="AF18" i="20" s="1"/>
  <c r="AF48" i="19" s="1"/>
  <c r="AG48" i="19" s="1"/>
  <c r="AH48" i="19" s="1"/>
  <c r="BM163" i="1"/>
  <c r="R34" i="17"/>
  <c r="AJ18" i="17" s="1"/>
  <c r="R38" i="21"/>
  <c r="R34" i="8"/>
  <c r="BM127" i="1"/>
  <c r="AF61" i="20" s="1"/>
  <c r="AF48" i="29" s="1"/>
  <c r="AG48" i="29" s="1"/>
  <c r="AH48" i="29" s="1"/>
  <c r="AF163" i="1"/>
  <c r="P28" i="24"/>
  <c r="BM124" i="1"/>
  <c r="AF58" i="20" s="1"/>
  <c r="AF45" i="29" s="1"/>
  <c r="AG45" i="29" s="1"/>
  <c r="AH45" i="29" s="1"/>
  <c r="AF160" i="1"/>
  <c r="BM166" i="1"/>
  <c r="AF130" i="1"/>
  <c r="AF21" i="20" s="1"/>
  <c r="AF51" i="19" s="1"/>
  <c r="AG51" i="19" s="1"/>
  <c r="AH51" i="19" s="1"/>
  <c r="O32" i="20"/>
  <c r="O143" i="1"/>
  <c r="AI55" i="33"/>
  <c r="U31" i="29"/>
  <c r="U93" i="29"/>
  <c r="Z34" i="17"/>
  <c r="AJ26" i="17" s="1"/>
  <c r="Z34" i="8"/>
  <c r="Z38" i="21"/>
  <c r="AF124" i="1"/>
  <c r="AF15" i="20" s="1"/>
  <c r="AF45" i="19" s="1"/>
  <c r="AG45" i="19" s="1"/>
  <c r="AH45" i="19" s="1"/>
  <c r="BM160" i="1"/>
  <c r="BB143" i="1"/>
  <c r="Z93" i="19"/>
  <c r="Z31" i="19"/>
  <c r="AI43" i="33"/>
  <c r="X143" i="1"/>
  <c r="AH133" i="1" s="1"/>
  <c r="BM130" i="1"/>
  <c r="AF64" i="20" s="1"/>
  <c r="AF51" i="29" s="1"/>
  <c r="AG51" i="29" s="1"/>
  <c r="AH51" i="29" s="1"/>
  <c r="AF166" i="1"/>
  <c r="M54" i="24"/>
  <c r="N54" i="24"/>
  <c r="O54" i="24" s="1"/>
  <c r="AF171" i="1"/>
  <c r="BM135" i="1"/>
  <c r="AF69" i="20" s="1"/>
  <c r="AF56" i="29" s="1"/>
  <c r="AG56" i="29" s="1"/>
  <c r="AH56" i="29" s="1"/>
  <c r="U180" i="1"/>
  <c r="U182" i="1"/>
  <c r="U183" i="1" s="1"/>
  <c r="U143" i="1"/>
  <c r="AI121" i="33"/>
  <c r="BM171" i="1"/>
  <c r="AF135" i="1"/>
  <c r="AF26" i="20" s="1"/>
  <c r="AF56" i="19" s="1"/>
  <c r="AG56" i="19" s="1"/>
  <c r="AH56" i="19" s="1"/>
  <c r="AI76" i="33"/>
  <c r="U38" i="21"/>
  <c r="U34" i="8"/>
  <c r="U34" i="17"/>
  <c r="AJ21" i="17" s="1"/>
  <c r="Z79" i="20"/>
  <c r="AL69" i="20" s="1"/>
  <c r="B25" i="29" s="1"/>
  <c r="B56" i="29" s="1"/>
  <c r="BG144" i="1"/>
  <c r="BO135" i="1"/>
  <c r="O75" i="20"/>
  <c r="AV143" i="1"/>
  <c r="Z93" i="29"/>
  <c r="Z31" i="29"/>
  <c r="U31" i="19"/>
  <c r="U93" i="19"/>
  <c r="U92" i="19"/>
  <c r="U30" i="19"/>
  <c r="Z30" i="19"/>
  <c r="Z92" i="19"/>
  <c r="Z182" i="1"/>
  <c r="Z183" i="1" s="1"/>
  <c r="Z180" i="1"/>
  <c r="I182" i="1"/>
  <c r="I183" i="1" s="1"/>
  <c r="I180" i="1"/>
  <c r="I75" i="20"/>
  <c r="AP143" i="1"/>
  <c r="X92" i="29"/>
  <c r="X30" i="29"/>
  <c r="BL179" i="1"/>
  <c r="BL180" i="1" s="1"/>
  <c r="AE38" i="21" s="1"/>
  <c r="BN34" i="1"/>
  <c r="AD31" i="8" s="1"/>
  <c r="D34" i="8"/>
  <c r="AF170" i="1"/>
  <c r="BM134" i="1"/>
  <c r="AF68" i="20" s="1"/>
  <c r="AF55" i="29" s="1"/>
  <c r="AG55" i="29" s="1"/>
  <c r="AH55" i="29" s="1"/>
  <c r="AI106" i="33"/>
  <c r="I32" i="20"/>
  <c r="I143" i="1"/>
  <c r="X93" i="19"/>
  <c r="X31" i="19"/>
  <c r="X30" i="19"/>
  <c r="X92" i="19"/>
  <c r="BF143" i="1"/>
  <c r="BM118" i="1"/>
  <c r="AF52" i="20" s="1"/>
  <c r="AF39" i="29" s="1"/>
  <c r="AG39" i="29" s="1"/>
  <c r="AH39" i="29" s="1"/>
  <c r="AF154" i="1"/>
  <c r="X93" i="29"/>
  <c r="X31" i="29"/>
  <c r="Y31" i="19"/>
  <c r="Y93" i="19"/>
  <c r="B56" i="31"/>
  <c r="B56" i="24"/>
  <c r="L56" i="24" s="1"/>
  <c r="Y31" i="29"/>
  <c r="Y93" i="29"/>
  <c r="AI72" i="33"/>
  <c r="AE179" i="1"/>
  <c r="AE180" i="1" s="1"/>
  <c r="AE39" i="21" s="1"/>
  <c r="Y144" i="1"/>
  <c r="AH134" i="1"/>
  <c r="Y36" i="20"/>
  <c r="AL25" i="20" s="1"/>
  <c r="B24" i="19" s="1"/>
  <c r="B55" i="19" s="1"/>
  <c r="Y34" i="8"/>
  <c r="Y34" i="17"/>
  <c r="AJ25" i="17" s="1"/>
  <c r="Y38" i="21"/>
  <c r="BM154" i="1"/>
  <c r="AF118" i="1"/>
  <c r="AF9" i="20" s="1"/>
  <c r="AF39" i="19" s="1"/>
  <c r="AG39" i="19" s="1"/>
  <c r="AH39" i="19" s="1"/>
  <c r="AF133" i="1"/>
  <c r="AF24" i="20" s="1"/>
  <c r="AF54" i="19" s="1"/>
  <c r="AG54" i="19" s="1"/>
  <c r="AH54" i="19" s="1"/>
  <c r="BM169" i="1"/>
  <c r="N23" i="24"/>
  <c r="O23" i="24" s="1"/>
  <c r="M23" i="24"/>
  <c r="Y92" i="29"/>
  <c r="Y30" i="29"/>
  <c r="N53" i="24"/>
  <c r="O53" i="24" s="1"/>
  <c r="M53" i="24"/>
  <c r="BM170" i="1"/>
  <c r="AF134" i="1"/>
  <c r="AF25" i="20" s="1"/>
  <c r="AF55" i="19" s="1"/>
  <c r="AG55" i="19" s="1"/>
  <c r="AH55" i="19" s="1"/>
  <c r="P20" i="24"/>
  <c r="AF169" i="1"/>
  <c r="BM133" i="1"/>
  <c r="AF67" i="20" s="1"/>
  <c r="AF54" i="29" s="1"/>
  <c r="AG54" i="29" s="1"/>
  <c r="AH54" i="29" s="1"/>
  <c r="Y180" i="1"/>
  <c r="Y182" i="1"/>
  <c r="Y183" i="1" s="1"/>
  <c r="Y30" i="19"/>
  <c r="Y92" i="19"/>
  <c r="X180" i="1"/>
  <c r="X182" i="1"/>
  <c r="X183" i="1" s="1"/>
  <c r="I38" i="21"/>
  <c r="I34" i="8"/>
  <c r="I34" i="17"/>
  <c r="AJ9" i="17" s="1"/>
  <c r="X34" i="17"/>
  <c r="AJ24" i="17" s="1"/>
  <c r="X34" i="8"/>
  <c r="X38" i="21"/>
  <c r="BE143" i="1"/>
  <c r="B29" i="30"/>
  <c r="B61" i="30" s="1"/>
  <c r="B64" i="31" s="1"/>
  <c r="P61" i="24"/>
  <c r="F66" i="33"/>
  <c r="Q66" i="33" s="1"/>
  <c r="B63" i="24"/>
  <c r="L63" i="24" s="1"/>
  <c r="B63" i="31"/>
  <c r="M8" i="24"/>
  <c r="N8" i="24"/>
  <c r="O8" i="24" s="1"/>
  <c r="B41" i="31"/>
  <c r="B41" i="24"/>
  <c r="L41" i="24" s="1"/>
  <c r="Q198" i="33"/>
  <c r="U198" i="33"/>
  <c r="V198" i="33"/>
  <c r="R198" i="33"/>
  <c r="P198" i="33"/>
  <c r="AG198" i="33"/>
  <c r="T198" i="33"/>
  <c r="N38" i="21"/>
  <c r="N34" i="17"/>
  <c r="AJ14" i="17" s="1"/>
  <c r="N34" i="8"/>
  <c r="BQ120" i="1"/>
  <c r="B244" i="1"/>
  <c r="E34" i="17"/>
  <c r="AJ5" i="17" s="1"/>
  <c r="E38" i="21"/>
  <c r="E34" i="8"/>
  <c r="BO132" i="1"/>
  <c r="W79" i="20"/>
  <c r="AL66" i="20" s="1"/>
  <c r="B22" i="29" s="1"/>
  <c r="B53" i="29" s="1"/>
  <c r="AI53" i="29" s="1"/>
  <c r="AI22" i="29" s="1"/>
  <c r="B22" i="30" s="1"/>
  <c r="B54" i="30" s="1"/>
  <c r="BD144" i="1"/>
  <c r="J79" i="20"/>
  <c r="AL53" i="20" s="1"/>
  <c r="B9" i="29" s="1"/>
  <c r="B40" i="29" s="1"/>
  <c r="AI40" i="29" s="1"/>
  <c r="AI9" i="29" s="1"/>
  <c r="B9" i="30" s="1"/>
  <c r="B41" i="30" s="1"/>
  <c r="AQ144" i="1"/>
  <c r="BO119" i="1"/>
  <c r="P93" i="29"/>
  <c r="P31" i="29"/>
  <c r="C93" i="29"/>
  <c r="C31" i="29"/>
  <c r="F98" i="33"/>
  <c r="R197" i="33"/>
  <c r="V197" i="33"/>
  <c r="AG197" i="33"/>
  <c r="P197" i="33"/>
  <c r="Q197" i="33"/>
  <c r="T197" i="33"/>
  <c r="U197" i="33"/>
  <c r="R32" i="33"/>
  <c r="U32" i="33"/>
  <c r="AG32" i="33"/>
  <c r="P32" i="33"/>
  <c r="V32" i="33"/>
  <c r="Q32" i="33"/>
  <c r="T32" i="33"/>
  <c r="AH231" i="33"/>
  <c r="S231" i="33" s="1"/>
  <c r="AI231" i="33" s="1"/>
  <c r="C144" i="1"/>
  <c r="C36" i="20"/>
  <c r="AL3" i="20" s="1"/>
  <c r="B2" i="19" s="1"/>
  <c r="B33" i="19" s="1"/>
  <c r="AI33" i="19" s="1"/>
  <c r="AI2" i="19" s="1"/>
  <c r="B2" i="23" s="1"/>
  <c r="B34" i="23" s="1"/>
  <c r="B4" i="24" s="1"/>
  <c r="L4" i="24" s="1"/>
  <c r="AH112" i="1"/>
  <c r="AH230" i="33"/>
  <c r="S230" i="33" s="1"/>
  <c r="AI230" i="33" s="1"/>
  <c r="W31" i="19"/>
  <c r="W93" i="19"/>
  <c r="AK144" i="1"/>
  <c r="D79" i="20"/>
  <c r="AL47" i="20" s="1"/>
  <c r="B3" i="29" s="1"/>
  <c r="B34" i="29" s="1"/>
  <c r="AI34" i="29" s="1"/>
  <c r="AI3" i="29" s="1"/>
  <c r="B3" i="30" s="1"/>
  <c r="B35" i="30" s="1"/>
  <c r="BO113" i="1"/>
  <c r="B246" i="1"/>
  <c r="BQ122" i="1"/>
  <c r="AH39" i="33"/>
  <c r="S39" i="33" s="1"/>
  <c r="AI39" i="33" s="1"/>
  <c r="BM150" i="1"/>
  <c r="AF114" i="1"/>
  <c r="N51" i="24"/>
  <c r="O51" i="24" s="1"/>
  <c r="M51" i="24"/>
  <c r="Q33" i="33"/>
  <c r="T33" i="33"/>
  <c r="AG33" i="33"/>
  <c r="V33" i="33"/>
  <c r="R33" i="33"/>
  <c r="P33" i="33"/>
  <c r="U33" i="33"/>
  <c r="T165" i="33"/>
  <c r="AG165" i="33"/>
  <c r="R165" i="33"/>
  <c r="Q165" i="33"/>
  <c r="U165" i="33"/>
  <c r="V165" i="33"/>
  <c r="P165" i="33"/>
  <c r="B45" i="24"/>
  <c r="L45" i="24" s="1"/>
  <c r="B45" i="31"/>
  <c r="AE5" i="20"/>
  <c r="AE35" i="19" s="1"/>
  <c r="AE143" i="1"/>
  <c r="N12" i="24"/>
  <c r="O12" i="24" s="1"/>
  <c r="M12" i="24"/>
  <c r="E75" i="20"/>
  <c r="AL143" i="1"/>
  <c r="W31" i="29"/>
  <c r="W93" i="29"/>
  <c r="J31" i="29"/>
  <c r="J93" i="29"/>
  <c r="F36" i="20"/>
  <c r="AL6" i="20" s="1"/>
  <c r="B5" i="19" s="1"/>
  <c r="B36" i="19" s="1"/>
  <c r="AI36" i="19" s="1"/>
  <c r="AI5" i="19" s="1"/>
  <c r="B5" i="23" s="1"/>
  <c r="B37" i="23" s="1"/>
  <c r="B7" i="24" s="1"/>
  <c r="L7" i="24" s="1"/>
  <c r="F144" i="1"/>
  <c r="AH115" i="1"/>
  <c r="J144" i="1"/>
  <c r="AH119" i="1"/>
  <c r="J36" i="20"/>
  <c r="AL10" i="20" s="1"/>
  <c r="B9" i="19" s="1"/>
  <c r="B40" i="19" s="1"/>
  <c r="AI40" i="19" s="1"/>
  <c r="AI9" i="19" s="1"/>
  <c r="B9" i="23" s="1"/>
  <c r="B41" i="23" s="1"/>
  <c r="B11" i="24" s="1"/>
  <c r="L11" i="24" s="1"/>
  <c r="P34" i="8"/>
  <c r="P34" i="17"/>
  <c r="AJ16" i="17" s="1"/>
  <c r="P38" i="21"/>
  <c r="AE48" i="20"/>
  <c r="AE35" i="29" s="1"/>
  <c r="BL143" i="1"/>
  <c r="BS66" i="1"/>
  <c r="BP105" i="1"/>
  <c r="BR105" i="1" s="1"/>
  <c r="P144" i="1"/>
  <c r="AH125" i="1"/>
  <c r="P36" i="20"/>
  <c r="AL16" i="20" s="1"/>
  <c r="B15" i="19" s="1"/>
  <c r="B46" i="19" s="1"/>
  <c r="AI46" i="19" s="1"/>
  <c r="AI15" i="19" s="1"/>
  <c r="B15" i="23" s="1"/>
  <c r="B47" i="23" s="1"/>
  <c r="B17" i="24" s="1"/>
  <c r="L17" i="24" s="1"/>
  <c r="F182" i="1"/>
  <c r="F183" i="1" s="1"/>
  <c r="N144" i="1"/>
  <c r="AH123" i="1"/>
  <c r="N36" i="20"/>
  <c r="AL14" i="20" s="1"/>
  <c r="B13" i="19" s="1"/>
  <c r="B44" i="19" s="1"/>
  <c r="AI44" i="19" s="1"/>
  <c r="AI13" i="19" s="1"/>
  <c r="B13" i="23" s="1"/>
  <c r="B45" i="23" s="1"/>
  <c r="B15" i="24" s="1"/>
  <c r="L15" i="24" s="1"/>
  <c r="H144" i="1"/>
  <c r="AH117" i="1"/>
  <c r="H36" i="20"/>
  <c r="AL8" i="20" s="1"/>
  <c r="B7" i="19" s="1"/>
  <c r="B38" i="19" s="1"/>
  <c r="AI38" i="19" s="1"/>
  <c r="AI7" i="19" s="1"/>
  <c r="B7" i="23" s="1"/>
  <c r="B39" i="23" s="1"/>
  <c r="B9" i="24" s="1"/>
  <c r="L9" i="24" s="1"/>
  <c r="D93" i="29"/>
  <c r="D31" i="29"/>
  <c r="AS144" i="1"/>
  <c r="L79" i="20"/>
  <c r="AL55" i="20" s="1"/>
  <c r="B11" i="29" s="1"/>
  <c r="B42" i="29" s="1"/>
  <c r="AI42" i="29" s="1"/>
  <c r="AI11" i="29" s="1"/>
  <c r="B11" i="30" s="1"/>
  <c r="B43" i="30" s="1"/>
  <c r="BO121" i="1"/>
  <c r="M33" i="8"/>
  <c r="M37" i="21"/>
  <c r="M33" i="17"/>
  <c r="AI13" i="17" s="1"/>
  <c r="N14" i="24"/>
  <c r="O14" i="24" s="1"/>
  <c r="M14" i="24"/>
  <c r="D36" i="20"/>
  <c r="AL4" i="20" s="1"/>
  <c r="B3" i="19" s="1"/>
  <c r="B34" i="19" s="1"/>
  <c r="AI34" i="19" s="1"/>
  <c r="AI3" i="19" s="1"/>
  <c r="B3" i="23" s="1"/>
  <c r="B35" i="23" s="1"/>
  <c r="B5" i="24" s="1"/>
  <c r="L5" i="24" s="1"/>
  <c r="D144" i="1"/>
  <c r="AH113" i="1"/>
  <c r="AM144" i="1"/>
  <c r="C191" i="1"/>
  <c r="P18" i="24"/>
  <c r="F132" i="33"/>
  <c r="F99" i="33"/>
  <c r="F34" i="8"/>
  <c r="F38" i="21"/>
  <c r="F34" i="17"/>
  <c r="AJ6" i="17" s="1"/>
  <c r="BQ116" i="1"/>
  <c r="B240" i="1"/>
  <c r="N180" i="1"/>
  <c r="N182" i="1"/>
  <c r="N183" i="1" s="1"/>
  <c r="F31" i="19"/>
  <c r="F93" i="19"/>
  <c r="J31" i="19"/>
  <c r="J93" i="19"/>
  <c r="H79" i="20"/>
  <c r="AL51" i="20" s="1"/>
  <c r="B7" i="29" s="1"/>
  <c r="B38" i="29" s="1"/>
  <c r="AI38" i="29" s="1"/>
  <c r="AI7" i="29" s="1"/>
  <c r="B7" i="30" s="1"/>
  <c r="B39" i="30" s="1"/>
  <c r="BO117" i="1"/>
  <c r="AO144" i="1"/>
  <c r="R64" i="33"/>
  <c r="U64" i="33"/>
  <c r="V64" i="33"/>
  <c r="AG64" i="33"/>
  <c r="P64" i="33"/>
  <c r="Q64" i="33"/>
  <c r="T64" i="33"/>
  <c r="G37" i="21"/>
  <c r="G33" i="8"/>
  <c r="G33" i="17"/>
  <c r="AI7" i="17" s="1"/>
  <c r="F131" i="33"/>
  <c r="F65" i="33"/>
  <c r="K35" i="8"/>
  <c r="K39" i="21"/>
  <c r="K35" i="17"/>
  <c r="AK11" i="17" s="1"/>
  <c r="P180" i="1"/>
  <c r="P182" i="1"/>
  <c r="P183" i="1" s="1"/>
  <c r="J35" i="8"/>
  <c r="J35" i="17"/>
  <c r="AK10" i="17" s="1"/>
  <c r="J39" i="21"/>
  <c r="AD144" i="1"/>
  <c r="AD36" i="21" s="1"/>
  <c r="AD36" i="20"/>
  <c r="AH139" i="1"/>
  <c r="P93" i="19"/>
  <c r="P31" i="19"/>
  <c r="F35" i="17"/>
  <c r="AK6" i="17" s="1"/>
  <c r="F35" i="8"/>
  <c r="F39" i="21"/>
  <c r="E35" i="21"/>
  <c r="AG35" i="21" s="1"/>
  <c r="E31" i="17"/>
  <c r="AG5" i="17" s="1"/>
  <c r="E31" i="8"/>
  <c r="AC31" i="8" s="1"/>
  <c r="H93" i="19"/>
  <c r="H31" i="19"/>
  <c r="AD79" i="20"/>
  <c r="BO139" i="1"/>
  <c r="BK144" i="1"/>
  <c r="AD37" i="21" s="1"/>
  <c r="L31" i="29"/>
  <c r="L93" i="29"/>
  <c r="D93" i="19"/>
  <c r="D31" i="19"/>
  <c r="F93" i="29"/>
  <c r="F31" i="29"/>
  <c r="AH121" i="1"/>
  <c r="L36" i="20"/>
  <c r="AL12" i="20" s="1"/>
  <c r="B11" i="19" s="1"/>
  <c r="B42" i="19" s="1"/>
  <c r="AI42" i="19" s="1"/>
  <c r="AI11" i="19" s="1"/>
  <c r="B11" i="23" s="1"/>
  <c r="B43" i="23" s="1"/>
  <c r="B13" i="24" s="1"/>
  <c r="L13" i="24" s="1"/>
  <c r="L144" i="1"/>
  <c r="E180" i="1"/>
  <c r="E182" i="1"/>
  <c r="E183" i="1" s="1"/>
  <c r="E34" i="21"/>
  <c r="AG34" i="21" s="1"/>
  <c r="E30" i="8"/>
  <c r="AC30" i="8" s="1"/>
  <c r="E30" i="17"/>
  <c r="AF5" i="17" s="1"/>
  <c r="AH63" i="33"/>
  <c r="S63" i="33" s="1"/>
  <c r="AI63" i="33" s="1"/>
  <c r="P29" i="24"/>
  <c r="BP106" i="1"/>
  <c r="BR106" i="1" s="1"/>
  <c r="BS67" i="1"/>
  <c r="D182" i="1"/>
  <c r="D183" i="1" s="1"/>
  <c r="D180" i="1"/>
  <c r="K33" i="17"/>
  <c r="AI11" i="17" s="1"/>
  <c r="K33" i="8"/>
  <c r="K37" i="21"/>
  <c r="G32" i="17"/>
  <c r="AH7" i="17" s="1"/>
  <c r="G36" i="21"/>
  <c r="G32" i="8"/>
  <c r="AH196" i="33"/>
  <c r="S196" i="33" s="1"/>
  <c r="AI196" i="33" s="1"/>
  <c r="AH31" i="33"/>
  <c r="S31" i="33" s="1"/>
  <c r="AI31" i="33" s="1"/>
  <c r="K32" i="17"/>
  <c r="AH11" i="17" s="1"/>
  <c r="K32" i="8"/>
  <c r="K36" i="21"/>
  <c r="AF150" i="1"/>
  <c r="BM114" i="1"/>
  <c r="M35" i="8"/>
  <c r="M39" i="21"/>
  <c r="M35" i="17"/>
  <c r="AK13" i="17" s="1"/>
  <c r="AW144" i="1"/>
  <c r="BO125" i="1"/>
  <c r="P79" i="20"/>
  <c r="AL59" i="20" s="1"/>
  <c r="B15" i="29" s="1"/>
  <c r="B46" i="29" s="1"/>
  <c r="AI46" i="29" s="1"/>
  <c r="AI15" i="29" s="1"/>
  <c r="B15" i="30" s="1"/>
  <c r="B47" i="30" s="1"/>
  <c r="AJ144" i="1"/>
  <c r="C79" i="20"/>
  <c r="AL46" i="20" s="1"/>
  <c r="B2" i="29" s="1"/>
  <c r="B33" i="29" s="1"/>
  <c r="AI33" i="29" s="1"/>
  <c r="AI2" i="29" s="1"/>
  <c r="B2" i="30" s="1"/>
  <c r="B34" i="30" s="1"/>
  <c r="B37" i="24" s="1"/>
  <c r="L37" i="24" s="1"/>
  <c r="BO112" i="1"/>
  <c r="H93" i="29"/>
  <c r="H31" i="29"/>
  <c r="R130" i="33"/>
  <c r="U130" i="33"/>
  <c r="AG130" i="33"/>
  <c r="P130" i="33"/>
  <c r="Q130" i="33"/>
  <c r="T130" i="33"/>
  <c r="V130" i="33"/>
  <c r="T164" i="33"/>
  <c r="AG164" i="33"/>
  <c r="R164" i="33"/>
  <c r="P164" i="33"/>
  <c r="U164" i="33"/>
  <c r="Q164" i="33"/>
  <c r="V164" i="33"/>
  <c r="BO123" i="1"/>
  <c r="N79" i="20"/>
  <c r="AL57" i="20" s="1"/>
  <c r="B13" i="29" s="1"/>
  <c r="B44" i="29" s="1"/>
  <c r="AI44" i="29" s="1"/>
  <c r="AI13" i="29" s="1"/>
  <c r="B13" i="30" s="1"/>
  <c r="B45" i="30" s="1"/>
  <c r="AU144" i="1"/>
  <c r="H34" i="8"/>
  <c r="H38" i="21"/>
  <c r="H34" i="17"/>
  <c r="AJ8" i="17" s="1"/>
  <c r="L180" i="1"/>
  <c r="L182" i="1"/>
  <c r="L183" i="1" s="1"/>
  <c r="H182" i="1"/>
  <c r="H183" i="1" s="1"/>
  <c r="H180" i="1"/>
  <c r="W36" i="20"/>
  <c r="AL23" i="20" s="1"/>
  <c r="B22" i="19" s="1"/>
  <c r="B53" i="19" s="1"/>
  <c r="AI53" i="19" s="1"/>
  <c r="AI22" i="19" s="1"/>
  <c r="B22" i="23" s="1"/>
  <c r="B54" i="23" s="1"/>
  <c r="B24" i="24" s="1"/>
  <c r="L24" i="24" s="1"/>
  <c r="W144" i="1"/>
  <c r="AH132" i="1"/>
  <c r="B47" i="31"/>
  <c r="B47" i="24"/>
  <c r="L47" i="24" s="1"/>
  <c r="Q97" i="33"/>
  <c r="T97" i="33"/>
  <c r="V97" i="33"/>
  <c r="AG97" i="33"/>
  <c r="U97" i="33"/>
  <c r="R97" i="33"/>
  <c r="P97" i="33"/>
  <c r="AH163" i="33"/>
  <c r="S163" i="33" s="1"/>
  <c r="AI163" i="33" s="1"/>
  <c r="M32" i="17"/>
  <c r="AH13" i="17" s="1"/>
  <c r="M32" i="8"/>
  <c r="M36" i="21"/>
  <c r="L31" i="19"/>
  <c r="L93" i="19"/>
  <c r="E32" i="20"/>
  <c r="E143" i="1"/>
  <c r="W180" i="1"/>
  <c r="W182" i="1"/>
  <c r="W183" i="1" s="1"/>
  <c r="C39" i="21"/>
  <c r="C35" i="8"/>
  <c r="C35" i="17"/>
  <c r="AK3" i="17" s="1"/>
  <c r="M62" i="24"/>
  <c r="N62" i="24"/>
  <c r="O62" i="24" s="1"/>
  <c r="R66" i="33" l="1"/>
  <c r="Z144" i="1"/>
  <c r="Z36" i="20"/>
  <c r="AL26" i="20" s="1"/>
  <c r="B25" i="19" s="1"/>
  <c r="B56" i="19" s="1"/>
  <c r="AI56" i="19" s="1"/>
  <c r="AI25" i="19" s="1"/>
  <c r="B25" i="23" s="1"/>
  <c r="B57" i="23" s="1"/>
  <c r="B27" i="24" s="1"/>
  <c r="L27" i="24" s="1"/>
  <c r="N30" i="24"/>
  <c r="O30" i="24" s="1"/>
  <c r="U66" i="33"/>
  <c r="B262" i="1"/>
  <c r="BO115" i="1"/>
  <c r="BQ115" i="1" s="1"/>
  <c r="M31" i="24"/>
  <c r="P31" i="24" s="1"/>
  <c r="BS107" i="1"/>
  <c r="G28" i="18" s="1"/>
  <c r="AE182" i="1"/>
  <c r="AE183" i="1" s="1"/>
  <c r="B64" i="24"/>
  <c r="L64" i="24" s="1"/>
  <c r="N64" i="24" s="1"/>
  <c r="O64" i="24" s="1"/>
  <c r="V66" i="33"/>
  <c r="P66" i="33"/>
  <c r="T66" i="33"/>
  <c r="AG66" i="33"/>
  <c r="AH66" i="33" s="1"/>
  <c r="S66" i="33" s="1"/>
  <c r="X144" i="1"/>
  <c r="X32" i="17" s="1"/>
  <c r="AH24" i="17" s="1"/>
  <c r="X36" i="20"/>
  <c r="AL24" i="20" s="1"/>
  <c r="B23" i="19" s="1"/>
  <c r="B54" i="19" s="1"/>
  <c r="AI54" i="19" s="1"/>
  <c r="AI23" i="19" s="1"/>
  <c r="B23" i="23" s="1"/>
  <c r="B55" i="23" s="1"/>
  <c r="B25" i="24" s="1"/>
  <c r="L25" i="24" s="1"/>
  <c r="B92" i="29"/>
  <c r="AH92" i="29" s="1"/>
  <c r="AI61" i="29" s="1"/>
  <c r="AI30" i="29" s="1"/>
  <c r="AH127" i="1"/>
  <c r="R36" i="20"/>
  <c r="AL18" i="20" s="1"/>
  <c r="B17" i="19" s="1"/>
  <c r="B48" i="19" s="1"/>
  <c r="AI48" i="19" s="1"/>
  <c r="AI17" i="19" s="1"/>
  <c r="B17" i="23" s="1"/>
  <c r="B49" i="23" s="1"/>
  <c r="B19" i="24" s="1"/>
  <c r="L19" i="24" s="1"/>
  <c r="R144" i="1"/>
  <c r="R31" i="19"/>
  <c r="R93" i="19"/>
  <c r="BO127" i="1"/>
  <c r="AY144" i="1"/>
  <c r="R79" i="20"/>
  <c r="AL61" i="20" s="1"/>
  <c r="B17" i="29" s="1"/>
  <c r="B48" i="29" s="1"/>
  <c r="AI48" i="29" s="1"/>
  <c r="AI17" i="29" s="1"/>
  <c r="B17" i="30" s="1"/>
  <c r="B49" i="30" s="1"/>
  <c r="AH30" i="19"/>
  <c r="B92" i="19"/>
  <c r="AH92" i="19" s="1"/>
  <c r="AI61" i="19" s="1"/>
  <c r="AI30" i="19" s="1"/>
  <c r="AH30" i="29"/>
  <c r="AI56" i="29"/>
  <c r="AI25" i="29" s="1"/>
  <c r="B25" i="30" s="1"/>
  <c r="B57" i="30" s="1"/>
  <c r="B60" i="24" s="1"/>
  <c r="L60" i="24" s="1"/>
  <c r="R93" i="29"/>
  <c r="R31" i="29"/>
  <c r="R39" i="21"/>
  <c r="R35" i="8"/>
  <c r="R35" i="17"/>
  <c r="AK18" i="17" s="1"/>
  <c r="Z33" i="8"/>
  <c r="Z33" i="17"/>
  <c r="AI26" i="17" s="1"/>
  <c r="Z37" i="21"/>
  <c r="U36" i="20"/>
  <c r="AL21" i="20" s="1"/>
  <c r="B20" i="19" s="1"/>
  <c r="B51" i="19" s="1"/>
  <c r="AI51" i="19" s="1"/>
  <c r="AI20" i="19" s="1"/>
  <c r="B20" i="23" s="1"/>
  <c r="B52" i="23" s="1"/>
  <c r="B22" i="24" s="1"/>
  <c r="L22" i="24" s="1"/>
  <c r="U144" i="1"/>
  <c r="AH130" i="1"/>
  <c r="B254" i="1" s="1"/>
  <c r="O79" i="20"/>
  <c r="AL58" i="20" s="1"/>
  <c r="B14" i="29" s="1"/>
  <c r="B45" i="29" s="1"/>
  <c r="AI45" i="29" s="1"/>
  <c r="AI14" i="29" s="1"/>
  <c r="B14" i="30" s="1"/>
  <c r="B46" i="30" s="1"/>
  <c r="AV144" i="1"/>
  <c r="BO124" i="1"/>
  <c r="Z32" i="8"/>
  <c r="Z36" i="21"/>
  <c r="Z32" i="17"/>
  <c r="AH26" i="17" s="1"/>
  <c r="U79" i="20"/>
  <c r="AL64" i="20" s="1"/>
  <c r="B20" i="29" s="1"/>
  <c r="B51" i="29" s="1"/>
  <c r="AI51" i="29" s="1"/>
  <c r="AI20" i="29" s="1"/>
  <c r="B20" i="30" s="1"/>
  <c r="B52" i="30" s="1"/>
  <c r="BB144" i="1"/>
  <c r="BO130" i="1"/>
  <c r="O93" i="29"/>
  <c r="O31" i="29"/>
  <c r="U35" i="17"/>
  <c r="AK21" i="17" s="1"/>
  <c r="U39" i="21"/>
  <c r="U35" i="8"/>
  <c r="P54" i="24"/>
  <c r="O36" i="20"/>
  <c r="AL15" i="20" s="1"/>
  <c r="B14" i="19" s="1"/>
  <c r="B45" i="19" s="1"/>
  <c r="AI45" i="19" s="1"/>
  <c r="AI14" i="19" s="1"/>
  <c r="B14" i="23" s="1"/>
  <c r="B46" i="23" s="1"/>
  <c r="B16" i="24" s="1"/>
  <c r="L16" i="24" s="1"/>
  <c r="O144" i="1"/>
  <c r="AH124" i="1"/>
  <c r="Z35" i="8"/>
  <c r="Z35" i="17"/>
  <c r="AK26" i="17" s="1"/>
  <c r="Z39" i="21"/>
  <c r="B259" i="1"/>
  <c r="BQ135" i="1"/>
  <c r="O31" i="19"/>
  <c r="O93" i="19"/>
  <c r="BM179" i="1"/>
  <c r="BM180" i="1" s="1"/>
  <c r="AF38" i="21" s="1"/>
  <c r="B257" i="1"/>
  <c r="P53" i="24"/>
  <c r="P23" i="24"/>
  <c r="I93" i="19"/>
  <c r="I31" i="19"/>
  <c r="Y35" i="8"/>
  <c r="Y35" i="17"/>
  <c r="AK25" i="17" s="1"/>
  <c r="Y39" i="21"/>
  <c r="Y32" i="8"/>
  <c r="Y32" i="17"/>
  <c r="AH25" i="17" s="1"/>
  <c r="Y36" i="21"/>
  <c r="I144" i="1"/>
  <c r="I36" i="20"/>
  <c r="AL9" i="20" s="1"/>
  <c r="B8" i="19" s="1"/>
  <c r="B39" i="19" s="1"/>
  <c r="AI39" i="19" s="1"/>
  <c r="AI8" i="19" s="1"/>
  <c r="B8" i="23" s="1"/>
  <c r="B40" i="23" s="1"/>
  <c r="B10" i="24" s="1"/>
  <c r="L10" i="24" s="1"/>
  <c r="AH118" i="1"/>
  <c r="I39" i="21"/>
  <c r="I35" i="17"/>
  <c r="AK9" i="17" s="1"/>
  <c r="I35" i="8"/>
  <c r="AI55" i="19"/>
  <c r="AI24" i="19" s="1"/>
  <c r="B24" i="23" s="1"/>
  <c r="B56" i="23" s="1"/>
  <c r="B26" i="24" s="1"/>
  <c r="L26" i="24" s="1"/>
  <c r="AP144" i="1"/>
  <c r="I79" i="20"/>
  <c r="AL52" i="20" s="1"/>
  <c r="B8" i="29" s="1"/>
  <c r="B39" i="29" s="1"/>
  <c r="AI39" i="29" s="1"/>
  <c r="AI8" i="29" s="1"/>
  <c r="B8" i="30" s="1"/>
  <c r="B40" i="30" s="1"/>
  <c r="BO118" i="1"/>
  <c r="AF179" i="1"/>
  <c r="X79" i="20"/>
  <c r="AL67" i="20" s="1"/>
  <c r="B23" i="29" s="1"/>
  <c r="B54" i="29" s="1"/>
  <c r="AI54" i="29" s="1"/>
  <c r="AI23" i="29" s="1"/>
  <c r="B23" i="30" s="1"/>
  <c r="B55" i="30" s="1"/>
  <c r="BO133" i="1"/>
  <c r="BQ133" i="1" s="1"/>
  <c r="BE144" i="1"/>
  <c r="X35" i="17"/>
  <c r="AK24" i="17" s="1"/>
  <c r="X35" i="8"/>
  <c r="X39" i="21"/>
  <c r="B258" i="1"/>
  <c r="M56" i="24"/>
  <c r="N56" i="24"/>
  <c r="O56" i="24" s="1"/>
  <c r="BO134" i="1"/>
  <c r="BQ134" i="1" s="1"/>
  <c r="BF144" i="1"/>
  <c r="Y79" i="20"/>
  <c r="AL68" i="20" s="1"/>
  <c r="B24" i="29" s="1"/>
  <c r="B55" i="29" s="1"/>
  <c r="AI55" i="29" s="1"/>
  <c r="AI24" i="29" s="1"/>
  <c r="B24" i="30" s="1"/>
  <c r="B56" i="30" s="1"/>
  <c r="I93" i="29"/>
  <c r="I31" i="29"/>
  <c r="P62" i="24"/>
  <c r="AC34" i="8"/>
  <c r="P12" i="24"/>
  <c r="AK202" i="33"/>
  <c r="AK207" i="33" s="1"/>
  <c r="AG38" i="21"/>
  <c r="P51" i="24"/>
  <c r="M37" i="24"/>
  <c r="N37" i="24"/>
  <c r="O37" i="24" s="1"/>
  <c r="N11" i="24"/>
  <c r="O11" i="24" s="1"/>
  <c r="M11" i="24"/>
  <c r="AF48" i="20"/>
  <c r="AF35" i="29" s="1"/>
  <c r="AG35" i="29" s="1"/>
  <c r="AH35" i="29" s="1"/>
  <c r="BM143" i="1"/>
  <c r="BQ121" i="1"/>
  <c r="B245" i="1"/>
  <c r="P39" i="21"/>
  <c r="P35" i="8"/>
  <c r="P35" i="17"/>
  <c r="AK16" i="17" s="1"/>
  <c r="AG65" i="33"/>
  <c r="P65" i="33"/>
  <c r="U65" i="33"/>
  <c r="Q65" i="33"/>
  <c r="T65" i="33"/>
  <c r="V65" i="33"/>
  <c r="R65" i="33"/>
  <c r="AH64" i="33"/>
  <c r="S64" i="33" s="1"/>
  <c r="AI64" i="33" s="1"/>
  <c r="H37" i="21"/>
  <c r="H33" i="8"/>
  <c r="H33" i="17"/>
  <c r="AI8" i="17" s="1"/>
  <c r="N35" i="17"/>
  <c r="AK14" i="17" s="1"/>
  <c r="N39" i="21"/>
  <c r="N35" i="8"/>
  <c r="Q132" i="33"/>
  <c r="T132" i="33"/>
  <c r="V132" i="33"/>
  <c r="AG132" i="33"/>
  <c r="R132" i="33"/>
  <c r="U132" i="33"/>
  <c r="P132" i="33"/>
  <c r="F37" i="21"/>
  <c r="F33" i="8"/>
  <c r="F33" i="17"/>
  <c r="AI6" i="17" s="1"/>
  <c r="D32" i="8"/>
  <c r="D36" i="21"/>
  <c r="D32" i="17"/>
  <c r="AH4" i="17" s="1"/>
  <c r="L33" i="17"/>
  <c r="AI12" i="17" s="1"/>
  <c r="L33" i="8"/>
  <c r="L37" i="21"/>
  <c r="BQ117" i="1"/>
  <c r="B241" i="1"/>
  <c r="N32" i="17"/>
  <c r="AH14" i="17" s="1"/>
  <c r="N36" i="21"/>
  <c r="N32" i="8"/>
  <c r="P32" i="17"/>
  <c r="AH16" i="17" s="1"/>
  <c r="P32" i="8"/>
  <c r="P36" i="21"/>
  <c r="F36" i="21"/>
  <c r="F32" i="17"/>
  <c r="AH6" i="17" s="1"/>
  <c r="F32" i="8"/>
  <c r="AH165" i="33"/>
  <c r="S165" i="33" s="1"/>
  <c r="AI165" i="33" s="1"/>
  <c r="B38" i="31"/>
  <c r="B38" i="24"/>
  <c r="L38" i="24" s="1"/>
  <c r="C32" i="8"/>
  <c r="C36" i="21"/>
  <c r="C32" i="17"/>
  <c r="AH3" i="17" s="1"/>
  <c r="W35" i="8"/>
  <c r="W39" i="21"/>
  <c r="W35" i="17"/>
  <c r="AK23" i="17" s="1"/>
  <c r="B256" i="1"/>
  <c r="BQ132" i="1"/>
  <c r="P37" i="21"/>
  <c r="P33" i="8"/>
  <c r="P33" i="17"/>
  <c r="AI16" i="17" s="1"/>
  <c r="E35" i="17"/>
  <c r="AK5" i="17" s="1"/>
  <c r="E35" i="8"/>
  <c r="E39" i="21"/>
  <c r="BQ139" i="1"/>
  <c r="B263" i="1"/>
  <c r="U131" i="33"/>
  <c r="V131" i="33"/>
  <c r="Q131" i="33"/>
  <c r="R131" i="33"/>
  <c r="P131" i="33"/>
  <c r="AG131" i="33"/>
  <c r="T131" i="33"/>
  <c r="N5" i="24"/>
  <c r="O5" i="24" s="1"/>
  <c r="M5" i="24"/>
  <c r="H36" i="21"/>
  <c r="H32" i="17"/>
  <c r="AH8" i="17" s="1"/>
  <c r="H32" i="8"/>
  <c r="B243" i="1"/>
  <c r="BQ119" i="1"/>
  <c r="N7" i="24"/>
  <c r="O7" i="24" s="1"/>
  <c r="M7" i="24"/>
  <c r="AH33" i="33"/>
  <c r="S33" i="33" s="1"/>
  <c r="AI33" i="33" s="1"/>
  <c r="D33" i="17"/>
  <c r="AI4" i="17" s="1"/>
  <c r="D33" i="8"/>
  <c r="D37" i="21"/>
  <c r="U98" i="33"/>
  <c r="R98" i="33"/>
  <c r="V98" i="33"/>
  <c r="AG98" i="33"/>
  <c r="P98" i="33"/>
  <c r="Q98" i="33"/>
  <c r="T98" i="33"/>
  <c r="M41" i="24"/>
  <c r="N41" i="24"/>
  <c r="O41" i="24" s="1"/>
  <c r="P8" i="24"/>
  <c r="E36" i="20"/>
  <c r="AL5" i="20" s="1"/>
  <c r="B4" i="19" s="1"/>
  <c r="B35" i="19" s="1"/>
  <c r="AH114" i="1"/>
  <c r="E144" i="1"/>
  <c r="AH97" i="33"/>
  <c r="S97" i="33" s="1"/>
  <c r="AI97" i="33" s="1"/>
  <c r="M47" i="24"/>
  <c r="N47" i="24"/>
  <c r="O47" i="24" s="1"/>
  <c r="W32" i="8"/>
  <c r="W32" i="17"/>
  <c r="AH23" i="17" s="1"/>
  <c r="W36" i="21"/>
  <c r="L35" i="17"/>
  <c r="AK12" i="17" s="1"/>
  <c r="L39" i="21"/>
  <c r="L35" i="8"/>
  <c r="N33" i="8"/>
  <c r="N33" i="17"/>
  <c r="AI14" i="17" s="1"/>
  <c r="N37" i="21"/>
  <c r="AH164" i="33"/>
  <c r="S164" i="33" s="1"/>
  <c r="AI164" i="33" s="1"/>
  <c r="AH130" i="33"/>
  <c r="S130" i="33" s="1"/>
  <c r="AI130" i="33" s="1"/>
  <c r="C37" i="21"/>
  <c r="C33" i="17"/>
  <c r="AI3" i="17" s="1"/>
  <c r="C33" i="8"/>
  <c r="D35" i="17"/>
  <c r="AK4" i="17" s="1"/>
  <c r="D35" i="8"/>
  <c r="D39" i="21"/>
  <c r="L32" i="17"/>
  <c r="AH12" i="17" s="1"/>
  <c r="L32" i="8"/>
  <c r="L36" i="21"/>
  <c r="B42" i="31"/>
  <c r="B42" i="24"/>
  <c r="L42" i="24" s="1"/>
  <c r="B40" i="24"/>
  <c r="L40" i="24" s="1"/>
  <c r="B40" i="31"/>
  <c r="P14" i="24"/>
  <c r="N15" i="24"/>
  <c r="O15" i="24" s="1"/>
  <c r="M15" i="24"/>
  <c r="N17" i="24"/>
  <c r="O17" i="24" s="1"/>
  <c r="M17" i="24"/>
  <c r="J32" i="8"/>
  <c r="J32" i="17"/>
  <c r="AH10" i="17" s="1"/>
  <c r="J36" i="21"/>
  <c r="AL144" i="1"/>
  <c r="BO114" i="1"/>
  <c r="E79" i="20"/>
  <c r="AL48" i="20" s="1"/>
  <c r="B4" i="29" s="1"/>
  <c r="B35" i="29" s="1"/>
  <c r="AH140" i="1"/>
  <c r="AE36" i="20"/>
  <c r="AE144" i="1"/>
  <c r="AE36" i="21" s="1"/>
  <c r="M45" i="24"/>
  <c r="N45" i="24"/>
  <c r="O45" i="24" s="1"/>
  <c r="AF5" i="20"/>
  <c r="AF35" i="19" s="1"/>
  <c r="AG35" i="19" s="1"/>
  <c r="AH35" i="19" s="1"/>
  <c r="AF143" i="1"/>
  <c r="B236" i="1"/>
  <c r="BQ112" i="1"/>
  <c r="AH197" i="33"/>
  <c r="S197" i="33" s="1"/>
  <c r="AI197" i="33" s="1"/>
  <c r="J33" i="8"/>
  <c r="J33" i="17"/>
  <c r="AI10" i="17" s="1"/>
  <c r="J37" i="21"/>
  <c r="W33" i="17"/>
  <c r="AI23" i="17" s="1"/>
  <c r="W33" i="8"/>
  <c r="W37" i="21"/>
  <c r="AH198" i="33"/>
  <c r="S198" i="33" s="1"/>
  <c r="AI198" i="33" s="1"/>
  <c r="E31" i="19"/>
  <c r="E93" i="19"/>
  <c r="M24" i="24"/>
  <c r="N24" i="24"/>
  <c r="O24" i="24" s="1"/>
  <c r="H35" i="17"/>
  <c r="AK8" i="17" s="1"/>
  <c r="H35" i="8"/>
  <c r="H39" i="21"/>
  <c r="B48" i="24"/>
  <c r="L48" i="24" s="1"/>
  <c r="B48" i="31"/>
  <c r="B50" i="24"/>
  <c r="L50" i="24" s="1"/>
  <c r="B50" i="31"/>
  <c r="M13" i="24"/>
  <c r="N13" i="24"/>
  <c r="O13" i="24" s="1"/>
  <c r="V99" i="33"/>
  <c r="U99" i="33"/>
  <c r="R99" i="33"/>
  <c r="Q99" i="33"/>
  <c r="AG99" i="33"/>
  <c r="P99" i="33"/>
  <c r="T99" i="33"/>
  <c r="B44" i="24"/>
  <c r="L44" i="24" s="1"/>
  <c r="B44" i="31"/>
  <c r="C37" i="17"/>
  <c r="D191" i="1"/>
  <c r="E191" i="1" s="1"/>
  <c r="F191" i="1" s="1"/>
  <c r="G191" i="1" s="1"/>
  <c r="H191" i="1" s="1"/>
  <c r="I191" i="1" s="1"/>
  <c r="J191" i="1" s="1"/>
  <c r="K191" i="1" s="1"/>
  <c r="L191" i="1" s="1"/>
  <c r="M191" i="1" s="1"/>
  <c r="N191" i="1" s="1"/>
  <c r="O191" i="1" s="1"/>
  <c r="P191" i="1" s="1"/>
  <c r="Q191" i="1" s="1"/>
  <c r="R191" i="1" s="1"/>
  <c r="S191" i="1" s="1"/>
  <c r="T191" i="1" s="1"/>
  <c r="U191" i="1" s="1"/>
  <c r="V191" i="1" s="1"/>
  <c r="W191" i="1" s="1"/>
  <c r="X191" i="1" s="1"/>
  <c r="Y191" i="1" s="1"/>
  <c r="Z191" i="1" s="1"/>
  <c r="AA191" i="1" s="1"/>
  <c r="AB191" i="1" s="1"/>
  <c r="AC191" i="1" s="1"/>
  <c r="AD191" i="1" s="1"/>
  <c r="AE191" i="1" s="1"/>
  <c r="AF191" i="1" s="1"/>
  <c r="B237" i="1"/>
  <c r="BQ113" i="1"/>
  <c r="B46" i="24"/>
  <c r="L46" i="24" s="1"/>
  <c r="B46" i="31"/>
  <c r="N9" i="24"/>
  <c r="O9" i="24" s="1"/>
  <c r="M9" i="24"/>
  <c r="B247" i="1"/>
  <c r="BQ123" i="1"/>
  <c r="BQ125" i="1"/>
  <c r="B249" i="1"/>
  <c r="BO140" i="1"/>
  <c r="AE79" i="20"/>
  <c r="BL144" i="1"/>
  <c r="AE37" i="21" s="1"/>
  <c r="B239" i="1"/>
  <c r="E31" i="29"/>
  <c r="E93" i="29"/>
  <c r="N4" i="24"/>
  <c r="O4" i="24" s="1"/>
  <c r="M4" i="24"/>
  <c r="AH32" i="33"/>
  <c r="S32" i="33" s="1"/>
  <c r="AI32" i="33" s="1"/>
  <c r="B57" i="31"/>
  <c r="B57" i="24"/>
  <c r="L57" i="24" s="1"/>
  <c r="N63" i="24"/>
  <c r="O63" i="24" s="1"/>
  <c r="M63" i="24"/>
  <c r="P30" i="24" l="1"/>
  <c r="AH31" i="29"/>
  <c r="X36" i="21"/>
  <c r="M64" i="24"/>
  <c r="X32" i="8"/>
  <c r="B30" i="30"/>
  <c r="B62" i="30" s="1"/>
  <c r="B65" i="31" s="1"/>
  <c r="B30" i="23"/>
  <c r="B62" i="23" s="1"/>
  <c r="B32" i="24" s="1"/>
  <c r="L32" i="24" s="1"/>
  <c r="M32" i="24" s="1"/>
  <c r="AI66" i="33"/>
  <c r="B60" i="31"/>
  <c r="AF182" i="1"/>
  <c r="AF183" i="1" s="1"/>
  <c r="P56" i="24"/>
  <c r="BQ130" i="1"/>
  <c r="R37" i="21"/>
  <c r="R33" i="8"/>
  <c r="R33" i="17"/>
  <c r="AI18" i="17" s="1"/>
  <c r="R32" i="17"/>
  <c r="AH18" i="17" s="1"/>
  <c r="R32" i="8"/>
  <c r="R36" i="21"/>
  <c r="B52" i="31"/>
  <c r="B52" i="24"/>
  <c r="L52" i="24" s="1"/>
  <c r="B93" i="29"/>
  <c r="AH93" i="29" s="1"/>
  <c r="AI62" i="29" s="1"/>
  <c r="AI31" i="29" s="1"/>
  <c r="B31" i="30" s="1"/>
  <c r="B63" i="30" s="1"/>
  <c r="B66" i="24" s="1"/>
  <c r="L66" i="24" s="1"/>
  <c r="AI35" i="19"/>
  <c r="AI4" i="19" s="1"/>
  <c r="B4" i="23" s="1"/>
  <c r="B36" i="23" s="1"/>
  <c r="B6" i="24" s="1"/>
  <c r="L6" i="24" s="1"/>
  <c r="N6" i="24" s="1"/>
  <c r="O6" i="24" s="1"/>
  <c r="M19" i="24"/>
  <c r="N19" i="24"/>
  <c r="O19" i="24" s="1"/>
  <c r="B251" i="1"/>
  <c r="BQ127" i="1"/>
  <c r="N22" i="24"/>
  <c r="O22" i="24" s="1"/>
  <c r="M22" i="24"/>
  <c r="AF180" i="1"/>
  <c r="AF39" i="21" s="1"/>
  <c r="M16" i="24"/>
  <c r="N16" i="24"/>
  <c r="O16" i="24" s="1"/>
  <c r="O32" i="8"/>
  <c r="O32" i="17"/>
  <c r="AH15" i="17" s="1"/>
  <c r="O36" i="21"/>
  <c r="M27" i="24"/>
  <c r="N27" i="24"/>
  <c r="O27" i="24" s="1"/>
  <c r="U33" i="8"/>
  <c r="U37" i="21"/>
  <c r="U33" i="17"/>
  <c r="AI21" i="17" s="1"/>
  <c r="O33" i="8"/>
  <c r="O37" i="21"/>
  <c r="O33" i="17"/>
  <c r="AI15" i="17" s="1"/>
  <c r="B93" i="19"/>
  <c r="AH93" i="19" s="1"/>
  <c r="AI62" i="19" s="1"/>
  <c r="AI31" i="19" s="1"/>
  <c r="B248" i="1"/>
  <c r="BQ124" i="1"/>
  <c r="B55" i="24"/>
  <c r="L55" i="24" s="1"/>
  <c r="B55" i="31"/>
  <c r="N60" i="24"/>
  <c r="O60" i="24" s="1"/>
  <c r="M60" i="24"/>
  <c r="B49" i="31"/>
  <c r="B49" i="24"/>
  <c r="L49" i="24" s="1"/>
  <c r="U36" i="21"/>
  <c r="U32" i="17"/>
  <c r="AH21" i="17" s="1"/>
  <c r="U32" i="8"/>
  <c r="AH31" i="19"/>
  <c r="B31" i="23" s="1"/>
  <c r="B63" i="23" s="1"/>
  <c r="B33" i="24" s="1"/>
  <c r="L33" i="24" s="1"/>
  <c r="N33" i="24" s="1"/>
  <c r="O33" i="24" s="1"/>
  <c r="P47" i="24"/>
  <c r="B43" i="24"/>
  <c r="L43" i="24" s="1"/>
  <c r="B43" i="31"/>
  <c r="I32" i="8"/>
  <c r="I36" i="21"/>
  <c r="I32" i="17"/>
  <c r="AH9" i="17" s="1"/>
  <c r="N10" i="24"/>
  <c r="O10" i="24" s="1"/>
  <c r="M10" i="24"/>
  <c r="B58" i="24"/>
  <c r="L58" i="24" s="1"/>
  <c r="B58" i="31"/>
  <c r="I33" i="17"/>
  <c r="AI9" i="17" s="1"/>
  <c r="I33" i="8"/>
  <c r="I37" i="21"/>
  <c r="Y37" i="21"/>
  <c r="Y33" i="17"/>
  <c r="AI25" i="17" s="1"/>
  <c r="Y33" i="8"/>
  <c r="X37" i="21"/>
  <c r="X33" i="17"/>
  <c r="AI24" i="17" s="1"/>
  <c r="X33" i="8"/>
  <c r="B59" i="24"/>
  <c r="L59" i="24" s="1"/>
  <c r="B59" i="31"/>
  <c r="N26" i="24"/>
  <c r="O26" i="24" s="1"/>
  <c r="M26" i="24"/>
  <c r="B242" i="1"/>
  <c r="BQ118" i="1"/>
  <c r="M25" i="24"/>
  <c r="N25" i="24"/>
  <c r="O25" i="24" s="1"/>
  <c r="AK4" i="33"/>
  <c r="AK9" i="33" s="1"/>
  <c r="AK136" i="33"/>
  <c r="AK141" i="33" s="1"/>
  <c r="P13" i="24"/>
  <c r="P45" i="24"/>
  <c r="P15" i="24"/>
  <c r="AG39" i="21"/>
  <c r="P7" i="24"/>
  <c r="P63" i="24"/>
  <c r="AC35" i="8"/>
  <c r="P64" i="24"/>
  <c r="AK169" i="33"/>
  <c r="AK174" i="33" s="1"/>
  <c r="P17" i="24"/>
  <c r="P4" i="24"/>
  <c r="B264" i="1"/>
  <c r="BQ140" i="1"/>
  <c r="E36" i="21"/>
  <c r="E32" i="17"/>
  <c r="AH5" i="17" s="1"/>
  <c r="E32" i="8"/>
  <c r="AH98" i="33"/>
  <c r="S98" i="33" s="1"/>
  <c r="AI98" i="33" s="1"/>
  <c r="P5" i="24"/>
  <c r="M57" i="24"/>
  <c r="N57" i="24"/>
  <c r="O57" i="24" s="1"/>
  <c r="M46" i="24"/>
  <c r="N46" i="24"/>
  <c r="O46" i="24" s="1"/>
  <c r="M48" i="24"/>
  <c r="N48" i="24"/>
  <c r="O48" i="24" s="1"/>
  <c r="N40" i="24"/>
  <c r="O40" i="24" s="1"/>
  <c r="M40" i="24"/>
  <c r="B238" i="1"/>
  <c r="BQ114" i="1"/>
  <c r="N38" i="24"/>
  <c r="O38" i="24" s="1"/>
  <c r="M38" i="24"/>
  <c r="AH132" i="33"/>
  <c r="S132" i="33" s="1"/>
  <c r="AI132" i="33" s="1"/>
  <c r="AF79" i="20"/>
  <c r="BO141" i="1"/>
  <c r="BM144" i="1"/>
  <c r="AF37" i="21" s="1"/>
  <c r="P9" i="24"/>
  <c r="AH99" i="33"/>
  <c r="S99" i="33" s="1"/>
  <c r="AI99" i="33" s="1"/>
  <c r="P24" i="24"/>
  <c r="AF144" i="1"/>
  <c r="AF36" i="21" s="1"/>
  <c r="AH141" i="1"/>
  <c r="AF36" i="20"/>
  <c r="N42" i="24"/>
  <c r="O42" i="24" s="1"/>
  <c r="M42" i="24"/>
  <c r="P41" i="24"/>
  <c r="AI35" i="29"/>
  <c r="AI4" i="29" s="1"/>
  <c r="B4" i="30" s="1"/>
  <c r="B36" i="30" s="1"/>
  <c r="P11" i="24"/>
  <c r="M44" i="24"/>
  <c r="N44" i="24"/>
  <c r="O44" i="24" s="1"/>
  <c r="M50" i="24"/>
  <c r="N50" i="24"/>
  <c r="O50" i="24" s="1"/>
  <c r="M6" i="24"/>
  <c r="E37" i="21"/>
  <c r="E33" i="17"/>
  <c r="AI5" i="17" s="1"/>
  <c r="E33" i="8"/>
  <c r="AH131" i="33"/>
  <c r="S131" i="33" s="1"/>
  <c r="AI131" i="33" s="1"/>
  <c r="AH65" i="33"/>
  <c r="S65" i="33" s="1"/>
  <c r="AI65" i="33" s="1"/>
  <c r="P37" i="24"/>
  <c r="AK37" i="33" l="1"/>
  <c r="AK42" i="33" s="1"/>
  <c r="N32" i="24"/>
  <c r="O32" i="24" s="1"/>
  <c r="B65" i="24"/>
  <c r="L65" i="24" s="1"/>
  <c r="N65" i="24" s="1"/>
  <c r="O65" i="24" s="1"/>
  <c r="AG36" i="21"/>
  <c r="AG40" i="21" s="1"/>
  <c r="AK103" i="33"/>
  <c r="AK108" i="33" s="1"/>
  <c r="AC33" i="8"/>
  <c r="M52" i="24"/>
  <c r="N52" i="24"/>
  <c r="O52" i="24" s="1"/>
  <c r="P19" i="24"/>
  <c r="P25" i="24"/>
  <c r="P16" i="24"/>
  <c r="P60" i="24"/>
  <c r="P22" i="24"/>
  <c r="N55" i="24"/>
  <c r="O55" i="24" s="1"/>
  <c r="M55" i="24"/>
  <c r="AC32" i="8"/>
  <c r="AD35" i="8" s="1"/>
  <c r="M49" i="24"/>
  <c r="N49" i="24"/>
  <c r="O49" i="24" s="1"/>
  <c r="P27" i="24"/>
  <c r="B66" i="31"/>
  <c r="N58" i="24"/>
  <c r="O58" i="24" s="1"/>
  <c r="M58" i="24"/>
  <c r="AG37" i="21"/>
  <c r="N59" i="24"/>
  <c r="O59" i="24" s="1"/>
  <c r="M59" i="24"/>
  <c r="P10" i="24"/>
  <c r="N43" i="24"/>
  <c r="O43" i="24" s="1"/>
  <c r="M43" i="24"/>
  <c r="P50" i="24"/>
  <c r="P44" i="24"/>
  <c r="M33" i="24"/>
  <c r="P33" i="24" s="1"/>
  <c r="P26" i="24"/>
  <c r="P57" i="24"/>
  <c r="P42" i="24"/>
  <c r="AK70" i="33"/>
  <c r="AK75" i="33" s="1"/>
  <c r="P6" i="24"/>
  <c r="P46" i="24"/>
  <c r="N66" i="24"/>
  <c r="O66" i="24" s="1"/>
  <c r="M66" i="24"/>
  <c r="BQ141" i="1"/>
  <c r="B265" i="1"/>
  <c r="B235" i="1" s="1"/>
  <c r="AD33" i="8" s="1"/>
  <c r="P38" i="24"/>
  <c r="P40" i="24"/>
  <c r="P48" i="24"/>
  <c r="B39" i="31"/>
  <c r="B39" i="24"/>
  <c r="L39" i="24" s="1"/>
  <c r="P32" i="24" l="1"/>
  <c r="M65" i="24"/>
  <c r="P65" i="24" s="1"/>
  <c r="P55" i="24"/>
  <c r="P58" i="24"/>
  <c r="P52" i="24"/>
  <c r="P59" i="24"/>
  <c r="P49" i="24"/>
  <c r="P43" i="24"/>
  <c r="B4" i="31"/>
  <c r="A4" i="32" s="1"/>
  <c r="M39" i="24"/>
  <c r="N39" i="24"/>
  <c r="O39" i="24" s="1"/>
  <c r="P66" i="24"/>
  <c r="P39" i="24" l="1"/>
  <c r="B37" i="31" s="1"/>
  <c r="A6" i="32" s="1"/>
</calcChain>
</file>

<file path=xl/sharedStrings.xml><?xml version="1.0" encoding="utf-8"?>
<sst xmlns="http://schemas.openxmlformats.org/spreadsheetml/2006/main" count="1394" uniqueCount="163">
  <si>
    <t>Социометрия (межл.отнош.)</t>
  </si>
  <si>
    <t>Социометрическая матрица</t>
  </si>
  <si>
    <t>1 место</t>
  </si>
  <si>
    <t>2 место</t>
  </si>
  <si>
    <t>3 место</t>
  </si>
  <si>
    <t>Ф.И.О.</t>
  </si>
  <si>
    <t>Социометрическая матрица ______ класса. Дата проведения социометрии _________________ г.</t>
  </si>
  <si>
    <t>количество выборов:</t>
  </si>
  <si>
    <t>выбор</t>
  </si>
  <si>
    <t>отклонение</t>
  </si>
  <si>
    <t>количество отклонений:</t>
  </si>
  <si>
    <t>кол-во взаимных отклонений:</t>
  </si>
  <si>
    <t>кол-во взаимных выборов:</t>
  </si>
  <si>
    <t>трансфер</t>
  </si>
  <si>
    <t>взаимные выборы</t>
  </si>
  <si>
    <t>отвержение</t>
  </si>
  <si>
    <t>взаимные отклонения</t>
  </si>
  <si>
    <t>неадекватные выборы (1)</t>
  </si>
  <si>
    <t>неадекватне выборы (2)</t>
  </si>
  <si>
    <t>неадекватные выборы (всего)</t>
  </si>
  <si>
    <t>кол-во неадекватных выборов:</t>
  </si>
  <si>
    <t>на печать</t>
  </si>
  <si>
    <t>взаимные выборы (всего)</t>
  </si>
  <si>
    <t>взаимные откл (всего)</t>
  </si>
  <si>
    <t>кол-во неадекватных отклонений</t>
  </si>
  <si>
    <t xml:space="preserve"> </t>
  </si>
  <si>
    <t>В</t>
  </si>
  <si>
    <t>О</t>
  </si>
  <si>
    <t>ВВ</t>
  </si>
  <si>
    <t>ВО</t>
  </si>
  <si>
    <t>НВ</t>
  </si>
  <si>
    <t>НО</t>
  </si>
  <si>
    <t>Социометрический статус:</t>
  </si>
  <si>
    <t>всего:</t>
  </si>
  <si>
    <t>Эмоциональная экспансивность группы:</t>
  </si>
  <si>
    <t>сумма выборов и откл.:</t>
  </si>
  <si>
    <t>Индекс психологической взаимности:</t>
  </si>
  <si>
    <t>Сумма всех вз. выборов:</t>
  </si>
  <si>
    <t>сумма всех вз. откл.:</t>
  </si>
  <si>
    <t>Выборы</t>
  </si>
  <si>
    <t>Сумма выборов</t>
  </si>
  <si>
    <t>Инд. Психол. Взаимн.</t>
  </si>
  <si>
    <t>G=</t>
  </si>
  <si>
    <t>Инд. Конфликтности</t>
  </si>
  <si>
    <t>Индекс конфликтности группы:</t>
  </si>
  <si>
    <t>Всего:</t>
  </si>
  <si>
    <t>Взаимн. выборы</t>
  </si>
  <si>
    <t>1 выбор</t>
  </si>
  <si>
    <t>2 выбор</t>
  </si>
  <si>
    <t>3 выбор</t>
  </si>
  <si>
    <t>1 отклонение</t>
  </si>
  <si>
    <t>2 отклонение</t>
  </si>
  <si>
    <t>3 отклонение</t>
  </si>
  <si>
    <t>,</t>
  </si>
  <si>
    <t>Дата:</t>
  </si>
  <si>
    <t>Класс:</t>
  </si>
  <si>
    <t>4 выбор</t>
  </si>
  <si>
    <t>5 выбор</t>
  </si>
  <si>
    <t>4 отклонение</t>
  </si>
  <si>
    <t>5 отклонение</t>
  </si>
  <si>
    <t>4 место</t>
  </si>
  <si>
    <t>5 место</t>
  </si>
  <si>
    <t>социометрические выборы</t>
  </si>
  <si>
    <t>социометрические отклонения</t>
  </si>
  <si>
    <t>да-нет</t>
  </si>
  <si>
    <t>Взаимн. Откл.</t>
  </si>
  <si>
    <t>Зафиксированные социометрические микрогруппы (выборы)</t>
  </si>
  <si>
    <t>Зафиксированные социометрические микрогруппы (отклонения)</t>
  </si>
  <si>
    <t xml:space="preserve">класса.   Дата проведения социометрии </t>
  </si>
  <si>
    <t xml:space="preserve"> ________________________________________________________________________________________________________</t>
  </si>
  <si>
    <t>A=</t>
  </si>
  <si>
    <r>
      <t>I</t>
    </r>
    <r>
      <rPr>
        <sz val="5"/>
        <rFont val="Arial"/>
        <family val="2"/>
        <charset val="204"/>
      </rPr>
      <t>k</t>
    </r>
    <r>
      <rPr>
        <sz val="10"/>
        <rFont val="Arial"/>
        <family val="2"/>
        <charset val="204"/>
      </rPr>
      <t>=</t>
    </r>
  </si>
  <si>
    <t>Список:</t>
  </si>
  <si>
    <t>N=</t>
  </si>
  <si>
    <t>N*N</t>
  </si>
  <si>
    <t>N</t>
  </si>
  <si>
    <t>N*N-N</t>
  </si>
  <si>
    <t>В+О</t>
  </si>
  <si>
    <t>N-1</t>
  </si>
  <si>
    <t>Ci</t>
  </si>
  <si>
    <r>
      <t>C</t>
    </r>
    <r>
      <rPr>
        <b/>
        <sz val="5"/>
        <rFont val="Arial"/>
        <family val="2"/>
        <charset val="204"/>
      </rPr>
      <t>i</t>
    </r>
  </si>
  <si>
    <t>Rj+</t>
  </si>
  <si>
    <t>Rj-</t>
  </si>
  <si>
    <t>Rj+-</t>
  </si>
  <si>
    <t>Rj/N</t>
  </si>
  <si>
    <t>Aj=</t>
  </si>
  <si>
    <t>Предпочитаемые:</t>
  </si>
  <si>
    <t>Неоднозначные:</t>
  </si>
  <si>
    <t>О&lt;2</t>
  </si>
  <si>
    <t>сумм</t>
  </si>
  <si>
    <t>B=3</t>
  </si>
  <si>
    <t>B=4</t>
  </si>
  <si>
    <t>O&lt;3</t>
  </si>
  <si>
    <t>B=1</t>
  </si>
  <si>
    <t>B=2</t>
  </si>
  <si>
    <t>O&lt;2</t>
  </si>
  <si>
    <t>B=O</t>
  </si>
  <si>
    <t>B+O=1</t>
  </si>
  <si>
    <t>В+2</t>
  </si>
  <si>
    <t>O&gt;B</t>
  </si>
  <si>
    <t>O&gt;10</t>
  </si>
  <si>
    <t>&lt;&gt;0</t>
  </si>
  <si>
    <t>Сжатое:</t>
  </si>
  <si>
    <t>Без пробелов:</t>
  </si>
  <si>
    <t>Пренебрегаемые:</t>
  </si>
  <si>
    <t>Отвергаемые:</t>
  </si>
  <si>
    <t>Принимаемые:</t>
  </si>
  <si>
    <t>Памятка:</t>
  </si>
  <si>
    <t>G - индекс групповой сплоченности.</t>
  </si>
  <si>
    <t>А - индекс эмоциональной экспансивности.</t>
  </si>
  <si>
    <r>
      <t>I</t>
    </r>
    <r>
      <rPr>
        <sz val="7"/>
        <rFont val="Arial"/>
        <family val="2"/>
        <charset val="204"/>
      </rPr>
      <t>k</t>
    </r>
    <r>
      <rPr>
        <sz val="14"/>
        <rFont val="Arial"/>
      </rPr>
      <t xml:space="preserve"> - индекс конфликтности.</t>
    </r>
  </si>
  <si>
    <r>
      <t>С</t>
    </r>
    <r>
      <rPr>
        <sz val="8"/>
        <rFont val="Arial"/>
        <family val="2"/>
        <charset val="204"/>
      </rPr>
      <t>i</t>
    </r>
    <r>
      <rPr>
        <sz val="14"/>
        <rFont val="Arial"/>
      </rPr>
      <t xml:space="preserve"> - социометрический статус.</t>
    </r>
  </si>
  <si>
    <t>Модуль</t>
  </si>
  <si>
    <t>Мотив:</t>
  </si>
  <si>
    <t>Мотив -</t>
  </si>
  <si>
    <t>Социометрические микрогруппы по отклонению:</t>
  </si>
  <si>
    <t>конв(26)</t>
  </si>
  <si>
    <t>Max В</t>
  </si>
  <si>
    <t>Max G=</t>
  </si>
  <si>
    <t>Max=</t>
  </si>
  <si>
    <t>Имеют только один выбор:</t>
  </si>
  <si>
    <t>В&gt;4</t>
  </si>
  <si>
    <t>MAX</t>
  </si>
  <si>
    <t>0.66 - 1.33</t>
  </si>
  <si>
    <t>Норма=</t>
  </si>
  <si>
    <t>MAX Ci=</t>
  </si>
  <si>
    <t>Звезды:</t>
  </si>
  <si>
    <t>дружба</t>
  </si>
  <si>
    <t>Настя А.</t>
  </si>
  <si>
    <t xml:space="preserve"> Даша Т.</t>
  </si>
  <si>
    <t>Алиса Б.</t>
  </si>
  <si>
    <t>Артем Е.</t>
  </si>
  <si>
    <t>Артем С.</t>
  </si>
  <si>
    <t>Сергей О.</t>
  </si>
  <si>
    <t>Диана С.</t>
  </si>
  <si>
    <t>Александр С.</t>
  </si>
  <si>
    <t>Вероника Н.</t>
  </si>
  <si>
    <t>Даша Т.</t>
  </si>
  <si>
    <t xml:space="preserve">Алиса З. </t>
  </si>
  <si>
    <t xml:space="preserve">Алиса Б. </t>
  </si>
  <si>
    <t>Ваня А.</t>
  </si>
  <si>
    <t>Антон Ч.</t>
  </si>
  <si>
    <t>Ярослав Ч.</t>
  </si>
  <si>
    <t>Артем Н.</t>
  </si>
  <si>
    <t xml:space="preserve">Даша Т. </t>
  </si>
  <si>
    <t>Маша Б.</t>
  </si>
  <si>
    <t xml:space="preserve">Соня К. </t>
  </si>
  <si>
    <t>Даша В.</t>
  </si>
  <si>
    <t>Алена К.</t>
  </si>
  <si>
    <t>Марк Г.</t>
  </si>
  <si>
    <t xml:space="preserve">Даша В. </t>
  </si>
  <si>
    <t>Никита К.</t>
  </si>
  <si>
    <t xml:space="preserve">Диана С. </t>
  </si>
  <si>
    <t>Артен Н.</t>
  </si>
  <si>
    <t>София Я.</t>
  </si>
  <si>
    <t>Максим Ч.</t>
  </si>
  <si>
    <t>Даша Р.</t>
  </si>
  <si>
    <t>Витя Р.</t>
  </si>
  <si>
    <t>Настя С.</t>
  </si>
  <si>
    <t>Соня К.</t>
  </si>
  <si>
    <t>Группа:</t>
  </si>
  <si>
    <t xml:space="preserve">группа .   Дата проведения социометрии </t>
  </si>
  <si>
    <t>исходная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</si>
</sst>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</font>
    <font>
      <sz val="10"/>
      <name val="Arial"/>
    </font>
    <font>
      <sz val="10"/>
      <name val="Times New Roman"/>
      <family val="1"/>
      <charset val="204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1"/>
      <color indexed="22"/>
      <name val="Times New Roman"/>
      <family val="1"/>
      <charset val="204"/>
    </font>
    <font>
      <sz val="6"/>
      <name val="Arial"/>
    </font>
    <font>
      <sz val="5"/>
      <name val="Arial"/>
    </font>
    <font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9"/>
      <name val="Arial"/>
    </font>
    <font>
      <sz val="9"/>
      <name val="Times New Roman"/>
      <family val="1"/>
      <charset val="204"/>
    </font>
    <font>
      <b/>
      <sz val="9"/>
      <name val="Arial"/>
      <family val="2"/>
      <charset val="204"/>
    </font>
    <font>
      <sz val="11"/>
      <name val="Arial"/>
    </font>
    <font>
      <sz val="12"/>
      <name val="Arial"/>
    </font>
    <font>
      <b/>
      <sz val="11"/>
      <name val="Arial"/>
      <family val="2"/>
      <charset val="204"/>
    </font>
    <font>
      <sz val="5"/>
      <name val="Arial"/>
      <family val="2"/>
      <charset val="204"/>
    </font>
    <font>
      <b/>
      <sz val="5"/>
      <name val="Arial"/>
      <family val="2"/>
      <charset val="204"/>
    </font>
    <font>
      <sz val="14"/>
      <name val="Arial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vertAlign val="superscript"/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55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3" fillId="0" borderId="0"/>
  </cellStyleXfs>
  <cellXfs count="118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2" xfId="0" applyBorder="1"/>
    <xf numFmtId="0" fontId="4" fillId="3" borderId="0" xfId="0" applyFont="1" applyFill="1"/>
    <xf numFmtId="0" fontId="0" fillId="0" borderId="0" xfId="0" applyBorder="1"/>
    <xf numFmtId="0" fontId="2" fillId="0" borderId="0" xfId="0" applyFont="1" applyBorder="1" applyAlignment="1">
      <alignment vertical="top" wrapText="1"/>
    </xf>
    <xf numFmtId="0" fontId="2" fillId="4" borderId="3" xfId="0" applyFont="1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6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0" fontId="0" fillId="0" borderId="12" xfId="0" applyFill="1" applyBorder="1"/>
    <xf numFmtId="0" fontId="0" fillId="0" borderId="13" xfId="0" applyFill="1" applyBorder="1"/>
    <xf numFmtId="0" fontId="0" fillId="2" borderId="13" xfId="0" applyFill="1" applyBorder="1"/>
    <xf numFmtId="0" fontId="7" fillId="0" borderId="1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4" xfId="0" applyFill="1" applyBorder="1"/>
    <xf numFmtId="164" fontId="3" fillId="0" borderId="0" xfId="0" applyNumberFormat="1" applyFont="1"/>
    <xf numFmtId="0" fontId="8" fillId="0" borderId="0" xfId="0" applyFont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2" fontId="9" fillId="0" borderId="0" xfId="0" applyNumberFormat="1" applyFont="1"/>
    <xf numFmtId="0" fontId="0" fillId="0" borderId="15" xfId="0" applyBorder="1"/>
    <xf numFmtId="0" fontId="0" fillId="0" borderId="16" xfId="0" applyBorder="1"/>
    <xf numFmtId="0" fontId="0" fillId="0" borderId="17" xfId="0" applyFill="1" applyBorder="1"/>
    <xf numFmtId="0" fontId="0" fillId="0" borderId="18" xfId="0" applyBorder="1"/>
    <xf numFmtId="0" fontId="4" fillId="0" borderId="0" xfId="0" applyFont="1"/>
    <xf numFmtId="2" fontId="4" fillId="0" borderId="1" xfId="0" applyNumberFormat="1" applyFont="1" applyBorder="1"/>
    <xf numFmtId="0" fontId="0" fillId="5" borderId="0" xfId="0" applyFill="1"/>
    <xf numFmtId="0" fontId="13" fillId="0" borderId="2" xfId="0" applyFont="1" applyBorder="1" applyAlignment="1">
      <alignment vertical="top" wrapText="1"/>
    </xf>
    <xf numFmtId="0" fontId="0" fillId="2" borderId="0" xfId="0" applyFill="1" applyProtection="1">
      <protection locked="0"/>
    </xf>
    <xf numFmtId="0" fontId="5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49" fontId="0" fillId="0" borderId="0" xfId="0" applyNumberFormat="1"/>
    <xf numFmtId="0" fontId="4" fillId="4" borderId="0" xfId="0" applyFont="1" applyFill="1"/>
    <xf numFmtId="0" fontId="15" fillId="0" borderId="0" xfId="0" applyFont="1"/>
    <xf numFmtId="49" fontId="10" fillId="4" borderId="19" xfId="0" applyNumberFormat="1" applyFont="1" applyFill="1" applyBorder="1" applyAlignment="1" applyProtection="1">
      <alignment wrapText="1"/>
      <protection locked="0"/>
    </xf>
    <xf numFmtId="0" fontId="11" fillId="0" borderId="0" xfId="0" applyFont="1" applyFill="1"/>
    <xf numFmtId="0" fontId="0" fillId="0" borderId="0" xfId="0" applyFill="1"/>
    <xf numFmtId="0" fontId="0" fillId="0" borderId="0" xfId="0" applyAlignment="1">
      <alignment horizontal="right"/>
    </xf>
    <xf numFmtId="0" fontId="11" fillId="0" borderId="0" xfId="0" applyFont="1"/>
    <xf numFmtId="0" fontId="11" fillId="4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Border="1" applyAlignment="1"/>
    <xf numFmtId="0" fontId="4" fillId="0" borderId="0" xfId="0" applyFont="1" applyAlignment="1">
      <alignment horizontal="right"/>
    </xf>
    <xf numFmtId="0" fontId="17" fillId="0" borderId="0" xfId="0" applyFont="1" applyBorder="1" applyAlignment="1"/>
    <xf numFmtId="0" fontId="0" fillId="0" borderId="0" xfId="0" applyAlignment="1">
      <alignment horizontal="left"/>
    </xf>
    <xf numFmtId="49" fontId="11" fillId="4" borderId="0" xfId="0" applyNumberFormat="1" applyFont="1" applyFill="1" applyAlignment="1">
      <alignment horizontal="center"/>
    </xf>
    <xf numFmtId="0" fontId="20" fillId="0" borderId="0" xfId="0" applyFont="1"/>
    <xf numFmtId="0" fontId="11" fillId="0" borderId="0" xfId="0" applyFont="1" applyBorder="1" applyAlignment="1"/>
    <xf numFmtId="0" fontId="23" fillId="0" borderId="0" xfId="1"/>
    <xf numFmtId="2" fontId="0" fillId="0" borderId="0" xfId="0" applyNumberFormat="1" applyAlignment="1">
      <alignment horizontal="left"/>
    </xf>
    <xf numFmtId="0" fontId="0" fillId="0" borderId="0" xfId="0" applyFill="1" applyAlignment="1">
      <alignment horizontal="right"/>
    </xf>
    <xf numFmtId="0" fontId="0" fillId="0" borderId="20" xfId="0" applyFill="1" applyBorder="1" applyAlignment="1">
      <alignment horizontal="left"/>
    </xf>
    <xf numFmtId="0" fontId="0" fillId="0" borderId="18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Alignment="1"/>
    <xf numFmtId="0" fontId="0" fillId="0" borderId="20" xfId="0" applyFill="1" applyBorder="1" applyAlignment="1">
      <alignment horizontal="center"/>
    </xf>
    <xf numFmtId="0" fontId="0" fillId="0" borderId="18" xfId="0" applyFill="1" applyBorder="1"/>
    <xf numFmtId="0" fontId="0" fillId="0" borderId="18" xfId="0" applyFill="1" applyBorder="1" applyAlignment="1"/>
    <xf numFmtId="0" fontId="0" fillId="0" borderId="3" xfId="0" applyFill="1" applyBorder="1" applyAlignment="1"/>
    <xf numFmtId="0" fontId="0" fillId="0" borderId="20" xfId="0" applyFill="1" applyBorder="1" applyAlignment="1">
      <alignment horizontal="right"/>
    </xf>
    <xf numFmtId="0" fontId="0" fillId="0" borderId="3" xfId="0" applyFill="1" applyBorder="1"/>
    <xf numFmtId="0" fontId="4" fillId="0" borderId="0" xfId="0" applyFont="1" applyFill="1" applyAlignment="1">
      <alignment horizontal="center"/>
    </xf>
    <xf numFmtId="0" fontId="2" fillId="0" borderId="2" xfId="0" applyFont="1" applyFill="1" applyBorder="1" applyAlignment="1">
      <alignment vertical="top" wrapText="1"/>
    </xf>
    <xf numFmtId="0" fontId="0" fillId="0" borderId="4" xfId="0" applyFill="1" applyBorder="1"/>
    <xf numFmtId="0" fontId="0" fillId="0" borderId="5" xfId="0" applyFill="1" applyBorder="1"/>
    <xf numFmtId="2" fontId="0" fillId="0" borderId="0" xfId="0" applyNumberFormat="1" applyFill="1" applyAlignment="1">
      <alignment horizontal="center"/>
    </xf>
    <xf numFmtId="0" fontId="4" fillId="0" borderId="0" xfId="0" applyFont="1" applyFill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21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2" fontId="1" fillId="0" borderId="22" xfId="0" applyNumberFormat="1" applyFont="1" applyFill="1" applyBorder="1" applyAlignment="1"/>
    <xf numFmtId="0" fontId="12" fillId="0" borderId="21" xfId="0" applyFont="1" applyFill="1" applyBorder="1"/>
    <xf numFmtId="2" fontId="0" fillId="0" borderId="22" xfId="0" applyNumberFormat="1" applyFill="1" applyBorder="1" applyAlignment="1"/>
    <xf numFmtId="0" fontId="0" fillId="6" borderId="0" xfId="0" applyFill="1" applyAlignment="1">
      <alignment horizontal="center"/>
    </xf>
    <xf numFmtId="0" fontId="24" fillId="0" borderId="0" xfId="0" applyFont="1" applyFill="1" applyAlignment="1"/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8" xfId="0" applyBorder="1" applyAlignment="1"/>
    <xf numFmtId="0" fontId="0" fillId="0" borderId="3" xfId="0" applyBorder="1" applyAlignment="1"/>
    <xf numFmtId="0" fontId="0" fillId="0" borderId="0" xfId="0" applyAlignment="1"/>
    <xf numFmtId="0" fontId="12" fillId="0" borderId="0" xfId="0" applyFont="1" applyAlignment="1"/>
    <xf numFmtId="0" fontId="12" fillId="0" borderId="4" xfId="0" applyFont="1" applyBorder="1" applyAlignment="1"/>
    <xf numFmtId="0" fontId="12" fillId="0" borderId="5" xfId="0" applyFont="1" applyBorder="1" applyAlignment="1"/>
    <xf numFmtId="0" fontId="14" fillId="0" borderId="0" xfId="0" applyFont="1" applyAlignment="1"/>
    <xf numFmtId="0" fontId="12" fillId="0" borderId="6" xfId="0" applyFont="1" applyBorder="1" applyAlignment="1"/>
    <xf numFmtId="0" fontId="12" fillId="0" borderId="7" xfId="0" applyFont="1" applyBorder="1" applyAlignment="1"/>
    <xf numFmtId="0" fontId="12" fillId="0" borderId="23" xfId="0" applyFont="1" applyBorder="1" applyAlignment="1"/>
    <xf numFmtId="0" fontId="12" fillId="0" borderId="2" xfId="0" applyFont="1" applyBorder="1" applyAlignment="1"/>
    <xf numFmtId="0" fontId="12" fillId="0" borderId="9" xfId="0" applyFont="1" applyBorder="1" applyAlignment="1"/>
    <xf numFmtId="0" fontId="12" fillId="0" borderId="10" xfId="0" applyFont="1" applyBorder="1" applyAlignment="1"/>
    <xf numFmtId="0" fontId="12" fillId="0" borderId="24" xfId="0" applyFont="1" applyBorder="1" applyAlignment="1"/>
    <xf numFmtId="0" fontId="12" fillId="0" borderId="15" xfId="0" applyFont="1" applyBorder="1" applyAlignment="1"/>
    <xf numFmtId="0" fontId="12" fillId="0" borderId="25" xfId="0" applyFont="1" applyBorder="1" applyAlignment="1"/>
    <xf numFmtId="0" fontId="12" fillId="0" borderId="17" xfId="0" applyFont="1" applyFill="1" applyBorder="1" applyAlignment="1"/>
    <xf numFmtId="0" fontId="12" fillId="0" borderId="18" xfId="0" applyFont="1" applyBorder="1" applyAlignment="1"/>
    <xf numFmtId="0" fontId="12" fillId="0" borderId="3" xfId="0" applyFont="1" applyBorder="1" applyAlignment="1"/>
    <xf numFmtId="2" fontId="14" fillId="0" borderId="1" xfId="0" applyNumberFormat="1" applyFont="1" applyBorder="1" applyAlignment="1"/>
    <xf numFmtId="0" fontId="0" fillId="0" borderId="20" xfId="0" applyBorder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vertical="top" wrapText="1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vertical="top" wrapText="1"/>
    </xf>
  </cellXfs>
  <cellStyles count="2">
    <cellStyle name="Обычный" xfId="0" builtinId="0"/>
    <cellStyle name="Обычный_С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10578289545603"/>
          <c:y val="1.1111135223817761E-2"/>
          <c:w val="0.91045439638523484"/>
          <c:h val="0.98000212674072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С1!$BU$38:$BU$63</c:f>
              <c:numCache>
                <c:formatCode>General</c:formatCode>
                <c:ptCount val="26"/>
                <c:pt idx="0">
                  <c:v>0</c:v>
                </c:pt>
                <c:pt idx="1">
                  <c:v>6.8965517241379309E-2</c:v>
                </c:pt>
                <c:pt idx="2">
                  <c:v>6.8965517241379309E-2</c:v>
                </c:pt>
                <c:pt idx="3">
                  <c:v>0.10344827586206896</c:v>
                </c:pt>
                <c:pt idx="4">
                  <c:v>0.13793103448275862</c:v>
                </c:pt>
                <c:pt idx="5">
                  <c:v>3.4482758620689655E-2</c:v>
                </c:pt>
                <c:pt idx="6">
                  <c:v>-3.4482758620689655E-2</c:v>
                </c:pt>
                <c:pt idx="7">
                  <c:v>6.8965517241379309E-2</c:v>
                </c:pt>
                <c:pt idx="8">
                  <c:v>6.8965517241379309E-2</c:v>
                </c:pt>
                <c:pt idx="9">
                  <c:v>0.13793103448275862</c:v>
                </c:pt>
                <c:pt idx="10">
                  <c:v>6.8965517241379309E-2</c:v>
                </c:pt>
                <c:pt idx="11">
                  <c:v>3.4482758620689655E-2</c:v>
                </c:pt>
                <c:pt idx="12">
                  <c:v>0</c:v>
                </c:pt>
                <c:pt idx="13">
                  <c:v>6.8965517241379309E-2</c:v>
                </c:pt>
                <c:pt idx="14">
                  <c:v>6.8965517241379309E-2</c:v>
                </c:pt>
                <c:pt idx="15">
                  <c:v>6.8965517241379309E-2</c:v>
                </c:pt>
                <c:pt idx="16">
                  <c:v>0.13793103448275862</c:v>
                </c:pt>
                <c:pt idx="17">
                  <c:v>3.4482758620689655E-2</c:v>
                </c:pt>
                <c:pt idx="18">
                  <c:v>3.4482758620689655E-2</c:v>
                </c:pt>
                <c:pt idx="19">
                  <c:v>-3.4482758620689655E-2</c:v>
                </c:pt>
                <c:pt idx="20">
                  <c:v>6.8965517241379309E-2</c:v>
                </c:pt>
                <c:pt idx="21">
                  <c:v>3.4482758620689655E-2</c:v>
                </c:pt>
                <c:pt idx="22">
                  <c:v>3.4482758620689655E-2</c:v>
                </c:pt>
                <c:pt idx="23">
                  <c:v>0.20689655172413793</c:v>
                </c:pt>
                <c:pt idx="24">
                  <c:v>0.20689655172413793</c:v>
                </c:pt>
                <c:pt idx="25">
                  <c:v>6.8965517241379309E-2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30065992"/>
        <c:axId val="332063896"/>
      </c:barChart>
      <c:catAx>
        <c:axId val="330065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32063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2063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0065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428625</xdr:colOff>
      <xdr:row>1</xdr:row>
      <xdr:rowOff>123825</xdr:rowOff>
    </xdr:from>
    <xdr:to>
      <xdr:col>29</xdr:col>
      <xdr:colOff>457200</xdr:colOff>
      <xdr:row>28</xdr:row>
      <xdr:rowOff>19050</xdr:rowOff>
    </xdr:to>
    <xdr:graphicFrame macro="">
      <xdr:nvGraphicFramePr>
        <xdr:cNvPr id="102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G67"/>
  <sheetViews>
    <sheetView zoomScale="115" workbookViewId="0">
      <selection activeCell="G23" sqref="G23"/>
    </sheetView>
  </sheetViews>
  <sheetFormatPr defaultRowHeight="12.75" x14ac:dyDescent="0.2"/>
  <cols>
    <col min="1" max="1" width="4.140625" customWidth="1"/>
    <col min="2" max="2" width="36.7109375" customWidth="1"/>
    <col min="3" max="32" width="2.7109375" customWidth="1"/>
  </cols>
  <sheetData>
    <row r="1" spans="1:33" ht="11.45" customHeight="1" thickBot="1" x14ac:dyDescent="0.25">
      <c r="A1" s="94"/>
      <c r="B1" s="47" t="s">
        <v>1</v>
      </c>
      <c r="C1" s="89">
        <f>IF(Список!D1=0," ",Список!D1)</f>
        <v>8</v>
      </c>
      <c r="D1" s="90"/>
      <c r="E1" s="90"/>
      <c r="F1" s="91"/>
      <c r="G1" s="94" t="s">
        <v>68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112" t="str">
        <f>Список!D3</f>
        <v>исходная</v>
      </c>
      <c r="U1" s="90"/>
      <c r="V1" s="90"/>
      <c r="W1" s="90"/>
      <c r="X1" s="92"/>
      <c r="Y1" s="93"/>
      <c r="Z1" s="94"/>
      <c r="AA1" s="94"/>
      <c r="AB1" s="94"/>
      <c r="AC1" s="95"/>
      <c r="AD1" s="95"/>
      <c r="AE1" s="95"/>
      <c r="AF1" s="95"/>
      <c r="AG1" s="95"/>
    </row>
    <row r="2" spans="1:33" ht="11.45" customHeight="1" x14ac:dyDescent="0.2">
      <c r="A2" s="95"/>
      <c r="B2" s="95" t="s">
        <v>5</v>
      </c>
      <c r="C2" s="95">
        <v>1</v>
      </c>
      <c r="D2" s="95">
        <v>2</v>
      </c>
      <c r="E2" s="95">
        <v>3</v>
      </c>
      <c r="F2" s="95">
        <v>4</v>
      </c>
      <c r="G2" s="95">
        <v>5</v>
      </c>
      <c r="H2" s="95">
        <v>6</v>
      </c>
      <c r="I2" s="95">
        <v>7</v>
      </c>
      <c r="J2" s="95">
        <v>8</v>
      </c>
      <c r="K2" s="95">
        <v>9</v>
      </c>
      <c r="L2" s="95">
        <v>10</v>
      </c>
      <c r="M2" s="95">
        <v>11</v>
      </c>
      <c r="N2" s="95">
        <v>12</v>
      </c>
      <c r="O2" s="95">
        <v>13</v>
      </c>
      <c r="P2" s="95">
        <v>14</v>
      </c>
      <c r="Q2" s="95">
        <v>15</v>
      </c>
      <c r="R2" s="95">
        <v>16</v>
      </c>
      <c r="S2" s="95">
        <v>17</v>
      </c>
      <c r="T2" s="95">
        <v>18</v>
      </c>
      <c r="U2" s="95">
        <v>19</v>
      </c>
      <c r="V2" s="95">
        <v>20</v>
      </c>
      <c r="W2" s="95">
        <v>21</v>
      </c>
      <c r="X2" s="95">
        <v>22</v>
      </c>
      <c r="Y2" s="95">
        <v>23</v>
      </c>
      <c r="Z2" s="95">
        <v>24</v>
      </c>
      <c r="AA2" s="95">
        <v>25</v>
      </c>
      <c r="AB2" s="95">
        <v>26</v>
      </c>
      <c r="AC2" s="95">
        <v>27</v>
      </c>
      <c r="AD2" s="95">
        <v>28</v>
      </c>
      <c r="AE2" s="95">
        <v>29</v>
      </c>
      <c r="AF2" s="95">
        <v>30</v>
      </c>
      <c r="AG2" s="95"/>
    </row>
    <row r="3" spans="1:33" ht="11.45" customHeight="1" x14ac:dyDescent="0.2">
      <c r="A3" s="95">
        <v>1</v>
      </c>
      <c r="B3" s="37" t="str">
        <f>С1!B3</f>
        <v>Настя А.</v>
      </c>
      <c r="C3" s="96" t="str">
        <f>IF(С1!C3=0," ",С1!C3)</f>
        <v xml:space="preserve"> </v>
      </c>
      <c r="D3" s="97" t="str">
        <f>IF(С1!D3=0," ",С1!D3)</f>
        <v xml:space="preserve"> </v>
      </c>
      <c r="E3" s="97" t="str">
        <f>IF(С1!E3=0," ",С1!E3)</f>
        <v xml:space="preserve"> </v>
      </c>
      <c r="F3" s="97" t="str">
        <f>IF(С1!F3=0," ",С1!F3)</f>
        <v xml:space="preserve"> </v>
      </c>
      <c r="G3" s="97" t="str">
        <f>IF(С1!G3=0," ",С1!G3)</f>
        <v xml:space="preserve"> </v>
      </c>
      <c r="H3" s="97">
        <f>IF(С1!H3=0," ",С1!H3)</f>
        <v>2</v>
      </c>
      <c r="I3" s="97" t="str">
        <f>IF(С1!I3=0," ",С1!I3)</f>
        <v xml:space="preserve"> </v>
      </c>
      <c r="J3" s="97" t="str">
        <f>IF(С1!J3=0," ",С1!J3)</f>
        <v xml:space="preserve"> </v>
      </c>
      <c r="K3" s="97" t="str">
        <f>IF(С1!K3=0," ",С1!K3)</f>
        <v xml:space="preserve"> </v>
      </c>
      <c r="L3" s="97">
        <f>IF(С1!L3=0," ",С1!L3)</f>
        <v>3</v>
      </c>
      <c r="M3" s="97" t="str">
        <f>IF(С1!M3=0," ",С1!M3)</f>
        <v xml:space="preserve"> </v>
      </c>
      <c r="N3" s="97" t="str">
        <f>IF(С1!N3=0," ",С1!N3)</f>
        <v xml:space="preserve"> </v>
      </c>
      <c r="O3" s="97" t="str">
        <f>IF(С1!O3=0," ",С1!O3)</f>
        <v xml:space="preserve"> </v>
      </c>
      <c r="P3" s="97" t="str">
        <f>IF(С1!P3=0," ",С1!P3)</f>
        <v xml:space="preserve"> </v>
      </c>
      <c r="Q3" s="97" t="str">
        <f>IF(С1!Q3=0," ",С1!Q3)</f>
        <v xml:space="preserve"> </v>
      </c>
      <c r="R3" s="97" t="str">
        <f>IF(С1!R3=0," ",С1!R3)</f>
        <v xml:space="preserve"> </v>
      </c>
      <c r="S3" s="97" t="str">
        <f>IF(С1!S3=0," ",С1!S3)</f>
        <v xml:space="preserve"> </v>
      </c>
      <c r="T3" s="97" t="str">
        <f>IF(С1!T3=0," ",С1!T3)</f>
        <v xml:space="preserve"> </v>
      </c>
      <c r="U3" s="97" t="str">
        <f>IF(С1!U3=0," ",С1!U3)</f>
        <v xml:space="preserve"> </v>
      </c>
      <c r="V3" s="97" t="str">
        <f>IF(С1!V3=0," ",С1!V3)</f>
        <v xml:space="preserve"> </v>
      </c>
      <c r="W3" s="97" t="str">
        <f>IF(С1!W3=0," ",С1!W3)</f>
        <v xml:space="preserve"> </v>
      </c>
      <c r="X3" s="97" t="str">
        <f>IF(С1!X3=0," ",С1!X3)</f>
        <v xml:space="preserve"> </v>
      </c>
      <c r="Y3" s="97" t="str">
        <f>IF(С1!Y3=0," ",С1!Y3)</f>
        <v xml:space="preserve"> </v>
      </c>
      <c r="Z3" s="97" t="str">
        <f>IF(С1!Z3=0," ",С1!Z3)</f>
        <v xml:space="preserve"> </v>
      </c>
      <c r="AA3" s="97" t="str">
        <f>IF(С1!AA3=0," ",С1!AA3)</f>
        <v xml:space="preserve"> </v>
      </c>
      <c r="AB3" s="97" t="str">
        <f>IF(С1!AB3=0," ",С1!AB3)</f>
        <v xml:space="preserve"> </v>
      </c>
      <c r="AC3" s="97" t="str">
        <f>IF(С1!AC3=0," ",С1!AC3)</f>
        <v xml:space="preserve"> </v>
      </c>
      <c r="AD3" s="97" t="str">
        <f>IF(С1!AD3=0," ",С1!AD3)</f>
        <v xml:space="preserve"> </v>
      </c>
      <c r="AE3" s="97" t="str">
        <f>IF(С1!AE3=0," ",С1!AE3)</f>
        <v xml:space="preserve"> </v>
      </c>
      <c r="AF3" s="97" t="str">
        <f>IF(С1!AF3=0," ",С1!AF3)</f>
        <v xml:space="preserve"> </v>
      </c>
      <c r="AG3" s="95"/>
    </row>
    <row r="4" spans="1:33" ht="11.45" customHeight="1" x14ac:dyDescent="0.2">
      <c r="A4" s="95">
        <v>2</v>
      </c>
      <c r="B4" s="37" t="str">
        <f>С1!B4</f>
        <v>Артем С.</v>
      </c>
      <c r="C4" s="97" t="str">
        <f>IF(С1!C4=0," ",С1!C4)</f>
        <v xml:space="preserve"> </v>
      </c>
      <c r="D4" s="96" t="str">
        <f>IF(С1!D4=0," ",С1!D4)</f>
        <v xml:space="preserve"> </v>
      </c>
      <c r="E4" s="97">
        <f>IF(С1!E4=0," ",С1!E4)</f>
        <v>3</v>
      </c>
      <c r="F4" s="97" t="str">
        <f>IF(С1!F4=0," ",С1!F4)</f>
        <v xml:space="preserve"> </v>
      </c>
      <c r="G4" s="97" t="str">
        <f>IF(С1!G4=0," ",С1!G4)</f>
        <v xml:space="preserve"> </v>
      </c>
      <c r="H4" s="97" t="str">
        <f>IF(С1!H4=0," ",С1!H4)</f>
        <v xml:space="preserve"> </v>
      </c>
      <c r="I4" s="97" t="str">
        <f>IF(С1!I4=0," ",С1!I4)</f>
        <v xml:space="preserve"> </v>
      </c>
      <c r="J4" s="97" t="str">
        <f>IF(С1!J4=0," ",С1!J4)</f>
        <v xml:space="preserve"> </v>
      </c>
      <c r="K4" s="97" t="str">
        <f>IF(С1!K4=0," ",С1!K4)</f>
        <v xml:space="preserve"> </v>
      </c>
      <c r="L4" s="97">
        <f>IF(С1!L4=0," ",С1!L4)</f>
        <v>1</v>
      </c>
      <c r="M4" s="97" t="str">
        <f>IF(С1!M4=0," ",С1!M4)</f>
        <v xml:space="preserve"> </v>
      </c>
      <c r="N4" s="97" t="str">
        <f>IF(С1!N4=0," ",С1!N4)</f>
        <v xml:space="preserve"> </v>
      </c>
      <c r="O4" s="97" t="str">
        <f>IF(С1!O4=0," ",С1!O4)</f>
        <v xml:space="preserve"> </v>
      </c>
      <c r="P4" s="97" t="str">
        <f>IF(С1!P4=0," ",С1!P4)</f>
        <v xml:space="preserve"> </v>
      </c>
      <c r="Q4" s="97">
        <f>IF(С1!Q4=0," ",С1!Q4)</f>
        <v>4</v>
      </c>
      <c r="R4" s="97" t="str">
        <f>IF(С1!R4=0," ",С1!R4)</f>
        <v xml:space="preserve"> </v>
      </c>
      <c r="S4" s="97" t="str">
        <f>IF(С1!S4=0," ",С1!S4)</f>
        <v xml:space="preserve"> </v>
      </c>
      <c r="T4" s="97">
        <f>IF(С1!T4=0," ",С1!T4)</f>
        <v>2</v>
      </c>
      <c r="U4" s="97" t="str">
        <f>IF(С1!U4=0," ",С1!U4)</f>
        <v xml:space="preserve"> </v>
      </c>
      <c r="V4" s="97">
        <f>IF(С1!V4=0," ",С1!V4)</f>
        <v>-1</v>
      </c>
      <c r="W4" s="97" t="str">
        <f>IF(С1!W4=0," ",С1!W4)</f>
        <v xml:space="preserve"> </v>
      </c>
      <c r="X4" s="97" t="str">
        <f>IF(С1!X4=0," ",С1!X4)</f>
        <v xml:space="preserve"> </v>
      </c>
      <c r="Y4" s="97" t="str">
        <f>IF(С1!Y4=0," ",С1!Y4)</f>
        <v xml:space="preserve"> </v>
      </c>
      <c r="Z4" s="97" t="str">
        <f>IF(С1!Z4=0," ",С1!Z4)</f>
        <v xml:space="preserve"> </v>
      </c>
      <c r="AA4" s="97" t="str">
        <f>IF(С1!AA4=0," ",С1!AA4)</f>
        <v xml:space="preserve"> </v>
      </c>
      <c r="AB4" s="97" t="str">
        <f>IF(С1!AB4=0," ",С1!AB4)</f>
        <v xml:space="preserve"> </v>
      </c>
      <c r="AC4" s="97" t="str">
        <f>IF(С1!AC4=0," ",С1!AC4)</f>
        <v xml:space="preserve"> </v>
      </c>
      <c r="AD4" s="97" t="str">
        <f>IF(С1!AD4=0," ",С1!AD4)</f>
        <v xml:space="preserve"> </v>
      </c>
      <c r="AE4" s="97" t="str">
        <f>IF(С1!AE4=0," ",С1!AE4)</f>
        <v xml:space="preserve"> </v>
      </c>
      <c r="AF4" s="97" t="str">
        <f>IF(С1!AF4=0," ",С1!AF4)</f>
        <v xml:space="preserve"> </v>
      </c>
      <c r="AG4" s="95"/>
    </row>
    <row r="5" spans="1:33" ht="11.45" customHeight="1" x14ac:dyDescent="0.2">
      <c r="A5" s="95">
        <v>3</v>
      </c>
      <c r="B5" s="37" t="str">
        <f>С1!B5</f>
        <v>Диана С.</v>
      </c>
      <c r="C5" s="97" t="str">
        <f>IF(С1!C5=0," ",С1!C5)</f>
        <v xml:space="preserve"> </v>
      </c>
      <c r="D5" s="97">
        <f>IF(С1!D5=0," ",С1!D5)</f>
        <v>5</v>
      </c>
      <c r="E5" s="96" t="str">
        <f>IF(С1!E5=0," ",С1!E5)</f>
        <v xml:space="preserve"> </v>
      </c>
      <c r="F5" s="97">
        <f>IF(С1!F5=0," ",С1!F5)</f>
        <v>2</v>
      </c>
      <c r="G5" s="97" t="str">
        <f>IF(С1!G5=0," ",С1!G5)</f>
        <v xml:space="preserve"> </v>
      </c>
      <c r="H5" s="97">
        <f>IF(С1!H5=0," ",С1!H5)</f>
        <v>3</v>
      </c>
      <c r="I5" s="97" t="str">
        <f>IF(С1!I5=0," ",С1!I5)</f>
        <v xml:space="preserve"> </v>
      </c>
      <c r="J5" s="97" t="str">
        <f>IF(С1!J5=0," ",С1!J5)</f>
        <v xml:space="preserve"> </v>
      </c>
      <c r="K5" s="97" t="str">
        <f>IF(С1!K5=0," ",С1!K5)</f>
        <v xml:space="preserve"> </v>
      </c>
      <c r="L5" s="97" t="str">
        <f>IF(С1!L5=0," ",С1!L5)</f>
        <v xml:space="preserve"> </v>
      </c>
      <c r="M5" s="97">
        <f>IF(С1!M5=0," ",С1!M5)</f>
        <v>4</v>
      </c>
      <c r="N5" s="97" t="str">
        <f>IF(С1!N5=0," ",С1!N5)</f>
        <v xml:space="preserve"> </v>
      </c>
      <c r="O5" s="97" t="str">
        <f>IF(С1!O5=0," ",С1!O5)</f>
        <v xml:space="preserve"> </v>
      </c>
      <c r="P5" s="97" t="str">
        <f>IF(С1!P5=0," ",С1!P5)</f>
        <v xml:space="preserve"> </v>
      </c>
      <c r="Q5" s="97" t="str">
        <f>IF(С1!Q5=0," ",С1!Q5)</f>
        <v xml:space="preserve"> </v>
      </c>
      <c r="R5" s="97">
        <f>IF(С1!R5=0," ",С1!R5)</f>
        <v>1</v>
      </c>
      <c r="S5" s="97" t="str">
        <f>IF(С1!S5=0," ",С1!S5)</f>
        <v xml:space="preserve"> </v>
      </c>
      <c r="T5" s="97" t="str">
        <f>IF(С1!T5=0," ",С1!T5)</f>
        <v xml:space="preserve"> </v>
      </c>
      <c r="U5" s="97" t="str">
        <f>IF(С1!U5=0," ",С1!U5)</f>
        <v xml:space="preserve"> </v>
      </c>
      <c r="V5" s="97" t="str">
        <f>IF(С1!V5=0," ",С1!V5)</f>
        <v xml:space="preserve"> </v>
      </c>
      <c r="W5" s="97" t="str">
        <f>IF(С1!W5=0," ",С1!W5)</f>
        <v xml:space="preserve"> </v>
      </c>
      <c r="X5" s="97" t="str">
        <f>IF(С1!X5=0," ",С1!X5)</f>
        <v xml:space="preserve"> </v>
      </c>
      <c r="Y5" s="97" t="str">
        <f>IF(С1!Y5=0," ",С1!Y5)</f>
        <v xml:space="preserve"> </v>
      </c>
      <c r="Z5" s="97" t="str">
        <f>IF(С1!Z5=0," ",С1!Z5)</f>
        <v xml:space="preserve"> </v>
      </c>
      <c r="AA5" s="97" t="str">
        <f>IF(С1!AA5=0," ",С1!AA5)</f>
        <v xml:space="preserve"> </v>
      </c>
      <c r="AB5" s="97" t="str">
        <f>IF(С1!AB5=0," ",С1!AB5)</f>
        <v xml:space="preserve"> </v>
      </c>
      <c r="AC5" s="97" t="str">
        <f>IF(С1!AC5=0," ",С1!AC5)</f>
        <v xml:space="preserve"> </v>
      </c>
      <c r="AD5" s="97" t="str">
        <f>IF(С1!AD5=0," ",С1!AD5)</f>
        <v xml:space="preserve"> </v>
      </c>
      <c r="AE5" s="97" t="str">
        <f>IF(С1!AE5=0," ",С1!AE5)</f>
        <v xml:space="preserve"> </v>
      </c>
      <c r="AF5" s="97" t="str">
        <f>IF(С1!AF5=0," ",С1!AF5)</f>
        <v xml:space="preserve"> </v>
      </c>
      <c r="AG5" s="95"/>
    </row>
    <row r="6" spans="1:33" ht="11.45" customHeight="1" x14ac:dyDescent="0.2">
      <c r="A6" s="95">
        <v>4</v>
      </c>
      <c r="B6" s="37" t="str">
        <f>С1!B6</f>
        <v>Даша Т.</v>
      </c>
      <c r="C6" s="97" t="str">
        <f>IF(С1!C6=0," ",С1!C6)</f>
        <v xml:space="preserve"> </v>
      </c>
      <c r="D6" s="97" t="str">
        <f>IF(С1!D6=0," ",С1!D6)</f>
        <v xml:space="preserve"> </v>
      </c>
      <c r="E6" s="97">
        <f>IF(С1!E6=0," ",С1!E6)</f>
        <v>2</v>
      </c>
      <c r="F6" s="96" t="str">
        <f>IF(С1!F6=0," ",С1!F6)</f>
        <v xml:space="preserve"> </v>
      </c>
      <c r="G6" s="97" t="str">
        <f>IF(С1!G6=0," ",С1!G6)</f>
        <v xml:space="preserve"> </v>
      </c>
      <c r="H6" s="97" t="str">
        <f>IF(С1!H6=0," ",С1!H6)</f>
        <v xml:space="preserve"> </v>
      </c>
      <c r="I6" s="97">
        <f>IF(С1!I6=0," ",С1!I6)</f>
        <v>-1</v>
      </c>
      <c r="J6" s="97" t="str">
        <f>IF(С1!J6=0," ",С1!J6)</f>
        <v xml:space="preserve"> </v>
      </c>
      <c r="K6" s="97" t="str">
        <f>IF(С1!K6=0," ",С1!K6)</f>
        <v xml:space="preserve"> </v>
      </c>
      <c r="L6" s="97" t="str">
        <f>IF(С1!L6=0," ",С1!L6)</f>
        <v xml:space="preserve"> </v>
      </c>
      <c r="M6" s="97" t="str">
        <f>IF(С1!M6=0," ",С1!M6)</f>
        <v xml:space="preserve"> </v>
      </c>
      <c r="N6" s="97" t="str">
        <f>IF(С1!N6=0," ",С1!N6)</f>
        <v xml:space="preserve"> </v>
      </c>
      <c r="O6" s="97" t="str">
        <f>IF(С1!O6=0," ",С1!O6)</f>
        <v xml:space="preserve"> </v>
      </c>
      <c r="P6" s="97" t="str">
        <f>IF(С1!P6=0," ",С1!P6)</f>
        <v xml:space="preserve"> </v>
      </c>
      <c r="Q6" s="97" t="str">
        <f>IF(С1!Q6=0," ",С1!Q6)</f>
        <v xml:space="preserve"> </v>
      </c>
      <c r="R6" s="97" t="str">
        <f>IF(С1!R6=0," ",С1!R6)</f>
        <v xml:space="preserve"> </v>
      </c>
      <c r="S6" s="97" t="str">
        <f>IF(С1!S6=0," ",С1!S6)</f>
        <v xml:space="preserve"> </v>
      </c>
      <c r="T6" s="97" t="str">
        <f>IF(С1!T6=0," ",С1!T6)</f>
        <v xml:space="preserve"> </v>
      </c>
      <c r="U6" s="97" t="str">
        <f>IF(С1!U6=0," ",С1!U6)</f>
        <v xml:space="preserve"> </v>
      </c>
      <c r="V6" s="97">
        <f>IF(С1!V6=0," ",С1!V6)</f>
        <v>-2</v>
      </c>
      <c r="W6" s="97" t="str">
        <f>IF(С1!W6=0," ",С1!W6)</f>
        <v xml:space="preserve"> </v>
      </c>
      <c r="X6" s="97" t="str">
        <f>IF(С1!X6=0," ",С1!X6)</f>
        <v xml:space="preserve"> </v>
      </c>
      <c r="Y6" s="97" t="str">
        <f>IF(С1!Y6=0," ",С1!Y6)</f>
        <v xml:space="preserve"> </v>
      </c>
      <c r="Z6" s="97" t="str">
        <f>IF(С1!Z6=0," ",С1!Z6)</f>
        <v xml:space="preserve"> </v>
      </c>
      <c r="AA6" s="97" t="str">
        <f>IF(С1!AA6=0," ",С1!AA6)</f>
        <v xml:space="preserve"> </v>
      </c>
      <c r="AB6" s="97" t="str">
        <f>IF(С1!AB6=0," ",С1!AB6)</f>
        <v xml:space="preserve"> </v>
      </c>
      <c r="AC6" s="97" t="str">
        <f>IF(С1!AC6=0," ",С1!AC6)</f>
        <v xml:space="preserve"> </v>
      </c>
      <c r="AD6" s="97" t="str">
        <f>IF(С1!AD6=0," ",С1!AD6)</f>
        <v xml:space="preserve"> </v>
      </c>
      <c r="AE6" s="97" t="str">
        <f>IF(С1!AE6=0," ",С1!AE6)</f>
        <v xml:space="preserve"> </v>
      </c>
      <c r="AF6" s="97" t="str">
        <f>IF(С1!AF6=0," ",С1!AF6)</f>
        <v xml:space="preserve"> </v>
      </c>
      <c r="AG6" s="95"/>
    </row>
    <row r="7" spans="1:33" ht="11.45" customHeight="1" x14ac:dyDescent="0.2">
      <c r="A7" s="95">
        <v>5</v>
      </c>
      <c r="B7" s="37" t="str">
        <f>С1!B7</f>
        <v>Ваня А.</v>
      </c>
      <c r="C7" s="97" t="str">
        <f>IF(С1!C7=0," ",С1!C7)</f>
        <v xml:space="preserve"> </v>
      </c>
      <c r="D7" s="97" t="str">
        <f>IF(С1!D7=0," ",С1!D7)</f>
        <v xml:space="preserve"> </v>
      </c>
      <c r="E7" s="97" t="str">
        <f>IF(С1!E7=0," ",С1!E7)</f>
        <v xml:space="preserve"> </v>
      </c>
      <c r="F7" s="97" t="str">
        <f>IF(С1!F7=0," ",С1!F7)</f>
        <v xml:space="preserve"> </v>
      </c>
      <c r="G7" s="96" t="str">
        <f>IF(С1!G7=0," ",С1!G7)</f>
        <v xml:space="preserve"> </v>
      </c>
      <c r="H7" s="97" t="str">
        <f>IF(С1!H7=0," ",С1!H7)</f>
        <v xml:space="preserve"> </v>
      </c>
      <c r="I7" s="97" t="str">
        <f>IF(С1!I7=0," ",С1!I7)</f>
        <v xml:space="preserve"> </v>
      </c>
      <c r="J7" s="97" t="str">
        <f>IF(С1!J7=0," ",С1!J7)</f>
        <v xml:space="preserve"> </v>
      </c>
      <c r="K7" s="97" t="str">
        <f>IF(С1!K7=0," ",С1!K7)</f>
        <v xml:space="preserve"> </v>
      </c>
      <c r="L7" s="97" t="str">
        <f>IF(С1!L7=0," ",С1!L7)</f>
        <v xml:space="preserve"> </v>
      </c>
      <c r="M7" s="97" t="str">
        <f>IF(С1!M7=0," ",С1!M7)</f>
        <v xml:space="preserve"> </v>
      </c>
      <c r="N7" s="97" t="str">
        <f>IF(С1!N7=0," ",С1!N7)</f>
        <v xml:space="preserve"> </v>
      </c>
      <c r="O7" s="97" t="str">
        <f>IF(С1!O7=0," ",С1!O7)</f>
        <v xml:space="preserve"> </v>
      </c>
      <c r="P7" s="97" t="str">
        <f>IF(С1!P7=0," ",С1!P7)</f>
        <v xml:space="preserve"> </v>
      </c>
      <c r="Q7" s="97" t="str">
        <f>IF(С1!Q7=0," ",С1!Q7)</f>
        <v xml:space="preserve"> </v>
      </c>
      <c r="R7" s="97" t="str">
        <f>IF(С1!R7=0," ",С1!R7)</f>
        <v xml:space="preserve"> </v>
      </c>
      <c r="S7" s="97">
        <f>IF(С1!S7=0," ",С1!S7)</f>
        <v>3</v>
      </c>
      <c r="T7" s="97" t="str">
        <f>IF(С1!T7=0," ",С1!T7)</f>
        <v xml:space="preserve"> </v>
      </c>
      <c r="U7" s="97" t="str">
        <f>IF(С1!U7=0," ",С1!U7)</f>
        <v xml:space="preserve"> </v>
      </c>
      <c r="V7" s="97" t="str">
        <f>IF(С1!V7=0," ",С1!V7)</f>
        <v xml:space="preserve"> </v>
      </c>
      <c r="W7" s="97" t="str">
        <f>IF(С1!W7=0," ",С1!W7)</f>
        <v xml:space="preserve"> </v>
      </c>
      <c r="X7" s="97">
        <f>IF(С1!X7=0," ",С1!X7)</f>
        <v>1</v>
      </c>
      <c r="Y7" s="97">
        <f>IF(С1!Y7=0," ",С1!Y7)</f>
        <v>2</v>
      </c>
      <c r="Z7" s="97" t="str">
        <f>IF(С1!Z7=0," ",С1!Z7)</f>
        <v xml:space="preserve"> </v>
      </c>
      <c r="AA7" s="97" t="str">
        <f>IF(С1!AA7=0," ",С1!AA7)</f>
        <v xml:space="preserve"> </v>
      </c>
      <c r="AB7" s="97" t="str">
        <f>IF(С1!AB7=0," ",С1!AB7)</f>
        <v xml:space="preserve"> </v>
      </c>
      <c r="AC7" s="97" t="str">
        <f>IF(С1!AC7=0," ",С1!AC7)</f>
        <v xml:space="preserve"> </v>
      </c>
      <c r="AD7" s="97" t="str">
        <f>IF(С1!AD7=0," ",С1!AD7)</f>
        <v xml:space="preserve"> </v>
      </c>
      <c r="AE7" s="97" t="str">
        <f>IF(С1!AE7=0," ",С1!AE7)</f>
        <v xml:space="preserve"> </v>
      </c>
      <c r="AF7" s="97" t="str">
        <f>IF(С1!AF7=0," ",С1!AF7)</f>
        <v xml:space="preserve"> </v>
      </c>
      <c r="AG7" s="95"/>
    </row>
    <row r="8" spans="1:33" ht="11.45" customHeight="1" x14ac:dyDescent="0.2">
      <c r="A8" s="95">
        <v>6</v>
      </c>
      <c r="B8" s="37" t="str">
        <f>С1!B8</f>
        <v>Алиса Б.</v>
      </c>
      <c r="C8" s="97" t="str">
        <f>IF(С1!C8=0," ",С1!C8)</f>
        <v xml:space="preserve"> </v>
      </c>
      <c r="D8" s="97" t="str">
        <f>IF(С1!D8=0," ",С1!D8)</f>
        <v xml:space="preserve"> </v>
      </c>
      <c r="E8" s="97" t="str">
        <f>IF(С1!E8=0," ",С1!E8)</f>
        <v xml:space="preserve"> </v>
      </c>
      <c r="F8" s="97" t="str">
        <f>IF(С1!F8=0," ",С1!F8)</f>
        <v xml:space="preserve"> </v>
      </c>
      <c r="G8" s="97" t="str">
        <f>IF(С1!G8=0," ",С1!G8)</f>
        <v xml:space="preserve"> </v>
      </c>
      <c r="H8" s="96" t="str">
        <f>IF(С1!H8=0," ",С1!H8)</f>
        <v xml:space="preserve"> </v>
      </c>
      <c r="I8" s="97" t="str">
        <f>IF(С1!I8=0," ",С1!I8)</f>
        <v xml:space="preserve"> </v>
      </c>
      <c r="J8" s="97">
        <f>IF(С1!J8=0," ",С1!J8)</f>
        <v>3</v>
      </c>
      <c r="K8" s="97" t="str">
        <f>IF(С1!K8=0," ",С1!K8)</f>
        <v xml:space="preserve"> </v>
      </c>
      <c r="L8" s="97" t="str">
        <f>IF(С1!L8=0," ",С1!L8)</f>
        <v xml:space="preserve"> </v>
      </c>
      <c r="M8" s="97">
        <f>IF(С1!M8=0," ",С1!M8)</f>
        <v>2</v>
      </c>
      <c r="N8" s="97" t="str">
        <f>IF(С1!N8=0," ",С1!N8)</f>
        <v xml:space="preserve"> </v>
      </c>
      <c r="O8" s="97" t="str">
        <f>IF(С1!O8=0," ",С1!O8)</f>
        <v xml:space="preserve"> </v>
      </c>
      <c r="P8" s="97" t="str">
        <f>IF(С1!P8=0," ",С1!P8)</f>
        <v xml:space="preserve"> </v>
      </c>
      <c r="Q8" s="97" t="str">
        <f>IF(С1!Q8=0," ",С1!Q8)</f>
        <v xml:space="preserve"> </v>
      </c>
      <c r="R8" s="97" t="str">
        <f>IF(С1!R8=0," ",С1!R8)</f>
        <v xml:space="preserve"> </v>
      </c>
      <c r="S8" s="97" t="str">
        <f>IF(С1!S8=0," ",С1!S8)</f>
        <v xml:space="preserve"> </v>
      </c>
      <c r="T8" s="97" t="str">
        <f>IF(С1!T8=0," ",С1!T8)</f>
        <v xml:space="preserve"> </v>
      </c>
      <c r="U8" s="97" t="str">
        <f>IF(С1!U8=0," ",С1!U8)</f>
        <v xml:space="preserve"> </v>
      </c>
      <c r="V8" s="97" t="str">
        <f>IF(С1!V8=0," ",С1!V8)</f>
        <v xml:space="preserve"> </v>
      </c>
      <c r="W8" s="97" t="str">
        <f>IF(С1!W8=0," ",С1!W8)</f>
        <v xml:space="preserve"> </v>
      </c>
      <c r="X8" s="97" t="str">
        <f>IF(С1!X8=0," ",С1!X8)</f>
        <v xml:space="preserve"> </v>
      </c>
      <c r="Y8" s="97" t="str">
        <f>IF(С1!Y8=0," ",С1!Y8)</f>
        <v xml:space="preserve"> </v>
      </c>
      <c r="Z8" s="97" t="str">
        <f>IF(С1!Z8=0," ",С1!Z8)</f>
        <v xml:space="preserve"> </v>
      </c>
      <c r="AA8" s="97" t="str">
        <f>IF(С1!AA8=0," ",С1!AA8)</f>
        <v xml:space="preserve"> </v>
      </c>
      <c r="AB8" s="97" t="str">
        <f>IF(С1!AB8=0," ",С1!AB8)</f>
        <v xml:space="preserve"> </v>
      </c>
      <c r="AC8" s="97" t="str">
        <f>IF(С1!AC8=0," ",С1!AC8)</f>
        <v xml:space="preserve"> </v>
      </c>
      <c r="AD8" s="97" t="str">
        <f>IF(С1!AD8=0," ",С1!AD8)</f>
        <v xml:space="preserve"> </v>
      </c>
      <c r="AE8" s="97" t="str">
        <f>IF(С1!AE8=0," ",С1!AE8)</f>
        <v xml:space="preserve"> </v>
      </c>
      <c r="AF8" s="97" t="str">
        <f>IF(С1!AF8=0," ",С1!AF8)</f>
        <v xml:space="preserve"> </v>
      </c>
      <c r="AG8" s="95"/>
    </row>
    <row r="9" spans="1:33" ht="11.45" customHeight="1" x14ac:dyDescent="0.2">
      <c r="A9" s="95">
        <v>7</v>
      </c>
      <c r="B9" s="37" t="str">
        <f>С1!B9</f>
        <v>Маша Б.</v>
      </c>
      <c r="C9" s="97">
        <f>IF(С1!C9=0," ",С1!C9)</f>
        <v>1</v>
      </c>
      <c r="D9" s="97" t="str">
        <f>IF(С1!D9=0," ",С1!D9)</f>
        <v xml:space="preserve"> </v>
      </c>
      <c r="E9" s="97">
        <f>IF(С1!E9=0," ",С1!E9)</f>
        <v>2</v>
      </c>
      <c r="F9" s="97" t="str">
        <f>IF(С1!F9=0," ",С1!F9)</f>
        <v xml:space="preserve"> </v>
      </c>
      <c r="G9" s="97" t="str">
        <f>IF(С1!G9=0," ",С1!G9)</f>
        <v xml:space="preserve"> </v>
      </c>
      <c r="H9" s="97" t="str">
        <f>IF(С1!H9=0," ",С1!H9)</f>
        <v xml:space="preserve"> </v>
      </c>
      <c r="I9" s="96" t="str">
        <f>IF(С1!I9=0," ",С1!I9)</f>
        <v xml:space="preserve"> </v>
      </c>
      <c r="J9" s="97" t="str">
        <f>IF(С1!J9=0," ",С1!J9)</f>
        <v xml:space="preserve"> </v>
      </c>
      <c r="K9" s="97" t="str">
        <f>IF(С1!K9=0," ",С1!K9)</f>
        <v xml:space="preserve"> </v>
      </c>
      <c r="L9" s="97" t="str">
        <f>IF(С1!L9=0," ",С1!L9)</f>
        <v xml:space="preserve"> </v>
      </c>
      <c r="M9" s="97" t="str">
        <f>IF(С1!M9=0," ",С1!M9)</f>
        <v xml:space="preserve"> </v>
      </c>
      <c r="N9" s="97" t="str">
        <f>IF(С1!N9=0," ",С1!N9)</f>
        <v xml:space="preserve"> </v>
      </c>
      <c r="O9" s="97" t="str">
        <f>IF(С1!O9=0," ",С1!O9)</f>
        <v xml:space="preserve"> </v>
      </c>
      <c r="P9" s="97" t="str">
        <f>IF(С1!P9=0," ",С1!P9)</f>
        <v xml:space="preserve"> </v>
      </c>
      <c r="Q9" s="97" t="str">
        <f>IF(С1!Q9=0," ",С1!Q9)</f>
        <v xml:space="preserve"> </v>
      </c>
      <c r="R9" s="97" t="str">
        <f>IF(С1!R9=0," ",С1!R9)</f>
        <v xml:space="preserve"> </v>
      </c>
      <c r="S9" s="97" t="str">
        <f>IF(С1!S9=0," ",С1!S9)</f>
        <v xml:space="preserve"> </v>
      </c>
      <c r="T9" s="97" t="str">
        <f>IF(С1!T9=0," ",С1!T9)</f>
        <v xml:space="preserve"> </v>
      </c>
      <c r="U9" s="97" t="str">
        <f>IF(С1!U9=0," ",С1!U9)</f>
        <v xml:space="preserve"> </v>
      </c>
      <c r="V9" s="97" t="str">
        <f>IF(С1!V9=0," ",С1!V9)</f>
        <v xml:space="preserve"> </v>
      </c>
      <c r="W9" s="97" t="str">
        <f>IF(С1!W9=0," ",С1!W9)</f>
        <v xml:space="preserve"> </v>
      </c>
      <c r="X9" s="97" t="str">
        <f>IF(С1!X9=0," ",С1!X9)</f>
        <v xml:space="preserve"> </v>
      </c>
      <c r="Y9" s="97" t="str">
        <f>IF(С1!Y9=0," ",С1!Y9)</f>
        <v xml:space="preserve"> </v>
      </c>
      <c r="Z9" s="97">
        <f>IF(С1!Z9=0," ",С1!Z9)</f>
        <v>-1</v>
      </c>
      <c r="AA9" s="97" t="str">
        <f>IF(С1!AA9=0," ",С1!AA9)</f>
        <v xml:space="preserve"> </v>
      </c>
      <c r="AB9" s="97" t="str">
        <f>IF(С1!AB9=0," ",С1!AB9)</f>
        <v xml:space="preserve"> </v>
      </c>
      <c r="AC9" s="97" t="str">
        <f>IF(С1!AC9=0," ",С1!AC9)</f>
        <v xml:space="preserve"> </v>
      </c>
      <c r="AD9" s="97" t="str">
        <f>IF(С1!AD9=0," ",С1!AD9)</f>
        <v xml:space="preserve"> </v>
      </c>
      <c r="AE9" s="97" t="str">
        <f>IF(С1!AE9=0," ",С1!AE9)</f>
        <v xml:space="preserve"> </v>
      </c>
      <c r="AF9" s="97" t="str">
        <f>IF(С1!AF9=0," ",С1!AF9)</f>
        <v xml:space="preserve"> </v>
      </c>
      <c r="AG9" s="95"/>
    </row>
    <row r="10" spans="1:33" ht="11.45" customHeight="1" x14ac:dyDescent="0.2">
      <c r="A10" s="95">
        <v>8</v>
      </c>
      <c r="B10" s="37" t="str">
        <f>С1!B10</f>
        <v>Даша В.</v>
      </c>
      <c r="C10" s="97">
        <f>IF(С1!C10=0," ",С1!C10)</f>
        <v>3</v>
      </c>
      <c r="D10" s="97" t="str">
        <f>IF(С1!D10=0," ",С1!D10)</f>
        <v xml:space="preserve"> </v>
      </c>
      <c r="E10" s="97">
        <f>IF(С1!E10=0," ",С1!E10)</f>
        <v>2</v>
      </c>
      <c r="F10" s="97" t="str">
        <f>IF(С1!F10=0," ",С1!F10)</f>
        <v xml:space="preserve"> </v>
      </c>
      <c r="G10" s="97" t="str">
        <f>IF(С1!G10=0," ",С1!G10)</f>
        <v xml:space="preserve"> </v>
      </c>
      <c r="H10" s="97" t="str">
        <f>IF(С1!H10=0," ",С1!H10)</f>
        <v xml:space="preserve"> </v>
      </c>
      <c r="I10" s="97" t="str">
        <f>IF(С1!I10=0," ",С1!I10)</f>
        <v xml:space="preserve"> </v>
      </c>
      <c r="J10" s="96" t="str">
        <f>IF(С1!J10=0," ",С1!J10)</f>
        <v xml:space="preserve"> </v>
      </c>
      <c r="K10" s="97" t="str">
        <f>IF(С1!K10=0," ",С1!K10)</f>
        <v xml:space="preserve"> </v>
      </c>
      <c r="L10" s="97" t="str">
        <f>IF(С1!L10=0," ",С1!L10)</f>
        <v xml:space="preserve"> </v>
      </c>
      <c r="M10" s="97" t="str">
        <f>IF(С1!M10=0," ",С1!M10)</f>
        <v xml:space="preserve"> </v>
      </c>
      <c r="N10" s="97">
        <f>IF(С1!N10=0," ",С1!N10)</f>
        <v>1</v>
      </c>
      <c r="O10" s="97" t="str">
        <f>IF(С1!O10=0," ",С1!O10)</f>
        <v xml:space="preserve"> </v>
      </c>
      <c r="P10" s="97" t="str">
        <f>IF(С1!P10=0," ",С1!P10)</f>
        <v xml:space="preserve"> </v>
      </c>
      <c r="Q10" s="97" t="str">
        <f>IF(С1!Q10=0," ",С1!Q10)</f>
        <v xml:space="preserve"> </v>
      </c>
      <c r="R10" s="97" t="str">
        <f>IF(С1!R10=0," ",С1!R10)</f>
        <v xml:space="preserve"> </v>
      </c>
      <c r="S10" s="97" t="str">
        <f>IF(С1!S10=0," ",С1!S10)</f>
        <v xml:space="preserve"> </v>
      </c>
      <c r="T10" s="97" t="str">
        <f>IF(С1!T10=0," ",С1!T10)</f>
        <v xml:space="preserve"> </v>
      </c>
      <c r="U10" s="97" t="str">
        <f>IF(С1!U10=0," ",С1!U10)</f>
        <v xml:space="preserve"> </v>
      </c>
      <c r="V10" s="97" t="str">
        <f>IF(С1!V10=0," ",С1!V10)</f>
        <v xml:space="preserve"> </v>
      </c>
      <c r="W10" s="97" t="str">
        <f>IF(С1!W10=0," ",С1!W10)</f>
        <v xml:space="preserve"> </v>
      </c>
      <c r="X10" s="97" t="str">
        <f>IF(С1!X10=0," ",С1!X10)</f>
        <v xml:space="preserve"> </v>
      </c>
      <c r="Y10" s="97" t="str">
        <f>IF(С1!Y10=0," ",С1!Y10)</f>
        <v xml:space="preserve"> </v>
      </c>
      <c r="Z10" s="97" t="str">
        <f>IF(С1!Z10=0," ",С1!Z10)</f>
        <v xml:space="preserve"> </v>
      </c>
      <c r="AA10" s="97" t="str">
        <f>IF(С1!AA10=0," ",С1!AA10)</f>
        <v xml:space="preserve"> </v>
      </c>
      <c r="AB10" s="97" t="str">
        <f>IF(С1!AB10=0," ",С1!AB10)</f>
        <v xml:space="preserve"> </v>
      </c>
      <c r="AC10" s="97" t="str">
        <f>IF(С1!AC10=0," ",С1!AC10)</f>
        <v xml:space="preserve"> </v>
      </c>
      <c r="AD10" s="97" t="str">
        <f>IF(С1!AD10=0," ",С1!AD10)</f>
        <v xml:space="preserve"> </v>
      </c>
      <c r="AE10" s="97" t="str">
        <f>IF(С1!AE10=0," ",С1!AE10)</f>
        <v xml:space="preserve"> </v>
      </c>
      <c r="AF10" s="97" t="str">
        <f>IF(С1!AF10=0," ",С1!AF10)</f>
        <v xml:space="preserve"> </v>
      </c>
      <c r="AG10" s="95"/>
    </row>
    <row r="11" spans="1:33" ht="11.45" customHeight="1" x14ac:dyDescent="0.2">
      <c r="A11" s="95">
        <v>9</v>
      </c>
      <c r="B11" s="37" t="str">
        <f>С1!B11</f>
        <v>Марк Г.</v>
      </c>
      <c r="C11" s="97" t="str">
        <f>IF(С1!C11=0," ",С1!C11)</f>
        <v xml:space="preserve"> </v>
      </c>
      <c r="D11" s="97">
        <f>IF(С1!D11=0," ",С1!D11)</f>
        <v>1</v>
      </c>
      <c r="E11" s="97" t="str">
        <f>IF(С1!E11=0," ",С1!E11)</f>
        <v xml:space="preserve"> </v>
      </c>
      <c r="F11" s="97" t="str">
        <f>IF(С1!F11=0," ",С1!F11)</f>
        <v xml:space="preserve"> </v>
      </c>
      <c r="G11" s="97" t="str">
        <f>IF(С1!G11=0," ",С1!G11)</f>
        <v xml:space="preserve"> </v>
      </c>
      <c r="H11" s="97" t="str">
        <f>IF(С1!H11=0," ",С1!H11)</f>
        <v xml:space="preserve"> </v>
      </c>
      <c r="I11" s="97" t="str">
        <f>IF(С1!I11=0," ",С1!I11)</f>
        <v xml:space="preserve"> </v>
      </c>
      <c r="J11" s="97" t="str">
        <f>IF(С1!J11=0," ",С1!J11)</f>
        <v xml:space="preserve"> </v>
      </c>
      <c r="K11" s="96" t="str">
        <f>IF(С1!K11=0," ",С1!K11)</f>
        <v xml:space="preserve"> </v>
      </c>
      <c r="L11" s="97">
        <f>IF(С1!L11=0," ",С1!L11)</f>
        <v>2</v>
      </c>
      <c r="M11" s="97" t="str">
        <f>IF(С1!M11=0," ",С1!M11)</f>
        <v xml:space="preserve"> </v>
      </c>
      <c r="N11" s="97" t="str">
        <f>IF(С1!N11=0," ",С1!N11)</f>
        <v xml:space="preserve"> </v>
      </c>
      <c r="O11" s="97" t="str">
        <f>IF(С1!O11=0," ",С1!O11)</f>
        <v xml:space="preserve"> </v>
      </c>
      <c r="P11" s="97" t="str">
        <f>IF(С1!P11=0," ",С1!P11)</f>
        <v xml:space="preserve"> </v>
      </c>
      <c r="Q11" s="97" t="str">
        <f>IF(С1!Q11=0," ",С1!Q11)</f>
        <v xml:space="preserve"> </v>
      </c>
      <c r="R11" s="97" t="str">
        <f>IF(С1!R11=0," ",С1!R11)</f>
        <v xml:space="preserve"> </v>
      </c>
      <c r="S11" s="97" t="str">
        <f>IF(С1!S11=0," ",С1!S11)</f>
        <v xml:space="preserve"> </v>
      </c>
      <c r="T11" s="97" t="str">
        <f>IF(С1!T11=0," ",С1!T11)</f>
        <v xml:space="preserve"> </v>
      </c>
      <c r="U11" s="97" t="str">
        <f>IF(С1!U11=0," ",С1!U11)</f>
        <v xml:space="preserve"> </v>
      </c>
      <c r="V11" s="97" t="str">
        <f>IF(С1!V11=0," ",С1!V11)</f>
        <v xml:space="preserve"> </v>
      </c>
      <c r="W11" s="97" t="str">
        <f>IF(С1!W11=0," ",С1!W11)</f>
        <v xml:space="preserve"> </v>
      </c>
      <c r="X11" s="97" t="str">
        <f>IF(С1!X11=0," ",С1!X11)</f>
        <v xml:space="preserve"> </v>
      </c>
      <c r="Y11" s="97" t="str">
        <f>IF(С1!Y11=0," ",С1!Y11)</f>
        <v xml:space="preserve"> </v>
      </c>
      <c r="Z11" s="97" t="str">
        <f>IF(С1!Z11=0," ",С1!Z11)</f>
        <v xml:space="preserve"> </v>
      </c>
      <c r="AA11" s="97" t="str">
        <f>IF(С1!AA11=0," ",С1!AA11)</f>
        <v xml:space="preserve"> </v>
      </c>
      <c r="AB11" s="97" t="str">
        <f>IF(С1!AB11=0," ",С1!AB11)</f>
        <v xml:space="preserve"> </v>
      </c>
      <c r="AC11" s="97" t="str">
        <f>IF(С1!AC11=0," ",С1!AC11)</f>
        <v xml:space="preserve"> </v>
      </c>
      <c r="AD11" s="97" t="str">
        <f>IF(С1!AD11=0," ",С1!AD11)</f>
        <v xml:space="preserve"> </v>
      </c>
      <c r="AE11" s="97" t="str">
        <f>IF(С1!AE11=0," ",С1!AE11)</f>
        <v xml:space="preserve"> </v>
      </c>
      <c r="AF11" s="97" t="str">
        <f>IF(С1!AF11=0," ",С1!AF11)</f>
        <v xml:space="preserve"> </v>
      </c>
      <c r="AG11" s="95"/>
    </row>
    <row r="12" spans="1:33" ht="11.45" customHeight="1" x14ac:dyDescent="0.2">
      <c r="A12" s="95">
        <v>10</v>
      </c>
      <c r="B12" s="37" t="str">
        <f>С1!B12</f>
        <v>Артем Е.</v>
      </c>
      <c r="C12" s="97" t="str">
        <f>IF(С1!C12=0," ",С1!C12)</f>
        <v xml:space="preserve"> </v>
      </c>
      <c r="D12" s="97">
        <f>IF(С1!D12=0," ",С1!D12)</f>
        <v>1</v>
      </c>
      <c r="E12" s="97" t="str">
        <f>IF(С1!E12=0," ",С1!E12)</f>
        <v xml:space="preserve"> </v>
      </c>
      <c r="F12" s="97" t="str">
        <f>IF(С1!F12=0," ",С1!F12)</f>
        <v xml:space="preserve"> </v>
      </c>
      <c r="G12" s="97" t="str">
        <f>IF(С1!G12=0," ",С1!G12)</f>
        <v xml:space="preserve"> </v>
      </c>
      <c r="H12" s="97" t="str">
        <f>IF(С1!H12=0," ",С1!H12)</f>
        <v xml:space="preserve"> </v>
      </c>
      <c r="I12" s="97" t="str">
        <f>IF(С1!I12=0," ",С1!I12)</f>
        <v xml:space="preserve"> </v>
      </c>
      <c r="J12" s="97" t="str">
        <f>IF(С1!J12=0," ",С1!J12)</f>
        <v xml:space="preserve"> </v>
      </c>
      <c r="K12" s="97">
        <f>IF(С1!K12=0," ",С1!K12)</f>
        <v>3</v>
      </c>
      <c r="L12" s="96" t="str">
        <f>IF(С1!L12=0," ",С1!L12)</f>
        <v xml:space="preserve"> </v>
      </c>
      <c r="M12" s="97" t="str">
        <f>IF(С1!M12=0," ",С1!M12)</f>
        <v xml:space="preserve"> </v>
      </c>
      <c r="N12" s="97" t="str">
        <f>IF(С1!N12=0," ",С1!N12)</f>
        <v xml:space="preserve"> </v>
      </c>
      <c r="O12" s="97" t="str">
        <f>IF(С1!O12=0," ",С1!O12)</f>
        <v xml:space="preserve"> </v>
      </c>
      <c r="P12" s="97" t="str">
        <f>IF(С1!P12=0," ",С1!P12)</f>
        <v xml:space="preserve"> </v>
      </c>
      <c r="Q12" s="97" t="str">
        <f>IF(С1!Q12=0," ",С1!Q12)</f>
        <v xml:space="preserve"> </v>
      </c>
      <c r="R12" s="97" t="str">
        <f>IF(С1!R12=0," ",С1!R12)</f>
        <v xml:space="preserve"> </v>
      </c>
      <c r="S12" s="97">
        <f>IF(С1!S12=0," ",С1!S12)</f>
        <v>2</v>
      </c>
      <c r="T12" s="97" t="str">
        <f>IF(С1!T12=0," ",С1!T12)</f>
        <v xml:space="preserve"> </v>
      </c>
      <c r="U12" s="97" t="str">
        <f>IF(С1!U12=0," ",С1!U12)</f>
        <v xml:space="preserve"> </v>
      </c>
      <c r="V12" s="97" t="str">
        <f>IF(С1!V12=0," ",С1!V12)</f>
        <v xml:space="preserve"> </v>
      </c>
      <c r="W12" s="97" t="str">
        <f>IF(С1!W12=0," ",С1!W12)</f>
        <v xml:space="preserve"> </v>
      </c>
      <c r="X12" s="97" t="str">
        <f>IF(С1!X12=0," ",С1!X12)</f>
        <v xml:space="preserve"> </v>
      </c>
      <c r="Y12" s="97" t="str">
        <f>IF(С1!Y12=0," ",С1!Y12)</f>
        <v xml:space="preserve"> </v>
      </c>
      <c r="Z12" s="97" t="str">
        <f>IF(С1!Z12=0," ",С1!Z12)</f>
        <v xml:space="preserve"> </v>
      </c>
      <c r="AA12" s="97" t="str">
        <f>IF(С1!AA12=0," ",С1!AA12)</f>
        <v xml:space="preserve"> </v>
      </c>
      <c r="AB12" s="97" t="str">
        <f>IF(С1!AB12=0," ",С1!AB12)</f>
        <v xml:space="preserve"> </v>
      </c>
      <c r="AC12" s="97" t="str">
        <f>IF(С1!AC12=0," ",С1!AC12)</f>
        <v xml:space="preserve"> </v>
      </c>
      <c r="AD12" s="97" t="str">
        <f>IF(С1!AD12=0," ",С1!AD12)</f>
        <v xml:space="preserve"> </v>
      </c>
      <c r="AE12" s="97" t="str">
        <f>IF(С1!AE12=0," ",С1!AE12)</f>
        <v xml:space="preserve"> </v>
      </c>
      <c r="AF12" s="97" t="str">
        <f>IF(С1!AF12=0," ",С1!AF12)</f>
        <v xml:space="preserve"> </v>
      </c>
      <c r="AG12" s="95"/>
    </row>
    <row r="13" spans="1:33" ht="11.45" customHeight="1" x14ac:dyDescent="0.2">
      <c r="A13" s="95">
        <v>11</v>
      </c>
      <c r="B13" s="37" t="str">
        <f>С1!B13</f>
        <v xml:space="preserve">Алиса З. </v>
      </c>
      <c r="C13" s="97" t="str">
        <f>IF(С1!C13=0," ",С1!C13)</f>
        <v xml:space="preserve"> </v>
      </c>
      <c r="D13" s="97" t="str">
        <f>IF(С1!D13=0," ",С1!D13)</f>
        <v xml:space="preserve"> </v>
      </c>
      <c r="E13" s="97" t="str">
        <f>IF(С1!E13=0," ",С1!E13)</f>
        <v xml:space="preserve"> </v>
      </c>
      <c r="F13" s="97" t="str">
        <f>IF(С1!F13=0," ",С1!F13)</f>
        <v xml:space="preserve"> </v>
      </c>
      <c r="G13" s="97" t="str">
        <f>IF(С1!G13=0," ",С1!G13)</f>
        <v xml:space="preserve"> </v>
      </c>
      <c r="H13" s="97" t="str">
        <f>IF(С1!H13=0," ",С1!H13)</f>
        <v xml:space="preserve"> </v>
      </c>
      <c r="I13" s="97" t="str">
        <f>IF(С1!I13=0," ",С1!I13)</f>
        <v xml:space="preserve"> </v>
      </c>
      <c r="J13" s="97" t="str">
        <f>IF(С1!J13=0," ",С1!J13)</f>
        <v xml:space="preserve"> </v>
      </c>
      <c r="K13" s="97" t="str">
        <f>IF(С1!K13=0," ",С1!K13)</f>
        <v xml:space="preserve"> </v>
      </c>
      <c r="L13" s="97" t="str">
        <f>IF(С1!L13=0," ",С1!L13)</f>
        <v xml:space="preserve"> </v>
      </c>
      <c r="M13" s="96" t="str">
        <f>IF(С1!M13=0," ",С1!M13)</f>
        <v xml:space="preserve"> </v>
      </c>
      <c r="N13" s="97">
        <f>IF(С1!N13=0," ",С1!N13)</f>
        <v>2</v>
      </c>
      <c r="O13" s="97" t="str">
        <f>IF(С1!O13=0," ",С1!O13)</f>
        <v xml:space="preserve"> </v>
      </c>
      <c r="P13" s="97" t="str">
        <f>IF(С1!P13=0," ",С1!P13)</f>
        <v xml:space="preserve"> </v>
      </c>
      <c r="Q13" s="97" t="str">
        <f>IF(С1!Q13=0," ",С1!Q13)</f>
        <v xml:space="preserve"> </v>
      </c>
      <c r="R13" s="97" t="str">
        <f>IF(С1!R13=0," ",С1!R13)</f>
        <v xml:space="preserve"> </v>
      </c>
      <c r="S13" s="97" t="str">
        <f>IF(С1!S13=0," ",С1!S13)</f>
        <v xml:space="preserve"> </v>
      </c>
      <c r="T13" s="97" t="str">
        <f>IF(С1!T13=0," ",С1!T13)</f>
        <v xml:space="preserve"> </v>
      </c>
      <c r="U13" s="97" t="str">
        <f>IF(С1!U13=0," ",С1!U13)</f>
        <v xml:space="preserve"> </v>
      </c>
      <c r="V13" s="97" t="str">
        <f>IF(С1!V13=0," ",С1!V13)</f>
        <v xml:space="preserve"> </v>
      </c>
      <c r="W13" s="97" t="str">
        <f>IF(С1!W13=0," ",С1!W13)</f>
        <v xml:space="preserve"> </v>
      </c>
      <c r="X13" s="97" t="str">
        <f>IF(С1!X13=0," ",С1!X13)</f>
        <v xml:space="preserve"> </v>
      </c>
      <c r="Y13" s="97" t="str">
        <f>IF(С1!Y13=0," ",С1!Y13)</f>
        <v xml:space="preserve"> </v>
      </c>
      <c r="Z13" s="97" t="str">
        <f>IF(С1!Z13=0," ",С1!Z13)</f>
        <v xml:space="preserve"> </v>
      </c>
      <c r="AA13" s="97" t="str">
        <f>IF(С1!AA13=0," ",С1!AA13)</f>
        <v xml:space="preserve"> </v>
      </c>
      <c r="AB13" s="97" t="str">
        <f>IF(С1!AB13=0," ",С1!AB13)</f>
        <v xml:space="preserve"> </v>
      </c>
      <c r="AC13" s="97" t="str">
        <f>IF(С1!AC13=0," ",С1!AC13)</f>
        <v xml:space="preserve"> </v>
      </c>
      <c r="AD13" s="97" t="str">
        <f>IF(С1!AD13=0," ",С1!AD13)</f>
        <v xml:space="preserve"> </v>
      </c>
      <c r="AE13" s="97" t="str">
        <f>IF(С1!AE13=0," ",С1!AE13)</f>
        <v xml:space="preserve"> </v>
      </c>
      <c r="AF13" s="97" t="str">
        <f>IF(С1!AF13=0," ",С1!AF13)</f>
        <v xml:space="preserve"> </v>
      </c>
      <c r="AG13" s="95"/>
    </row>
    <row r="14" spans="1:33" ht="11.45" customHeight="1" x14ac:dyDescent="0.2">
      <c r="A14" s="95">
        <v>12</v>
      </c>
      <c r="B14" s="37" t="str">
        <f>С1!B14</f>
        <v>Алена К.</v>
      </c>
      <c r="C14" s="97" t="str">
        <f>IF(С1!C14=0," ",С1!C14)</f>
        <v xml:space="preserve"> </v>
      </c>
      <c r="D14" s="97" t="str">
        <f>IF(С1!D14=0," ",С1!D14)</f>
        <v xml:space="preserve"> </v>
      </c>
      <c r="E14" s="97">
        <f>IF(С1!E14=0," ",С1!E14)</f>
        <v>2</v>
      </c>
      <c r="F14" s="97" t="str">
        <f>IF(С1!F14=0," ",С1!F14)</f>
        <v xml:space="preserve"> </v>
      </c>
      <c r="G14" s="97" t="str">
        <f>IF(С1!G14=0," ",С1!G14)</f>
        <v xml:space="preserve"> </v>
      </c>
      <c r="H14" s="97" t="str">
        <f>IF(С1!H14=0," ",С1!H14)</f>
        <v xml:space="preserve"> </v>
      </c>
      <c r="I14" s="97" t="str">
        <f>IF(С1!I14=0," ",С1!I14)</f>
        <v xml:space="preserve"> </v>
      </c>
      <c r="J14" s="97" t="str">
        <f>IF(С1!J14=0," ",С1!J14)</f>
        <v xml:space="preserve"> </v>
      </c>
      <c r="K14" s="97" t="str">
        <f>IF(С1!K14=0," ",С1!K14)</f>
        <v xml:space="preserve"> </v>
      </c>
      <c r="L14" s="97" t="str">
        <f>IF(С1!L14=0," ",С1!L14)</f>
        <v xml:space="preserve"> </v>
      </c>
      <c r="M14" s="97" t="str">
        <f>IF(С1!M14=0," ",С1!M14)</f>
        <v xml:space="preserve"> </v>
      </c>
      <c r="N14" s="96" t="str">
        <f>IF(С1!N14=0," ",С1!N14)</f>
        <v xml:space="preserve"> </v>
      </c>
      <c r="O14" s="97" t="str">
        <f>IF(С1!O14=0," ",С1!O14)</f>
        <v xml:space="preserve"> </v>
      </c>
      <c r="P14" s="97" t="str">
        <f>IF(С1!P14=0," ",С1!P14)</f>
        <v xml:space="preserve"> </v>
      </c>
      <c r="Q14" s="97" t="str">
        <f>IF(С1!Q14=0," ",С1!Q14)</f>
        <v xml:space="preserve"> </v>
      </c>
      <c r="R14" s="97" t="str">
        <f>IF(С1!R14=0," ",С1!R14)</f>
        <v xml:space="preserve"> </v>
      </c>
      <c r="S14" s="97" t="str">
        <f>IF(С1!S14=0," ",С1!S14)</f>
        <v xml:space="preserve"> </v>
      </c>
      <c r="T14" s="97" t="str">
        <f>IF(С1!T14=0," ",С1!T14)</f>
        <v xml:space="preserve"> </v>
      </c>
      <c r="U14" s="97" t="str">
        <f>IF(С1!U14=0," ",С1!U14)</f>
        <v xml:space="preserve"> </v>
      </c>
      <c r="V14" s="97" t="str">
        <f>IF(С1!V14=0," ",С1!V14)</f>
        <v xml:space="preserve"> </v>
      </c>
      <c r="W14" s="97" t="str">
        <f>IF(С1!W14=0," ",С1!W14)</f>
        <v xml:space="preserve"> </v>
      </c>
      <c r="X14" s="97" t="str">
        <f>IF(С1!X14=0," ",С1!X14)</f>
        <v xml:space="preserve"> </v>
      </c>
      <c r="Y14" s="97" t="str">
        <f>IF(С1!Y14=0," ",С1!Y14)</f>
        <v xml:space="preserve"> </v>
      </c>
      <c r="Z14" s="97" t="str">
        <f>IF(С1!Z14=0," ",С1!Z14)</f>
        <v xml:space="preserve"> </v>
      </c>
      <c r="AA14" s="97" t="str">
        <f>IF(С1!AA14=0," ",С1!AA14)</f>
        <v xml:space="preserve"> </v>
      </c>
      <c r="AB14" s="97" t="str">
        <f>IF(С1!AB14=0," ",С1!AB14)</f>
        <v xml:space="preserve"> </v>
      </c>
      <c r="AC14" s="97" t="str">
        <f>IF(С1!AC14=0," ",С1!AC14)</f>
        <v xml:space="preserve"> </v>
      </c>
      <c r="AD14" s="97" t="str">
        <f>IF(С1!AD14=0," ",С1!AD14)</f>
        <v xml:space="preserve"> </v>
      </c>
      <c r="AE14" s="97" t="str">
        <f>IF(С1!AE14=0," ",С1!AE14)</f>
        <v xml:space="preserve"> </v>
      </c>
      <c r="AF14" s="97" t="str">
        <f>IF(С1!AF14=0," ",С1!AF14)</f>
        <v xml:space="preserve"> </v>
      </c>
      <c r="AG14" s="95"/>
    </row>
    <row r="15" spans="1:33" ht="11.45" customHeight="1" x14ac:dyDescent="0.2">
      <c r="A15" s="95">
        <v>13</v>
      </c>
      <c r="B15" s="37" t="str">
        <f>С1!B15</f>
        <v>Никита К.</v>
      </c>
      <c r="C15" s="97" t="str">
        <f>IF(С1!C15=0," ",С1!C15)</f>
        <v xml:space="preserve"> </v>
      </c>
      <c r="D15" s="97" t="str">
        <f>IF(С1!D15=0," ",С1!D15)</f>
        <v xml:space="preserve"> </v>
      </c>
      <c r="E15" s="97" t="str">
        <f>IF(С1!E15=0," ",С1!E15)</f>
        <v xml:space="preserve"> </v>
      </c>
      <c r="F15" s="97" t="str">
        <f>IF(С1!F15=0," ",С1!F15)</f>
        <v xml:space="preserve"> </v>
      </c>
      <c r="G15" s="97" t="str">
        <f>IF(С1!G15=0," ",С1!G15)</f>
        <v xml:space="preserve"> </v>
      </c>
      <c r="H15" s="97" t="str">
        <f>IF(С1!H15=0," ",С1!H15)</f>
        <v xml:space="preserve"> </v>
      </c>
      <c r="I15" s="97" t="str">
        <f>IF(С1!I15=0," ",С1!I15)</f>
        <v xml:space="preserve"> </v>
      </c>
      <c r="J15" s="97" t="str">
        <f>IF(С1!J15=0," ",С1!J15)</f>
        <v xml:space="preserve"> </v>
      </c>
      <c r="K15" s="97" t="str">
        <f>IF(С1!K15=0," ",С1!K15)</f>
        <v xml:space="preserve"> </v>
      </c>
      <c r="L15" s="97" t="str">
        <f>IF(С1!L15=0," ",С1!L15)</f>
        <v xml:space="preserve"> </v>
      </c>
      <c r="M15" s="97" t="str">
        <f>IF(С1!M15=0," ",С1!M15)</f>
        <v xml:space="preserve"> </v>
      </c>
      <c r="N15" s="97" t="str">
        <f>IF(С1!N15=0," ",С1!N15)</f>
        <v xml:space="preserve"> </v>
      </c>
      <c r="O15" s="96" t="str">
        <f>IF(С1!O15=0," ",С1!O15)</f>
        <v xml:space="preserve"> </v>
      </c>
      <c r="P15" s="97" t="str">
        <f>IF(С1!P15=0," ",С1!P15)</f>
        <v xml:space="preserve"> </v>
      </c>
      <c r="Q15" s="97" t="str">
        <f>IF(С1!Q15=0," ",С1!Q15)</f>
        <v xml:space="preserve"> </v>
      </c>
      <c r="R15" s="97" t="str">
        <f>IF(С1!R15=0," ",С1!R15)</f>
        <v xml:space="preserve"> </v>
      </c>
      <c r="S15" s="97" t="str">
        <f>IF(С1!S15=0," ",С1!S15)</f>
        <v xml:space="preserve"> </v>
      </c>
      <c r="T15" s="97" t="str">
        <f>IF(С1!T15=0," ",С1!T15)</f>
        <v xml:space="preserve"> </v>
      </c>
      <c r="U15" s="97">
        <f>IF(С1!U15=0," ",С1!U15)</f>
        <v>3</v>
      </c>
      <c r="V15" s="97" t="str">
        <f>IF(С1!V15=0," ",С1!V15)</f>
        <v xml:space="preserve"> </v>
      </c>
      <c r="W15" s="97" t="str">
        <f>IF(С1!W15=0," ",С1!W15)</f>
        <v xml:space="preserve"> </v>
      </c>
      <c r="X15" s="97">
        <f>IF(С1!X15=0," ",С1!X15)</f>
        <v>2</v>
      </c>
      <c r="Y15" s="97">
        <f>IF(С1!Y15=0," ",С1!Y15)</f>
        <v>1</v>
      </c>
      <c r="Z15" s="97" t="str">
        <f>IF(С1!Z15=0," ",С1!Z15)</f>
        <v xml:space="preserve"> </v>
      </c>
      <c r="AA15" s="97" t="str">
        <f>IF(С1!AA15=0," ",С1!AA15)</f>
        <v xml:space="preserve"> </v>
      </c>
      <c r="AB15" s="97" t="str">
        <f>IF(С1!AB15=0," ",С1!AB15)</f>
        <v xml:space="preserve"> </v>
      </c>
      <c r="AC15" s="97" t="str">
        <f>IF(С1!AC15=0," ",С1!AC15)</f>
        <v xml:space="preserve"> </v>
      </c>
      <c r="AD15" s="97" t="str">
        <f>IF(С1!AD15=0," ",С1!AD15)</f>
        <v xml:space="preserve"> </v>
      </c>
      <c r="AE15" s="97" t="str">
        <f>IF(С1!AE15=0," ",С1!AE15)</f>
        <v xml:space="preserve"> </v>
      </c>
      <c r="AF15" s="97" t="str">
        <f>IF(С1!AF15=0," ",С1!AF15)</f>
        <v xml:space="preserve"> </v>
      </c>
      <c r="AG15" s="95"/>
    </row>
    <row r="16" spans="1:33" ht="11.45" customHeight="1" x14ac:dyDescent="0.2">
      <c r="A16" s="95">
        <v>14</v>
      </c>
      <c r="B16" s="37" t="str">
        <f>С1!B16</f>
        <v xml:space="preserve">Соня К. </v>
      </c>
      <c r="C16" s="97" t="str">
        <f>IF(С1!C16=0," ",С1!C16)</f>
        <v xml:space="preserve"> </v>
      </c>
      <c r="D16" s="97" t="str">
        <f>IF(С1!D16=0," ",С1!D16)</f>
        <v xml:space="preserve"> </v>
      </c>
      <c r="E16" s="97" t="str">
        <f>IF(С1!E16=0," ",С1!E16)</f>
        <v xml:space="preserve"> </v>
      </c>
      <c r="F16" s="97" t="str">
        <f>IF(С1!F16=0," ",С1!F16)</f>
        <v xml:space="preserve"> </v>
      </c>
      <c r="G16" s="97" t="str">
        <f>IF(С1!G16=0," ",С1!G16)</f>
        <v xml:space="preserve"> </v>
      </c>
      <c r="H16" s="97" t="str">
        <f>IF(С1!H16=0," ",С1!H16)</f>
        <v xml:space="preserve"> </v>
      </c>
      <c r="I16" s="97" t="str">
        <f>IF(С1!I16=0," ",С1!I16)</f>
        <v xml:space="preserve"> </v>
      </c>
      <c r="J16" s="97" t="str">
        <f>IF(С1!J16=0," ",С1!J16)</f>
        <v xml:space="preserve"> </v>
      </c>
      <c r="K16" s="97" t="str">
        <f>IF(С1!K16=0," ",С1!K16)</f>
        <v xml:space="preserve"> </v>
      </c>
      <c r="L16" s="97" t="str">
        <f>IF(С1!L16=0," ",С1!L16)</f>
        <v xml:space="preserve"> </v>
      </c>
      <c r="M16" s="97" t="str">
        <f>IF(С1!M16=0," ",С1!M16)</f>
        <v xml:space="preserve"> </v>
      </c>
      <c r="N16" s="97" t="str">
        <f>IF(С1!N16=0," ",С1!N16)</f>
        <v xml:space="preserve"> </v>
      </c>
      <c r="O16" s="97" t="str">
        <f>IF(С1!O16=0," ",С1!O16)</f>
        <v xml:space="preserve"> </v>
      </c>
      <c r="P16" s="96" t="str">
        <f>IF(С1!P16=0," ",С1!P16)</f>
        <v xml:space="preserve"> </v>
      </c>
      <c r="Q16" s="97" t="str">
        <f>IF(С1!Q16=0," ",С1!Q16)</f>
        <v xml:space="preserve"> </v>
      </c>
      <c r="R16" s="97" t="str">
        <f>IF(С1!R16=0," ",С1!R16)</f>
        <v xml:space="preserve"> </v>
      </c>
      <c r="S16" s="97" t="str">
        <f>IF(С1!S16=0," ",С1!S16)</f>
        <v xml:space="preserve"> </v>
      </c>
      <c r="T16" s="97" t="str">
        <f>IF(С1!T16=0," ",С1!T16)</f>
        <v xml:space="preserve"> </v>
      </c>
      <c r="U16" s="97">
        <f>IF(С1!U16=0," ",С1!U16)</f>
        <v>2</v>
      </c>
      <c r="V16" s="97" t="str">
        <f>IF(С1!V16=0," ",С1!V16)</f>
        <v xml:space="preserve"> </v>
      </c>
      <c r="W16" s="97" t="str">
        <f>IF(С1!W16=0," ",С1!W16)</f>
        <v xml:space="preserve"> </v>
      </c>
      <c r="X16" s="97" t="str">
        <f>IF(С1!X16=0," ",С1!X16)</f>
        <v xml:space="preserve"> </v>
      </c>
      <c r="Y16" s="97" t="str">
        <f>IF(С1!Y16=0," ",С1!Y16)</f>
        <v xml:space="preserve"> </v>
      </c>
      <c r="Z16" s="97" t="str">
        <f>IF(С1!Z16=0," ",С1!Z16)</f>
        <v xml:space="preserve"> </v>
      </c>
      <c r="AA16" s="97" t="str">
        <f>IF(С1!AA16=0," ",С1!AA16)</f>
        <v xml:space="preserve"> </v>
      </c>
      <c r="AB16" s="97" t="str">
        <f>IF(С1!AB16=0," ",С1!AB16)</f>
        <v xml:space="preserve"> </v>
      </c>
      <c r="AC16" s="97" t="str">
        <f>IF(С1!AC16=0," ",С1!AC16)</f>
        <v xml:space="preserve"> </v>
      </c>
      <c r="AD16" s="97" t="str">
        <f>IF(С1!AD16=0," ",С1!AD16)</f>
        <v xml:space="preserve"> </v>
      </c>
      <c r="AE16" s="97" t="str">
        <f>IF(С1!AE16=0," ",С1!AE16)</f>
        <v xml:space="preserve"> </v>
      </c>
      <c r="AF16" s="97" t="str">
        <f>IF(С1!AF16=0," ",С1!AF16)</f>
        <v xml:space="preserve"> </v>
      </c>
      <c r="AG16" s="95"/>
    </row>
    <row r="17" spans="1:33" ht="11.45" customHeight="1" x14ac:dyDescent="0.2">
      <c r="A17" s="95">
        <v>15</v>
      </c>
      <c r="B17" s="37" t="str">
        <f>С1!B17</f>
        <v>Александр С.</v>
      </c>
      <c r="C17" s="97" t="str">
        <f>IF(С1!C17=0," ",С1!C17)</f>
        <v xml:space="preserve"> </v>
      </c>
      <c r="D17" s="97">
        <f>IF(С1!D17=0," ",С1!D17)</f>
        <v>1</v>
      </c>
      <c r="E17" s="97" t="str">
        <f>IF(С1!E17=0," ",С1!E17)</f>
        <v xml:space="preserve"> </v>
      </c>
      <c r="F17" s="97" t="str">
        <f>IF(С1!F17=0," ",С1!F17)</f>
        <v xml:space="preserve"> </v>
      </c>
      <c r="G17" s="97" t="str">
        <f>IF(С1!G17=0," ",С1!G17)</f>
        <v xml:space="preserve"> </v>
      </c>
      <c r="H17" s="97" t="str">
        <f>IF(С1!H17=0," ",С1!H17)</f>
        <v xml:space="preserve"> </v>
      </c>
      <c r="I17" s="97" t="str">
        <f>IF(С1!I17=0," ",С1!I17)</f>
        <v xml:space="preserve"> </v>
      </c>
      <c r="J17" s="97" t="str">
        <f>IF(С1!J17=0," ",С1!J17)</f>
        <v xml:space="preserve"> </v>
      </c>
      <c r="K17" s="97" t="str">
        <f>IF(С1!K17=0," ",С1!K17)</f>
        <v xml:space="preserve"> </v>
      </c>
      <c r="L17" s="97">
        <f>IF(С1!L17=0," ",С1!L17)</f>
        <v>3</v>
      </c>
      <c r="M17" s="97" t="str">
        <f>IF(С1!M17=0," ",С1!M17)</f>
        <v xml:space="preserve"> </v>
      </c>
      <c r="N17" s="97" t="str">
        <f>IF(С1!N17=0," ",С1!N17)</f>
        <v xml:space="preserve"> </v>
      </c>
      <c r="O17" s="97" t="str">
        <f>IF(С1!O17=0," ",С1!O17)</f>
        <v xml:space="preserve"> </v>
      </c>
      <c r="P17" s="97" t="str">
        <f>IF(С1!P17=0," ",С1!P17)</f>
        <v xml:space="preserve"> </v>
      </c>
      <c r="Q17" s="96" t="str">
        <f>IF(С1!Q17=0," ",С1!Q17)</f>
        <v xml:space="preserve"> </v>
      </c>
      <c r="R17" s="97" t="str">
        <f>IF(С1!R17=0," ",С1!R17)</f>
        <v xml:space="preserve"> </v>
      </c>
      <c r="S17" s="97" t="str">
        <f>IF(С1!S17=0," ",С1!S17)</f>
        <v xml:space="preserve"> </v>
      </c>
      <c r="T17" s="97" t="str">
        <f>IF(С1!T17=0," ",С1!T17)</f>
        <v xml:space="preserve"> </v>
      </c>
      <c r="U17" s="97" t="str">
        <f>IF(С1!U17=0," ",С1!U17)</f>
        <v xml:space="preserve"> </v>
      </c>
      <c r="V17" s="97" t="str">
        <f>IF(С1!V17=0," ",С1!V17)</f>
        <v xml:space="preserve"> </v>
      </c>
      <c r="W17" s="97" t="str">
        <f>IF(С1!W17=0," ",С1!W17)</f>
        <v xml:space="preserve"> </v>
      </c>
      <c r="X17" s="97" t="str">
        <f>IF(С1!X17=0," ",С1!X17)</f>
        <v xml:space="preserve"> </v>
      </c>
      <c r="Y17" s="97" t="str">
        <f>IF(С1!Y17=0," ",С1!Y17)</f>
        <v xml:space="preserve"> </v>
      </c>
      <c r="Z17" s="97" t="str">
        <f>IF(С1!Z17=0," ",С1!Z17)</f>
        <v xml:space="preserve"> </v>
      </c>
      <c r="AA17" s="97" t="str">
        <f>IF(С1!AA17=0," ",С1!AA17)</f>
        <v xml:space="preserve"> </v>
      </c>
      <c r="AB17" s="97" t="str">
        <f>IF(С1!AB17=0," ",С1!AB17)</f>
        <v xml:space="preserve"> </v>
      </c>
      <c r="AC17" s="97" t="str">
        <f>IF(С1!AC17=0," ",С1!AC17)</f>
        <v xml:space="preserve"> </v>
      </c>
      <c r="AD17" s="97" t="str">
        <f>IF(С1!AD17=0," ",С1!AD17)</f>
        <v xml:space="preserve"> </v>
      </c>
      <c r="AE17" s="97" t="str">
        <f>IF(С1!AE17=0," ",С1!AE17)</f>
        <v xml:space="preserve"> </v>
      </c>
      <c r="AF17" s="97" t="str">
        <f>IF(С1!AF17=0," ",С1!AF17)</f>
        <v xml:space="preserve"> </v>
      </c>
      <c r="AG17" s="95"/>
    </row>
    <row r="18" spans="1:33" ht="11.45" customHeight="1" x14ac:dyDescent="0.2">
      <c r="A18" s="95">
        <v>16</v>
      </c>
      <c r="B18" s="37" t="str">
        <f>С1!B18</f>
        <v>Вероника Н.</v>
      </c>
      <c r="C18" s="97" t="str">
        <f>IF(С1!C18=0," ",С1!C18)</f>
        <v xml:space="preserve"> </v>
      </c>
      <c r="D18" s="97" t="str">
        <f>IF(С1!D18=0," ",С1!D18)</f>
        <v xml:space="preserve"> </v>
      </c>
      <c r="E18" s="97" t="str">
        <f>IF(С1!E18=0," ",С1!E18)</f>
        <v xml:space="preserve"> </v>
      </c>
      <c r="F18" s="97" t="str">
        <f>IF(С1!F18=0," ",С1!F18)</f>
        <v xml:space="preserve"> </v>
      </c>
      <c r="G18" s="97" t="str">
        <f>IF(С1!G18=0," ",С1!G18)</f>
        <v xml:space="preserve"> </v>
      </c>
      <c r="H18" s="97" t="str">
        <f>IF(С1!H18=0," ",С1!H18)</f>
        <v xml:space="preserve"> </v>
      </c>
      <c r="I18" s="97" t="str">
        <f>IF(С1!I18=0," ",С1!I18)</f>
        <v xml:space="preserve"> </v>
      </c>
      <c r="J18" s="97" t="str">
        <f>IF(С1!J18=0," ",С1!J18)</f>
        <v xml:space="preserve"> </v>
      </c>
      <c r="K18" s="97" t="str">
        <f>IF(С1!K18=0," ",С1!K18)</f>
        <v xml:space="preserve"> </v>
      </c>
      <c r="L18" s="97" t="str">
        <f>IF(С1!L18=0," ",С1!L18)</f>
        <v xml:space="preserve"> </v>
      </c>
      <c r="M18" s="97" t="str">
        <f>IF(С1!M18=0," ",С1!M18)</f>
        <v xml:space="preserve"> </v>
      </c>
      <c r="N18" s="97" t="str">
        <f>IF(С1!N18=0," ",С1!N18)</f>
        <v xml:space="preserve"> </v>
      </c>
      <c r="O18" s="97" t="str">
        <f>IF(С1!O18=0," ",С1!O18)</f>
        <v xml:space="preserve"> </v>
      </c>
      <c r="P18" s="97" t="str">
        <f>IF(С1!P18=0," ",С1!P18)</f>
        <v xml:space="preserve"> </v>
      </c>
      <c r="Q18" s="97" t="str">
        <f>IF(С1!Q18=0," ",С1!Q18)</f>
        <v xml:space="preserve"> </v>
      </c>
      <c r="R18" s="96" t="str">
        <f>IF(С1!R18=0," ",С1!R18)</f>
        <v xml:space="preserve"> </v>
      </c>
      <c r="S18" s="97" t="str">
        <f>IF(С1!S18=0," ",С1!S18)</f>
        <v xml:space="preserve"> </v>
      </c>
      <c r="T18" s="97" t="str">
        <f>IF(С1!T18=0," ",С1!T18)</f>
        <v xml:space="preserve"> </v>
      </c>
      <c r="U18" s="97" t="str">
        <f>IF(С1!U18=0," ",С1!U18)</f>
        <v xml:space="preserve"> </v>
      </c>
      <c r="V18" s="97" t="str">
        <f>IF(С1!V18=0," ",С1!V18)</f>
        <v xml:space="preserve"> </v>
      </c>
      <c r="W18" s="97" t="str">
        <f>IF(С1!W18=0," ",С1!W18)</f>
        <v xml:space="preserve"> </v>
      </c>
      <c r="X18" s="97" t="str">
        <f>IF(С1!X18=0," ",С1!X18)</f>
        <v xml:space="preserve"> </v>
      </c>
      <c r="Y18" s="97" t="str">
        <f>IF(С1!Y18=0," ",С1!Y18)</f>
        <v xml:space="preserve"> </v>
      </c>
      <c r="Z18" s="97" t="str">
        <f>IF(С1!Z18=0," ",С1!Z18)</f>
        <v xml:space="preserve"> </v>
      </c>
      <c r="AA18" s="97">
        <f>IF(С1!AA18=0," ",С1!AA18)</f>
        <v>2</v>
      </c>
      <c r="AB18" s="97" t="str">
        <f>IF(С1!AB18=0," ",С1!AB18)</f>
        <v xml:space="preserve"> </v>
      </c>
      <c r="AC18" s="97" t="str">
        <f>IF(С1!AC18=0," ",С1!AC18)</f>
        <v xml:space="preserve"> </v>
      </c>
      <c r="AD18" s="97" t="str">
        <f>IF(С1!AD18=0," ",С1!AD18)</f>
        <v xml:space="preserve"> </v>
      </c>
      <c r="AE18" s="97" t="str">
        <f>IF(С1!AE18=0," ",С1!AE18)</f>
        <v xml:space="preserve"> </v>
      </c>
      <c r="AF18" s="97" t="str">
        <f>IF(С1!AF18=0," ",С1!AF18)</f>
        <v xml:space="preserve"> </v>
      </c>
      <c r="AG18" s="95"/>
    </row>
    <row r="19" spans="1:33" ht="11.45" customHeight="1" x14ac:dyDescent="0.2">
      <c r="A19" s="95">
        <v>17</v>
      </c>
      <c r="B19" s="37" t="str">
        <f>С1!B19</f>
        <v>Артем Н.</v>
      </c>
      <c r="C19" s="97" t="str">
        <f>IF(С1!C19=0," ",С1!C19)</f>
        <v xml:space="preserve"> </v>
      </c>
      <c r="D19" s="97" t="str">
        <f>IF(С1!D19=0," ",С1!D19)</f>
        <v xml:space="preserve"> </v>
      </c>
      <c r="E19" s="97" t="str">
        <f>IF(С1!E19=0," ",С1!E19)</f>
        <v xml:space="preserve"> </v>
      </c>
      <c r="F19" s="97" t="str">
        <f>IF(С1!F19=0," ",С1!F19)</f>
        <v xml:space="preserve"> </v>
      </c>
      <c r="G19" s="97">
        <f>IF(С1!G19=0," ",С1!G19)</f>
        <v>3</v>
      </c>
      <c r="H19" s="97" t="str">
        <f>IF(С1!H19=0," ",С1!H19)</f>
        <v xml:space="preserve"> </v>
      </c>
      <c r="I19" s="97" t="str">
        <f>IF(С1!I19=0," ",С1!I19)</f>
        <v xml:space="preserve"> </v>
      </c>
      <c r="J19" s="97" t="str">
        <f>IF(С1!J19=0," ",С1!J19)</f>
        <v xml:space="preserve"> </v>
      </c>
      <c r="K19" s="97" t="str">
        <f>IF(С1!K19=0," ",С1!K19)</f>
        <v xml:space="preserve"> </v>
      </c>
      <c r="L19" s="97" t="str">
        <f>IF(С1!L19=0," ",С1!L19)</f>
        <v xml:space="preserve"> </v>
      </c>
      <c r="M19" s="97" t="str">
        <f>IF(С1!M19=0," ",С1!M19)</f>
        <v xml:space="preserve"> </v>
      </c>
      <c r="N19" s="97" t="str">
        <f>IF(С1!N19=0," ",С1!N19)</f>
        <v xml:space="preserve"> </v>
      </c>
      <c r="O19" s="97" t="str">
        <f>IF(С1!O19=0," ",С1!O19)</f>
        <v xml:space="preserve"> </v>
      </c>
      <c r="P19" s="97" t="str">
        <f>IF(С1!P19=0," ",С1!P19)</f>
        <v xml:space="preserve"> </v>
      </c>
      <c r="Q19" s="97" t="str">
        <f>IF(С1!Q19=0," ",С1!Q19)</f>
        <v xml:space="preserve"> </v>
      </c>
      <c r="R19" s="97" t="str">
        <f>IF(С1!R19=0," ",С1!R19)</f>
        <v xml:space="preserve"> </v>
      </c>
      <c r="S19" s="96" t="str">
        <f>IF(С1!S19=0," ",С1!S19)</f>
        <v xml:space="preserve"> </v>
      </c>
      <c r="T19" s="97" t="str">
        <f>IF(С1!T19=0," ",С1!T19)</f>
        <v xml:space="preserve"> </v>
      </c>
      <c r="U19" s="97" t="str">
        <f>IF(С1!U19=0," ",С1!U19)</f>
        <v xml:space="preserve"> </v>
      </c>
      <c r="V19" s="97" t="str">
        <f>IF(С1!V19=0," ",С1!V19)</f>
        <v xml:space="preserve"> </v>
      </c>
      <c r="W19" s="97" t="str">
        <f>IF(С1!W19=0," ",С1!W19)</f>
        <v xml:space="preserve"> </v>
      </c>
      <c r="X19" s="97">
        <f>IF(С1!X19=0," ",С1!X19)</f>
        <v>1</v>
      </c>
      <c r="Y19" s="97">
        <f>IF(С1!Y19=0," ",С1!Y19)</f>
        <v>2</v>
      </c>
      <c r="Z19" s="97" t="str">
        <f>IF(С1!Z19=0," ",С1!Z19)</f>
        <v xml:space="preserve"> </v>
      </c>
      <c r="AA19" s="97" t="str">
        <f>IF(С1!AA19=0," ",С1!AA19)</f>
        <v xml:space="preserve"> </v>
      </c>
      <c r="AB19" s="97" t="str">
        <f>IF(С1!AB19=0," ",С1!AB19)</f>
        <v xml:space="preserve"> </v>
      </c>
      <c r="AC19" s="97" t="str">
        <f>IF(С1!AC19=0," ",С1!AC19)</f>
        <v xml:space="preserve"> </v>
      </c>
      <c r="AD19" s="97" t="str">
        <f>IF(С1!AD19=0," ",С1!AD19)</f>
        <v xml:space="preserve"> </v>
      </c>
      <c r="AE19" s="97" t="str">
        <f>IF(С1!AE19=0," ",С1!AE19)</f>
        <v xml:space="preserve"> </v>
      </c>
      <c r="AF19" s="97" t="str">
        <f>IF(С1!AF19=0," ",С1!AF19)</f>
        <v xml:space="preserve"> </v>
      </c>
      <c r="AG19" s="95"/>
    </row>
    <row r="20" spans="1:33" ht="11.45" customHeight="1" x14ac:dyDescent="0.2">
      <c r="A20" s="95">
        <v>18</v>
      </c>
      <c r="B20" s="37" t="str">
        <f>С1!B20</f>
        <v>Сергей О.</v>
      </c>
      <c r="C20" s="97" t="str">
        <f>IF(С1!C20=0," ",С1!C20)</f>
        <v xml:space="preserve"> </v>
      </c>
      <c r="D20" s="97">
        <f>IF(С1!D20=0," ",С1!D20)</f>
        <v>1</v>
      </c>
      <c r="E20" s="97" t="str">
        <f>IF(С1!E20=0," ",С1!E20)</f>
        <v xml:space="preserve"> </v>
      </c>
      <c r="F20" s="97" t="str">
        <f>IF(С1!F20=0," ",С1!F20)</f>
        <v xml:space="preserve"> </v>
      </c>
      <c r="G20" s="97" t="str">
        <f>IF(С1!G20=0," ",С1!G20)</f>
        <v xml:space="preserve"> </v>
      </c>
      <c r="H20" s="97" t="str">
        <f>IF(С1!H20=0," ",С1!H20)</f>
        <v xml:space="preserve"> </v>
      </c>
      <c r="I20" s="97" t="str">
        <f>IF(С1!I20=0," ",С1!I20)</f>
        <v xml:space="preserve"> </v>
      </c>
      <c r="J20" s="97" t="str">
        <f>IF(С1!J20=0," ",С1!J20)</f>
        <v xml:space="preserve"> </v>
      </c>
      <c r="K20" s="97" t="str">
        <f>IF(С1!K20=0," ",С1!K20)</f>
        <v xml:space="preserve"> </v>
      </c>
      <c r="L20" s="97" t="str">
        <f>IF(С1!L20=0," ",С1!L20)</f>
        <v xml:space="preserve"> </v>
      </c>
      <c r="M20" s="97" t="str">
        <f>IF(С1!M20=0," ",С1!M20)</f>
        <v xml:space="preserve"> </v>
      </c>
      <c r="N20" s="97" t="str">
        <f>IF(С1!N20=0," ",С1!N20)</f>
        <v xml:space="preserve"> </v>
      </c>
      <c r="O20" s="97" t="str">
        <f>IF(С1!O20=0," ",С1!O20)</f>
        <v xml:space="preserve"> </v>
      </c>
      <c r="P20" s="97" t="str">
        <f>IF(С1!P20=0," ",С1!P20)</f>
        <v xml:space="preserve"> </v>
      </c>
      <c r="Q20" s="97" t="str">
        <f>IF(С1!Q20=0," ",С1!Q20)</f>
        <v xml:space="preserve"> </v>
      </c>
      <c r="R20" s="97" t="str">
        <f>IF(С1!R20=0," ",С1!R20)</f>
        <v xml:space="preserve"> </v>
      </c>
      <c r="S20" s="97" t="str">
        <f>IF(С1!S20=0," ",С1!S20)</f>
        <v xml:space="preserve"> </v>
      </c>
      <c r="T20" s="96" t="str">
        <f>IF(С1!T20=0," ",С1!T20)</f>
        <v xml:space="preserve"> </v>
      </c>
      <c r="U20" s="97" t="str">
        <f>IF(С1!U20=0," ",С1!U20)</f>
        <v xml:space="preserve"> </v>
      </c>
      <c r="V20" s="97" t="str">
        <f>IF(С1!V20=0," ",С1!V20)</f>
        <v xml:space="preserve"> </v>
      </c>
      <c r="W20" s="97" t="str">
        <f>IF(С1!W20=0," ",С1!W20)</f>
        <v xml:space="preserve"> </v>
      </c>
      <c r="X20" s="97" t="str">
        <f>IF(С1!X20=0," ",С1!X20)</f>
        <v xml:space="preserve"> </v>
      </c>
      <c r="Y20" s="97" t="str">
        <f>IF(С1!Y20=0," ",С1!Y20)</f>
        <v xml:space="preserve"> </v>
      </c>
      <c r="Z20" s="97">
        <f>IF(С1!Z20=0," ",С1!Z20)</f>
        <v>2</v>
      </c>
      <c r="AA20" s="97" t="str">
        <f>IF(С1!AA20=0," ",С1!AA20)</f>
        <v xml:space="preserve"> </v>
      </c>
      <c r="AB20" s="97" t="str">
        <f>IF(С1!AB20=0," ",С1!AB20)</f>
        <v xml:space="preserve"> </v>
      </c>
      <c r="AC20" s="97" t="str">
        <f>IF(С1!AC20=0," ",С1!AC20)</f>
        <v xml:space="preserve"> </v>
      </c>
      <c r="AD20" s="97" t="str">
        <f>IF(С1!AD20=0," ",С1!AD20)</f>
        <v xml:space="preserve"> </v>
      </c>
      <c r="AE20" s="97" t="str">
        <f>IF(С1!AE20=0," ",С1!AE20)</f>
        <v xml:space="preserve"> </v>
      </c>
      <c r="AF20" s="97" t="str">
        <f>IF(С1!AF20=0," ",С1!AF20)</f>
        <v xml:space="preserve"> </v>
      </c>
      <c r="AG20" s="95"/>
    </row>
    <row r="21" spans="1:33" ht="11.45" customHeight="1" x14ac:dyDescent="0.2">
      <c r="A21" s="95">
        <v>19</v>
      </c>
      <c r="B21" s="37" t="str">
        <f>С1!B21</f>
        <v>Даша Р.</v>
      </c>
      <c r="C21" s="97" t="str">
        <f>IF(С1!C21=0," ",С1!C21)</f>
        <v xml:space="preserve"> </v>
      </c>
      <c r="D21" s="97" t="str">
        <f>IF(С1!D21=0," ",С1!D21)</f>
        <v xml:space="preserve"> </v>
      </c>
      <c r="E21" s="97" t="str">
        <f>IF(С1!E21=0," ",С1!E21)</f>
        <v xml:space="preserve"> </v>
      </c>
      <c r="F21" s="97" t="str">
        <f>IF(С1!F21=0," ",С1!F21)</f>
        <v xml:space="preserve"> </v>
      </c>
      <c r="G21" s="97" t="str">
        <f>IF(С1!G21=0," ",С1!G21)</f>
        <v xml:space="preserve"> </v>
      </c>
      <c r="H21" s="97" t="str">
        <f>IF(С1!H21=0," ",С1!H21)</f>
        <v xml:space="preserve"> </v>
      </c>
      <c r="I21" s="97" t="str">
        <f>IF(С1!I21=0," ",С1!I21)</f>
        <v xml:space="preserve"> </v>
      </c>
      <c r="J21" s="97" t="str">
        <f>IF(С1!J21=0," ",С1!J21)</f>
        <v xml:space="preserve"> </v>
      </c>
      <c r="K21" s="97" t="str">
        <f>IF(С1!K21=0," ",С1!K21)</f>
        <v xml:space="preserve"> </v>
      </c>
      <c r="L21" s="97" t="str">
        <f>IF(С1!L21=0," ",С1!L21)</f>
        <v xml:space="preserve"> </v>
      </c>
      <c r="M21" s="97" t="str">
        <f>IF(С1!M21=0," ",С1!M21)</f>
        <v xml:space="preserve"> </v>
      </c>
      <c r="N21" s="97" t="str">
        <f>IF(С1!N21=0," ",С1!N21)</f>
        <v xml:space="preserve"> </v>
      </c>
      <c r="O21" s="97" t="str">
        <f>IF(С1!O21=0," ",С1!O21)</f>
        <v xml:space="preserve"> </v>
      </c>
      <c r="P21" s="97" t="str">
        <f>IF(С1!P21=0," ",С1!P21)</f>
        <v xml:space="preserve"> </v>
      </c>
      <c r="Q21" s="97" t="str">
        <f>IF(С1!Q21=0," ",С1!Q21)</f>
        <v xml:space="preserve"> </v>
      </c>
      <c r="R21" s="97" t="str">
        <f>IF(С1!R21=0," ",С1!R21)</f>
        <v xml:space="preserve"> </v>
      </c>
      <c r="S21" s="97" t="str">
        <f>IF(С1!S21=0," ",С1!S21)</f>
        <v xml:space="preserve"> </v>
      </c>
      <c r="T21" s="97" t="str">
        <f>IF(С1!T21=0," ",С1!T21)</f>
        <v xml:space="preserve"> </v>
      </c>
      <c r="U21" s="96" t="str">
        <f>IF(С1!U21=0," ",С1!U21)</f>
        <v xml:space="preserve"> </v>
      </c>
      <c r="V21" s="97" t="str">
        <f>IF(С1!V21=0," ",С1!V21)</f>
        <v xml:space="preserve"> </v>
      </c>
      <c r="W21" s="97" t="str">
        <f>IF(С1!W21=0," ",С1!W21)</f>
        <v xml:space="preserve"> </v>
      </c>
      <c r="X21" s="97">
        <f>IF(С1!X21=0," ",С1!X21)</f>
        <v>2</v>
      </c>
      <c r="Y21" s="97" t="str">
        <f>IF(С1!Y21=0," ",С1!Y21)</f>
        <v xml:space="preserve"> </v>
      </c>
      <c r="Z21" s="97">
        <f>IF(С1!Z21=0," ",С1!Z21)</f>
        <v>1</v>
      </c>
      <c r="AA21" s="97" t="str">
        <f>IF(С1!AA21=0," ",С1!AA21)</f>
        <v xml:space="preserve"> </v>
      </c>
      <c r="AB21" s="97" t="str">
        <f>IF(С1!AB21=0," ",С1!AB21)</f>
        <v xml:space="preserve"> </v>
      </c>
      <c r="AC21" s="97" t="str">
        <f>IF(С1!AC21=0," ",С1!AC21)</f>
        <v xml:space="preserve"> </v>
      </c>
      <c r="AD21" s="97" t="str">
        <f>IF(С1!AD21=0," ",С1!AD21)</f>
        <v xml:space="preserve"> </v>
      </c>
      <c r="AE21" s="97" t="str">
        <f>IF(С1!AE21=0," ",С1!AE21)</f>
        <v xml:space="preserve"> </v>
      </c>
      <c r="AF21" s="97" t="str">
        <f>IF(С1!AF21=0," ",С1!AF21)</f>
        <v xml:space="preserve"> </v>
      </c>
      <c r="AG21" s="95"/>
    </row>
    <row r="22" spans="1:33" ht="11.45" customHeight="1" x14ac:dyDescent="0.2">
      <c r="A22" s="95">
        <v>20</v>
      </c>
      <c r="B22" s="37" t="str">
        <f>С1!B22</f>
        <v>Витя Р.</v>
      </c>
      <c r="C22" s="97" t="str">
        <f>IF(С1!C22=0," ",С1!C22)</f>
        <v xml:space="preserve"> </v>
      </c>
      <c r="D22" s="97" t="str">
        <f>IF(С1!D22=0," ",С1!D22)</f>
        <v xml:space="preserve"> </v>
      </c>
      <c r="E22" s="97" t="str">
        <f>IF(С1!E22=0," ",С1!E22)</f>
        <v xml:space="preserve"> </v>
      </c>
      <c r="F22" s="97" t="str">
        <f>IF(С1!F22=0," ",С1!F22)</f>
        <v xml:space="preserve"> </v>
      </c>
      <c r="G22" s="97" t="str">
        <f>IF(С1!G22=0," ",С1!G22)</f>
        <v xml:space="preserve"> </v>
      </c>
      <c r="H22" s="97" t="str">
        <f>IF(С1!H22=0," ",С1!H22)</f>
        <v xml:space="preserve"> </v>
      </c>
      <c r="I22" s="97" t="str">
        <f>IF(С1!I22=0," ",С1!I22)</f>
        <v xml:space="preserve"> </v>
      </c>
      <c r="J22" s="97" t="str">
        <f>IF(С1!J22=0," ",С1!J22)</f>
        <v xml:space="preserve"> </v>
      </c>
      <c r="K22" s="97" t="str">
        <f>IF(С1!K22=0," ",С1!K22)</f>
        <v xml:space="preserve"> </v>
      </c>
      <c r="L22" s="97" t="str">
        <f>IF(С1!L22=0," ",С1!L22)</f>
        <v xml:space="preserve"> </v>
      </c>
      <c r="M22" s="97" t="str">
        <f>IF(С1!M22=0," ",С1!M22)</f>
        <v xml:space="preserve"> </v>
      </c>
      <c r="N22" s="97" t="str">
        <f>IF(С1!N22=0," ",С1!N22)</f>
        <v xml:space="preserve"> </v>
      </c>
      <c r="O22" s="97">
        <f>IF(С1!O22=0," ",С1!O22)</f>
        <v>1</v>
      </c>
      <c r="P22" s="97" t="str">
        <f>IF(С1!P22=0," ",С1!P22)</f>
        <v xml:space="preserve"> </v>
      </c>
      <c r="Q22" s="97" t="str">
        <f>IF(С1!Q22=0," ",С1!Q22)</f>
        <v xml:space="preserve"> </v>
      </c>
      <c r="R22" s="97" t="str">
        <f>IF(С1!R22=0," ",С1!R22)</f>
        <v xml:space="preserve"> </v>
      </c>
      <c r="S22" s="97" t="str">
        <f>IF(С1!S22=0," ",С1!S22)</f>
        <v xml:space="preserve"> </v>
      </c>
      <c r="T22" s="97" t="str">
        <f>IF(С1!T22=0," ",С1!T22)</f>
        <v xml:space="preserve"> </v>
      </c>
      <c r="U22" s="97" t="str">
        <f>IF(С1!U22=0," ",С1!U22)</f>
        <v xml:space="preserve"> </v>
      </c>
      <c r="V22" s="96" t="str">
        <f>IF(С1!V22=0," ",С1!V22)</f>
        <v xml:space="preserve"> </v>
      </c>
      <c r="W22" s="97" t="str">
        <f>IF(С1!W22=0," ",С1!W22)</f>
        <v xml:space="preserve"> </v>
      </c>
      <c r="X22" s="97" t="str">
        <f>IF(С1!X22=0," ",С1!X22)</f>
        <v xml:space="preserve"> </v>
      </c>
      <c r="Y22" s="97" t="str">
        <f>IF(С1!Y22=0," ",С1!Y22)</f>
        <v xml:space="preserve"> </v>
      </c>
      <c r="Z22" s="97">
        <f>IF(С1!Z22=0," ",С1!Z22)</f>
        <v>2</v>
      </c>
      <c r="AA22" s="97" t="str">
        <f>IF(С1!AA22=0," ",С1!AA22)</f>
        <v xml:space="preserve"> </v>
      </c>
      <c r="AB22" s="97" t="str">
        <f>IF(С1!AB22=0," ",С1!AB22)</f>
        <v xml:space="preserve"> </v>
      </c>
      <c r="AC22" s="97" t="str">
        <f>IF(С1!AC22=0," ",С1!AC22)</f>
        <v xml:space="preserve"> </v>
      </c>
      <c r="AD22" s="97" t="str">
        <f>IF(С1!AD22=0," ",С1!AD22)</f>
        <v xml:space="preserve"> </v>
      </c>
      <c r="AE22" s="97" t="str">
        <f>IF(С1!AE22=0," ",С1!AE22)</f>
        <v xml:space="preserve"> </v>
      </c>
      <c r="AF22" s="97" t="str">
        <f>IF(С1!AF22=0," ",С1!AF22)</f>
        <v xml:space="preserve"> </v>
      </c>
      <c r="AG22" s="95"/>
    </row>
    <row r="23" spans="1:33" ht="11.45" customHeight="1" x14ac:dyDescent="0.2">
      <c r="A23" s="95">
        <v>21</v>
      </c>
      <c r="B23" s="37" t="str">
        <f>С1!B23</f>
        <v>Настя С.</v>
      </c>
      <c r="C23" s="97" t="str">
        <f>IF(С1!C23=0," ",С1!C23)</f>
        <v xml:space="preserve"> </v>
      </c>
      <c r="D23" s="97" t="str">
        <f>IF(С1!D23=0," ",С1!D23)</f>
        <v xml:space="preserve"> </v>
      </c>
      <c r="E23" s="97">
        <f>IF(С1!E23=0," ",С1!E23)</f>
        <v>2</v>
      </c>
      <c r="F23" s="97" t="str">
        <f>IF(С1!F23=0," ",С1!F23)</f>
        <v xml:space="preserve"> </v>
      </c>
      <c r="G23" s="97" t="str">
        <f>IF(С1!G23=0," ",С1!G23)</f>
        <v xml:space="preserve"> </v>
      </c>
      <c r="H23" s="97" t="str">
        <f>IF(С1!H23=0," ",С1!H23)</f>
        <v xml:space="preserve"> </v>
      </c>
      <c r="I23" s="97" t="str">
        <f>IF(С1!I23=0," ",С1!I23)</f>
        <v xml:space="preserve"> </v>
      </c>
      <c r="J23" s="97" t="str">
        <f>IF(С1!J23=0," ",С1!J23)</f>
        <v xml:space="preserve"> </v>
      </c>
      <c r="K23" s="97" t="str">
        <f>IF(С1!K23=0," ",С1!K23)</f>
        <v xml:space="preserve"> </v>
      </c>
      <c r="L23" s="97" t="str">
        <f>IF(С1!L23=0," ",С1!L23)</f>
        <v xml:space="preserve"> </v>
      </c>
      <c r="M23" s="97" t="str">
        <f>IF(С1!M23=0," ",С1!M23)</f>
        <v xml:space="preserve"> </v>
      </c>
      <c r="N23" s="97" t="str">
        <f>IF(С1!N23=0," ",С1!N23)</f>
        <v xml:space="preserve"> </v>
      </c>
      <c r="O23" s="97" t="str">
        <f>IF(С1!O23=0," ",С1!O23)</f>
        <v xml:space="preserve"> </v>
      </c>
      <c r="P23" s="97" t="str">
        <f>IF(С1!P23=0," ",С1!P23)</f>
        <v xml:space="preserve"> </v>
      </c>
      <c r="Q23" s="97" t="str">
        <f>IF(С1!Q23=0," ",С1!Q23)</f>
        <v xml:space="preserve"> </v>
      </c>
      <c r="R23" s="97" t="str">
        <f>IF(С1!R23=0," ",С1!R23)</f>
        <v xml:space="preserve"> </v>
      </c>
      <c r="S23" s="97" t="str">
        <f>IF(С1!S23=0," ",С1!S23)</f>
        <v xml:space="preserve"> </v>
      </c>
      <c r="T23" s="97" t="str">
        <f>IF(С1!T23=0," ",С1!T23)</f>
        <v xml:space="preserve"> </v>
      </c>
      <c r="U23" s="97" t="str">
        <f>IF(С1!U23=0," ",С1!U23)</f>
        <v xml:space="preserve"> </v>
      </c>
      <c r="V23" s="97" t="str">
        <f>IF(С1!V23=0," ",С1!V23)</f>
        <v xml:space="preserve"> </v>
      </c>
      <c r="W23" s="96" t="str">
        <f>IF(С1!W23=0," ",С1!W23)</f>
        <v xml:space="preserve"> </v>
      </c>
      <c r="X23" s="97" t="str">
        <f>IF(С1!X23=0," ",С1!X23)</f>
        <v xml:space="preserve"> </v>
      </c>
      <c r="Y23" s="97" t="str">
        <f>IF(С1!Y23=0," ",С1!Y23)</f>
        <v xml:space="preserve"> </v>
      </c>
      <c r="Z23" s="97" t="str">
        <f>IF(С1!Z23=0," ",С1!Z23)</f>
        <v xml:space="preserve"> </v>
      </c>
      <c r="AA23" s="97">
        <f>IF(С1!AA23=0," ",С1!AA23)</f>
        <v>1</v>
      </c>
      <c r="AB23" s="97" t="str">
        <f>IF(С1!AB23=0," ",С1!AB23)</f>
        <v xml:space="preserve"> </v>
      </c>
      <c r="AC23" s="97" t="str">
        <f>IF(С1!AC23=0," ",С1!AC23)</f>
        <v xml:space="preserve"> </v>
      </c>
      <c r="AD23" s="97" t="str">
        <f>IF(С1!AD23=0," ",С1!AD23)</f>
        <v xml:space="preserve"> </v>
      </c>
      <c r="AE23" s="97" t="str">
        <f>IF(С1!AE23=0," ",С1!AE23)</f>
        <v xml:space="preserve"> </v>
      </c>
      <c r="AF23" s="97" t="str">
        <f>IF(С1!AF23=0," ",С1!AF23)</f>
        <v xml:space="preserve"> </v>
      </c>
      <c r="AG23" s="95"/>
    </row>
    <row r="24" spans="1:33" ht="11.45" customHeight="1" x14ac:dyDescent="0.2">
      <c r="A24" s="95">
        <v>22</v>
      </c>
      <c r="B24" s="37" t="str">
        <f>С1!B24</f>
        <v>Антон Ч.</v>
      </c>
      <c r="C24" s="97" t="str">
        <f>IF(С1!C24=0," ",С1!C24)</f>
        <v xml:space="preserve"> </v>
      </c>
      <c r="D24" s="97">
        <f>IF(С1!D24=0," ",С1!D24)</f>
        <v>2</v>
      </c>
      <c r="E24" s="97" t="str">
        <f>IF(С1!E24=0," ",С1!E24)</f>
        <v xml:space="preserve"> </v>
      </c>
      <c r="F24" s="97" t="str">
        <f>IF(С1!F24=0," ",С1!F24)</f>
        <v xml:space="preserve"> </v>
      </c>
      <c r="G24" s="97" t="str">
        <f>IF(С1!G24=0," ",С1!G24)</f>
        <v xml:space="preserve"> </v>
      </c>
      <c r="H24" s="97" t="str">
        <f>IF(С1!H24=0," ",С1!H24)</f>
        <v xml:space="preserve"> </v>
      </c>
      <c r="I24" s="97" t="str">
        <f>IF(С1!I24=0," ",С1!I24)</f>
        <v xml:space="preserve"> </v>
      </c>
      <c r="J24" s="97" t="str">
        <f>IF(С1!J24=0," ",С1!J24)</f>
        <v xml:space="preserve"> </v>
      </c>
      <c r="K24" s="97" t="str">
        <f>IF(С1!K24=0," ",С1!K24)</f>
        <v xml:space="preserve"> </v>
      </c>
      <c r="L24" s="97" t="str">
        <f>IF(С1!L24=0," ",С1!L24)</f>
        <v xml:space="preserve"> </v>
      </c>
      <c r="M24" s="97" t="str">
        <f>IF(С1!M24=0," ",С1!M24)</f>
        <v xml:space="preserve"> </v>
      </c>
      <c r="N24" s="97" t="str">
        <f>IF(С1!N24=0," ",С1!N24)</f>
        <v xml:space="preserve"> </v>
      </c>
      <c r="O24" s="97" t="str">
        <f>IF(С1!O24=0," ",С1!O24)</f>
        <v xml:space="preserve"> </v>
      </c>
      <c r="P24" s="97" t="str">
        <f>IF(С1!P24=0," ",С1!P24)</f>
        <v xml:space="preserve"> </v>
      </c>
      <c r="Q24" s="97" t="str">
        <f>IF(С1!Q24=0," ",С1!Q24)</f>
        <v xml:space="preserve"> </v>
      </c>
      <c r="R24" s="97" t="str">
        <f>IF(С1!R24=0," ",С1!R24)</f>
        <v xml:space="preserve"> </v>
      </c>
      <c r="S24" s="97">
        <f>IF(С1!S24=0," ",С1!S24)</f>
        <v>1</v>
      </c>
      <c r="T24" s="97" t="str">
        <f>IF(С1!T24=0," ",С1!T24)</f>
        <v xml:space="preserve"> </v>
      </c>
      <c r="U24" s="97" t="str">
        <f>IF(С1!U24=0," ",С1!U24)</f>
        <v xml:space="preserve"> </v>
      </c>
      <c r="V24" s="97" t="str">
        <f>IF(С1!V24=0," ",С1!V24)</f>
        <v xml:space="preserve"> </v>
      </c>
      <c r="W24" s="97" t="str">
        <f>IF(С1!W24=0," ",С1!W24)</f>
        <v xml:space="preserve"> </v>
      </c>
      <c r="X24" s="96" t="str">
        <f>IF(С1!X24=0," ",С1!X24)</f>
        <v xml:space="preserve"> </v>
      </c>
      <c r="Y24" s="97" t="str">
        <f>IF(С1!Y24=0," ",С1!Y24)</f>
        <v xml:space="preserve"> </v>
      </c>
      <c r="Z24" s="97" t="str">
        <f>IF(С1!Z24=0," ",С1!Z24)</f>
        <v xml:space="preserve"> </v>
      </c>
      <c r="AA24" s="97" t="str">
        <f>IF(С1!AA24=0," ",С1!AA24)</f>
        <v xml:space="preserve"> </v>
      </c>
      <c r="AB24" s="97" t="str">
        <f>IF(С1!AB24=0," ",С1!AB24)</f>
        <v xml:space="preserve"> </v>
      </c>
      <c r="AC24" s="97" t="str">
        <f>IF(С1!AC24=0," ",С1!AC24)</f>
        <v xml:space="preserve"> </v>
      </c>
      <c r="AD24" s="97" t="str">
        <f>IF(С1!AD24=0," ",С1!AD24)</f>
        <v xml:space="preserve"> </v>
      </c>
      <c r="AE24" s="97" t="str">
        <f>IF(С1!AE24=0," ",С1!AE24)</f>
        <v xml:space="preserve"> </v>
      </c>
      <c r="AF24" s="97" t="str">
        <f>IF(С1!AF24=0," ",С1!AF24)</f>
        <v xml:space="preserve"> </v>
      </c>
      <c r="AG24" s="95"/>
    </row>
    <row r="25" spans="1:33" ht="11.45" customHeight="1" x14ac:dyDescent="0.2">
      <c r="A25" s="95">
        <v>23</v>
      </c>
      <c r="B25" s="37" t="str">
        <f>С1!B25</f>
        <v>Ярослав Ч.</v>
      </c>
      <c r="C25" s="97" t="str">
        <f>IF(С1!C25=0," ",С1!C25)</f>
        <v xml:space="preserve"> </v>
      </c>
      <c r="D25" s="97" t="str">
        <f>IF(С1!D25=0," ",С1!D25)</f>
        <v xml:space="preserve"> </v>
      </c>
      <c r="E25" s="97" t="str">
        <f>IF(С1!E25=0," ",С1!E25)</f>
        <v xml:space="preserve"> </v>
      </c>
      <c r="F25" s="97" t="str">
        <f>IF(С1!F25=0," ",С1!F25)</f>
        <v xml:space="preserve"> </v>
      </c>
      <c r="G25" s="97" t="str">
        <f>IF(С1!G25=0," ",С1!G25)</f>
        <v xml:space="preserve"> </v>
      </c>
      <c r="H25" s="97" t="str">
        <f>IF(С1!H25=0," ",С1!H25)</f>
        <v xml:space="preserve"> </v>
      </c>
      <c r="I25" s="97" t="str">
        <f>IF(С1!I25=0," ",С1!I25)</f>
        <v xml:space="preserve"> </v>
      </c>
      <c r="J25" s="97" t="str">
        <f>IF(С1!J25=0," ",С1!J25)</f>
        <v xml:space="preserve"> </v>
      </c>
      <c r="K25" s="97" t="str">
        <f>IF(С1!K25=0," ",С1!K25)</f>
        <v xml:space="preserve"> </v>
      </c>
      <c r="L25" s="97" t="str">
        <f>IF(С1!L25=0," ",С1!L25)</f>
        <v xml:space="preserve"> </v>
      </c>
      <c r="M25" s="97" t="str">
        <f>IF(С1!M25=0," ",С1!M25)</f>
        <v xml:space="preserve"> </v>
      </c>
      <c r="N25" s="97" t="str">
        <f>IF(С1!N25=0," ",С1!N25)</f>
        <v xml:space="preserve"> </v>
      </c>
      <c r="O25" s="97">
        <f>IF(С1!O25=0," ",С1!O25)</f>
        <v>2</v>
      </c>
      <c r="P25" s="97" t="str">
        <f>IF(С1!P25=0," ",С1!P25)</f>
        <v xml:space="preserve"> </v>
      </c>
      <c r="Q25" s="97" t="str">
        <f>IF(С1!Q25=0," ",С1!Q25)</f>
        <v xml:space="preserve"> </v>
      </c>
      <c r="R25" s="97" t="str">
        <f>IF(С1!R25=0," ",С1!R25)</f>
        <v xml:space="preserve"> </v>
      </c>
      <c r="S25" s="97">
        <f>IF(С1!S25=0," ",С1!S25)</f>
        <v>1</v>
      </c>
      <c r="T25" s="97" t="str">
        <f>IF(С1!T25=0," ",С1!T25)</f>
        <v xml:space="preserve"> </v>
      </c>
      <c r="U25" s="97">
        <f>IF(С1!U25=0," ",С1!U25)</f>
        <v>3</v>
      </c>
      <c r="V25" s="97" t="str">
        <f>IF(С1!V25=0," ",С1!V25)</f>
        <v xml:space="preserve"> </v>
      </c>
      <c r="W25" s="97" t="str">
        <f>IF(С1!W25=0," ",С1!W25)</f>
        <v xml:space="preserve"> </v>
      </c>
      <c r="X25" s="97" t="str">
        <f>IF(С1!X25=0," ",С1!X25)</f>
        <v xml:space="preserve"> </v>
      </c>
      <c r="Y25" s="96" t="str">
        <f>IF(С1!Y25=0," ",С1!Y25)</f>
        <v xml:space="preserve"> </v>
      </c>
      <c r="Z25" s="97" t="str">
        <f>IF(С1!Z25=0," ",С1!Z25)</f>
        <v xml:space="preserve"> </v>
      </c>
      <c r="AA25" s="97" t="str">
        <f>IF(С1!AA25=0," ",С1!AA25)</f>
        <v xml:space="preserve"> </v>
      </c>
      <c r="AB25" s="97" t="str">
        <f>IF(С1!AB25=0," ",С1!AB25)</f>
        <v xml:space="preserve"> </v>
      </c>
      <c r="AC25" s="97" t="str">
        <f>IF(С1!AC25=0," ",С1!AC25)</f>
        <v xml:space="preserve"> </v>
      </c>
      <c r="AD25" s="97" t="str">
        <f>IF(С1!AD25=0," ",С1!AD25)</f>
        <v xml:space="preserve"> </v>
      </c>
      <c r="AE25" s="97" t="str">
        <f>IF(С1!AE25=0," ",С1!AE25)</f>
        <v xml:space="preserve"> </v>
      </c>
      <c r="AF25" s="97" t="str">
        <f>IF(С1!AF25=0," ",С1!AF25)</f>
        <v xml:space="preserve"> </v>
      </c>
      <c r="AG25" s="95"/>
    </row>
    <row r="26" spans="1:33" ht="11.45" customHeight="1" x14ac:dyDescent="0.2">
      <c r="A26" s="95">
        <v>24</v>
      </c>
      <c r="B26" s="37" t="str">
        <f>С1!B26</f>
        <v>Максим Ч.</v>
      </c>
      <c r="C26" s="97" t="str">
        <f>IF(С1!C26=0," ",С1!C26)</f>
        <v xml:space="preserve"> </v>
      </c>
      <c r="D26" s="97" t="str">
        <f>IF(С1!D26=0," ",С1!D26)</f>
        <v xml:space="preserve"> </v>
      </c>
      <c r="E26" s="97" t="str">
        <f>IF(С1!E26=0," ",С1!E26)</f>
        <v xml:space="preserve"> </v>
      </c>
      <c r="F26" s="97" t="str">
        <f>IF(С1!F26=0," ",С1!F26)</f>
        <v xml:space="preserve"> </v>
      </c>
      <c r="G26" s="97" t="str">
        <f>IF(С1!G26=0," ",С1!G26)</f>
        <v xml:space="preserve"> </v>
      </c>
      <c r="H26" s="97" t="str">
        <f>IF(С1!H26=0," ",С1!H26)</f>
        <v xml:space="preserve"> </v>
      </c>
      <c r="I26" s="97" t="str">
        <f>IF(С1!I26=0," ",С1!I26)</f>
        <v xml:space="preserve"> </v>
      </c>
      <c r="J26" s="97" t="str">
        <f>IF(С1!J26=0," ",С1!J26)</f>
        <v xml:space="preserve"> </v>
      </c>
      <c r="K26" s="97" t="str">
        <f>IF(С1!K26=0," ",С1!K26)</f>
        <v xml:space="preserve"> </v>
      </c>
      <c r="L26" s="97" t="str">
        <f>IF(С1!L26=0," ",С1!L26)</f>
        <v xml:space="preserve"> </v>
      </c>
      <c r="M26" s="97" t="str">
        <f>IF(С1!M26=0," ",С1!M26)</f>
        <v xml:space="preserve"> </v>
      </c>
      <c r="N26" s="97" t="str">
        <f>IF(С1!N26=0," ",С1!N26)</f>
        <v xml:space="preserve"> </v>
      </c>
      <c r="O26" s="97" t="str">
        <f>IF(С1!O26=0," ",С1!O26)</f>
        <v xml:space="preserve"> </v>
      </c>
      <c r="P26" s="97" t="str">
        <f>IF(С1!P26=0," ",С1!P26)</f>
        <v xml:space="preserve"> </v>
      </c>
      <c r="Q26" s="97" t="str">
        <f>IF(С1!Q26=0," ",С1!Q26)</f>
        <v xml:space="preserve"> </v>
      </c>
      <c r="R26" s="97" t="str">
        <f>IF(С1!R26=0," ",С1!R26)</f>
        <v xml:space="preserve"> </v>
      </c>
      <c r="S26" s="97" t="str">
        <f>IF(С1!S26=0," ",С1!S26)</f>
        <v xml:space="preserve"> </v>
      </c>
      <c r="T26" s="97">
        <f>IF(С1!T26=0," ",С1!T26)</f>
        <v>1</v>
      </c>
      <c r="U26" s="97">
        <f>IF(С1!U26=0," ",С1!U26)</f>
        <v>-1</v>
      </c>
      <c r="V26" s="97">
        <f>IF(С1!V26=0," ",С1!V26)</f>
        <v>2</v>
      </c>
      <c r="W26" s="97" t="str">
        <f>IF(С1!W26=0," ",С1!W26)</f>
        <v xml:space="preserve"> </v>
      </c>
      <c r="X26" s="97" t="str">
        <f>IF(С1!X26=0," ",С1!X26)</f>
        <v xml:space="preserve"> </v>
      </c>
      <c r="Y26" s="97" t="str">
        <f>IF(С1!Y26=0," ",С1!Y26)</f>
        <v xml:space="preserve"> </v>
      </c>
      <c r="Z26" s="96" t="str">
        <f>IF(С1!Z26=0," ",С1!Z26)</f>
        <v xml:space="preserve"> </v>
      </c>
      <c r="AA26" s="97" t="str">
        <f>IF(С1!AA26=0," ",С1!AA26)</f>
        <v xml:space="preserve"> </v>
      </c>
      <c r="AB26" s="97" t="str">
        <f>IF(С1!AB26=0," ",С1!AB26)</f>
        <v xml:space="preserve"> </v>
      </c>
      <c r="AC26" s="97" t="str">
        <f>IF(С1!AC26=0," ",С1!AC26)</f>
        <v xml:space="preserve"> </v>
      </c>
      <c r="AD26" s="97" t="str">
        <f>IF(С1!AD26=0," ",С1!AD26)</f>
        <v xml:space="preserve"> </v>
      </c>
      <c r="AE26" s="97" t="str">
        <f>IF(С1!AE26=0," ",С1!AE26)</f>
        <v xml:space="preserve"> </v>
      </c>
      <c r="AF26" s="97" t="str">
        <f>IF(С1!AF26=0," ",С1!AF26)</f>
        <v xml:space="preserve"> </v>
      </c>
      <c r="AG26" s="95"/>
    </row>
    <row r="27" spans="1:33" ht="11.45" customHeight="1" x14ac:dyDescent="0.2">
      <c r="A27" s="95">
        <v>25</v>
      </c>
      <c r="B27" s="37" t="str">
        <f>С1!B27</f>
        <v>София Я.</v>
      </c>
      <c r="C27" s="97" t="str">
        <f>IF(С1!C27=0," ",С1!C27)</f>
        <v xml:space="preserve"> </v>
      </c>
      <c r="D27" s="97" t="str">
        <f>IF(С1!D27=0," ",С1!D27)</f>
        <v xml:space="preserve"> </v>
      </c>
      <c r="E27" s="97" t="str">
        <f>IF(С1!E27=0," ",С1!E27)</f>
        <v xml:space="preserve"> </v>
      </c>
      <c r="F27" s="97" t="str">
        <f>IF(С1!F27=0," ",С1!F27)</f>
        <v xml:space="preserve"> </v>
      </c>
      <c r="G27" s="97" t="str">
        <f>IF(С1!G27=0," ",С1!G27)</f>
        <v xml:space="preserve"> </v>
      </c>
      <c r="H27" s="97" t="str">
        <f>IF(С1!H27=0," ",С1!H27)</f>
        <v xml:space="preserve"> </v>
      </c>
      <c r="I27" s="97" t="str">
        <f>IF(С1!I27=0," ",С1!I27)</f>
        <v xml:space="preserve"> </v>
      </c>
      <c r="J27" s="97" t="str">
        <f>IF(С1!J27=0," ",С1!J27)</f>
        <v xml:space="preserve"> </v>
      </c>
      <c r="K27" s="97" t="str">
        <f>IF(С1!K27=0," ",С1!K27)</f>
        <v xml:space="preserve"> </v>
      </c>
      <c r="L27" s="97" t="str">
        <f>IF(С1!L27=0," ",С1!L27)</f>
        <v xml:space="preserve"> </v>
      </c>
      <c r="M27" s="97" t="str">
        <f>IF(С1!M27=0," ",С1!M27)</f>
        <v xml:space="preserve"> </v>
      </c>
      <c r="N27" s="97" t="str">
        <f>IF(С1!N27=0," ",С1!N27)</f>
        <v xml:space="preserve"> </v>
      </c>
      <c r="O27" s="97" t="str">
        <f>IF(С1!O27=0," ",С1!O27)</f>
        <v xml:space="preserve"> </v>
      </c>
      <c r="P27" s="97" t="str">
        <f>IF(С1!P27=0," ",С1!P27)</f>
        <v xml:space="preserve"> </v>
      </c>
      <c r="Q27" s="97" t="str">
        <f>IF(С1!Q27=0," ",С1!Q27)</f>
        <v xml:space="preserve"> </v>
      </c>
      <c r="R27" s="97">
        <f>IF(С1!R27=0," ",С1!R27)</f>
        <v>2</v>
      </c>
      <c r="S27" s="97" t="str">
        <f>IF(С1!S27=0," ",С1!S27)</f>
        <v xml:space="preserve"> </v>
      </c>
      <c r="T27" s="97" t="str">
        <f>IF(С1!T27=0," ",С1!T27)</f>
        <v xml:space="preserve"> </v>
      </c>
      <c r="U27" s="97" t="str">
        <f>IF(С1!U27=0," ",С1!U27)</f>
        <v xml:space="preserve"> </v>
      </c>
      <c r="V27" s="97" t="str">
        <f>IF(С1!V27=0," ",С1!V27)</f>
        <v xml:space="preserve"> </v>
      </c>
      <c r="W27" s="97">
        <f>IF(С1!W27=0," ",С1!W27)</f>
        <v>1</v>
      </c>
      <c r="X27" s="97" t="str">
        <f>IF(С1!X27=0," ",С1!X27)</f>
        <v xml:space="preserve"> </v>
      </c>
      <c r="Y27" s="97" t="str">
        <f>IF(С1!Y27=0," ",С1!Y27)</f>
        <v xml:space="preserve"> </v>
      </c>
      <c r="Z27" s="97" t="str">
        <f>IF(С1!Z27=0," ",С1!Z27)</f>
        <v xml:space="preserve"> </v>
      </c>
      <c r="AA27" s="96" t="str">
        <f>IF(С1!AA27=0," ",С1!AA27)</f>
        <v xml:space="preserve"> </v>
      </c>
      <c r="AB27" s="97" t="str">
        <f>IF(С1!AB27=0," ",С1!AB27)</f>
        <v xml:space="preserve"> </v>
      </c>
      <c r="AC27" s="97" t="str">
        <f>IF(С1!AC27=0," ",С1!AC27)</f>
        <v xml:space="preserve"> </v>
      </c>
      <c r="AD27" s="97" t="str">
        <f>IF(С1!AD27=0," ",С1!AD27)</f>
        <v xml:space="preserve"> </v>
      </c>
      <c r="AE27" s="97" t="str">
        <f>IF(С1!AE27=0," ",С1!AE27)</f>
        <v xml:space="preserve"> </v>
      </c>
      <c r="AF27" s="97" t="str">
        <f>IF(С1!AF27=0," ",С1!AF27)</f>
        <v xml:space="preserve"> </v>
      </c>
      <c r="AG27" s="95"/>
    </row>
    <row r="28" spans="1:33" ht="11.45" customHeight="1" x14ac:dyDescent="0.2">
      <c r="A28" s="95">
        <v>26</v>
      </c>
      <c r="B28" s="37" t="str">
        <f>С1!B28</f>
        <v xml:space="preserve">   </v>
      </c>
      <c r="C28" s="97" t="str">
        <f>IF(С1!C28=0," ",С1!C28)</f>
        <v xml:space="preserve"> </v>
      </c>
      <c r="D28" s="97" t="str">
        <f>IF(С1!D28=0," ",С1!D28)</f>
        <v xml:space="preserve"> </v>
      </c>
      <c r="E28" s="97" t="str">
        <f>IF(С1!E28=0," ",С1!E28)</f>
        <v xml:space="preserve"> </v>
      </c>
      <c r="F28" s="97" t="str">
        <f>IF(С1!F28=0," ",С1!F28)</f>
        <v xml:space="preserve"> </v>
      </c>
      <c r="G28" s="97" t="str">
        <f>IF(С1!G28=0," ",С1!G28)</f>
        <v xml:space="preserve"> </v>
      </c>
      <c r="H28" s="97" t="str">
        <f>IF(С1!H28=0," ",С1!H28)</f>
        <v xml:space="preserve"> </v>
      </c>
      <c r="I28" s="97" t="str">
        <f>IF(С1!I28=0," ",С1!I28)</f>
        <v xml:space="preserve"> </v>
      </c>
      <c r="J28" s="97" t="str">
        <f>IF(С1!J28=0," ",С1!J28)</f>
        <v xml:space="preserve"> </v>
      </c>
      <c r="K28" s="97" t="str">
        <f>IF(С1!K28=0," ",С1!K28)</f>
        <v xml:space="preserve"> </v>
      </c>
      <c r="L28" s="97" t="str">
        <f>IF(С1!L28=0," ",С1!L28)</f>
        <v xml:space="preserve"> </v>
      </c>
      <c r="M28" s="97" t="str">
        <f>IF(С1!M28=0," ",С1!M28)</f>
        <v xml:space="preserve"> </v>
      </c>
      <c r="N28" s="97" t="str">
        <f>IF(С1!N28=0," ",С1!N28)</f>
        <v xml:space="preserve"> </v>
      </c>
      <c r="O28" s="97" t="str">
        <f>IF(С1!O28=0," ",С1!O28)</f>
        <v xml:space="preserve"> </v>
      </c>
      <c r="P28" s="97" t="str">
        <f>IF(С1!P28=0," ",С1!P28)</f>
        <v xml:space="preserve"> </v>
      </c>
      <c r="Q28" s="97" t="str">
        <f>IF(С1!Q28=0," ",С1!Q28)</f>
        <v xml:space="preserve"> </v>
      </c>
      <c r="R28" s="97" t="str">
        <f>IF(С1!R28=0," ",С1!R28)</f>
        <v xml:space="preserve"> </v>
      </c>
      <c r="S28" s="97" t="str">
        <f>IF(С1!S28=0," ",С1!S28)</f>
        <v xml:space="preserve"> </v>
      </c>
      <c r="T28" s="97" t="str">
        <f>IF(С1!T28=0," ",С1!T28)</f>
        <v xml:space="preserve"> </v>
      </c>
      <c r="U28" s="97" t="str">
        <f>IF(С1!U28=0," ",С1!U28)</f>
        <v xml:space="preserve"> </v>
      </c>
      <c r="V28" s="97" t="str">
        <f>IF(С1!V28=0," ",С1!V28)</f>
        <v xml:space="preserve"> </v>
      </c>
      <c r="W28" s="97" t="str">
        <f>IF(С1!W28=0," ",С1!W28)</f>
        <v xml:space="preserve"> </v>
      </c>
      <c r="X28" s="97" t="str">
        <f>IF(С1!X28=0," ",С1!X28)</f>
        <v xml:space="preserve"> </v>
      </c>
      <c r="Y28" s="97" t="str">
        <f>IF(С1!Y28=0," ",С1!Y28)</f>
        <v xml:space="preserve"> </v>
      </c>
      <c r="Z28" s="97" t="str">
        <f>IF(С1!Z28=0," ",С1!Z28)</f>
        <v xml:space="preserve"> </v>
      </c>
      <c r="AA28" s="97" t="str">
        <f>IF(С1!AA28=0," ",С1!AA28)</f>
        <v xml:space="preserve"> </v>
      </c>
      <c r="AB28" s="96" t="str">
        <f>IF(С1!AB28=0," ",С1!AB28)</f>
        <v xml:space="preserve"> </v>
      </c>
      <c r="AC28" s="97" t="str">
        <f>IF(С1!AC28=0," ",С1!AC28)</f>
        <v xml:space="preserve"> </v>
      </c>
      <c r="AD28" s="97" t="str">
        <f>IF(С1!AD28=0," ",С1!AD28)</f>
        <v xml:space="preserve"> </v>
      </c>
      <c r="AE28" s="97" t="str">
        <f>IF(С1!AE28=0," ",С1!AE28)</f>
        <v xml:space="preserve"> </v>
      </c>
      <c r="AF28" s="97" t="str">
        <f>IF(С1!AF28=0," ",С1!AF28)</f>
        <v xml:space="preserve"> </v>
      </c>
      <c r="AG28" s="95"/>
    </row>
    <row r="29" spans="1:33" ht="11.45" customHeight="1" x14ac:dyDescent="0.2">
      <c r="A29" s="95">
        <v>27</v>
      </c>
      <c r="B29" s="37" t="str">
        <f>С1!B29</f>
        <v xml:space="preserve">   </v>
      </c>
      <c r="C29" s="97" t="str">
        <f>IF(С1!C29=0," ",С1!C29)</f>
        <v xml:space="preserve"> </v>
      </c>
      <c r="D29" s="97" t="str">
        <f>IF(С1!D29=0," ",С1!D29)</f>
        <v xml:space="preserve"> </v>
      </c>
      <c r="E29" s="97" t="str">
        <f>IF(С1!E29=0," ",С1!E29)</f>
        <v xml:space="preserve"> </v>
      </c>
      <c r="F29" s="97" t="str">
        <f>IF(С1!F29=0," ",С1!F29)</f>
        <v xml:space="preserve"> </v>
      </c>
      <c r="G29" s="97" t="str">
        <f>IF(С1!G29=0," ",С1!G29)</f>
        <v xml:space="preserve"> </v>
      </c>
      <c r="H29" s="97" t="str">
        <f>IF(С1!H29=0," ",С1!H29)</f>
        <v xml:space="preserve"> </v>
      </c>
      <c r="I29" s="97" t="str">
        <f>IF(С1!I29=0," ",С1!I29)</f>
        <v xml:space="preserve"> </v>
      </c>
      <c r="J29" s="97" t="str">
        <f>IF(С1!J29=0," ",С1!J29)</f>
        <v xml:space="preserve"> </v>
      </c>
      <c r="K29" s="97" t="str">
        <f>IF(С1!K29=0," ",С1!K29)</f>
        <v xml:space="preserve"> </v>
      </c>
      <c r="L29" s="97" t="str">
        <f>IF(С1!L29=0," ",С1!L29)</f>
        <v xml:space="preserve"> </v>
      </c>
      <c r="M29" s="97" t="str">
        <f>IF(С1!M29=0," ",С1!M29)</f>
        <v xml:space="preserve"> </v>
      </c>
      <c r="N29" s="97" t="str">
        <f>IF(С1!N29=0," ",С1!N29)</f>
        <v xml:space="preserve"> </v>
      </c>
      <c r="O29" s="97" t="str">
        <f>IF(С1!O29=0," ",С1!O29)</f>
        <v xml:space="preserve"> </v>
      </c>
      <c r="P29" s="97" t="str">
        <f>IF(С1!P29=0," ",С1!P29)</f>
        <v xml:space="preserve"> </v>
      </c>
      <c r="Q29" s="97" t="str">
        <f>IF(С1!Q29=0," ",С1!Q29)</f>
        <v xml:space="preserve"> </v>
      </c>
      <c r="R29" s="97" t="str">
        <f>IF(С1!R29=0," ",С1!R29)</f>
        <v xml:space="preserve"> </v>
      </c>
      <c r="S29" s="97" t="str">
        <f>IF(С1!S29=0," ",С1!S29)</f>
        <v xml:space="preserve"> </v>
      </c>
      <c r="T29" s="97" t="str">
        <f>IF(С1!T29=0," ",С1!T29)</f>
        <v xml:space="preserve"> </v>
      </c>
      <c r="U29" s="97" t="str">
        <f>IF(С1!U29=0," ",С1!U29)</f>
        <v xml:space="preserve"> </v>
      </c>
      <c r="V29" s="97" t="str">
        <f>IF(С1!V29=0," ",С1!V29)</f>
        <v xml:space="preserve"> </v>
      </c>
      <c r="W29" s="97" t="str">
        <f>IF(С1!W29=0," ",С1!W29)</f>
        <v xml:space="preserve"> </v>
      </c>
      <c r="X29" s="97" t="str">
        <f>IF(С1!X29=0," ",С1!X29)</f>
        <v xml:space="preserve"> </v>
      </c>
      <c r="Y29" s="97" t="str">
        <f>IF(С1!Y29=0," ",С1!Y29)</f>
        <v xml:space="preserve"> </v>
      </c>
      <c r="Z29" s="97" t="str">
        <f>IF(С1!Z29=0," ",С1!Z29)</f>
        <v xml:space="preserve"> </v>
      </c>
      <c r="AA29" s="97" t="str">
        <f>IF(С1!AA29=0," ",С1!AA29)</f>
        <v xml:space="preserve"> </v>
      </c>
      <c r="AB29" s="97" t="str">
        <f>IF(С1!AB29=0," ",С1!AB29)</f>
        <v xml:space="preserve"> </v>
      </c>
      <c r="AC29" s="96" t="str">
        <f>IF(С1!AC29=0," ",С1!AC29)</f>
        <v xml:space="preserve"> </v>
      </c>
      <c r="AD29" s="97" t="str">
        <f>IF(С1!AD29=0," ",С1!AD29)</f>
        <v xml:space="preserve"> </v>
      </c>
      <c r="AE29" s="97" t="str">
        <f>IF(С1!AE29=0," ",С1!AE29)</f>
        <v xml:space="preserve"> </v>
      </c>
      <c r="AF29" s="97" t="str">
        <f>IF(С1!AF29=0," ",С1!AF29)</f>
        <v xml:space="preserve"> </v>
      </c>
      <c r="AG29" s="95"/>
    </row>
    <row r="30" spans="1:33" ht="11.45" customHeight="1" x14ac:dyDescent="0.2">
      <c r="A30" s="95">
        <v>28</v>
      </c>
      <c r="B30" s="37" t="str">
        <f>С1!B30</f>
        <v xml:space="preserve">   </v>
      </c>
      <c r="C30" s="97" t="str">
        <f>IF(С1!C30=0," ",С1!C30)</f>
        <v xml:space="preserve"> </v>
      </c>
      <c r="D30" s="97" t="str">
        <f>IF(С1!D30=0," ",С1!D30)</f>
        <v xml:space="preserve"> </v>
      </c>
      <c r="E30" s="97" t="str">
        <f>IF(С1!E30=0," ",С1!E30)</f>
        <v xml:space="preserve"> </v>
      </c>
      <c r="F30" s="97" t="str">
        <f>IF(С1!F30=0," ",С1!F30)</f>
        <v xml:space="preserve"> </v>
      </c>
      <c r="G30" s="97" t="str">
        <f>IF(С1!G30=0," ",С1!G30)</f>
        <v xml:space="preserve"> </v>
      </c>
      <c r="H30" s="97" t="str">
        <f>IF(С1!H30=0," ",С1!H30)</f>
        <v xml:space="preserve"> </v>
      </c>
      <c r="I30" s="97" t="str">
        <f>IF(С1!I30=0," ",С1!I30)</f>
        <v xml:space="preserve"> </v>
      </c>
      <c r="J30" s="97" t="str">
        <f>IF(С1!J30=0," ",С1!J30)</f>
        <v xml:space="preserve"> </v>
      </c>
      <c r="K30" s="97" t="str">
        <f>IF(С1!K30=0," ",С1!K30)</f>
        <v xml:space="preserve"> </v>
      </c>
      <c r="L30" s="97" t="str">
        <f>IF(С1!L30=0," ",С1!L30)</f>
        <v xml:space="preserve"> </v>
      </c>
      <c r="M30" s="97" t="str">
        <f>IF(С1!M30=0," ",С1!M30)</f>
        <v xml:space="preserve"> </v>
      </c>
      <c r="N30" s="97" t="str">
        <f>IF(С1!N30=0," ",С1!N30)</f>
        <v xml:space="preserve"> </v>
      </c>
      <c r="O30" s="97" t="str">
        <f>IF(С1!O30=0," ",С1!O30)</f>
        <v xml:space="preserve"> </v>
      </c>
      <c r="P30" s="97" t="str">
        <f>IF(С1!P30=0," ",С1!P30)</f>
        <v xml:space="preserve"> </v>
      </c>
      <c r="Q30" s="97" t="str">
        <f>IF(С1!Q30=0," ",С1!Q30)</f>
        <v xml:space="preserve"> </v>
      </c>
      <c r="R30" s="97" t="str">
        <f>IF(С1!R30=0," ",С1!R30)</f>
        <v xml:space="preserve"> </v>
      </c>
      <c r="S30" s="97" t="str">
        <f>IF(С1!S30=0," ",С1!S30)</f>
        <v xml:space="preserve"> </v>
      </c>
      <c r="T30" s="97" t="str">
        <f>IF(С1!T30=0," ",С1!T30)</f>
        <v xml:space="preserve"> </v>
      </c>
      <c r="U30" s="97" t="str">
        <f>IF(С1!U30=0," ",С1!U30)</f>
        <v xml:space="preserve"> </v>
      </c>
      <c r="V30" s="97" t="str">
        <f>IF(С1!V30=0," ",С1!V30)</f>
        <v xml:space="preserve"> </v>
      </c>
      <c r="W30" s="97" t="str">
        <f>IF(С1!W30=0," ",С1!W30)</f>
        <v xml:space="preserve"> </v>
      </c>
      <c r="X30" s="97" t="str">
        <f>IF(С1!X30=0," ",С1!X30)</f>
        <v xml:space="preserve"> </v>
      </c>
      <c r="Y30" s="97" t="str">
        <f>IF(С1!Y30=0," ",С1!Y30)</f>
        <v xml:space="preserve"> </v>
      </c>
      <c r="Z30" s="97" t="str">
        <f>IF(С1!Z30=0," ",С1!Z30)</f>
        <v xml:space="preserve"> </v>
      </c>
      <c r="AA30" s="97" t="str">
        <f>IF(С1!AA30=0," ",С1!AA30)</f>
        <v xml:space="preserve"> </v>
      </c>
      <c r="AB30" s="97" t="str">
        <f>IF(С1!AB30=0," ",С1!AB30)</f>
        <v xml:space="preserve"> </v>
      </c>
      <c r="AC30" s="97" t="str">
        <f>IF(С1!AC30=0," ",С1!AC30)</f>
        <v xml:space="preserve"> </v>
      </c>
      <c r="AD30" s="96" t="str">
        <f>IF(С1!AD30=0," ",С1!AD30)</f>
        <v xml:space="preserve"> </v>
      </c>
      <c r="AE30" s="97" t="str">
        <f>IF(С1!AE30=0," ",С1!AE30)</f>
        <v xml:space="preserve"> </v>
      </c>
      <c r="AF30" s="97" t="str">
        <f>IF(С1!AF30=0," ",С1!AF30)</f>
        <v xml:space="preserve"> </v>
      </c>
      <c r="AG30" s="95"/>
    </row>
    <row r="31" spans="1:33" ht="11.45" customHeight="1" x14ac:dyDescent="0.2">
      <c r="A31" s="95">
        <v>29</v>
      </c>
      <c r="B31" s="37" t="str">
        <f>С1!B31</f>
        <v xml:space="preserve">   </v>
      </c>
      <c r="C31" s="97" t="str">
        <f>IF(С1!C31=0," ",С1!C31)</f>
        <v xml:space="preserve"> </v>
      </c>
      <c r="D31" s="97" t="str">
        <f>IF(С1!D31=0," ",С1!D31)</f>
        <v xml:space="preserve"> </v>
      </c>
      <c r="E31" s="97" t="str">
        <f>IF(С1!E31=0," ",С1!E31)</f>
        <v xml:space="preserve"> </v>
      </c>
      <c r="F31" s="97" t="str">
        <f>IF(С1!F31=0," ",С1!F31)</f>
        <v xml:space="preserve"> </v>
      </c>
      <c r="G31" s="97" t="str">
        <f>IF(С1!G31=0," ",С1!G31)</f>
        <v xml:space="preserve"> </v>
      </c>
      <c r="H31" s="97" t="str">
        <f>IF(С1!H31=0," ",С1!H31)</f>
        <v xml:space="preserve"> </v>
      </c>
      <c r="I31" s="97" t="str">
        <f>IF(С1!I31=0," ",С1!I31)</f>
        <v xml:space="preserve"> </v>
      </c>
      <c r="J31" s="97" t="str">
        <f>IF(С1!J31=0," ",С1!J31)</f>
        <v xml:space="preserve"> </v>
      </c>
      <c r="K31" s="97" t="str">
        <f>IF(С1!K31=0," ",С1!K31)</f>
        <v xml:space="preserve"> </v>
      </c>
      <c r="L31" s="97" t="str">
        <f>IF(С1!L31=0," ",С1!L31)</f>
        <v xml:space="preserve"> </v>
      </c>
      <c r="M31" s="97" t="str">
        <f>IF(С1!M31=0," ",С1!M31)</f>
        <v xml:space="preserve"> </v>
      </c>
      <c r="N31" s="97" t="str">
        <f>IF(С1!N31=0," ",С1!N31)</f>
        <v xml:space="preserve"> </v>
      </c>
      <c r="O31" s="97" t="str">
        <f>IF(С1!O31=0," ",С1!O31)</f>
        <v xml:space="preserve"> </v>
      </c>
      <c r="P31" s="97" t="str">
        <f>IF(С1!P31=0," ",С1!P31)</f>
        <v xml:space="preserve"> </v>
      </c>
      <c r="Q31" s="97" t="str">
        <f>IF(С1!Q31=0," ",С1!Q31)</f>
        <v xml:space="preserve"> </v>
      </c>
      <c r="R31" s="97" t="str">
        <f>IF(С1!R31=0," ",С1!R31)</f>
        <v xml:space="preserve"> </v>
      </c>
      <c r="S31" s="97" t="str">
        <f>IF(С1!S31=0," ",С1!S31)</f>
        <v xml:space="preserve"> </v>
      </c>
      <c r="T31" s="97" t="str">
        <f>IF(С1!T31=0," ",С1!T31)</f>
        <v xml:space="preserve"> </v>
      </c>
      <c r="U31" s="97" t="str">
        <f>IF(С1!U31=0," ",С1!U31)</f>
        <v xml:space="preserve"> </v>
      </c>
      <c r="V31" s="97" t="str">
        <f>IF(С1!V31=0," ",С1!V31)</f>
        <v xml:space="preserve"> </v>
      </c>
      <c r="W31" s="97" t="str">
        <f>IF(С1!W31=0," ",С1!W31)</f>
        <v xml:space="preserve"> </v>
      </c>
      <c r="X31" s="97" t="str">
        <f>IF(С1!X31=0," ",С1!X31)</f>
        <v xml:space="preserve"> </v>
      </c>
      <c r="Y31" s="97" t="str">
        <f>IF(С1!Y31=0," ",С1!Y31)</f>
        <v xml:space="preserve"> </v>
      </c>
      <c r="Z31" s="97" t="str">
        <f>IF(С1!Z31=0," ",С1!Z31)</f>
        <v xml:space="preserve"> </v>
      </c>
      <c r="AA31" s="97" t="str">
        <f>IF(С1!AA31=0," ",С1!AA31)</f>
        <v xml:space="preserve"> </v>
      </c>
      <c r="AB31" s="97" t="str">
        <f>IF(С1!AB31=0," ",С1!AB31)</f>
        <v xml:space="preserve"> </v>
      </c>
      <c r="AC31" s="97" t="str">
        <f>IF(С1!AC31=0," ",С1!AC31)</f>
        <v xml:space="preserve"> </v>
      </c>
      <c r="AD31" s="97" t="str">
        <f>IF(С1!AD31=0," ",С1!AD31)</f>
        <v xml:space="preserve"> </v>
      </c>
      <c r="AE31" s="96" t="str">
        <f>IF(С1!AE31=0," ",С1!AE31)</f>
        <v xml:space="preserve"> </v>
      </c>
      <c r="AF31" s="97" t="str">
        <f>IF(С1!AF31=0," ",С1!AF31)</f>
        <v xml:space="preserve"> </v>
      </c>
      <c r="AG31" s="95"/>
    </row>
    <row r="32" spans="1:33" ht="11.45" customHeight="1" x14ac:dyDescent="0.2">
      <c r="A32" s="95">
        <v>30</v>
      </c>
      <c r="B32" s="37" t="str">
        <f>С1!B32</f>
        <v xml:space="preserve">   </v>
      </c>
      <c r="C32" s="97" t="str">
        <f>IF(С1!C32=0," ",С1!C32)</f>
        <v xml:space="preserve"> </v>
      </c>
      <c r="D32" s="97" t="str">
        <f>IF(С1!D32=0," ",С1!D32)</f>
        <v xml:space="preserve"> </v>
      </c>
      <c r="E32" s="97" t="str">
        <f>IF(С1!E32=0," ",С1!E32)</f>
        <v xml:space="preserve"> </v>
      </c>
      <c r="F32" s="97" t="str">
        <f>IF(С1!F32=0," ",С1!F32)</f>
        <v xml:space="preserve"> </v>
      </c>
      <c r="G32" s="97" t="str">
        <f>IF(С1!G32=0," ",С1!G32)</f>
        <v xml:space="preserve"> </v>
      </c>
      <c r="H32" s="97" t="str">
        <f>IF(С1!H32=0," ",С1!H32)</f>
        <v xml:space="preserve"> </v>
      </c>
      <c r="I32" s="97" t="str">
        <f>IF(С1!I32=0," ",С1!I32)</f>
        <v xml:space="preserve"> </v>
      </c>
      <c r="J32" s="97" t="str">
        <f>IF(С1!J32=0," ",С1!J32)</f>
        <v xml:space="preserve"> </v>
      </c>
      <c r="K32" s="97" t="str">
        <f>IF(С1!K32=0," ",С1!K32)</f>
        <v xml:space="preserve"> </v>
      </c>
      <c r="L32" s="97" t="str">
        <f>IF(С1!L32=0," ",С1!L32)</f>
        <v xml:space="preserve"> </v>
      </c>
      <c r="M32" s="97" t="str">
        <f>IF(С1!M32=0," ",С1!M32)</f>
        <v xml:space="preserve"> </v>
      </c>
      <c r="N32" s="97" t="str">
        <f>IF(С1!N32=0," ",С1!N32)</f>
        <v xml:space="preserve"> </v>
      </c>
      <c r="O32" s="97" t="str">
        <f>IF(С1!O32=0," ",С1!O32)</f>
        <v xml:space="preserve"> </v>
      </c>
      <c r="P32" s="97" t="str">
        <f>IF(С1!P32=0," ",С1!P32)</f>
        <v xml:space="preserve"> </v>
      </c>
      <c r="Q32" s="97" t="str">
        <f>IF(С1!Q32=0," ",С1!Q32)</f>
        <v xml:space="preserve"> </v>
      </c>
      <c r="R32" s="97" t="str">
        <f>IF(С1!R32=0," ",С1!R32)</f>
        <v xml:space="preserve"> </v>
      </c>
      <c r="S32" s="97" t="str">
        <f>IF(С1!S32=0," ",С1!S32)</f>
        <v xml:space="preserve"> </v>
      </c>
      <c r="T32" s="97" t="str">
        <f>IF(С1!T32=0," ",С1!T32)</f>
        <v xml:space="preserve"> </v>
      </c>
      <c r="U32" s="97" t="str">
        <f>IF(С1!U32=0," ",С1!U32)</f>
        <v xml:space="preserve"> </v>
      </c>
      <c r="V32" s="97" t="str">
        <f>IF(С1!V32=0," ",С1!V32)</f>
        <v xml:space="preserve"> </v>
      </c>
      <c r="W32" s="97" t="str">
        <f>IF(С1!W32=0," ",С1!W32)</f>
        <v xml:space="preserve"> </v>
      </c>
      <c r="X32" s="97" t="str">
        <f>IF(С1!X32=0," ",С1!X32)</f>
        <v xml:space="preserve"> </v>
      </c>
      <c r="Y32" s="97" t="str">
        <f>IF(С1!Y32=0," ",С1!Y32)</f>
        <v xml:space="preserve"> </v>
      </c>
      <c r="Z32" s="97" t="str">
        <f>IF(С1!Z32=0," ",С1!Z32)</f>
        <v xml:space="preserve"> </v>
      </c>
      <c r="AA32" s="97" t="str">
        <f>IF(С1!AA32=0," ",С1!AA32)</f>
        <v xml:space="preserve"> </v>
      </c>
      <c r="AB32" s="97" t="str">
        <f>IF(С1!AB32=0," ",С1!AB32)</f>
        <v xml:space="preserve"> </v>
      </c>
      <c r="AC32" s="97" t="str">
        <f>IF(С1!AC32=0," ",С1!AC32)</f>
        <v xml:space="preserve"> </v>
      </c>
      <c r="AD32" s="97" t="str">
        <f>IF(С1!AD32=0," ",С1!AD32)</f>
        <v xml:space="preserve"> </v>
      </c>
      <c r="AE32" s="97" t="str">
        <f>IF(С1!AE32=0," ",С1!AE32)</f>
        <v xml:space="preserve"> </v>
      </c>
      <c r="AF32" s="96" t="str">
        <f>IF(С1!AF32=0," ",С1!AF32)</f>
        <v xml:space="preserve"> </v>
      </c>
      <c r="AG32" s="95"/>
    </row>
    <row r="33" spans="1:33" ht="11.45" customHeight="1" thickBot="1" x14ac:dyDescent="0.25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8" t="s">
        <v>45</v>
      </c>
    </row>
    <row r="34" spans="1:33" ht="11.45" customHeight="1" x14ac:dyDescent="0.2">
      <c r="A34" s="95"/>
      <c r="B34" s="99" t="s">
        <v>7</v>
      </c>
      <c r="C34" s="100">
        <f>С1!C186</f>
        <v>2</v>
      </c>
      <c r="D34" s="100">
        <f>С1!D186</f>
        <v>6</v>
      </c>
      <c r="E34" s="100">
        <f>С1!E186</f>
        <v>6</v>
      </c>
      <c r="F34" s="100">
        <f>С1!F186</f>
        <v>1</v>
      </c>
      <c r="G34" s="100">
        <f>С1!G186</f>
        <v>1</v>
      </c>
      <c r="H34" s="100">
        <f>С1!H186</f>
        <v>2</v>
      </c>
      <c r="I34" s="100" t="str">
        <f>С1!I186</f>
        <v xml:space="preserve"> </v>
      </c>
      <c r="J34" s="100">
        <f>С1!J186</f>
        <v>1</v>
      </c>
      <c r="K34" s="100">
        <f>С1!K186</f>
        <v>1</v>
      </c>
      <c r="L34" s="100">
        <f>С1!L186</f>
        <v>4</v>
      </c>
      <c r="M34" s="100">
        <f>С1!M186</f>
        <v>2</v>
      </c>
      <c r="N34" s="100">
        <f>С1!N186</f>
        <v>2</v>
      </c>
      <c r="O34" s="100">
        <f>С1!O186</f>
        <v>2</v>
      </c>
      <c r="P34" s="100" t="str">
        <f>С1!P186</f>
        <v xml:space="preserve"> </v>
      </c>
      <c r="Q34" s="100">
        <f>С1!Q186</f>
        <v>1</v>
      </c>
      <c r="R34" s="100">
        <f>С1!R186</f>
        <v>2</v>
      </c>
      <c r="S34" s="100">
        <f>С1!S186</f>
        <v>4</v>
      </c>
      <c r="T34" s="100">
        <f>С1!T186</f>
        <v>2</v>
      </c>
      <c r="U34" s="100">
        <f>С1!U186</f>
        <v>3</v>
      </c>
      <c r="V34" s="100">
        <f>С1!V186</f>
        <v>1</v>
      </c>
      <c r="W34" s="100">
        <f>С1!W186</f>
        <v>1</v>
      </c>
      <c r="X34" s="100">
        <f>С1!X186</f>
        <v>4</v>
      </c>
      <c r="Y34" s="100">
        <f>С1!Y186</f>
        <v>3</v>
      </c>
      <c r="Z34" s="100">
        <f>С1!Z186</f>
        <v>3</v>
      </c>
      <c r="AA34" s="100">
        <f>С1!AA186</f>
        <v>2</v>
      </c>
      <c r="AB34" s="101" t="str">
        <f>С1!AB186</f>
        <v xml:space="preserve"> </v>
      </c>
      <c r="AC34" s="101" t="str">
        <f>С1!AC186</f>
        <v xml:space="preserve"> </v>
      </c>
      <c r="AD34" s="101" t="str">
        <f>С1!AD186</f>
        <v xml:space="preserve"> </v>
      </c>
      <c r="AE34" s="101" t="str">
        <f>С1!AE186</f>
        <v xml:space="preserve"> </v>
      </c>
      <c r="AF34" s="102" t="str">
        <f>С1!AF186</f>
        <v xml:space="preserve"> </v>
      </c>
      <c r="AG34" s="98">
        <f t="shared" ref="AG34:AG39" si="0">SUM(C34:AB34)</f>
        <v>56</v>
      </c>
    </row>
    <row r="35" spans="1:33" ht="11.45" customHeight="1" thickBot="1" x14ac:dyDescent="0.25">
      <c r="A35" s="95"/>
      <c r="B35" s="103" t="s">
        <v>10</v>
      </c>
      <c r="C35" s="104" t="str">
        <f>С1!AJ186</f>
        <v xml:space="preserve"> </v>
      </c>
      <c r="D35" s="104" t="str">
        <f>С1!AK186</f>
        <v xml:space="preserve"> </v>
      </c>
      <c r="E35" s="104" t="str">
        <f>С1!AL186</f>
        <v xml:space="preserve"> </v>
      </c>
      <c r="F35" s="104" t="str">
        <f>С1!AM186</f>
        <v xml:space="preserve"> </v>
      </c>
      <c r="G35" s="104" t="str">
        <f>С1!AN186</f>
        <v xml:space="preserve"> </v>
      </c>
      <c r="H35" s="104" t="str">
        <f>С1!AO186</f>
        <v xml:space="preserve"> </v>
      </c>
      <c r="I35" s="104">
        <f>С1!AP186</f>
        <v>1</v>
      </c>
      <c r="J35" s="104" t="str">
        <f>С1!AQ186</f>
        <v xml:space="preserve"> </v>
      </c>
      <c r="K35" s="104" t="str">
        <f>С1!AR186</f>
        <v xml:space="preserve"> </v>
      </c>
      <c r="L35" s="104" t="str">
        <f>С1!AS186</f>
        <v xml:space="preserve"> </v>
      </c>
      <c r="M35" s="104" t="str">
        <f>С1!AT186</f>
        <v xml:space="preserve"> </v>
      </c>
      <c r="N35" s="104" t="str">
        <f>С1!AU186</f>
        <v xml:space="preserve"> </v>
      </c>
      <c r="O35" s="104" t="str">
        <f>С1!AV186</f>
        <v xml:space="preserve"> </v>
      </c>
      <c r="P35" s="104" t="str">
        <f>С1!AW186</f>
        <v xml:space="preserve"> </v>
      </c>
      <c r="Q35" s="104" t="str">
        <f>С1!AX186</f>
        <v xml:space="preserve"> </v>
      </c>
      <c r="R35" s="104" t="str">
        <f>С1!AY186</f>
        <v xml:space="preserve"> </v>
      </c>
      <c r="S35" s="104" t="str">
        <f>С1!AZ186</f>
        <v xml:space="preserve"> </v>
      </c>
      <c r="T35" s="104" t="str">
        <f>С1!BA186</f>
        <v xml:space="preserve"> </v>
      </c>
      <c r="U35" s="104">
        <f>С1!BB186</f>
        <v>1</v>
      </c>
      <c r="V35" s="104">
        <f>С1!BC186</f>
        <v>2</v>
      </c>
      <c r="W35" s="104" t="str">
        <f>С1!BD186</f>
        <v xml:space="preserve"> </v>
      </c>
      <c r="X35" s="104" t="str">
        <f>С1!BE186</f>
        <v xml:space="preserve"> </v>
      </c>
      <c r="Y35" s="104" t="str">
        <f>С1!BF186</f>
        <v xml:space="preserve"> </v>
      </c>
      <c r="Z35" s="104">
        <f>С1!BG186</f>
        <v>1</v>
      </c>
      <c r="AA35" s="104" t="str">
        <f>С1!BH186</f>
        <v xml:space="preserve"> </v>
      </c>
      <c r="AB35" s="105" t="str">
        <f>С1!BI186</f>
        <v xml:space="preserve"> </v>
      </c>
      <c r="AC35" s="105" t="str">
        <f>С1!BJ186</f>
        <v xml:space="preserve"> </v>
      </c>
      <c r="AD35" s="105" t="str">
        <f>С1!BK186</f>
        <v xml:space="preserve"> </v>
      </c>
      <c r="AE35" s="105" t="str">
        <f>С1!BL186</f>
        <v xml:space="preserve"> </v>
      </c>
      <c r="AF35" s="102" t="str">
        <f>С1!BM186</f>
        <v xml:space="preserve"> </v>
      </c>
      <c r="AG35" s="98">
        <f t="shared" si="0"/>
        <v>5</v>
      </c>
    </row>
    <row r="36" spans="1:33" ht="11.45" customHeight="1" x14ac:dyDescent="0.2">
      <c r="A36" s="95"/>
      <c r="B36" s="99" t="s">
        <v>12</v>
      </c>
      <c r="C36" s="100" t="str">
        <f>С1!C144</f>
        <v xml:space="preserve"> </v>
      </c>
      <c r="D36" s="100">
        <f>С1!D144</f>
        <v>4</v>
      </c>
      <c r="E36" s="100">
        <f>С1!E144</f>
        <v>2</v>
      </c>
      <c r="F36" s="100">
        <f>С1!F144</f>
        <v>1</v>
      </c>
      <c r="G36" s="100">
        <f>С1!G144</f>
        <v>1</v>
      </c>
      <c r="H36" s="100" t="str">
        <f>С1!H144</f>
        <v xml:space="preserve"> </v>
      </c>
      <c r="I36" s="100" t="str">
        <f>С1!I144</f>
        <v xml:space="preserve"> </v>
      </c>
      <c r="J36" s="100" t="str">
        <f>С1!J144</f>
        <v xml:space="preserve"> </v>
      </c>
      <c r="K36" s="100">
        <f>С1!K144</f>
        <v>1</v>
      </c>
      <c r="L36" s="100">
        <f>С1!L144</f>
        <v>2</v>
      </c>
      <c r="M36" s="100" t="str">
        <f>С1!M144</f>
        <v xml:space="preserve"> </v>
      </c>
      <c r="N36" s="100" t="str">
        <f>С1!N144</f>
        <v xml:space="preserve"> </v>
      </c>
      <c r="O36" s="100">
        <f>С1!O144</f>
        <v>1</v>
      </c>
      <c r="P36" s="100" t="str">
        <f>С1!P144</f>
        <v xml:space="preserve"> </v>
      </c>
      <c r="Q36" s="100">
        <f>С1!Q144</f>
        <v>1</v>
      </c>
      <c r="R36" s="100">
        <f>С1!R144</f>
        <v>1</v>
      </c>
      <c r="S36" s="100">
        <f>С1!S144</f>
        <v>3</v>
      </c>
      <c r="T36" s="100">
        <f>С1!T144</f>
        <v>2</v>
      </c>
      <c r="U36" s="100" t="str">
        <f>С1!U144</f>
        <v xml:space="preserve"> </v>
      </c>
      <c r="V36" s="100">
        <f>С1!V144</f>
        <v>1</v>
      </c>
      <c r="W36" s="100">
        <f>С1!W144</f>
        <v>1</v>
      </c>
      <c r="X36" s="100">
        <f>С1!X144</f>
        <v>1</v>
      </c>
      <c r="Y36" s="100">
        <f>С1!Y144</f>
        <v>2</v>
      </c>
      <c r="Z36" s="100">
        <f>С1!Z144</f>
        <v>2</v>
      </c>
      <c r="AA36" s="100">
        <f>С1!AA144</f>
        <v>2</v>
      </c>
      <c r="AB36" s="101" t="str">
        <f>С1!AB144</f>
        <v xml:space="preserve"> </v>
      </c>
      <c r="AC36" s="101" t="str">
        <f>С1!AC144</f>
        <v xml:space="preserve"> </v>
      </c>
      <c r="AD36" s="101" t="str">
        <f>С1!AD144</f>
        <v xml:space="preserve"> </v>
      </c>
      <c r="AE36" s="101" t="str">
        <f>С1!AE144</f>
        <v xml:space="preserve"> </v>
      </c>
      <c r="AF36" s="102" t="str">
        <f>С1!AF144</f>
        <v xml:space="preserve"> </v>
      </c>
      <c r="AG36" s="98">
        <f t="shared" si="0"/>
        <v>28</v>
      </c>
    </row>
    <row r="37" spans="1:33" ht="11.45" customHeight="1" thickBot="1" x14ac:dyDescent="0.25">
      <c r="A37" s="95"/>
      <c r="B37" s="103" t="s">
        <v>11</v>
      </c>
      <c r="C37" s="104" t="str">
        <f>С1!AJ144</f>
        <v xml:space="preserve"> </v>
      </c>
      <c r="D37" s="104" t="str">
        <f>С1!AK144</f>
        <v xml:space="preserve"> </v>
      </c>
      <c r="E37" s="104" t="str">
        <f>С1!AL144</f>
        <v xml:space="preserve"> </v>
      </c>
      <c r="F37" s="104" t="str">
        <f>С1!AM144</f>
        <v xml:space="preserve"> </v>
      </c>
      <c r="G37" s="104" t="str">
        <f>С1!AN144</f>
        <v xml:space="preserve"> </v>
      </c>
      <c r="H37" s="104" t="str">
        <f>С1!AO144</f>
        <v xml:space="preserve"> </v>
      </c>
      <c r="I37" s="104" t="str">
        <f>С1!AP144</f>
        <v xml:space="preserve"> </v>
      </c>
      <c r="J37" s="104" t="str">
        <f>С1!AQ144</f>
        <v xml:space="preserve"> </v>
      </c>
      <c r="K37" s="104" t="str">
        <f>С1!AR144</f>
        <v xml:space="preserve"> </v>
      </c>
      <c r="L37" s="104" t="str">
        <f>С1!AS144</f>
        <v xml:space="preserve"> </v>
      </c>
      <c r="M37" s="104" t="str">
        <f>С1!AT144</f>
        <v xml:space="preserve"> </v>
      </c>
      <c r="N37" s="104" t="str">
        <f>С1!AU144</f>
        <v xml:space="preserve"> </v>
      </c>
      <c r="O37" s="104" t="str">
        <f>С1!AV144</f>
        <v xml:space="preserve"> </v>
      </c>
      <c r="P37" s="104" t="str">
        <f>С1!AW144</f>
        <v xml:space="preserve"> </v>
      </c>
      <c r="Q37" s="104" t="str">
        <f>С1!AX144</f>
        <v xml:space="preserve"> </v>
      </c>
      <c r="R37" s="104" t="str">
        <f>С1!AY144</f>
        <v xml:space="preserve"> </v>
      </c>
      <c r="S37" s="104" t="str">
        <f>С1!AZ144</f>
        <v xml:space="preserve"> </v>
      </c>
      <c r="T37" s="104" t="str">
        <f>С1!BA144</f>
        <v xml:space="preserve"> </v>
      </c>
      <c r="U37" s="104" t="str">
        <f>С1!BB144</f>
        <v xml:space="preserve"> </v>
      </c>
      <c r="V37" s="104" t="str">
        <f>С1!BC144</f>
        <v xml:space="preserve"> </v>
      </c>
      <c r="W37" s="104" t="str">
        <f>С1!BD144</f>
        <v xml:space="preserve"> </v>
      </c>
      <c r="X37" s="104" t="str">
        <f>С1!BE144</f>
        <v xml:space="preserve"> </v>
      </c>
      <c r="Y37" s="104" t="str">
        <f>С1!BF144</f>
        <v xml:space="preserve"> </v>
      </c>
      <c r="Z37" s="104" t="str">
        <f>С1!BG144</f>
        <v xml:space="preserve"> </v>
      </c>
      <c r="AA37" s="104" t="str">
        <f>С1!BH144</f>
        <v xml:space="preserve"> </v>
      </c>
      <c r="AB37" s="105" t="str">
        <f>С1!BI144</f>
        <v xml:space="preserve"> </v>
      </c>
      <c r="AC37" s="105" t="str">
        <f>С1!BJ144</f>
        <v xml:space="preserve"> </v>
      </c>
      <c r="AD37" s="105" t="str">
        <f>С1!BK144</f>
        <v xml:space="preserve"> </v>
      </c>
      <c r="AE37" s="105" t="str">
        <f>С1!BL144</f>
        <v xml:space="preserve"> </v>
      </c>
      <c r="AF37" s="102" t="str">
        <f>С1!BM144</f>
        <v xml:space="preserve"> </v>
      </c>
      <c r="AG37" s="98">
        <f t="shared" si="0"/>
        <v>0</v>
      </c>
    </row>
    <row r="38" spans="1:33" ht="11.45" customHeight="1" x14ac:dyDescent="0.2">
      <c r="A38" s="95"/>
      <c r="B38" s="99" t="s">
        <v>20</v>
      </c>
      <c r="C38" s="100" t="str">
        <f>С1!AJ180</f>
        <v xml:space="preserve"> </v>
      </c>
      <c r="D38" s="100" t="str">
        <f>С1!AK180</f>
        <v xml:space="preserve"> </v>
      </c>
      <c r="E38" s="100" t="str">
        <f>С1!AL180</f>
        <v xml:space="preserve"> </v>
      </c>
      <c r="F38" s="100" t="str">
        <f>С1!AM180</f>
        <v xml:space="preserve"> </v>
      </c>
      <c r="G38" s="100" t="str">
        <f>С1!AN180</f>
        <v xml:space="preserve"> </v>
      </c>
      <c r="H38" s="100" t="str">
        <f>С1!AO180</f>
        <v xml:space="preserve"> </v>
      </c>
      <c r="I38" s="100" t="str">
        <f>С1!AP180</f>
        <v xml:space="preserve"> </v>
      </c>
      <c r="J38" s="100" t="str">
        <f>С1!AQ180</f>
        <v xml:space="preserve"> </v>
      </c>
      <c r="K38" s="100" t="str">
        <f>С1!AR180</f>
        <v xml:space="preserve"> </v>
      </c>
      <c r="L38" s="100" t="str">
        <f>С1!AS180</f>
        <v xml:space="preserve"> </v>
      </c>
      <c r="M38" s="100" t="str">
        <f>С1!AT180</f>
        <v xml:space="preserve"> </v>
      </c>
      <c r="N38" s="100" t="str">
        <f>С1!AU180</f>
        <v xml:space="preserve"> </v>
      </c>
      <c r="O38" s="100" t="str">
        <f>С1!AV180</f>
        <v xml:space="preserve"> </v>
      </c>
      <c r="P38" s="100" t="str">
        <f>С1!AW180</f>
        <v xml:space="preserve"> </v>
      </c>
      <c r="Q38" s="100" t="str">
        <f>С1!AX180</f>
        <v xml:space="preserve"> </v>
      </c>
      <c r="R38" s="100" t="str">
        <f>С1!AY180</f>
        <v xml:space="preserve"> </v>
      </c>
      <c r="S38" s="100" t="str">
        <f>С1!AZ180</f>
        <v xml:space="preserve"> </v>
      </c>
      <c r="T38" s="100" t="str">
        <f>С1!BA180</f>
        <v xml:space="preserve"> </v>
      </c>
      <c r="U38" s="100">
        <f>С1!BB180</f>
        <v>1</v>
      </c>
      <c r="V38" s="100" t="str">
        <f>С1!BC180</f>
        <v xml:space="preserve"> </v>
      </c>
      <c r="W38" s="100" t="str">
        <f>С1!BD180</f>
        <v xml:space="preserve"> </v>
      </c>
      <c r="X38" s="100" t="str">
        <f>С1!BE180</f>
        <v xml:space="preserve"> </v>
      </c>
      <c r="Y38" s="100" t="str">
        <f>С1!BF180</f>
        <v xml:space="preserve"> </v>
      </c>
      <c r="Z38" s="100" t="str">
        <f>С1!BG180</f>
        <v xml:space="preserve"> </v>
      </c>
      <c r="AA38" s="100" t="str">
        <f>С1!BH180</f>
        <v xml:space="preserve"> </v>
      </c>
      <c r="AB38" s="101" t="str">
        <f>С1!BI180</f>
        <v xml:space="preserve"> </v>
      </c>
      <c r="AC38" s="101" t="str">
        <f>С1!BJ180</f>
        <v xml:space="preserve"> </v>
      </c>
      <c r="AD38" s="101" t="str">
        <f>С1!BK180</f>
        <v xml:space="preserve"> </v>
      </c>
      <c r="AE38" s="101" t="str">
        <f>С1!BL180</f>
        <v xml:space="preserve"> </v>
      </c>
      <c r="AF38" s="102" t="str">
        <f>С1!BM180</f>
        <v xml:space="preserve"> </v>
      </c>
      <c r="AG38" s="98">
        <f t="shared" si="0"/>
        <v>1</v>
      </c>
    </row>
    <row r="39" spans="1:33" ht="11.45" customHeight="1" thickBot="1" x14ac:dyDescent="0.25">
      <c r="A39" s="95"/>
      <c r="B39" s="103" t="s">
        <v>24</v>
      </c>
      <c r="C39" s="104" t="str">
        <f>С1!C180</f>
        <v xml:space="preserve"> </v>
      </c>
      <c r="D39" s="104" t="str">
        <f>С1!D180</f>
        <v xml:space="preserve"> </v>
      </c>
      <c r="E39" s="104" t="str">
        <f>С1!E180</f>
        <v xml:space="preserve"> </v>
      </c>
      <c r="F39" s="104" t="str">
        <f>С1!F180</f>
        <v xml:space="preserve"> </v>
      </c>
      <c r="G39" s="104" t="str">
        <f>С1!G180</f>
        <v xml:space="preserve"> </v>
      </c>
      <c r="H39" s="104" t="str">
        <f>С1!H180</f>
        <v xml:space="preserve"> </v>
      </c>
      <c r="I39" s="104" t="str">
        <f>С1!I180</f>
        <v xml:space="preserve"> </v>
      </c>
      <c r="J39" s="104" t="str">
        <f>С1!J180</f>
        <v xml:space="preserve"> </v>
      </c>
      <c r="K39" s="104" t="str">
        <f>С1!K180</f>
        <v xml:space="preserve"> </v>
      </c>
      <c r="L39" s="104" t="str">
        <f>С1!L180</f>
        <v xml:space="preserve"> </v>
      </c>
      <c r="M39" s="104" t="str">
        <f>С1!M180</f>
        <v xml:space="preserve"> </v>
      </c>
      <c r="N39" s="104" t="str">
        <f>С1!N180</f>
        <v xml:space="preserve"> </v>
      </c>
      <c r="O39" s="104" t="str">
        <f>С1!O180</f>
        <v xml:space="preserve"> </v>
      </c>
      <c r="P39" s="104" t="str">
        <f>С1!P180</f>
        <v xml:space="preserve"> </v>
      </c>
      <c r="Q39" s="104" t="str">
        <f>С1!Q180</f>
        <v xml:space="preserve"> </v>
      </c>
      <c r="R39" s="104" t="str">
        <f>С1!R180</f>
        <v xml:space="preserve"> </v>
      </c>
      <c r="S39" s="106" t="str">
        <f>С1!S180</f>
        <v xml:space="preserve"> </v>
      </c>
      <c r="T39" s="106" t="str">
        <f>С1!T180</f>
        <v xml:space="preserve"> </v>
      </c>
      <c r="U39" s="106" t="str">
        <f>С1!U180</f>
        <v xml:space="preserve"> </v>
      </c>
      <c r="V39" s="106" t="str">
        <f>С1!V180</f>
        <v xml:space="preserve"> </v>
      </c>
      <c r="W39" s="106" t="str">
        <f>С1!W180</f>
        <v xml:space="preserve"> </v>
      </c>
      <c r="X39" s="106" t="str">
        <f>С1!X180</f>
        <v xml:space="preserve"> </v>
      </c>
      <c r="Y39" s="106" t="str">
        <f>С1!Y180</f>
        <v xml:space="preserve"> </v>
      </c>
      <c r="Z39" s="106">
        <f>С1!Z180</f>
        <v>1</v>
      </c>
      <c r="AA39" s="106" t="str">
        <f>С1!AA180</f>
        <v xml:space="preserve"> </v>
      </c>
      <c r="AB39" s="107" t="str">
        <f>С1!AB180</f>
        <v xml:space="preserve"> </v>
      </c>
      <c r="AC39" s="106" t="str">
        <f>С1!AC180</f>
        <v xml:space="preserve"> </v>
      </c>
      <c r="AD39" s="107" t="str">
        <f>С1!AD180</f>
        <v xml:space="preserve"> </v>
      </c>
      <c r="AE39" s="107" t="str">
        <f>С1!AE180</f>
        <v xml:space="preserve"> </v>
      </c>
      <c r="AF39" s="106" t="str">
        <f>С1!AF180</f>
        <v xml:space="preserve"> </v>
      </c>
      <c r="AG39" s="98">
        <f t="shared" si="0"/>
        <v>1</v>
      </c>
    </row>
    <row r="40" spans="1:33" ht="11.45" customHeight="1" thickBot="1" x14ac:dyDescent="0.25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108" t="s">
        <v>44</v>
      </c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10"/>
      <c r="AG40" s="111">
        <f>AG35/AG36</f>
        <v>0.17857142857142858</v>
      </c>
    </row>
    <row r="41" spans="1:33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x14ac:dyDescent="0.2">
      <c r="A42" s="5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x14ac:dyDescent="0.2">
      <c r="A43" s="5"/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x14ac:dyDescent="0.2">
      <c r="A44" s="5"/>
      <c r="B44" s="6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 x14ac:dyDescent="0.2">
      <c r="A45" s="5"/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x14ac:dyDescent="0.2">
      <c r="A46" s="5"/>
      <c r="B46" s="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x14ac:dyDescent="0.2">
      <c r="A47" s="5"/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x14ac:dyDescent="0.2">
      <c r="A48" s="5"/>
      <c r="B48" s="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 x14ac:dyDescent="0.2">
      <c r="A49" s="5"/>
      <c r="B49" s="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 x14ac:dyDescent="0.2">
      <c r="A50" s="5"/>
      <c r="B50" s="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x14ac:dyDescent="0.2">
      <c r="A51" s="5"/>
      <c r="B51" s="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1:33" x14ac:dyDescent="0.2">
      <c r="A52" s="5"/>
      <c r="B52" s="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x14ac:dyDescent="0.2">
      <c r="A53" s="5"/>
      <c r="B53" s="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x14ac:dyDescent="0.2">
      <c r="A54" s="5"/>
      <c r="B54" s="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x14ac:dyDescent="0.2">
      <c r="A55" s="5"/>
      <c r="B55" s="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x14ac:dyDescent="0.2">
      <c r="A56" s="5"/>
      <c r="B56" s="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x14ac:dyDescent="0.2">
      <c r="A57" s="5"/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 x14ac:dyDescent="0.2">
      <c r="A58" s="5"/>
      <c r="B58" s="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 x14ac:dyDescent="0.2">
      <c r="A59" s="5"/>
      <c r="B59" s="6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x14ac:dyDescent="0.2">
      <c r="A60" s="5"/>
      <c r="B60" s="6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 x14ac:dyDescent="0.2">
      <c r="A61" s="5"/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spans="1:33" x14ac:dyDescent="0.2">
      <c r="A62" s="5"/>
      <c r="B62" s="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 x14ac:dyDescent="0.2">
      <c r="A63" s="5"/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33" x14ac:dyDescent="0.2">
      <c r="A64" s="5"/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 x14ac:dyDescent="0.2">
      <c r="A65" s="5"/>
      <c r="B65" s="6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 x14ac:dyDescent="0.2">
      <c r="A66" s="5"/>
      <c r="B66" s="6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33" x14ac:dyDescent="0.2">
      <c r="A67" s="5"/>
      <c r="B67" s="6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6"/>
  <sheetViews>
    <sheetView zoomScaleNormal="100" zoomScaleSheetLayoutView="160" workbookViewId="0"/>
  </sheetViews>
  <sheetFormatPr defaultRowHeight="12.75" x14ac:dyDescent="0.2"/>
  <cols>
    <col min="7" max="7" width="14.42578125" customWidth="1"/>
    <col min="8" max="8" width="54.85546875" customWidth="1"/>
  </cols>
  <sheetData>
    <row r="1" spans="1:8" ht="15.75" x14ac:dyDescent="0.25">
      <c r="A1" s="43" t="s">
        <v>25</v>
      </c>
      <c r="B1" s="57">
        <f>Список!D1</f>
        <v>8</v>
      </c>
      <c r="C1" s="51"/>
      <c r="D1" s="43"/>
      <c r="E1" s="43" t="s">
        <v>54</v>
      </c>
      <c r="F1" s="53" t="str">
        <f>Список!D3</f>
        <v>исходная</v>
      </c>
    </row>
    <row r="2" spans="1:8" s="43" customFormat="1" ht="14.25" x14ac:dyDescent="0.2">
      <c r="A2" s="47" t="s">
        <v>114</v>
      </c>
      <c r="B2" t="str">
        <f>Список!D5</f>
        <v>дружба</v>
      </c>
      <c r="G2" s="51"/>
    </row>
    <row r="3" spans="1:8" ht="19.5" customHeight="1" x14ac:dyDescent="0.25">
      <c r="A3" s="116" t="s">
        <v>66</v>
      </c>
      <c r="B3" s="116"/>
      <c r="C3" s="116"/>
      <c r="D3" s="116"/>
      <c r="E3" s="116"/>
      <c r="F3" s="116"/>
      <c r="G3" s="116"/>
      <c r="H3" s="116"/>
    </row>
    <row r="4" spans="1:8" ht="134.25" customHeight="1" x14ac:dyDescent="0.2">
      <c r="A4" s="117" t="str">
        <f>TRIM(мик2!B4)</f>
        <v>(Артем С.,Диана С.); (Диана С.,Даша Т.); (Артем С., Марк Г.,Артем Е.); (Артем С., Александр С.); (Ваня А., Артем Н.); (Артем С., Сергей О.); (Артем Н., Антон Ч.); (Никита К., Артем Н., Ярослав Ч.); (Сергей О., Витя Р., Максим Ч.); (Вероника Н., Настя С., София Я.);</v>
      </c>
      <c r="B4" s="117"/>
      <c r="C4" s="117"/>
      <c r="D4" s="117"/>
      <c r="E4" s="117"/>
      <c r="F4" s="117"/>
      <c r="G4" s="117"/>
      <c r="H4" s="117"/>
    </row>
    <row r="5" spans="1:8" ht="15.75" x14ac:dyDescent="0.25">
      <c r="A5" s="116" t="s">
        <v>115</v>
      </c>
      <c r="B5" s="116"/>
      <c r="C5" s="116"/>
      <c r="D5" s="116"/>
      <c r="E5" s="116"/>
      <c r="F5" s="116"/>
      <c r="G5" s="116"/>
      <c r="H5" s="116"/>
    </row>
    <row r="6" spans="1:8" ht="141" customHeight="1" x14ac:dyDescent="0.2">
      <c r="A6" s="117" t="str">
        <f>TRIM(мик2!B37)</f>
        <v/>
      </c>
      <c r="B6" s="117"/>
      <c r="C6" s="117"/>
      <c r="D6" s="117"/>
      <c r="E6" s="117"/>
      <c r="F6" s="117"/>
      <c r="G6" s="117"/>
      <c r="H6" s="117"/>
    </row>
  </sheetData>
  <mergeCells count="4">
    <mergeCell ref="A3:H3"/>
    <mergeCell ref="A6:H6"/>
    <mergeCell ref="A4:H4"/>
    <mergeCell ref="A5:H5"/>
  </mergeCells>
  <phoneticPr fontId="3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D63"/>
  <sheetViews>
    <sheetView zoomScale="130" workbookViewId="0">
      <selection activeCell="W12" sqref="W12"/>
    </sheetView>
  </sheetViews>
  <sheetFormatPr defaultRowHeight="12.75" x14ac:dyDescent="0.2"/>
  <cols>
    <col min="1" max="1" width="4.140625" customWidth="1"/>
    <col min="2" max="2" width="36.7109375" customWidth="1"/>
    <col min="3" max="28" width="2.7109375" customWidth="1"/>
  </cols>
  <sheetData>
    <row r="1" spans="1:30" ht="13.5" thickBot="1" x14ac:dyDescent="0.25">
      <c r="A1" s="46"/>
      <c r="B1" s="60" t="s">
        <v>1</v>
      </c>
      <c r="C1" s="61">
        <f>IF(Список!D1=0," ",Список!D1)</f>
        <v>8</v>
      </c>
      <c r="D1" s="62"/>
      <c r="E1" s="62"/>
      <c r="F1" s="63"/>
      <c r="G1" s="64" t="s">
        <v>161</v>
      </c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46"/>
      <c r="U1" s="65"/>
      <c r="V1" s="66"/>
      <c r="W1" s="62" t="str">
        <f>Список!D3</f>
        <v>исходная</v>
      </c>
      <c r="X1" s="67"/>
      <c r="Y1" s="68"/>
      <c r="Z1" s="64"/>
      <c r="AA1" s="64"/>
      <c r="AB1" s="64"/>
      <c r="AC1" s="69" t="s">
        <v>114</v>
      </c>
      <c r="AD1" s="70" t="str">
        <f>Список!D5</f>
        <v>дружба</v>
      </c>
    </row>
    <row r="2" spans="1:30" ht="14.25" customHeight="1" x14ac:dyDescent="0.2">
      <c r="A2" s="46"/>
      <c r="B2" s="46" t="s">
        <v>5</v>
      </c>
      <c r="C2" s="46">
        <v>1</v>
      </c>
      <c r="D2" s="46">
        <v>2</v>
      </c>
      <c r="E2" s="46">
        <v>3</v>
      </c>
      <c r="F2" s="46">
        <v>4</v>
      </c>
      <c r="G2" s="46">
        <v>5</v>
      </c>
      <c r="H2" s="46">
        <v>6</v>
      </c>
      <c r="I2" s="46">
        <v>7</v>
      </c>
      <c r="J2" s="46">
        <v>8</v>
      </c>
      <c r="K2" s="46">
        <v>9</v>
      </c>
      <c r="L2" s="46">
        <v>10</v>
      </c>
      <c r="M2" s="46">
        <v>11</v>
      </c>
      <c r="N2" s="46">
        <v>12</v>
      </c>
      <c r="O2" s="46">
        <v>13</v>
      </c>
      <c r="P2" s="46">
        <v>14</v>
      </c>
      <c r="Q2" s="46">
        <v>15</v>
      </c>
      <c r="R2" s="46">
        <v>16</v>
      </c>
      <c r="S2" s="46">
        <v>17</v>
      </c>
      <c r="T2" s="46">
        <v>18</v>
      </c>
      <c r="U2" s="46">
        <v>19</v>
      </c>
      <c r="V2" s="46">
        <v>20</v>
      </c>
      <c r="W2" s="46">
        <v>21</v>
      </c>
      <c r="X2" s="46">
        <v>22</v>
      </c>
      <c r="Y2" s="46">
        <v>23</v>
      </c>
      <c r="Z2" s="46">
        <v>24</v>
      </c>
      <c r="AA2" s="46">
        <v>25</v>
      </c>
      <c r="AB2" s="46">
        <v>26</v>
      </c>
      <c r="AC2" s="71" t="s">
        <v>80</v>
      </c>
      <c r="AD2" s="46"/>
    </row>
    <row r="3" spans="1:30" x14ac:dyDescent="0.2">
      <c r="A3" s="46">
        <v>1</v>
      </c>
      <c r="B3" s="72" t="str">
        <f>С1!B3</f>
        <v>Настя А.</v>
      </c>
      <c r="C3" s="73" t="str">
        <f>IF(С1!C3=0," ",С1!C3)</f>
        <v xml:space="preserve"> </v>
      </c>
      <c r="D3" s="74" t="str">
        <f>IF(С1!D3=0," ",С1!D3)</f>
        <v xml:space="preserve"> </v>
      </c>
      <c r="E3" s="74" t="str">
        <f>IF(С1!E3=0," ",С1!E3)</f>
        <v xml:space="preserve"> </v>
      </c>
      <c r="F3" s="74" t="str">
        <f>IF(С1!F3=0," ",С1!F3)</f>
        <v xml:space="preserve"> </v>
      </c>
      <c r="G3" s="74" t="str">
        <f>IF(С1!G3=0," ",С1!G3)</f>
        <v xml:space="preserve"> </v>
      </c>
      <c r="H3" s="74">
        <f>IF(С1!H3=0," ",С1!H3)</f>
        <v>2</v>
      </c>
      <c r="I3" s="74" t="str">
        <f>IF(С1!I3=0," ",С1!I3)</f>
        <v xml:space="preserve"> </v>
      </c>
      <c r="J3" s="74" t="str">
        <f>IF(С1!J3=0," ",С1!J3)</f>
        <v xml:space="preserve"> </v>
      </c>
      <c r="K3" s="74" t="str">
        <f>IF(С1!K3=0," ",С1!K3)</f>
        <v xml:space="preserve"> </v>
      </c>
      <c r="L3" s="74">
        <f>IF(С1!L3=0," ",С1!L3)</f>
        <v>3</v>
      </c>
      <c r="M3" s="74" t="str">
        <f>IF(С1!M3=0," ",С1!M3)</f>
        <v xml:space="preserve"> </v>
      </c>
      <c r="N3" s="74" t="str">
        <f>IF(С1!N3=0," ",С1!N3)</f>
        <v xml:space="preserve"> </v>
      </c>
      <c r="O3" s="74" t="str">
        <f>IF(С1!O3=0," ",С1!O3)</f>
        <v xml:space="preserve"> </v>
      </c>
      <c r="P3" s="74" t="str">
        <f>IF(С1!P3=0," ",С1!P3)</f>
        <v xml:space="preserve"> </v>
      </c>
      <c r="Q3" s="74" t="str">
        <f>IF(С1!Q3=0," ",С1!Q3)</f>
        <v xml:space="preserve"> </v>
      </c>
      <c r="R3" s="74" t="str">
        <f>IF(С1!R3=0," ",С1!R3)</f>
        <v xml:space="preserve"> </v>
      </c>
      <c r="S3" s="74" t="str">
        <f>IF(С1!S3=0," ",С1!S3)</f>
        <v xml:space="preserve"> </v>
      </c>
      <c r="T3" s="74" t="str">
        <f>IF(С1!T3=0," ",С1!T3)</f>
        <v xml:space="preserve"> </v>
      </c>
      <c r="U3" s="74" t="str">
        <f>IF(С1!U3=0," ",С1!U3)</f>
        <v xml:space="preserve"> </v>
      </c>
      <c r="V3" s="74" t="str">
        <f>IF(С1!V3=0," ",С1!V3)</f>
        <v xml:space="preserve"> </v>
      </c>
      <c r="W3" s="74" t="str">
        <f>IF(С1!W3=0," ",С1!W3)</f>
        <v xml:space="preserve"> </v>
      </c>
      <c r="X3" s="74" t="str">
        <f>IF(С1!X3=0," ",С1!X3)</f>
        <v xml:space="preserve"> </v>
      </c>
      <c r="Y3" s="74" t="str">
        <f>IF(С1!Y3=0," ",С1!Y3)</f>
        <v xml:space="preserve"> </v>
      </c>
      <c r="Z3" s="74" t="str">
        <f>IF(С1!Z3=0," ",С1!Z3)</f>
        <v xml:space="preserve"> </v>
      </c>
      <c r="AA3" s="74" t="str">
        <f>IF(С1!AA3=0," ",С1!AA3)</f>
        <v xml:space="preserve"> </v>
      </c>
      <c r="AB3" s="74" t="str">
        <f>IF(С1!AB3=0," ",С1!AB3)</f>
        <v xml:space="preserve"> </v>
      </c>
      <c r="AC3" s="75">
        <f>С1!BS38</f>
        <v>6.8965517241379309E-2</v>
      </c>
      <c r="AD3" s="88">
        <v>1</v>
      </c>
    </row>
    <row r="4" spans="1:30" x14ac:dyDescent="0.2">
      <c r="A4" s="46">
        <v>2</v>
      </c>
      <c r="B4" s="72" t="str">
        <f>С1!B4</f>
        <v>Артем С.</v>
      </c>
      <c r="C4" s="74" t="str">
        <f>IF(С1!C4=0," ",С1!C4)</f>
        <v xml:space="preserve"> </v>
      </c>
      <c r="D4" s="73" t="str">
        <f>IF(С1!D4=0," ",С1!D4)</f>
        <v xml:space="preserve"> </v>
      </c>
      <c r="E4" s="74">
        <f>IF(С1!E4=0," ",С1!E4)</f>
        <v>3</v>
      </c>
      <c r="F4" s="74" t="str">
        <f>IF(С1!F4=0," ",С1!F4)</f>
        <v xml:space="preserve"> </v>
      </c>
      <c r="G4" s="74" t="str">
        <f>IF(С1!G4=0," ",С1!G4)</f>
        <v xml:space="preserve"> </v>
      </c>
      <c r="H4" s="74" t="str">
        <f>IF(С1!H4=0," ",С1!H4)</f>
        <v xml:space="preserve"> </v>
      </c>
      <c r="I4" s="74" t="str">
        <f>IF(С1!I4=0," ",С1!I4)</f>
        <v xml:space="preserve"> </v>
      </c>
      <c r="J4" s="74" t="str">
        <f>IF(С1!J4=0," ",С1!J4)</f>
        <v xml:space="preserve"> </v>
      </c>
      <c r="K4" s="74" t="str">
        <f>IF(С1!K4=0," ",С1!K4)</f>
        <v xml:space="preserve"> </v>
      </c>
      <c r="L4" s="74">
        <f>IF(С1!L4=0," ",С1!L4)</f>
        <v>1</v>
      </c>
      <c r="M4" s="74" t="str">
        <f>IF(С1!M4=0," ",С1!M4)</f>
        <v xml:space="preserve"> </v>
      </c>
      <c r="N4" s="74" t="str">
        <f>IF(С1!N4=0," ",С1!N4)</f>
        <v xml:space="preserve"> </v>
      </c>
      <c r="O4" s="74" t="str">
        <f>IF(С1!O4=0," ",С1!O4)</f>
        <v xml:space="preserve"> </v>
      </c>
      <c r="P4" s="74" t="str">
        <f>IF(С1!P4=0," ",С1!P4)</f>
        <v xml:space="preserve"> </v>
      </c>
      <c r="Q4" s="74">
        <f>IF(С1!Q4=0," ",С1!Q4)</f>
        <v>4</v>
      </c>
      <c r="R4" s="74" t="str">
        <f>IF(С1!R4=0," ",С1!R4)</f>
        <v xml:space="preserve"> </v>
      </c>
      <c r="S4" s="74" t="str">
        <f>IF(С1!S4=0," ",С1!S4)</f>
        <v xml:space="preserve"> </v>
      </c>
      <c r="T4" s="74">
        <f>IF(С1!T4=0," ",С1!T4)</f>
        <v>2</v>
      </c>
      <c r="U4" s="74" t="str">
        <f>IF(С1!U4=0," ",С1!U4)</f>
        <v xml:space="preserve"> </v>
      </c>
      <c r="V4" s="74">
        <f>IF(С1!V4=0," ",С1!V4)</f>
        <v>-1</v>
      </c>
      <c r="W4" s="74" t="str">
        <f>IF(С1!W4=0," ",С1!W4)</f>
        <v xml:space="preserve"> </v>
      </c>
      <c r="X4" s="74" t="str">
        <f>IF(С1!X4=0," ",С1!X4)</f>
        <v xml:space="preserve"> </v>
      </c>
      <c r="Y4" s="74" t="str">
        <f>IF(С1!Y4=0," ",С1!Y4)</f>
        <v xml:space="preserve"> </v>
      </c>
      <c r="Z4" s="74" t="str">
        <f>IF(С1!Z4=0," ",С1!Z4)</f>
        <v xml:space="preserve"> </v>
      </c>
      <c r="AA4" s="74" t="str">
        <f>IF(С1!AA4=0," ",С1!AA4)</f>
        <v xml:space="preserve"> </v>
      </c>
      <c r="AB4" s="74" t="str">
        <f>IF(С1!AB4=0," ",С1!AB4)</f>
        <v xml:space="preserve"> </v>
      </c>
      <c r="AC4" s="75">
        <f>С1!BS39</f>
        <v>0.20689655172413793</v>
      </c>
      <c r="AD4" s="88">
        <v>2</v>
      </c>
    </row>
    <row r="5" spans="1:30" x14ac:dyDescent="0.2">
      <c r="A5" s="46">
        <v>3</v>
      </c>
      <c r="B5" s="72" t="str">
        <f>С1!B5</f>
        <v>Диана С.</v>
      </c>
      <c r="C5" s="74" t="str">
        <f>IF(С1!C5=0," ",С1!C5)</f>
        <v xml:space="preserve"> </v>
      </c>
      <c r="D5" s="74">
        <f>IF(С1!D5=0," ",С1!D5)</f>
        <v>5</v>
      </c>
      <c r="E5" s="73" t="str">
        <f>IF(С1!E5=0," ",С1!E5)</f>
        <v xml:space="preserve"> </v>
      </c>
      <c r="F5" s="74">
        <f>IF(С1!F5=0," ",С1!F5)</f>
        <v>2</v>
      </c>
      <c r="G5" s="74" t="str">
        <f>IF(С1!G5=0," ",С1!G5)</f>
        <v xml:space="preserve"> </v>
      </c>
      <c r="H5" s="74">
        <f>IF(С1!H5=0," ",С1!H5)</f>
        <v>3</v>
      </c>
      <c r="I5" s="74" t="str">
        <f>IF(С1!I5=0," ",С1!I5)</f>
        <v xml:space="preserve"> </v>
      </c>
      <c r="J5" s="74" t="str">
        <f>IF(С1!J5=0," ",С1!J5)</f>
        <v xml:space="preserve"> </v>
      </c>
      <c r="K5" s="74" t="str">
        <f>IF(С1!K5=0," ",С1!K5)</f>
        <v xml:space="preserve"> </v>
      </c>
      <c r="L5" s="74" t="str">
        <f>IF(С1!L5=0," ",С1!L5)</f>
        <v xml:space="preserve"> </v>
      </c>
      <c r="M5" s="74">
        <f>IF(С1!M5=0," ",С1!M5)</f>
        <v>4</v>
      </c>
      <c r="N5" s="74" t="str">
        <f>IF(С1!N5=0," ",С1!N5)</f>
        <v xml:space="preserve"> </v>
      </c>
      <c r="O5" s="74" t="str">
        <f>IF(С1!O5=0," ",С1!O5)</f>
        <v xml:space="preserve"> </v>
      </c>
      <c r="P5" s="74" t="str">
        <f>IF(С1!P5=0," ",С1!P5)</f>
        <v xml:space="preserve"> </v>
      </c>
      <c r="Q5" s="74" t="str">
        <f>IF(С1!Q5=0," ",С1!Q5)</f>
        <v xml:space="preserve"> </v>
      </c>
      <c r="R5" s="74">
        <f>IF(С1!R5=0," ",С1!R5)</f>
        <v>1</v>
      </c>
      <c r="S5" s="74" t="str">
        <f>IF(С1!S5=0," ",С1!S5)</f>
        <v xml:space="preserve"> </v>
      </c>
      <c r="T5" s="74" t="str">
        <f>IF(С1!T5=0," ",С1!T5)</f>
        <v xml:space="preserve"> </v>
      </c>
      <c r="U5" s="74" t="str">
        <f>IF(С1!U5=0," ",С1!U5)</f>
        <v xml:space="preserve"> </v>
      </c>
      <c r="V5" s="74" t="str">
        <f>IF(С1!V5=0," ",С1!V5)</f>
        <v xml:space="preserve"> </v>
      </c>
      <c r="W5" s="74" t="str">
        <f>IF(С1!W5=0," ",С1!W5)</f>
        <v xml:space="preserve"> </v>
      </c>
      <c r="X5" s="74" t="str">
        <f>IF(С1!X5=0," ",С1!X5)</f>
        <v xml:space="preserve"> </v>
      </c>
      <c r="Y5" s="74" t="str">
        <f>IF(С1!Y5=0," ",С1!Y5)</f>
        <v xml:space="preserve"> </v>
      </c>
      <c r="Z5" s="74" t="str">
        <f>IF(С1!Z5=0," ",С1!Z5)</f>
        <v xml:space="preserve"> </v>
      </c>
      <c r="AA5" s="74" t="str">
        <f>IF(С1!AA5=0," ",С1!AA5)</f>
        <v xml:space="preserve"> </v>
      </c>
      <c r="AB5" s="74" t="str">
        <f>IF(С1!AB5=0," ",С1!AB5)</f>
        <v xml:space="preserve"> </v>
      </c>
      <c r="AC5" s="75">
        <f>С1!BS40</f>
        <v>0.20689655172413793</v>
      </c>
      <c r="AD5" s="88">
        <v>3</v>
      </c>
    </row>
    <row r="6" spans="1:30" x14ac:dyDescent="0.2">
      <c r="A6" s="46">
        <v>4</v>
      </c>
      <c r="B6" s="72" t="str">
        <f>С1!B6</f>
        <v>Даша Т.</v>
      </c>
      <c r="C6" s="74" t="str">
        <f>IF(С1!C6=0," ",С1!C6)</f>
        <v xml:space="preserve"> </v>
      </c>
      <c r="D6" s="74" t="str">
        <f>IF(С1!D6=0," ",С1!D6)</f>
        <v xml:space="preserve"> </v>
      </c>
      <c r="E6" s="74">
        <f>IF(С1!E6=0," ",С1!E6)</f>
        <v>2</v>
      </c>
      <c r="F6" s="73" t="str">
        <f>IF(С1!F6=0," ",С1!F6)</f>
        <v xml:space="preserve"> </v>
      </c>
      <c r="G6" s="74" t="str">
        <f>IF(С1!G6=0," ",С1!G6)</f>
        <v xml:space="preserve"> </v>
      </c>
      <c r="H6" s="74" t="str">
        <f>IF(С1!H6=0," ",С1!H6)</f>
        <v xml:space="preserve"> </v>
      </c>
      <c r="I6" s="74">
        <f>IF(С1!I6=0," ",С1!I6)</f>
        <v>-1</v>
      </c>
      <c r="J6" s="74" t="str">
        <f>IF(С1!J6=0," ",С1!J6)</f>
        <v xml:space="preserve"> </v>
      </c>
      <c r="K6" s="74" t="str">
        <f>IF(С1!K6=0," ",С1!K6)</f>
        <v xml:space="preserve"> </v>
      </c>
      <c r="L6" s="74" t="str">
        <f>IF(С1!L6=0," ",С1!L6)</f>
        <v xml:space="preserve"> </v>
      </c>
      <c r="M6" s="74" t="str">
        <f>IF(С1!M6=0," ",С1!M6)</f>
        <v xml:space="preserve"> </v>
      </c>
      <c r="N6" s="74" t="str">
        <f>IF(С1!N6=0," ",С1!N6)</f>
        <v xml:space="preserve"> </v>
      </c>
      <c r="O6" s="74" t="str">
        <f>IF(С1!O6=0," ",С1!O6)</f>
        <v xml:space="preserve"> </v>
      </c>
      <c r="P6" s="74" t="str">
        <f>IF(С1!P6=0," ",С1!P6)</f>
        <v xml:space="preserve"> </v>
      </c>
      <c r="Q6" s="74" t="str">
        <f>IF(С1!Q6=0," ",С1!Q6)</f>
        <v xml:space="preserve"> </v>
      </c>
      <c r="R6" s="74" t="str">
        <f>IF(С1!R6=0," ",С1!R6)</f>
        <v xml:space="preserve"> </v>
      </c>
      <c r="S6" s="74" t="str">
        <f>IF(С1!S6=0," ",С1!S6)</f>
        <v xml:space="preserve"> </v>
      </c>
      <c r="T6" s="74" t="str">
        <f>IF(С1!T6=0," ",С1!T6)</f>
        <v xml:space="preserve"> </v>
      </c>
      <c r="U6" s="74" t="str">
        <f>IF(С1!U6=0," ",С1!U6)</f>
        <v xml:space="preserve"> </v>
      </c>
      <c r="V6" s="74">
        <f>IF(С1!V6=0," ",С1!V6)</f>
        <v>-2</v>
      </c>
      <c r="W6" s="74" t="str">
        <f>IF(С1!W6=0," ",С1!W6)</f>
        <v xml:space="preserve"> </v>
      </c>
      <c r="X6" s="74" t="str">
        <f>IF(С1!X6=0," ",С1!X6)</f>
        <v xml:space="preserve"> </v>
      </c>
      <c r="Y6" s="74" t="str">
        <f>IF(С1!Y6=0," ",С1!Y6)</f>
        <v xml:space="preserve"> </v>
      </c>
      <c r="Z6" s="74" t="str">
        <f>IF(С1!Z6=0," ",С1!Z6)</f>
        <v xml:space="preserve"> </v>
      </c>
      <c r="AA6" s="74" t="str">
        <f>IF(С1!AA6=0," ",С1!AA6)</f>
        <v xml:space="preserve"> </v>
      </c>
      <c r="AB6" s="74" t="str">
        <f>IF(С1!AB6=0," ",С1!AB6)</f>
        <v xml:space="preserve"> </v>
      </c>
      <c r="AC6" s="75">
        <f>С1!BS41</f>
        <v>3.4482758620689655E-2</v>
      </c>
      <c r="AD6" s="88">
        <v>4</v>
      </c>
    </row>
    <row r="7" spans="1:30" x14ac:dyDescent="0.2">
      <c r="A7" s="46">
        <v>5</v>
      </c>
      <c r="B7" s="72" t="str">
        <f>С1!B7</f>
        <v>Ваня А.</v>
      </c>
      <c r="C7" s="74" t="str">
        <f>IF(С1!C7=0," ",С1!C7)</f>
        <v xml:space="preserve"> </v>
      </c>
      <c r="D7" s="74" t="str">
        <f>IF(С1!D7=0," ",С1!D7)</f>
        <v xml:space="preserve"> </v>
      </c>
      <c r="E7" s="74" t="str">
        <f>IF(С1!E7=0," ",С1!E7)</f>
        <v xml:space="preserve"> </v>
      </c>
      <c r="F7" s="74" t="str">
        <f>IF(С1!F7=0," ",С1!F7)</f>
        <v xml:space="preserve"> </v>
      </c>
      <c r="G7" s="73" t="str">
        <f>IF(С1!G7=0," ",С1!G7)</f>
        <v xml:space="preserve"> </v>
      </c>
      <c r="H7" s="74" t="str">
        <f>IF(С1!H7=0," ",С1!H7)</f>
        <v xml:space="preserve"> </v>
      </c>
      <c r="I7" s="74" t="str">
        <f>IF(С1!I7=0," ",С1!I7)</f>
        <v xml:space="preserve"> </v>
      </c>
      <c r="J7" s="74" t="str">
        <f>IF(С1!J7=0," ",С1!J7)</f>
        <v xml:space="preserve"> </v>
      </c>
      <c r="K7" s="74" t="str">
        <f>IF(С1!K7=0," ",С1!K7)</f>
        <v xml:space="preserve"> </v>
      </c>
      <c r="L7" s="74" t="str">
        <f>IF(С1!L7=0," ",С1!L7)</f>
        <v xml:space="preserve"> </v>
      </c>
      <c r="M7" s="74" t="str">
        <f>IF(С1!M7=0," ",С1!M7)</f>
        <v xml:space="preserve"> </v>
      </c>
      <c r="N7" s="74" t="str">
        <f>IF(С1!N7=0," ",С1!N7)</f>
        <v xml:space="preserve"> </v>
      </c>
      <c r="O7" s="74" t="str">
        <f>IF(С1!O7=0," ",С1!O7)</f>
        <v xml:space="preserve"> </v>
      </c>
      <c r="P7" s="74" t="str">
        <f>IF(С1!P7=0," ",С1!P7)</f>
        <v xml:space="preserve"> </v>
      </c>
      <c r="Q7" s="74" t="str">
        <f>IF(С1!Q7=0," ",С1!Q7)</f>
        <v xml:space="preserve"> </v>
      </c>
      <c r="R7" s="74" t="str">
        <f>IF(С1!R7=0," ",С1!R7)</f>
        <v xml:space="preserve"> </v>
      </c>
      <c r="S7" s="74">
        <f>IF(С1!S7=0," ",С1!S7)</f>
        <v>3</v>
      </c>
      <c r="T7" s="74" t="str">
        <f>IF(С1!T7=0," ",С1!T7)</f>
        <v xml:space="preserve"> </v>
      </c>
      <c r="U7" s="74" t="str">
        <f>IF(С1!U7=0," ",С1!U7)</f>
        <v xml:space="preserve"> </v>
      </c>
      <c r="V7" s="74" t="str">
        <f>IF(С1!V7=0," ",С1!V7)</f>
        <v xml:space="preserve"> </v>
      </c>
      <c r="W7" s="74" t="str">
        <f>IF(С1!W7=0," ",С1!W7)</f>
        <v xml:space="preserve"> </v>
      </c>
      <c r="X7" s="74">
        <f>IF(С1!X7=0," ",С1!X7)</f>
        <v>1</v>
      </c>
      <c r="Y7" s="74">
        <f>IF(С1!Y7=0," ",С1!Y7)</f>
        <v>2</v>
      </c>
      <c r="Z7" s="74" t="str">
        <f>IF(С1!Z7=0," ",С1!Z7)</f>
        <v xml:space="preserve"> </v>
      </c>
      <c r="AA7" s="74" t="str">
        <f>IF(С1!AA7=0," ",С1!AA7)</f>
        <v xml:space="preserve"> </v>
      </c>
      <c r="AB7" s="74" t="str">
        <f>IF(С1!AB7=0," ",С1!AB7)</f>
        <v xml:space="preserve"> </v>
      </c>
      <c r="AC7" s="75">
        <f>С1!BS42</f>
        <v>3.4482758620689655E-2</v>
      </c>
      <c r="AD7" s="88">
        <v>5</v>
      </c>
    </row>
    <row r="8" spans="1:30" x14ac:dyDescent="0.2">
      <c r="A8" s="46">
        <v>6</v>
      </c>
      <c r="B8" s="72" t="str">
        <f>С1!B8</f>
        <v>Алиса Б.</v>
      </c>
      <c r="C8" s="74" t="str">
        <f>IF(С1!C8=0," ",С1!C8)</f>
        <v xml:space="preserve"> </v>
      </c>
      <c r="D8" s="74" t="str">
        <f>IF(С1!D8=0," ",С1!D8)</f>
        <v xml:space="preserve"> </v>
      </c>
      <c r="E8" s="74" t="str">
        <f>IF(С1!E8=0," ",С1!E8)</f>
        <v xml:space="preserve"> </v>
      </c>
      <c r="F8" s="74" t="str">
        <f>IF(С1!F8=0," ",С1!F8)</f>
        <v xml:space="preserve"> </v>
      </c>
      <c r="G8" s="74" t="str">
        <f>IF(С1!G8=0," ",С1!G8)</f>
        <v xml:space="preserve"> </v>
      </c>
      <c r="H8" s="73" t="str">
        <f>IF(С1!H8=0," ",С1!H8)</f>
        <v xml:space="preserve"> </v>
      </c>
      <c r="I8" s="74" t="str">
        <f>IF(С1!I8=0," ",С1!I8)</f>
        <v xml:space="preserve"> </v>
      </c>
      <c r="J8" s="74">
        <f>IF(С1!J8=0," ",С1!J8)</f>
        <v>3</v>
      </c>
      <c r="K8" s="74" t="str">
        <f>IF(С1!K8=0," ",С1!K8)</f>
        <v xml:space="preserve"> </v>
      </c>
      <c r="L8" s="74" t="str">
        <f>IF(С1!L8=0," ",С1!L8)</f>
        <v xml:space="preserve"> </v>
      </c>
      <c r="M8" s="74">
        <f>IF(С1!M8=0," ",С1!M8)</f>
        <v>2</v>
      </c>
      <c r="N8" s="74" t="str">
        <f>IF(С1!N8=0," ",С1!N8)</f>
        <v xml:space="preserve"> </v>
      </c>
      <c r="O8" s="74" t="str">
        <f>IF(С1!O8=0," ",С1!O8)</f>
        <v xml:space="preserve"> </v>
      </c>
      <c r="P8" s="74" t="str">
        <f>IF(С1!P8=0," ",С1!P8)</f>
        <v xml:space="preserve"> </v>
      </c>
      <c r="Q8" s="74" t="str">
        <f>IF(С1!Q8=0," ",С1!Q8)</f>
        <v xml:space="preserve"> </v>
      </c>
      <c r="R8" s="74" t="str">
        <f>IF(С1!R8=0," ",С1!R8)</f>
        <v xml:space="preserve"> </v>
      </c>
      <c r="S8" s="74" t="str">
        <f>IF(С1!S8=0," ",С1!S8)</f>
        <v xml:space="preserve"> </v>
      </c>
      <c r="T8" s="74" t="str">
        <f>IF(С1!T8=0," ",С1!T8)</f>
        <v xml:space="preserve"> </v>
      </c>
      <c r="U8" s="74" t="str">
        <f>IF(С1!U8=0," ",С1!U8)</f>
        <v xml:space="preserve"> </v>
      </c>
      <c r="V8" s="74" t="str">
        <f>IF(С1!V8=0," ",С1!V8)</f>
        <v xml:space="preserve"> </v>
      </c>
      <c r="W8" s="74" t="str">
        <f>IF(С1!W8=0," ",С1!W8)</f>
        <v xml:space="preserve"> </v>
      </c>
      <c r="X8" s="74" t="str">
        <f>IF(С1!X8=0," ",С1!X8)</f>
        <v xml:space="preserve"> </v>
      </c>
      <c r="Y8" s="74" t="str">
        <f>IF(С1!Y8=0," ",С1!Y8)</f>
        <v xml:space="preserve"> </v>
      </c>
      <c r="Z8" s="74" t="str">
        <f>IF(С1!Z8=0," ",С1!Z8)</f>
        <v xml:space="preserve"> </v>
      </c>
      <c r="AA8" s="74" t="str">
        <f>IF(С1!AA8=0," ",С1!AA8)</f>
        <v xml:space="preserve"> </v>
      </c>
      <c r="AB8" s="74" t="str">
        <f>IF(С1!AB8=0," ",С1!AB8)</f>
        <v xml:space="preserve"> </v>
      </c>
      <c r="AC8" s="75">
        <f>С1!BS43</f>
        <v>6.8965517241379309E-2</v>
      </c>
      <c r="AD8" s="88">
        <v>6</v>
      </c>
    </row>
    <row r="9" spans="1:30" x14ac:dyDescent="0.2">
      <c r="A9" s="46">
        <v>7</v>
      </c>
      <c r="B9" s="72" t="str">
        <f>С1!B9</f>
        <v>Маша Б.</v>
      </c>
      <c r="C9" s="74">
        <f>IF(С1!C9=0," ",С1!C9)</f>
        <v>1</v>
      </c>
      <c r="D9" s="74" t="str">
        <f>IF(С1!D9=0," ",С1!D9)</f>
        <v xml:space="preserve"> </v>
      </c>
      <c r="E9" s="74">
        <f>IF(С1!E9=0," ",С1!E9)</f>
        <v>2</v>
      </c>
      <c r="F9" s="74" t="str">
        <f>IF(С1!F9=0," ",С1!F9)</f>
        <v xml:space="preserve"> </v>
      </c>
      <c r="G9" s="74" t="str">
        <f>IF(С1!G9=0," ",С1!G9)</f>
        <v xml:space="preserve"> </v>
      </c>
      <c r="H9" s="74" t="str">
        <f>IF(С1!H9=0," ",С1!H9)</f>
        <v xml:space="preserve"> </v>
      </c>
      <c r="I9" s="73" t="str">
        <f>IF(С1!I9=0," ",С1!I9)</f>
        <v xml:space="preserve"> </v>
      </c>
      <c r="J9" s="74" t="str">
        <f>IF(С1!J9=0," ",С1!J9)</f>
        <v xml:space="preserve"> </v>
      </c>
      <c r="K9" s="74" t="str">
        <f>IF(С1!K9=0," ",С1!K9)</f>
        <v xml:space="preserve"> </v>
      </c>
      <c r="L9" s="74" t="str">
        <f>IF(С1!L9=0," ",С1!L9)</f>
        <v xml:space="preserve"> </v>
      </c>
      <c r="M9" s="74" t="str">
        <f>IF(С1!M9=0," ",С1!M9)</f>
        <v xml:space="preserve"> </v>
      </c>
      <c r="N9" s="74" t="str">
        <f>IF(С1!N9=0," ",С1!N9)</f>
        <v xml:space="preserve"> </v>
      </c>
      <c r="O9" s="74" t="str">
        <f>IF(С1!O9=0," ",С1!O9)</f>
        <v xml:space="preserve"> </v>
      </c>
      <c r="P9" s="74" t="str">
        <f>IF(С1!P9=0," ",С1!P9)</f>
        <v xml:space="preserve"> </v>
      </c>
      <c r="Q9" s="74" t="str">
        <f>IF(С1!Q9=0," ",С1!Q9)</f>
        <v xml:space="preserve"> </v>
      </c>
      <c r="R9" s="74" t="str">
        <f>IF(С1!R9=0," ",С1!R9)</f>
        <v xml:space="preserve"> </v>
      </c>
      <c r="S9" s="74" t="str">
        <f>IF(С1!S9=0," ",С1!S9)</f>
        <v xml:space="preserve"> </v>
      </c>
      <c r="T9" s="74" t="str">
        <f>IF(С1!T9=0," ",С1!T9)</f>
        <v xml:space="preserve"> </v>
      </c>
      <c r="U9" s="74" t="str">
        <f>IF(С1!U9=0," ",С1!U9)</f>
        <v xml:space="preserve"> </v>
      </c>
      <c r="V9" s="74" t="str">
        <f>IF(С1!V9=0," ",С1!V9)</f>
        <v xml:space="preserve"> </v>
      </c>
      <c r="W9" s="74" t="str">
        <f>IF(С1!W9=0," ",С1!W9)</f>
        <v xml:space="preserve"> </v>
      </c>
      <c r="X9" s="74" t="str">
        <f>IF(С1!X9=0," ",С1!X9)</f>
        <v xml:space="preserve"> </v>
      </c>
      <c r="Y9" s="74" t="str">
        <f>IF(С1!Y9=0," ",С1!Y9)</f>
        <v xml:space="preserve"> </v>
      </c>
      <c r="Z9" s="74">
        <f>IF(С1!Z9=0," ",С1!Z9)</f>
        <v>-1</v>
      </c>
      <c r="AA9" s="74" t="str">
        <f>IF(С1!AA9=0," ",С1!AA9)</f>
        <v xml:space="preserve"> </v>
      </c>
      <c r="AB9" s="74" t="str">
        <f>IF(С1!AB9=0," ",С1!AB9)</f>
        <v xml:space="preserve"> </v>
      </c>
      <c r="AC9" s="75">
        <f>С1!BS44</f>
        <v>-3.4482758620689655E-2</v>
      </c>
      <c r="AD9" s="88">
        <v>7</v>
      </c>
    </row>
    <row r="10" spans="1:30" x14ac:dyDescent="0.2">
      <c r="A10" s="46">
        <v>8</v>
      </c>
      <c r="B10" s="72" t="str">
        <f>С1!B10</f>
        <v>Даша В.</v>
      </c>
      <c r="C10" s="74">
        <f>IF(С1!C10=0," ",С1!C10)</f>
        <v>3</v>
      </c>
      <c r="D10" s="74" t="str">
        <f>IF(С1!D10=0," ",С1!D10)</f>
        <v xml:space="preserve"> </v>
      </c>
      <c r="E10" s="74">
        <f>IF(С1!E10=0," ",С1!E10)</f>
        <v>2</v>
      </c>
      <c r="F10" s="74" t="str">
        <f>IF(С1!F10=0," ",С1!F10)</f>
        <v xml:space="preserve"> </v>
      </c>
      <c r="G10" s="74" t="str">
        <f>IF(С1!G10=0," ",С1!G10)</f>
        <v xml:space="preserve"> </v>
      </c>
      <c r="H10" s="74" t="str">
        <f>IF(С1!H10=0," ",С1!H10)</f>
        <v xml:space="preserve"> </v>
      </c>
      <c r="I10" s="74" t="str">
        <f>IF(С1!I10=0," ",С1!I10)</f>
        <v xml:space="preserve"> </v>
      </c>
      <c r="J10" s="73" t="str">
        <f>IF(С1!J10=0," ",С1!J10)</f>
        <v xml:space="preserve"> </v>
      </c>
      <c r="K10" s="74" t="str">
        <f>IF(С1!K10=0," ",С1!K10)</f>
        <v xml:space="preserve"> </v>
      </c>
      <c r="L10" s="74" t="str">
        <f>IF(С1!L10=0," ",С1!L10)</f>
        <v xml:space="preserve"> </v>
      </c>
      <c r="M10" s="74" t="str">
        <f>IF(С1!M10=0," ",С1!M10)</f>
        <v xml:space="preserve"> </v>
      </c>
      <c r="N10" s="74">
        <f>IF(С1!N10=0," ",С1!N10)</f>
        <v>1</v>
      </c>
      <c r="O10" s="74" t="str">
        <f>IF(С1!O10=0," ",С1!O10)</f>
        <v xml:space="preserve"> </v>
      </c>
      <c r="P10" s="74" t="str">
        <f>IF(С1!P10=0," ",С1!P10)</f>
        <v xml:space="preserve"> </v>
      </c>
      <c r="Q10" s="74" t="str">
        <f>IF(С1!Q10=0," ",С1!Q10)</f>
        <v xml:space="preserve"> </v>
      </c>
      <c r="R10" s="74" t="str">
        <f>IF(С1!R10=0," ",С1!R10)</f>
        <v xml:space="preserve"> </v>
      </c>
      <c r="S10" s="74" t="str">
        <f>IF(С1!S10=0," ",С1!S10)</f>
        <v xml:space="preserve"> </v>
      </c>
      <c r="T10" s="74" t="str">
        <f>IF(С1!T10=0," ",С1!T10)</f>
        <v xml:space="preserve"> </v>
      </c>
      <c r="U10" s="74" t="str">
        <f>IF(С1!U10=0," ",С1!U10)</f>
        <v xml:space="preserve"> </v>
      </c>
      <c r="V10" s="74" t="str">
        <f>IF(С1!V10=0," ",С1!V10)</f>
        <v xml:space="preserve"> </v>
      </c>
      <c r="W10" s="74" t="str">
        <f>IF(С1!W10=0," ",С1!W10)</f>
        <v xml:space="preserve"> </v>
      </c>
      <c r="X10" s="74" t="str">
        <f>IF(С1!X10=0," ",С1!X10)</f>
        <v xml:space="preserve"> </v>
      </c>
      <c r="Y10" s="74" t="str">
        <f>IF(С1!Y10=0," ",С1!Y10)</f>
        <v xml:space="preserve"> </v>
      </c>
      <c r="Z10" s="74" t="str">
        <f>IF(С1!Z10=0," ",С1!Z10)</f>
        <v xml:space="preserve"> </v>
      </c>
      <c r="AA10" s="74" t="str">
        <f>IF(С1!AA10=0," ",С1!AA10)</f>
        <v xml:space="preserve"> </v>
      </c>
      <c r="AB10" s="74" t="str">
        <f>IF(С1!AB10=0," ",С1!AB10)</f>
        <v xml:space="preserve"> </v>
      </c>
      <c r="AC10" s="75">
        <f>С1!BS45</f>
        <v>3.4482758620689655E-2</v>
      </c>
      <c r="AD10" s="88">
        <v>8</v>
      </c>
    </row>
    <row r="11" spans="1:30" x14ac:dyDescent="0.2">
      <c r="A11" s="46">
        <v>9</v>
      </c>
      <c r="B11" s="72" t="str">
        <f>С1!B11</f>
        <v>Марк Г.</v>
      </c>
      <c r="C11" s="74" t="str">
        <f>IF(С1!C11=0," ",С1!C11)</f>
        <v xml:space="preserve"> </v>
      </c>
      <c r="D11" s="74">
        <f>IF(С1!D11=0," ",С1!D11)</f>
        <v>1</v>
      </c>
      <c r="E11" s="74" t="str">
        <f>IF(С1!E11=0," ",С1!E11)</f>
        <v xml:space="preserve"> </v>
      </c>
      <c r="F11" s="74" t="str">
        <f>IF(С1!F11=0," ",С1!F11)</f>
        <v xml:space="preserve"> </v>
      </c>
      <c r="G11" s="74" t="str">
        <f>IF(С1!G11=0," ",С1!G11)</f>
        <v xml:space="preserve"> </v>
      </c>
      <c r="H11" s="74" t="str">
        <f>IF(С1!H11=0," ",С1!H11)</f>
        <v xml:space="preserve"> </v>
      </c>
      <c r="I11" s="74" t="str">
        <f>IF(С1!I11=0," ",С1!I11)</f>
        <v xml:space="preserve"> </v>
      </c>
      <c r="J11" s="74" t="str">
        <f>IF(С1!J11=0," ",С1!J11)</f>
        <v xml:space="preserve"> </v>
      </c>
      <c r="K11" s="73" t="str">
        <f>IF(С1!K11=0," ",С1!K11)</f>
        <v xml:space="preserve"> </v>
      </c>
      <c r="L11" s="74">
        <f>IF(С1!L11=0," ",С1!L11)</f>
        <v>2</v>
      </c>
      <c r="M11" s="74" t="str">
        <f>IF(С1!M11=0," ",С1!M11)</f>
        <v xml:space="preserve"> </v>
      </c>
      <c r="N11" s="74" t="str">
        <f>IF(С1!N11=0," ",С1!N11)</f>
        <v xml:space="preserve"> </v>
      </c>
      <c r="O11" s="74" t="str">
        <f>IF(С1!O11=0," ",С1!O11)</f>
        <v xml:space="preserve"> </v>
      </c>
      <c r="P11" s="74" t="str">
        <f>IF(С1!P11=0," ",С1!P11)</f>
        <v xml:space="preserve"> </v>
      </c>
      <c r="Q11" s="74" t="str">
        <f>IF(С1!Q11=0," ",С1!Q11)</f>
        <v xml:space="preserve"> </v>
      </c>
      <c r="R11" s="74" t="str">
        <f>IF(С1!R11=0," ",С1!R11)</f>
        <v xml:space="preserve"> </v>
      </c>
      <c r="S11" s="74" t="str">
        <f>IF(С1!S11=0," ",С1!S11)</f>
        <v xml:space="preserve"> </v>
      </c>
      <c r="T11" s="74" t="str">
        <f>IF(С1!T11=0," ",С1!T11)</f>
        <v xml:space="preserve"> </v>
      </c>
      <c r="U11" s="74" t="str">
        <f>IF(С1!U11=0," ",С1!U11)</f>
        <v xml:space="preserve"> </v>
      </c>
      <c r="V11" s="74" t="str">
        <f>IF(С1!V11=0," ",С1!V11)</f>
        <v xml:space="preserve"> </v>
      </c>
      <c r="W11" s="74" t="str">
        <f>IF(С1!W11=0," ",С1!W11)</f>
        <v xml:space="preserve"> </v>
      </c>
      <c r="X11" s="74" t="str">
        <f>IF(С1!X11=0," ",С1!X11)</f>
        <v xml:space="preserve"> </v>
      </c>
      <c r="Y11" s="74" t="str">
        <f>IF(С1!Y11=0," ",С1!Y11)</f>
        <v xml:space="preserve"> </v>
      </c>
      <c r="Z11" s="74" t="str">
        <f>IF(С1!Z11=0," ",С1!Z11)</f>
        <v xml:space="preserve"> </v>
      </c>
      <c r="AA11" s="74" t="str">
        <f>IF(С1!AA11=0," ",С1!AA11)</f>
        <v xml:space="preserve"> </v>
      </c>
      <c r="AB11" s="74" t="str">
        <f>IF(С1!AB11=0," ",С1!AB11)</f>
        <v xml:space="preserve"> </v>
      </c>
      <c r="AC11" s="75">
        <f>С1!BS46</f>
        <v>3.4482758620689655E-2</v>
      </c>
      <c r="AD11" s="88">
        <v>9</v>
      </c>
    </row>
    <row r="12" spans="1:30" x14ac:dyDescent="0.2">
      <c r="A12" s="46">
        <v>10</v>
      </c>
      <c r="B12" s="72" t="str">
        <f>С1!B12</f>
        <v>Артем Е.</v>
      </c>
      <c r="C12" s="74" t="str">
        <f>IF(С1!C12=0," ",С1!C12)</f>
        <v xml:space="preserve"> </v>
      </c>
      <c r="D12" s="74">
        <f>IF(С1!D12=0," ",С1!D12)</f>
        <v>1</v>
      </c>
      <c r="E12" s="74" t="str">
        <f>IF(С1!E12=0," ",С1!E12)</f>
        <v xml:space="preserve"> </v>
      </c>
      <c r="F12" s="74" t="str">
        <f>IF(С1!F12=0," ",С1!F12)</f>
        <v xml:space="preserve"> </v>
      </c>
      <c r="G12" s="74" t="str">
        <f>IF(С1!G12=0," ",С1!G12)</f>
        <v xml:space="preserve"> </v>
      </c>
      <c r="H12" s="74" t="str">
        <f>IF(С1!H12=0," ",С1!H12)</f>
        <v xml:space="preserve"> </v>
      </c>
      <c r="I12" s="74" t="str">
        <f>IF(С1!I12=0," ",С1!I12)</f>
        <v xml:space="preserve"> </v>
      </c>
      <c r="J12" s="74" t="str">
        <f>IF(С1!J12=0," ",С1!J12)</f>
        <v xml:space="preserve"> </v>
      </c>
      <c r="K12" s="74">
        <f>IF(С1!K12=0," ",С1!K12)</f>
        <v>3</v>
      </c>
      <c r="L12" s="73" t="str">
        <f>IF(С1!L12=0," ",С1!L12)</f>
        <v xml:space="preserve"> </v>
      </c>
      <c r="M12" s="74" t="str">
        <f>IF(С1!M12=0," ",С1!M12)</f>
        <v xml:space="preserve"> </v>
      </c>
      <c r="N12" s="74" t="str">
        <f>IF(С1!N12=0," ",С1!N12)</f>
        <v xml:space="preserve"> </v>
      </c>
      <c r="O12" s="74" t="str">
        <f>IF(С1!O12=0," ",С1!O12)</f>
        <v xml:space="preserve"> </v>
      </c>
      <c r="P12" s="74" t="str">
        <f>IF(С1!P12=0," ",С1!P12)</f>
        <v xml:space="preserve"> </v>
      </c>
      <c r="Q12" s="74" t="str">
        <f>IF(С1!Q12=0," ",С1!Q12)</f>
        <v xml:space="preserve"> </v>
      </c>
      <c r="R12" s="74" t="str">
        <f>IF(С1!R12=0," ",С1!R12)</f>
        <v xml:space="preserve"> </v>
      </c>
      <c r="S12" s="74">
        <f>IF(С1!S12=0," ",С1!S12)</f>
        <v>2</v>
      </c>
      <c r="T12" s="74" t="str">
        <f>IF(С1!T12=0," ",С1!T12)</f>
        <v xml:space="preserve"> </v>
      </c>
      <c r="U12" s="74" t="str">
        <f>IF(С1!U12=0," ",С1!U12)</f>
        <v xml:space="preserve"> </v>
      </c>
      <c r="V12" s="74" t="str">
        <f>IF(С1!V12=0," ",С1!V12)</f>
        <v xml:space="preserve"> </v>
      </c>
      <c r="W12" s="74" t="str">
        <f>IF(С1!W12=0," ",С1!W12)</f>
        <v xml:space="preserve"> </v>
      </c>
      <c r="X12" s="74" t="str">
        <f>IF(С1!X12=0," ",С1!X12)</f>
        <v xml:space="preserve"> </v>
      </c>
      <c r="Y12" s="74" t="str">
        <f>IF(С1!Y12=0," ",С1!Y12)</f>
        <v xml:space="preserve"> </v>
      </c>
      <c r="Z12" s="74" t="str">
        <f>IF(С1!Z12=0," ",С1!Z12)</f>
        <v xml:space="preserve"> </v>
      </c>
      <c r="AA12" s="74" t="str">
        <f>IF(С1!AA12=0," ",С1!AA12)</f>
        <v xml:space="preserve"> </v>
      </c>
      <c r="AB12" s="74" t="str">
        <f>IF(С1!AB12=0," ",С1!AB12)</f>
        <v xml:space="preserve"> </v>
      </c>
      <c r="AC12" s="75">
        <f>С1!BS47</f>
        <v>0.13793103448275862</v>
      </c>
      <c r="AD12" s="88">
        <v>10</v>
      </c>
    </row>
    <row r="13" spans="1:30" x14ac:dyDescent="0.2">
      <c r="A13" s="46">
        <v>11</v>
      </c>
      <c r="B13" s="72" t="str">
        <f>С1!B13</f>
        <v xml:space="preserve">Алиса З. </v>
      </c>
      <c r="C13" s="74" t="str">
        <f>IF(С1!C13=0," ",С1!C13)</f>
        <v xml:space="preserve"> </v>
      </c>
      <c r="D13" s="74" t="str">
        <f>IF(С1!D13=0," ",С1!D13)</f>
        <v xml:space="preserve"> </v>
      </c>
      <c r="E13" s="74" t="str">
        <f>IF(С1!E13=0," ",С1!E13)</f>
        <v xml:space="preserve"> </v>
      </c>
      <c r="F13" s="74" t="str">
        <f>IF(С1!F13=0," ",С1!F13)</f>
        <v xml:space="preserve"> </v>
      </c>
      <c r="G13" s="74" t="str">
        <f>IF(С1!G13=0," ",С1!G13)</f>
        <v xml:space="preserve"> </v>
      </c>
      <c r="H13" s="74" t="str">
        <f>IF(С1!H13=0," ",С1!H13)</f>
        <v xml:space="preserve"> </v>
      </c>
      <c r="I13" s="74" t="str">
        <f>IF(С1!I13=0," ",С1!I13)</f>
        <v xml:space="preserve"> </v>
      </c>
      <c r="J13" s="74" t="str">
        <f>IF(С1!J13=0," ",С1!J13)</f>
        <v xml:space="preserve"> </v>
      </c>
      <c r="K13" s="74" t="str">
        <f>IF(С1!K13=0," ",С1!K13)</f>
        <v xml:space="preserve"> </v>
      </c>
      <c r="L13" s="74" t="str">
        <f>IF(С1!L13=0," ",С1!L13)</f>
        <v xml:space="preserve"> </v>
      </c>
      <c r="M13" s="73" t="str">
        <f>IF(С1!M13=0," ",С1!M13)</f>
        <v xml:space="preserve"> </v>
      </c>
      <c r="N13" s="74">
        <f>IF(С1!N13=0," ",С1!N13)</f>
        <v>2</v>
      </c>
      <c r="O13" s="74" t="str">
        <f>IF(С1!O13=0," ",С1!O13)</f>
        <v xml:space="preserve"> </v>
      </c>
      <c r="P13" s="74" t="str">
        <f>IF(С1!P13=0," ",С1!P13)</f>
        <v xml:space="preserve"> </v>
      </c>
      <c r="Q13" s="74" t="str">
        <f>IF(С1!Q13=0," ",С1!Q13)</f>
        <v xml:space="preserve"> </v>
      </c>
      <c r="R13" s="74" t="str">
        <f>IF(С1!R13=0," ",С1!R13)</f>
        <v xml:space="preserve"> </v>
      </c>
      <c r="S13" s="74" t="str">
        <f>IF(С1!S13=0," ",С1!S13)</f>
        <v xml:space="preserve"> </v>
      </c>
      <c r="T13" s="74" t="str">
        <f>IF(С1!T13=0," ",С1!T13)</f>
        <v xml:space="preserve"> </v>
      </c>
      <c r="U13" s="74" t="str">
        <f>IF(С1!U13=0," ",С1!U13)</f>
        <v xml:space="preserve"> </v>
      </c>
      <c r="V13" s="74" t="str">
        <f>IF(С1!V13=0," ",С1!V13)</f>
        <v xml:space="preserve"> </v>
      </c>
      <c r="W13" s="74" t="str">
        <f>IF(С1!W13=0," ",С1!W13)</f>
        <v xml:space="preserve"> </v>
      </c>
      <c r="X13" s="74" t="str">
        <f>IF(С1!X13=0," ",С1!X13)</f>
        <v xml:space="preserve"> </v>
      </c>
      <c r="Y13" s="74" t="str">
        <f>IF(С1!Y13=0," ",С1!Y13)</f>
        <v xml:space="preserve"> </v>
      </c>
      <c r="Z13" s="74" t="str">
        <f>IF(С1!Z13=0," ",С1!Z13)</f>
        <v xml:space="preserve"> </v>
      </c>
      <c r="AA13" s="74" t="str">
        <f>IF(С1!AA13=0," ",С1!AA13)</f>
        <v xml:space="preserve"> </v>
      </c>
      <c r="AB13" s="74" t="str">
        <f>IF(С1!AB13=0," ",С1!AB13)</f>
        <v xml:space="preserve"> </v>
      </c>
      <c r="AC13" s="75">
        <f>С1!BS48</f>
        <v>6.8965517241379309E-2</v>
      </c>
      <c r="AD13" s="88">
        <v>11</v>
      </c>
    </row>
    <row r="14" spans="1:30" x14ac:dyDescent="0.2">
      <c r="A14" s="46">
        <v>12</v>
      </c>
      <c r="B14" s="72" t="str">
        <f>С1!B14</f>
        <v>Алена К.</v>
      </c>
      <c r="C14" s="74" t="str">
        <f>IF(С1!C14=0," ",С1!C14)</f>
        <v xml:space="preserve"> </v>
      </c>
      <c r="D14" s="74" t="str">
        <f>IF(С1!D14=0," ",С1!D14)</f>
        <v xml:space="preserve"> </v>
      </c>
      <c r="E14" s="74">
        <f>IF(С1!E14=0," ",С1!E14)</f>
        <v>2</v>
      </c>
      <c r="F14" s="74" t="str">
        <f>IF(С1!F14=0," ",С1!F14)</f>
        <v xml:space="preserve"> </v>
      </c>
      <c r="G14" s="74" t="str">
        <f>IF(С1!G14=0," ",С1!G14)</f>
        <v xml:space="preserve"> </v>
      </c>
      <c r="H14" s="74" t="str">
        <f>IF(С1!H14=0," ",С1!H14)</f>
        <v xml:space="preserve"> </v>
      </c>
      <c r="I14" s="74" t="str">
        <f>IF(С1!I14=0," ",С1!I14)</f>
        <v xml:space="preserve"> </v>
      </c>
      <c r="J14" s="74" t="str">
        <f>IF(С1!J14=0," ",С1!J14)</f>
        <v xml:space="preserve"> </v>
      </c>
      <c r="K14" s="74" t="str">
        <f>IF(С1!K14=0," ",С1!K14)</f>
        <v xml:space="preserve"> </v>
      </c>
      <c r="L14" s="74" t="str">
        <f>IF(С1!L14=0," ",С1!L14)</f>
        <v xml:space="preserve"> </v>
      </c>
      <c r="M14" s="74" t="str">
        <f>IF(С1!M14=0," ",С1!M14)</f>
        <v xml:space="preserve"> </v>
      </c>
      <c r="N14" s="73" t="str">
        <f>IF(С1!N14=0," ",С1!N14)</f>
        <v xml:space="preserve"> </v>
      </c>
      <c r="O14" s="74" t="str">
        <f>IF(С1!O14=0," ",С1!O14)</f>
        <v xml:space="preserve"> </v>
      </c>
      <c r="P14" s="74" t="str">
        <f>IF(С1!P14=0," ",С1!P14)</f>
        <v xml:space="preserve"> </v>
      </c>
      <c r="Q14" s="74" t="str">
        <f>IF(С1!Q14=0," ",С1!Q14)</f>
        <v xml:space="preserve"> </v>
      </c>
      <c r="R14" s="74" t="str">
        <f>IF(С1!R14=0," ",С1!R14)</f>
        <v xml:space="preserve"> </v>
      </c>
      <c r="S14" s="74" t="str">
        <f>IF(С1!S14=0," ",С1!S14)</f>
        <v xml:space="preserve"> </v>
      </c>
      <c r="T14" s="74" t="str">
        <f>IF(С1!T14=0," ",С1!T14)</f>
        <v xml:space="preserve"> </v>
      </c>
      <c r="U14" s="74" t="str">
        <f>IF(С1!U14=0," ",С1!U14)</f>
        <v xml:space="preserve"> </v>
      </c>
      <c r="V14" s="74" t="str">
        <f>IF(С1!V14=0," ",С1!V14)</f>
        <v xml:space="preserve"> </v>
      </c>
      <c r="W14" s="74" t="str">
        <f>IF(С1!W14=0," ",С1!W14)</f>
        <v xml:space="preserve"> </v>
      </c>
      <c r="X14" s="74" t="str">
        <f>IF(С1!X14=0," ",С1!X14)</f>
        <v xml:space="preserve"> </v>
      </c>
      <c r="Y14" s="74" t="str">
        <f>IF(С1!Y14=0," ",С1!Y14)</f>
        <v xml:space="preserve"> </v>
      </c>
      <c r="Z14" s="74" t="str">
        <f>IF(С1!Z14=0," ",С1!Z14)</f>
        <v xml:space="preserve"> </v>
      </c>
      <c r="AA14" s="74" t="str">
        <f>IF(С1!AA14=0," ",С1!AA14)</f>
        <v xml:space="preserve"> </v>
      </c>
      <c r="AB14" s="74" t="str">
        <f>IF(С1!AB14=0," ",С1!AB14)</f>
        <v xml:space="preserve"> </v>
      </c>
      <c r="AC14" s="75">
        <f>С1!BS49</f>
        <v>6.8965517241379309E-2</v>
      </c>
      <c r="AD14" s="88">
        <v>12</v>
      </c>
    </row>
    <row r="15" spans="1:30" x14ac:dyDescent="0.2">
      <c r="A15" s="46">
        <v>13</v>
      </c>
      <c r="B15" s="72" t="str">
        <f>С1!B15</f>
        <v>Никита К.</v>
      </c>
      <c r="C15" s="74" t="str">
        <f>IF(С1!C15=0," ",С1!C15)</f>
        <v xml:space="preserve"> </v>
      </c>
      <c r="D15" s="74" t="str">
        <f>IF(С1!D15=0," ",С1!D15)</f>
        <v xml:space="preserve"> </v>
      </c>
      <c r="E15" s="74" t="str">
        <f>IF(С1!E15=0," ",С1!E15)</f>
        <v xml:space="preserve"> </v>
      </c>
      <c r="F15" s="74" t="str">
        <f>IF(С1!F15=0," ",С1!F15)</f>
        <v xml:space="preserve"> </v>
      </c>
      <c r="G15" s="74" t="str">
        <f>IF(С1!G15=0," ",С1!G15)</f>
        <v xml:space="preserve"> </v>
      </c>
      <c r="H15" s="74" t="str">
        <f>IF(С1!H15=0," ",С1!H15)</f>
        <v xml:space="preserve"> </v>
      </c>
      <c r="I15" s="74" t="str">
        <f>IF(С1!I15=0," ",С1!I15)</f>
        <v xml:space="preserve"> </v>
      </c>
      <c r="J15" s="74" t="str">
        <f>IF(С1!J15=0," ",С1!J15)</f>
        <v xml:space="preserve"> </v>
      </c>
      <c r="K15" s="74" t="str">
        <f>IF(С1!K15=0," ",С1!K15)</f>
        <v xml:space="preserve"> </v>
      </c>
      <c r="L15" s="74" t="str">
        <f>IF(С1!L15=0," ",С1!L15)</f>
        <v xml:space="preserve"> </v>
      </c>
      <c r="M15" s="74" t="str">
        <f>IF(С1!M15=0," ",С1!M15)</f>
        <v xml:space="preserve"> </v>
      </c>
      <c r="N15" s="74" t="str">
        <f>IF(С1!N15=0," ",С1!N15)</f>
        <v xml:space="preserve"> </v>
      </c>
      <c r="O15" s="73" t="str">
        <f>IF(С1!O15=0," ",С1!O15)</f>
        <v xml:space="preserve"> </v>
      </c>
      <c r="P15" s="74" t="str">
        <f>IF(С1!P15=0," ",С1!P15)</f>
        <v xml:space="preserve"> </v>
      </c>
      <c r="Q15" s="74" t="str">
        <f>IF(С1!Q15=0," ",С1!Q15)</f>
        <v xml:space="preserve"> </v>
      </c>
      <c r="R15" s="74" t="str">
        <f>IF(С1!R15=0," ",С1!R15)</f>
        <v xml:space="preserve"> </v>
      </c>
      <c r="S15" s="74" t="str">
        <f>IF(С1!S15=0," ",С1!S15)</f>
        <v xml:space="preserve"> </v>
      </c>
      <c r="T15" s="74" t="str">
        <f>IF(С1!T15=0," ",С1!T15)</f>
        <v xml:space="preserve"> </v>
      </c>
      <c r="U15" s="74">
        <f>IF(С1!U15=0," ",С1!U15)</f>
        <v>3</v>
      </c>
      <c r="V15" s="74" t="str">
        <f>IF(С1!V15=0," ",С1!V15)</f>
        <v xml:space="preserve"> </v>
      </c>
      <c r="W15" s="74" t="str">
        <f>IF(С1!W15=0," ",С1!W15)</f>
        <v xml:space="preserve"> </v>
      </c>
      <c r="X15" s="74">
        <f>IF(С1!X15=0," ",С1!X15)</f>
        <v>2</v>
      </c>
      <c r="Y15" s="74">
        <f>IF(С1!Y15=0," ",С1!Y15)</f>
        <v>1</v>
      </c>
      <c r="Z15" s="74" t="str">
        <f>IF(С1!Z15=0," ",С1!Z15)</f>
        <v xml:space="preserve"> </v>
      </c>
      <c r="AA15" s="74" t="str">
        <f>IF(С1!AA15=0," ",С1!AA15)</f>
        <v xml:space="preserve"> </v>
      </c>
      <c r="AB15" s="74" t="str">
        <f>IF(С1!AB15=0," ",С1!AB15)</f>
        <v xml:space="preserve"> </v>
      </c>
      <c r="AC15" s="75">
        <f>С1!BS50</f>
        <v>6.8965517241379309E-2</v>
      </c>
      <c r="AD15" s="88">
        <v>13</v>
      </c>
    </row>
    <row r="16" spans="1:30" x14ac:dyDescent="0.2">
      <c r="A16" s="46">
        <v>14</v>
      </c>
      <c r="B16" s="72" t="str">
        <f>С1!B16</f>
        <v xml:space="preserve">Соня К. </v>
      </c>
      <c r="C16" s="74" t="str">
        <f>IF(С1!C16=0," ",С1!C16)</f>
        <v xml:space="preserve"> </v>
      </c>
      <c r="D16" s="74" t="str">
        <f>IF(С1!D16=0," ",С1!D16)</f>
        <v xml:space="preserve"> </v>
      </c>
      <c r="E16" s="74" t="str">
        <f>IF(С1!E16=0," ",С1!E16)</f>
        <v xml:space="preserve"> </v>
      </c>
      <c r="F16" s="74" t="str">
        <f>IF(С1!F16=0," ",С1!F16)</f>
        <v xml:space="preserve"> </v>
      </c>
      <c r="G16" s="74" t="str">
        <f>IF(С1!G16=0," ",С1!G16)</f>
        <v xml:space="preserve"> </v>
      </c>
      <c r="H16" s="74" t="str">
        <f>IF(С1!H16=0," ",С1!H16)</f>
        <v xml:space="preserve"> </v>
      </c>
      <c r="I16" s="74" t="str">
        <f>IF(С1!I16=0," ",С1!I16)</f>
        <v xml:space="preserve"> </v>
      </c>
      <c r="J16" s="74" t="str">
        <f>IF(С1!J16=0," ",С1!J16)</f>
        <v xml:space="preserve"> </v>
      </c>
      <c r="K16" s="74" t="str">
        <f>IF(С1!K16=0," ",С1!K16)</f>
        <v xml:space="preserve"> </v>
      </c>
      <c r="L16" s="74" t="str">
        <f>IF(С1!L16=0," ",С1!L16)</f>
        <v xml:space="preserve"> </v>
      </c>
      <c r="M16" s="74" t="str">
        <f>IF(С1!M16=0," ",С1!M16)</f>
        <v xml:space="preserve"> </v>
      </c>
      <c r="N16" s="74" t="str">
        <f>IF(С1!N16=0," ",С1!N16)</f>
        <v xml:space="preserve"> </v>
      </c>
      <c r="O16" s="74" t="str">
        <f>IF(С1!O16=0," ",С1!O16)</f>
        <v xml:space="preserve"> </v>
      </c>
      <c r="P16" s="73" t="str">
        <f>IF(С1!P16=0," ",С1!P16)</f>
        <v xml:space="preserve"> </v>
      </c>
      <c r="Q16" s="74" t="str">
        <f>IF(С1!Q16=0," ",С1!Q16)</f>
        <v xml:space="preserve"> </v>
      </c>
      <c r="R16" s="74" t="str">
        <f>IF(С1!R16=0," ",С1!R16)</f>
        <v xml:space="preserve"> </v>
      </c>
      <c r="S16" s="74" t="str">
        <f>IF(С1!S16=0," ",С1!S16)</f>
        <v xml:space="preserve"> </v>
      </c>
      <c r="T16" s="74" t="str">
        <f>IF(С1!T16=0," ",С1!T16)</f>
        <v xml:space="preserve"> </v>
      </c>
      <c r="U16" s="74">
        <f>IF(С1!U16=0," ",С1!U16)</f>
        <v>2</v>
      </c>
      <c r="V16" s="74" t="str">
        <f>IF(С1!V16=0," ",С1!V16)</f>
        <v xml:space="preserve"> </v>
      </c>
      <c r="W16" s="74" t="str">
        <f>IF(С1!W16=0," ",С1!W16)</f>
        <v xml:space="preserve"> </v>
      </c>
      <c r="X16" s="74" t="str">
        <f>IF(С1!X16=0," ",С1!X16)</f>
        <v xml:space="preserve"> </v>
      </c>
      <c r="Y16" s="74" t="str">
        <f>IF(С1!Y16=0," ",С1!Y16)</f>
        <v xml:space="preserve"> </v>
      </c>
      <c r="Z16" s="74" t="str">
        <f>IF(С1!Z16=0," ",С1!Z16)</f>
        <v xml:space="preserve"> </v>
      </c>
      <c r="AA16" s="74" t="str">
        <f>IF(С1!AA16=0," ",С1!AA16)</f>
        <v xml:space="preserve"> </v>
      </c>
      <c r="AB16" s="74" t="str">
        <f>IF(С1!AB16=0," ",С1!AB16)</f>
        <v xml:space="preserve"> </v>
      </c>
      <c r="AC16" s="75" t="str">
        <f>С1!BS51</f>
        <v xml:space="preserve"> </v>
      </c>
      <c r="AD16" s="88">
        <v>14</v>
      </c>
    </row>
    <row r="17" spans="1:30" x14ac:dyDescent="0.2">
      <c r="A17" s="46">
        <v>15</v>
      </c>
      <c r="B17" s="72" t="str">
        <f>С1!B17</f>
        <v>Александр С.</v>
      </c>
      <c r="C17" s="74" t="str">
        <f>IF(С1!C17=0," ",С1!C17)</f>
        <v xml:space="preserve"> </v>
      </c>
      <c r="D17" s="74">
        <f>IF(С1!D17=0," ",С1!D17)</f>
        <v>1</v>
      </c>
      <c r="E17" s="74" t="str">
        <f>IF(С1!E17=0," ",С1!E17)</f>
        <v xml:space="preserve"> </v>
      </c>
      <c r="F17" s="74" t="str">
        <f>IF(С1!F17=0," ",С1!F17)</f>
        <v xml:space="preserve"> </v>
      </c>
      <c r="G17" s="74" t="str">
        <f>IF(С1!G17=0," ",С1!G17)</f>
        <v xml:space="preserve"> </v>
      </c>
      <c r="H17" s="74" t="str">
        <f>IF(С1!H17=0," ",С1!H17)</f>
        <v xml:space="preserve"> </v>
      </c>
      <c r="I17" s="74" t="str">
        <f>IF(С1!I17=0," ",С1!I17)</f>
        <v xml:space="preserve"> </v>
      </c>
      <c r="J17" s="74" t="str">
        <f>IF(С1!J17=0," ",С1!J17)</f>
        <v xml:space="preserve"> </v>
      </c>
      <c r="K17" s="74" t="str">
        <f>IF(С1!K17=0," ",С1!K17)</f>
        <v xml:space="preserve"> </v>
      </c>
      <c r="L17" s="74">
        <f>IF(С1!L17=0," ",С1!L17)</f>
        <v>3</v>
      </c>
      <c r="M17" s="74" t="str">
        <f>IF(С1!M17=0," ",С1!M17)</f>
        <v xml:space="preserve"> </v>
      </c>
      <c r="N17" s="74" t="str">
        <f>IF(С1!N17=0," ",С1!N17)</f>
        <v xml:space="preserve"> </v>
      </c>
      <c r="O17" s="74" t="str">
        <f>IF(С1!O17=0," ",С1!O17)</f>
        <v xml:space="preserve"> </v>
      </c>
      <c r="P17" s="74" t="str">
        <f>IF(С1!P17=0," ",С1!P17)</f>
        <v xml:space="preserve"> </v>
      </c>
      <c r="Q17" s="73" t="str">
        <f>IF(С1!Q17=0," ",С1!Q17)</f>
        <v xml:space="preserve"> </v>
      </c>
      <c r="R17" s="74" t="str">
        <f>IF(С1!R17=0," ",С1!R17)</f>
        <v xml:space="preserve"> </v>
      </c>
      <c r="S17" s="74" t="str">
        <f>IF(С1!S17=0," ",С1!S17)</f>
        <v xml:space="preserve"> </v>
      </c>
      <c r="T17" s="74" t="str">
        <f>IF(С1!T17=0," ",С1!T17)</f>
        <v xml:space="preserve"> </v>
      </c>
      <c r="U17" s="74" t="str">
        <f>IF(С1!U17=0," ",С1!U17)</f>
        <v xml:space="preserve"> </v>
      </c>
      <c r="V17" s="74" t="str">
        <f>IF(С1!V17=0," ",С1!V17)</f>
        <v xml:space="preserve"> </v>
      </c>
      <c r="W17" s="74" t="str">
        <f>IF(С1!W17=0," ",С1!W17)</f>
        <v xml:space="preserve"> </v>
      </c>
      <c r="X17" s="74" t="str">
        <f>IF(С1!X17=0," ",С1!X17)</f>
        <v xml:space="preserve"> </v>
      </c>
      <c r="Y17" s="74" t="str">
        <f>IF(С1!Y17=0," ",С1!Y17)</f>
        <v xml:space="preserve"> </v>
      </c>
      <c r="Z17" s="74" t="str">
        <f>IF(С1!Z17=0," ",С1!Z17)</f>
        <v xml:space="preserve"> </v>
      </c>
      <c r="AA17" s="74" t="str">
        <f>IF(С1!AA17=0," ",С1!AA17)</f>
        <v xml:space="preserve"> </v>
      </c>
      <c r="AB17" s="74" t="str">
        <f>IF(С1!AB17=0," ",С1!AB17)</f>
        <v xml:space="preserve"> </v>
      </c>
      <c r="AC17" s="75">
        <f>С1!BS52</f>
        <v>3.4482758620689655E-2</v>
      </c>
      <c r="AD17" s="88">
        <v>15</v>
      </c>
    </row>
    <row r="18" spans="1:30" x14ac:dyDescent="0.2">
      <c r="A18" s="46">
        <v>16</v>
      </c>
      <c r="B18" s="72" t="str">
        <f>С1!B18</f>
        <v>Вероника Н.</v>
      </c>
      <c r="C18" s="74" t="str">
        <f>IF(С1!C18=0," ",С1!C18)</f>
        <v xml:space="preserve"> </v>
      </c>
      <c r="D18" s="74" t="str">
        <f>IF(С1!D18=0," ",С1!D18)</f>
        <v xml:space="preserve"> </v>
      </c>
      <c r="E18" s="74" t="str">
        <f>IF(С1!E18=0," ",С1!E18)</f>
        <v xml:space="preserve"> </v>
      </c>
      <c r="F18" s="74" t="str">
        <f>IF(С1!F18=0," ",С1!F18)</f>
        <v xml:space="preserve"> </v>
      </c>
      <c r="G18" s="74" t="str">
        <f>IF(С1!G18=0," ",С1!G18)</f>
        <v xml:space="preserve"> </v>
      </c>
      <c r="H18" s="74" t="str">
        <f>IF(С1!H18=0," ",С1!H18)</f>
        <v xml:space="preserve"> </v>
      </c>
      <c r="I18" s="74" t="str">
        <f>IF(С1!I18=0," ",С1!I18)</f>
        <v xml:space="preserve"> </v>
      </c>
      <c r="J18" s="74" t="str">
        <f>IF(С1!J18=0," ",С1!J18)</f>
        <v xml:space="preserve"> </v>
      </c>
      <c r="K18" s="74" t="str">
        <f>IF(С1!K18=0," ",С1!K18)</f>
        <v xml:space="preserve"> </v>
      </c>
      <c r="L18" s="74" t="str">
        <f>IF(С1!L18=0," ",С1!L18)</f>
        <v xml:space="preserve"> </v>
      </c>
      <c r="M18" s="74" t="str">
        <f>IF(С1!M18=0," ",С1!M18)</f>
        <v xml:space="preserve"> </v>
      </c>
      <c r="N18" s="74" t="str">
        <f>IF(С1!N18=0," ",С1!N18)</f>
        <v xml:space="preserve"> </v>
      </c>
      <c r="O18" s="74" t="str">
        <f>IF(С1!O18=0," ",С1!O18)</f>
        <v xml:space="preserve"> </v>
      </c>
      <c r="P18" s="74" t="str">
        <f>IF(С1!P18=0," ",С1!P18)</f>
        <v xml:space="preserve"> </v>
      </c>
      <c r="Q18" s="74" t="str">
        <f>IF(С1!Q18=0," ",С1!Q18)</f>
        <v xml:space="preserve"> </v>
      </c>
      <c r="R18" s="73" t="str">
        <f>IF(С1!R18=0," ",С1!R18)</f>
        <v xml:space="preserve"> </v>
      </c>
      <c r="S18" s="74" t="str">
        <f>IF(С1!S18=0," ",С1!S18)</f>
        <v xml:space="preserve"> </v>
      </c>
      <c r="T18" s="74" t="str">
        <f>IF(С1!T18=0," ",С1!T18)</f>
        <v xml:space="preserve"> </v>
      </c>
      <c r="U18" s="74" t="str">
        <f>IF(С1!U18=0," ",С1!U18)</f>
        <v xml:space="preserve"> </v>
      </c>
      <c r="V18" s="74" t="str">
        <f>IF(С1!V18=0," ",С1!V18)</f>
        <v xml:space="preserve"> </v>
      </c>
      <c r="W18" s="74" t="str">
        <f>IF(С1!W18=0," ",С1!W18)</f>
        <v xml:space="preserve"> </v>
      </c>
      <c r="X18" s="74" t="str">
        <f>IF(С1!X18=0," ",С1!X18)</f>
        <v xml:space="preserve"> </v>
      </c>
      <c r="Y18" s="74" t="str">
        <f>IF(С1!Y18=0," ",С1!Y18)</f>
        <v xml:space="preserve"> </v>
      </c>
      <c r="Z18" s="74" t="str">
        <f>IF(С1!Z18=0," ",С1!Z18)</f>
        <v xml:space="preserve"> </v>
      </c>
      <c r="AA18" s="74">
        <f>IF(С1!AA18=0," ",С1!AA18)</f>
        <v>2</v>
      </c>
      <c r="AB18" s="74" t="str">
        <f>IF(С1!AB18=0," ",С1!AB18)</f>
        <v xml:space="preserve"> </v>
      </c>
      <c r="AC18" s="75">
        <f>С1!BS53</f>
        <v>6.8965517241379309E-2</v>
      </c>
      <c r="AD18" s="88">
        <v>16</v>
      </c>
    </row>
    <row r="19" spans="1:30" x14ac:dyDescent="0.2">
      <c r="A19" s="46">
        <v>17</v>
      </c>
      <c r="B19" s="72" t="str">
        <f>С1!B19</f>
        <v>Артем Н.</v>
      </c>
      <c r="C19" s="74" t="str">
        <f>IF(С1!C19=0," ",С1!C19)</f>
        <v xml:space="preserve"> </v>
      </c>
      <c r="D19" s="74" t="str">
        <f>IF(С1!D19=0," ",С1!D19)</f>
        <v xml:space="preserve"> </v>
      </c>
      <c r="E19" s="74" t="str">
        <f>IF(С1!E19=0," ",С1!E19)</f>
        <v xml:space="preserve"> </v>
      </c>
      <c r="F19" s="74" t="str">
        <f>IF(С1!F19=0," ",С1!F19)</f>
        <v xml:space="preserve"> </v>
      </c>
      <c r="G19" s="74">
        <f>IF(С1!G19=0," ",С1!G19)</f>
        <v>3</v>
      </c>
      <c r="H19" s="74" t="str">
        <f>IF(С1!H19=0," ",С1!H19)</f>
        <v xml:space="preserve"> </v>
      </c>
      <c r="I19" s="74" t="str">
        <f>IF(С1!I19=0," ",С1!I19)</f>
        <v xml:space="preserve"> </v>
      </c>
      <c r="J19" s="74" t="str">
        <f>IF(С1!J19=0," ",С1!J19)</f>
        <v xml:space="preserve"> </v>
      </c>
      <c r="K19" s="74" t="str">
        <f>IF(С1!K19=0," ",С1!K19)</f>
        <v xml:space="preserve"> </v>
      </c>
      <c r="L19" s="74" t="str">
        <f>IF(С1!L19=0," ",С1!L19)</f>
        <v xml:space="preserve"> </v>
      </c>
      <c r="M19" s="74" t="str">
        <f>IF(С1!M19=0," ",С1!M19)</f>
        <v xml:space="preserve"> </v>
      </c>
      <c r="N19" s="74" t="str">
        <f>IF(С1!N19=0," ",С1!N19)</f>
        <v xml:space="preserve"> </v>
      </c>
      <c r="O19" s="74" t="str">
        <f>IF(С1!O19=0," ",С1!O19)</f>
        <v xml:space="preserve"> </v>
      </c>
      <c r="P19" s="74" t="str">
        <f>IF(С1!P19=0," ",С1!P19)</f>
        <v xml:space="preserve"> </v>
      </c>
      <c r="Q19" s="74" t="str">
        <f>IF(С1!Q19=0," ",С1!Q19)</f>
        <v xml:space="preserve"> </v>
      </c>
      <c r="R19" s="74" t="str">
        <f>IF(С1!R19=0," ",С1!R19)</f>
        <v xml:space="preserve"> </v>
      </c>
      <c r="S19" s="73" t="str">
        <f>IF(С1!S19=0," ",С1!S19)</f>
        <v xml:space="preserve"> </v>
      </c>
      <c r="T19" s="74" t="str">
        <f>IF(С1!T19=0," ",С1!T19)</f>
        <v xml:space="preserve"> </v>
      </c>
      <c r="U19" s="74" t="str">
        <f>IF(С1!U19=0," ",С1!U19)</f>
        <v xml:space="preserve"> </v>
      </c>
      <c r="V19" s="74" t="str">
        <f>IF(С1!V19=0," ",С1!V19)</f>
        <v xml:space="preserve"> </v>
      </c>
      <c r="W19" s="74" t="str">
        <f>IF(С1!W19=0," ",С1!W19)</f>
        <v xml:space="preserve"> </v>
      </c>
      <c r="X19" s="74">
        <f>IF(С1!X19=0," ",С1!X19)</f>
        <v>1</v>
      </c>
      <c r="Y19" s="74">
        <f>IF(С1!Y19=0," ",С1!Y19)</f>
        <v>2</v>
      </c>
      <c r="Z19" s="74" t="str">
        <f>IF(С1!Z19=0," ",С1!Z19)</f>
        <v xml:space="preserve"> </v>
      </c>
      <c r="AA19" s="74" t="str">
        <f>IF(С1!AA19=0," ",С1!AA19)</f>
        <v xml:space="preserve"> </v>
      </c>
      <c r="AB19" s="74" t="str">
        <f>IF(С1!AB19=0," ",С1!AB19)</f>
        <v xml:space="preserve"> </v>
      </c>
      <c r="AC19" s="75">
        <f>С1!BS54</f>
        <v>0.13793103448275862</v>
      </c>
      <c r="AD19" s="88">
        <v>17</v>
      </c>
    </row>
    <row r="20" spans="1:30" x14ac:dyDescent="0.2">
      <c r="A20" s="46">
        <v>18</v>
      </c>
      <c r="B20" s="72" t="str">
        <f>С1!B20</f>
        <v>Сергей О.</v>
      </c>
      <c r="C20" s="74" t="str">
        <f>IF(С1!C20=0," ",С1!C20)</f>
        <v xml:space="preserve"> </v>
      </c>
      <c r="D20" s="74">
        <f>IF(С1!D20=0," ",С1!D20)</f>
        <v>1</v>
      </c>
      <c r="E20" s="74" t="str">
        <f>IF(С1!E20=0," ",С1!E20)</f>
        <v xml:space="preserve"> </v>
      </c>
      <c r="F20" s="74" t="str">
        <f>IF(С1!F20=0," ",С1!F20)</f>
        <v xml:space="preserve"> </v>
      </c>
      <c r="G20" s="74" t="str">
        <f>IF(С1!G20=0," ",С1!G20)</f>
        <v xml:space="preserve"> </v>
      </c>
      <c r="H20" s="74" t="str">
        <f>IF(С1!H20=0," ",С1!H20)</f>
        <v xml:space="preserve"> </v>
      </c>
      <c r="I20" s="74" t="str">
        <f>IF(С1!I20=0," ",С1!I20)</f>
        <v xml:space="preserve"> </v>
      </c>
      <c r="J20" s="74" t="str">
        <f>IF(С1!J20=0," ",С1!J20)</f>
        <v xml:space="preserve"> </v>
      </c>
      <c r="K20" s="74" t="str">
        <f>IF(С1!K20=0," ",С1!K20)</f>
        <v xml:space="preserve"> </v>
      </c>
      <c r="L20" s="74" t="str">
        <f>IF(С1!L20=0," ",С1!L20)</f>
        <v xml:space="preserve"> </v>
      </c>
      <c r="M20" s="74" t="str">
        <f>IF(С1!M20=0," ",С1!M20)</f>
        <v xml:space="preserve"> </v>
      </c>
      <c r="N20" s="74" t="str">
        <f>IF(С1!N20=0," ",С1!N20)</f>
        <v xml:space="preserve"> </v>
      </c>
      <c r="O20" s="74" t="str">
        <f>IF(С1!O20=0," ",С1!O20)</f>
        <v xml:space="preserve"> </v>
      </c>
      <c r="P20" s="74" t="str">
        <f>IF(С1!P20=0," ",С1!P20)</f>
        <v xml:space="preserve"> </v>
      </c>
      <c r="Q20" s="74" t="str">
        <f>IF(С1!Q20=0," ",С1!Q20)</f>
        <v xml:space="preserve"> </v>
      </c>
      <c r="R20" s="74" t="str">
        <f>IF(С1!R20=0," ",С1!R20)</f>
        <v xml:space="preserve"> </v>
      </c>
      <c r="S20" s="74" t="str">
        <f>IF(С1!S20=0," ",С1!S20)</f>
        <v xml:space="preserve"> </v>
      </c>
      <c r="T20" s="73" t="str">
        <f>IF(С1!T20=0," ",С1!T20)</f>
        <v xml:space="preserve"> </v>
      </c>
      <c r="U20" s="74" t="str">
        <f>IF(С1!U20=0," ",С1!U20)</f>
        <v xml:space="preserve"> </v>
      </c>
      <c r="V20" s="74" t="str">
        <f>IF(С1!V20=0," ",С1!V20)</f>
        <v xml:space="preserve"> </v>
      </c>
      <c r="W20" s="74" t="str">
        <f>IF(С1!W20=0," ",С1!W20)</f>
        <v xml:space="preserve"> </v>
      </c>
      <c r="X20" s="74" t="str">
        <f>IF(С1!X20=0," ",С1!X20)</f>
        <v xml:space="preserve"> </v>
      </c>
      <c r="Y20" s="74" t="str">
        <f>IF(С1!Y20=0," ",С1!Y20)</f>
        <v xml:space="preserve"> </v>
      </c>
      <c r="Z20" s="74">
        <f>IF(С1!Z20=0," ",С1!Z20)</f>
        <v>2</v>
      </c>
      <c r="AA20" s="74" t="str">
        <f>IF(С1!AA20=0," ",С1!AA20)</f>
        <v xml:space="preserve"> </v>
      </c>
      <c r="AB20" s="74" t="str">
        <f>IF(С1!AB20=0," ",С1!AB20)</f>
        <v xml:space="preserve"> </v>
      </c>
      <c r="AC20" s="75">
        <f>С1!BS55</f>
        <v>6.8965517241379309E-2</v>
      </c>
      <c r="AD20" s="88">
        <v>18</v>
      </c>
    </row>
    <row r="21" spans="1:30" x14ac:dyDescent="0.2">
      <c r="A21" s="46">
        <v>19</v>
      </c>
      <c r="B21" s="72" t="str">
        <f>С1!B21</f>
        <v>Даша Р.</v>
      </c>
      <c r="C21" s="74" t="str">
        <f>IF(С1!C21=0," ",С1!C21)</f>
        <v xml:space="preserve"> </v>
      </c>
      <c r="D21" s="74" t="str">
        <f>IF(С1!D21=0," ",С1!D21)</f>
        <v xml:space="preserve"> </v>
      </c>
      <c r="E21" s="74" t="str">
        <f>IF(С1!E21=0," ",С1!E21)</f>
        <v xml:space="preserve"> </v>
      </c>
      <c r="F21" s="74" t="str">
        <f>IF(С1!F21=0," ",С1!F21)</f>
        <v xml:space="preserve"> </v>
      </c>
      <c r="G21" s="74" t="str">
        <f>IF(С1!G21=0," ",С1!G21)</f>
        <v xml:space="preserve"> </v>
      </c>
      <c r="H21" s="74" t="str">
        <f>IF(С1!H21=0," ",С1!H21)</f>
        <v xml:space="preserve"> </v>
      </c>
      <c r="I21" s="74" t="str">
        <f>IF(С1!I21=0," ",С1!I21)</f>
        <v xml:space="preserve"> </v>
      </c>
      <c r="J21" s="74" t="str">
        <f>IF(С1!J21=0," ",С1!J21)</f>
        <v xml:space="preserve"> </v>
      </c>
      <c r="K21" s="74" t="str">
        <f>IF(С1!K21=0," ",С1!K21)</f>
        <v xml:space="preserve"> </v>
      </c>
      <c r="L21" s="74" t="str">
        <f>IF(С1!L21=0," ",С1!L21)</f>
        <v xml:space="preserve"> </v>
      </c>
      <c r="M21" s="74" t="str">
        <f>IF(С1!M21=0," ",С1!M21)</f>
        <v xml:space="preserve"> </v>
      </c>
      <c r="N21" s="74" t="str">
        <f>IF(С1!N21=0," ",С1!N21)</f>
        <v xml:space="preserve"> </v>
      </c>
      <c r="O21" s="74" t="str">
        <f>IF(С1!O21=0," ",С1!O21)</f>
        <v xml:space="preserve"> </v>
      </c>
      <c r="P21" s="74" t="str">
        <f>IF(С1!P21=0," ",С1!P21)</f>
        <v xml:space="preserve"> </v>
      </c>
      <c r="Q21" s="74" t="str">
        <f>IF(С1!Q21=0," ",С1!Q21)</f>
        <v xml:space="preserve"> </v>
      </c>
      <c r="R21" s="74" t="str">
        <f>IF(С1!R21=0," ",С1!R21)</f>
        <v xml:space="preserve"> </v>
      </c>
      <c r="S21" s="74" t="str">
        <f>IF(С1!S21=0," ",С1!S21)</f>
        <v xml:space="preserve"> </v>
      </c>
      <c r="T21" s="74" t="str">
        <f>IF(С1!T21=0," ",С1!T21)</f>
        <v xml:space="preserve"> </v>
      </c>
      <c r="U21" s="73" t="str">
        <f>IF(С1!U21=0," ",С1!U21)</f>
        <v xml:space="preserve"> </v>
      </c>
      <c r="V21" s="74" t="str">
        <f>IF(С1!V21=0," ",С1!V21)</f>
        <v xml:space="preserve"> </v>
      </c>
      <c r="W21" s="74" t="str">
        <f>IF(С1!W21=0," ",С1!W21)</f>
        <v xml:space="preserve"> </v>
      </c>
      <c r="X21" s="74">
        <f>IF(С1!X21=0," ",С1!X21)</f>
        <v>2</v>
      </c>
      <c r="Y21" s="74" t="str">
        <f>IF(С1!Y21=0," ",С1!Y21)</f>
        <v xml:space="preserve"> </v>
      </c>
      <c r="Z21" s="74">
        <f>IF(С1!Z21=0," ",С1!Z21)</f>
        <v>1</v>
      </c>
      <c r="AA21" s="74" t="str">
        <f>IF(С1!AA21=0," ",С1!AA21)</f>
        <v xml:space="preserve"> </v>
      </c>
      <c r="AB21" s="74" t="str">
        <f>IF(С1!AB21=0," ",С1!AB21)</f>
        <v xml:space="preserve"> </v>
      </c>
      <c r="AC21" s="75">
        <f>С1!BS56</f>
        <v>6.8965517241379309E-2</v>
      </c>
      <c r="AD21" s="88">
        <v>19</v>
      </c>
    </row>
    <row r="22" spans="1:30" x14ac:dyDescent="0.2">
      <c r="A22" s="46">
        <v>20</v>
      </c>
      <c r="B22" s="72" t="str">
        <f>С1!B22</f>
        <v>Витя Р.</v>
      </c>
      <c r="C22" s="74" t="str">
        <f>IF(С1!C22=0," ",С1!C22)</f>
        <v xml:space="preserve"> </v>
      </c>
      <c r="D22" s="74" t="str">
        <f>IF(С1!D22=0," ",С1!D22)</f>
        <v xml:space="preserve"> </v>
      </c>
      <c r="E22" s="74" t="str">
        <f>IF(С1!E22=0," ",С1!E22)</f>
        <v xml:space="preserve"> </v>
      </c>
      <c r="F22" s="74" t="str">
        <f>IF(С1!F22=0," ",С1!F22)</f>
        <v xml:space="preserve"> </v>
      </c>
      <c r="G22" s="74" t="str">
        <f>IF(С1!G22=0," ",С1!G22)</f>
        <v xml:space="preserve"> </v>
      </c>
      <c r="H22" s="74" t="str">
        <f>IF(С1!H22=0," ",С1!H22)</f>
        <v xml:space="preserve"> </v>
      </c>
      <c r="I22" s="74" t="str">
        <f>IF(С1!I22=0," ",С1!I22)</f>
        <v xml:space="preserve"> </v>
      </c>
      <c r="J22" s="74" t="str">
        <f>IF(С1!J22=0," ",С1!J22)</f>
        <v xml:space="preserve"> </v>
      </c>
      <c r="K22" s="74" t="str">
        <f>IF(С1!K22=0," ",С1!K22)</f>
        <v xml:space="preserve"> </v>
      </c>
      <c r="L22" s="74" t="str">
        <f>IF(С1!L22=0," ",С1!L22)</f>
        <v xml:space="preserve"> </v>
      </c>
      <c r="M22" s="74" t="str">
        <f>IF(С1!M22=0," ",С1!M22)</f>
        <v xml:space="preserve"> </v>
      </c>
      <c r="N22" s="74" t="str">
        <f>IF(С1!N22=0," ",С1!N22)</f>
        <v xml:space="preserve"> </v>
      </c>
      <c r="O22" s="74">
        <f>IF(С1!O22=0," ",С1!O22)</f>
        <v>1</v>
      </c>
      <c r="P22" s="74" t="str">
        <f>IF(С1!P22=0," ",С1!P22)</f>
        <v xml:space="preserve"> </v>
      </c>
      <c r="Q22" s="74" t="str">
        <f>IF(С1!Q22=0," ",С1!Q22)</f>
        <v xml:space="preserve"> </v>
      </c>
      <c r="R22" s="74" t="str">
        <f>IF(С1!R22=0," ",С1!R22)</f>
        <v xml:space="preserve"> </v>
      </c>
      <c r="S22" s="74" t="str">
        <f>IF(С1!S22=0," ",С1!S22)</f>
        <v xml:space="preserve"> </v>
      </c>
      <c r="T22" s="74" t="str">
        <f>IF(С1!T22=0," ",С1!T22)</f>
        <v xml:space="preserve"> </v>
      </c>
      <c r="U22" s="74" t="str">
        <f>IF(С1!U22=0," ",С1!U22)</f>
        <v xml:space="preserve"> </v>
      </c>
      <c r="V22" s="73" t="str">
        <f>IF(С1!V22=0," ",С1!V22)</f>
        <v xml:space="preserve"> </v>
      </c>
      <c r="W22" s="74" t="str">
        <f>IF(С1!W22=0," ",С1!W22)</f>
        <v xml:space="preserve"> </v>
      </c>
      <c r="X22" s="74" t="str">
        <f>IF(С1!X22=0," ",С1!X22)</f>
        <v xml:space="preserve"> </v>
      </c>
      <c r="Y22" s="74" t="str">
        <f>IF(С1!Y22=0," ",С1!Y22)</f>
        <v xml:space="preserve"> </v>
      </c>
      <c r="Z22" s="74">
        <f>IF(С1!Z22=0," ",С1!Z22)</f>
        <v>2</v>
      </c>
      <c r="AA22" s="74" t="str">
        <f>IF(С1!AA22=0," ",С1!AA22)</f>
        <v xml:space="preserve"> </v>
      </c>
      <c r="AB22" s="74" t="str">
        <f>IF(С1!AB22=0," ",С1!AB22)</f>
        <v xml:space="preserve"> </v>
      </c>
      <c r="AC22" s="75">
        <f>С1!BS57</f>
        <v>-3.4482758620689655E-2</v>
      </c>
      <c r="AD22" s="88">
        <v>20</v>
      </c>
    </row>
    <row r="23" spans="1:30" x14ac:dyDescent="0.2">
      <c r="A23" s="46">
        <v>21</v>
      </c>
      <c r="B23" s="72" t="str">
        <f>С1!B23</f>
        <v>Настя С.</v>
      </c>
      <c r="C23" s="74" t="str">
        <f>IF(С1!C23=0," ",С1!C23)</f>
        <v xml:space="preserve"> </v>
      </c>
      <c r="D23" s="74" t="str">
        <f>IF(С1!D23=0," ",С1!D23)</f>
        <v xml:space="preserve"> </v>
      </c>
      <c r="E23" s="74">
        <f>IF(С1!E23=0," ",С1!E23)</f>
        <v>2</v>
      </c>
      <c r="F23" s="74" t="str">
        <f>IF(С1!F23=0," ",С1!F23)</f>
        <v xml:space="preserve"> </v>
      </c>
      <c r="G23" s="74" t="str">
        <f>IF(С1!G23=0," ",С1!G23)</f>
        <v xml:space="preserve"> </v>
      </c>
      <c r="H23" s="74" t="str">
        <f>IF(С1!H23=0," ",С1!H23)</f>
        <v xml:space="preserve"> </v>
      </c>
      <c r="I23" s="74" t="str">
        <f>IF(С1!I23=0," ",С1!I23)</f>
        <v xml:space="preserve"> </v>
      </c>
      <c r="J23" s="74" t="str">
        <f>IF(С1!J23=0," ",С1!J23)</f>
        <v xml:space="preserve"> </v>
      </c>
      <c r="K23" s="74" t="str">
        <f>IF(С1!K23=0," ",С1!K23)</f>
        <v xml:space="preserve"> </v>
      </c>
      <c r="L23" s="74" t="str">
        <f>IF(С1!L23=0," ",С1!L23)</f>
        <v xml:space="preserve"> </v>
      </c>
      <c r="M23" s="74" t="str">
        <f>IF(С1!M23=0," ",С1!M23)</f>
        <v xml:space="preserve"> </v>
      </c>
      <c r="N23" s="74" t="str">
        <f>IF(С1!N23=0," ",С1!N23)</f>
        <v xml:space="preserve"> </v>
      </c>
      <c r="O23" s="74" t="str">
        <f>IF(С1!O23=0," ",С1!O23)</f>
        <v xml:space="preserve"> </v>
      </c>
      <c r="P23" s="74" t="str">
        <f>IF(С1!P23=0," ",С1!P23)</f>
        <v xml:space="preserve"> </v>
      </c>
      <c r="Q23" s="74" t="str">
        <f>IF(С1!Q23=0," ",С1!Q23)</f>
        <v xml:space="preserve"> </v>
      </c>
      <c r="R23" s="74" t="str">
        <f>IF(С1!R23=0," ",С1!R23)</f>
        <v xml:space="preserve"> </v>
      </c>
      <c r="S23" s="74" t="str">
        <f>IF(С1!S23=0," ",С1!S23)</f>
        <v xml:space="preserve"> </v>
      </c>
      <c r="T23" s="74" t="str">
        <f>IF(С1!T23=0," ",С1!T23)</f>
        <v xml:space="preserve"> </v>
      </c>
      <c r="U23" s="74" t="str">
        <f>IF(С1!U23=0," ",С1!U23)</f>
        <v xml:space="preserve"> </v>
      </c>
      <c r="V23" s="74" t="str">
        <f>IF(С1!V23=0," ",С1!V23)</f>
        <v xml:space="preserve"> </v>
      </c>
      <c r="W23" s="73" t="str">
        <f>IF(С1!W23=0," ",С1!W23)</f>
        <v xml:space="preserve"> </v>
      </c>
      <c r="X23" s="74" t="str">
        <f>IF(С1!X23=0," ",С1!X23)</f>
        <v xml:space="preserve"> </v>
      </c>
      <c r="Y23" s="74" t="str">
        <f>IF(С1!Y23=0," ",С1!Y23)</f>
        <v xml:space="preserve"> </v>
      </c>
      <c r="Z23" s="74" t="str">
        <f>IF(С1!Z23=0," ",С1!Z23)</f>
        <v xml:space="preserve"> </v>
      </c>
      <c r="AA23" s="74">
        <f>IF(С1!AA23=0," ",С1!AA23)</f>
        <v>1</v>
      </c>
      <c r="AB23" s="74" t="str">
        <f>IF(С1!AB23=0," ",С1!AB23)</f>
        <v xml:space="preserve"> </v>
      </c>
      <c r="AC23" s="75">
        <f>С1!BS58</f>
        <v>3.4482758620689655E-2</v>
      </c>
      <c r="AD23" s="88">
        <v>21</v>
      </c>
    </row>
    <row r="24" spans="1:30" x14ac:dyDescent="0.2">
      <c r="A24" s="46">
        <v>22</v>
      </c>
      <c r="B24" s="72" t="str">
        <f>С1!B24</f>
        <v>Антон Ч.</v>
      </c>
      <c r="C24" s="74" t="str">
        <f>IF(С1!C24=0," ",С1!C24)</f>
        <v xml:space="preserve"> </v>
      </c>
      <c r="D24" s="74">
        <f>IF(С1!D24=0," ",С1!D24)</f>
        <v>2</v>
      </c>
      <c r="E24" s="74" t="str">
        <f>IF(С1!E24=0," ",С1!E24)</f>
        <v xml:space="preserve"> </v>
      </c>
      <c r="F24" s="74" t="str">
        <f>IF(С1!F24=0," ",С1!F24)</f>
        <v xml:space="preserve"> </v>
      </c>
      <c r="G24" s="74" t="str">
        <f>IF(С1!G24=0," ",С1!G24)</f>
        <v xml:space="preserve"> </v>
      </c>
      <c r="H24" s="74" t="str">
        <f>IF(С1!H24=0," ",С1!H24)</f>
        <v xml:space="preserve"> </v>
      </c>
      <c r="I24" s="74" t="str">
        <f>IF(С1!I24=0," ",С1!I24)</f>
        <v xml:space="preserve"> </v>
      </c>
      <c r="J24" s="74" t="str">
        <f>IF(С1!J24=0," ",С1!J24)</f>
        <v xml:space="preserve"> </v>
      </c>
      <c r="K24" s="74" t="str">
        <f>IF(С1!K24=0," ",С1!K24)</f>
        <v xml:space="preserve"> </v>
      </c>
      <c r="L24" s="74" t="str">
        <f>IF(С1!L24=0," ",С1!L24)</f>
        <v xml:space="preserve"> </v>
      </c>
      <c r="M24" s="74" t="str">
        <f>IF(С1!M24=0," ",С1!M24)</f>
        <v xml:space="preserve"> </v>
      </c>
      <c r="N24" s="74" t="str">
        <f>IF(С1!N24=0," ",С1!N24)</f>
        <v xml:space="preserve"> </v>
      </c>
      <c r="O24" s="74" t="str">
        <f>IF(С1!O24=0," ",С1!O24)</f>
        <v xml:space="preserve"> </v>
      </c>
      <c r="P24" s="74" t="str">
        <f>IF(С1!P24=0," ",С1!P24)</f>
        <v xml:space="preserve"> </v>
      </c>
      <c r="Q24" s="74" t="str">
        <f>IF(С1!Q24=0," ",С1!Q24)</f>
        <v xml:space="preserve"> </v>
      </c>
      <c r="R24" s="74" t="str">
        <f>IF(С1!R24=0," ",С1!R24)</f>
        <v xml:space="preserve"> </v>
      </c>
      <c r="S24" s="74">
        <f>IF(С1!S24=0," ",С1!S24)</f>
        <v>1</v>
      </c>
      <c r="T24" s="74" t="str">
        <f>IF(С1!T24=0," ",С1!T24)</f>
        <v xml:space="preserve"> </v>
      </c>
      <c r="U24" s="74" t="str">
        <f>IF(С1!U24=0," ",С1!U24)</f>
        <v xml:space="preserve"> </v>
      </c>
      <c r="V24" s="74" t="str">
        <f>IF(С1!V24=0," ",С1!V24)</f>
        <v xml:space="preserve"> </v>
      </c>
      <c r="W24" s="74" t="str">
        <f>IF(С1!W24=0," ",С1!W24)</f>
        <v xml:space="preserve"> </v>
      </c>
      <c r="X24" s="73" t="str">
        <f>IF(С1!X24=0," ",С1!X24)</f>
        <v xml:space="preserve"> </v>
      </c>
      <c r="Y24" s="74" t="str">
        <f>IF(С1!Y24=0," ",С1!Y24)</f>
        <v xml:space="preserve"> </v>
      </c>
      <c r="Z24" s="74" t="str">
        <f>IF(С1!Z24=0," ",С1!Z24)</f>
        <v xml:space="preserve"> </v>
      </c>
      <c r="AA24" s="74" t="str">
        <f>IF(С1!AA24=0," ",С1!AA24)</f>
        <v xml:space="preserve"> </v>
      </c>
      <c r="AB24" s="74" t="str">
        <f>IF(С1!AB24=0," ",С1!AB24)</f>
        <v xml:space="preserve"> </v>
      </c>
      <c r="AC24" s="75">
        <f>С1!BS59</f>
        <v>0.13793103448275862</v>
      </c>
      <c r="AD24" s="88">
        <v>22</v>
      </c>
    </row>
    <row r="25" spans="1:30" x14ac:dyDescent="0.2">
      <c r="A25" s="46">
        <v>23</v>
      </c>
      <c r="B25" s="72" t="str">
        <f>С1!B25</f>
        <v>Ярослав Ч.</v>
      </c>
      <c r="C25" s="74" t="str">
        <f>IF(С1!C25=0," ",С1!C25)</f>
        <v xml:space="preserve"> </v>
      </c>
      <c r="D25" s="74" t="str">
        <f>IF(С1!D25=0," ",С1!D25)</f>
        <v xml:space="preserve"> </v>
      </c>
      <c r="E25" s="74" t="str">
        <f>IF(С1!E25=0," ",С1!E25)</f>
        <v xml:space="preserve"> </v>
      </c>
      <c r="F25" s="74" t="str">
        <f>IF(С1!F25=0," ",С1!F25)</f>
        <v xml:space="preserve"> </v>
      </c>
      <c r="G25" s="74" t="str">
        <f>IF(С1!G25=0," ",С1!G25)</f>
        <v xml:space="preserve"> </v>
      </c>
      <c r="H25" s="74" t="str">
        <f>IF(С1!H25=0," ",С1!H25)</f>
        <v xml:space="preserve"> </v>
      </c>
      <c r="I25" s="74" t="str">
        <f>IF(С1!I25=0," ",С1!I25)</f>
        <v xml:space="preserve"> </v>
      </c>
      <c r="J25" s="74" t="str">
        <f>IF(С1!J25=0," ",С1!J25)</f>
        <v xml:space="preserve"> </v>
      </c>
      <c r="K25" s="74" t="str">
        <f>IF(С1!K25=0," ",С1!K25)</f>
        <v xml:space="preserve"> </v>
      </c>
      <c r="L25" s="74" t="str">
        <f>IF(С1!L25=0," ",С1!L25)</f>
        <v xml:space="preserve"> </v>
      </c>
      <c r="M25" s="74" t="str">
        <f>IF(С1!M25=0," ",С1!M25)</f>
        <v xml:space="preserve"> </v>
      </c>
      <c r="N25" s="74" t="str">
        <f>IF(С1!N25=0," ",С1!N25)</f>
        <v xml:space="preserve"> </v>
      </c>
      <c r="O25" s="74">
        <f>IF(С1!O25=0," ",С1!O25)</f>
        <v>2</v>
      </c>
      <c r="P25" s="74" t="str">
        <f>IF(С1!P25=0," ",С1!P25)</f>
        <v xml:space="preserve"> </v>
      </c>
      <c r="Q25" s="74" t="str">
        <f>IF(С1!Q25=0," ",С1!Q25)</f>
        <v xml:space="preserve"> </v>
      </c>
      <c r="R25" s="74" t="str">
        <f>IF(С1!R25=0," ",С1!R25)</f>
        <v xml:space="preserve"> </v>
      </c>
      <c r="S25" s="74">
        <f>IF(С1!S25=0," ",С1!S25)</f>
        <v>1</v>
      </c>
      <c r="T25" s="74" t="str">
        <f>IF(С1!T25=0," ",С1!T25)</f>
        <v xml:space="preserve"> </v>
      </c>
      <c r="U25" s="74">
        <f>IF(С1!U25=0," ",С1!U25)</f>
        <v>3</v>
      </c>
      <c r="V25" s="74" t="str">
        <f>IF(С1!V25=0," ",С1!V25)</f>
        <v xml:space="preserve"> </v>
      </c>
      <c r="W25" s="74" t="str">
        <f>IF(С1!W25=0," ",С1!W25)</f>
        <v xml:space="preserve"> </v>
      </c>
      <c r="X25" s="74" t="str">
        <f>IF(С1!X25=0," ",С1!X25)</f>
        <v xml:space="preserve"> </v>
      </c>
      <c r="Y25" s="73" t="str">
        <f>IF(С1!Y25=0," ",С1!Y25)</f>
        <v xml:space="preserve"> </v>
      </c>
      <c r="Z25" s="74" t="str">
        <f>IF(С1!Z25=0," ",С1!Z25)</f>
        <v xml:space="preserve"> </v>
      </c>
      <c r="AA25" s="74" t="str">
        <f>IF(С1!AA25=0," ",С1!AA25)</f>
        <v xml:space="preserve"> </v>
      </c>
      <c r="AB25" s="74" t="str">
        <f>IF(С1!AB25=0," ",С1!AB25)</f>
        <v xml:space="preserve"> </v>
      </c>
      <c r="AC25" s="75">
        <f>С1!BS60</f>
        <v>0.10344827586206896</v>
      </c>
      <c r="AD25" s="88">
        <v>23</v>
      </c>
    </row>
    <row r="26" spans="1:30" x14ac:dyDescent="0.2">
      <c r="A26" s="46">
        <v>24</v>
      </c>
      <c r="B26" s="72" t="str">
        <f>С1!B26</f>
        <v>Максим Ч.</v>
      </c>
      <c r="C26" s="74" t="str">
        <f>IF(С1!C26=0," ",С1!C26)</f>
        <v xml:space="preserve"> </v>
      </c>
      <c r="D26" s="74" t="str">
        <f>IF(С1!D26=0," ",С1!D26)</f>
        <v xml:space="preserve"> </v>
      </c>
      <c r="E26" s="74" t="str">
        <f>IF(С1!E26=0," ",С1!E26)</f>
        <v xml:space="preserve"> </v>
      </c>
      <c r="F26" s="74" t="str">
        <f>IF(С1!F26=0," ",С1!F26)</f>
        <v xml:space="preserve"> </v>
      </c>
      <c r="G26" s="74" t="str">
        <f>IF(С1!G26=0," ",С1!G26)</f>
        <v xml:space="preserve"> </v>
      </c>
      <c r="H26" s="74" t="str">
        <f>IF(С1!H26=0," ",С1!H26)</f>
        <v xml:space="preserve"> </v>
      </c>
      <c r="I26" s="74" t="str">
        <f>IF(С1!I26=0," ",С1!I26)</f>
        <v xml:space="preserve"> </v>
      </c>
      <c r="J26" s="74" t="str">
        <f>IF(С1!J26=0," ",С1!J26)</f>
        <v xml:space="preserve"> </v>
      </c>
      <c r="K26" s="74" t="str">
        <f>IF(С1!K26=0," ",С1!K26)</f>
        <v xml:space="preserve"> </v>
      </c>
      <c r="L26" s="74" t="str">
        <f>IF(С1!L26=0," ",С1!L26)</f>
        <v xml:space="preserve"> </v>
      </c>
      <c r="M26" s="74" t="str">
        <f>IF(С1!M26=0," ",С1!M26)</f>
        <v xml:space="preserve"> </v>
      </c>
      <c r="N26" s="74" t="str">
        <f>IF(С1!N26=0," ",С1!N26)</f>
        <v xml:space="preserve"> </v>
      </c>
      <c r="O26" s="74" t="str">
        <f>IF(С1!O26=0," ",С1!O26)</f>
        <v xml:space="preserve"> </v>
      </c>
      <c r="P26" s="74" t="str">
        <f>IF(С1!P26=0," ",С1!P26)</f>
        <v xml:space="preserve"> </v>
      </c>
      <c r="Q26" s="74" t="str">
        <f>IF(С1!Q26=0," ",С1!Q26)</f>
        <v xml:space="preserve"> </v>
      </c>
      <c r="R26" s="74" t="str">
        <f>IF(С1!R26=0," ",С1!R26)</f>
        <v xml:space="preserve"> </v>
      </c>
      <c r="S26" s="74" t="str">
        <f>IF(С1!S26=0," ",С1!S26)</f>
        <v xml:space="preserve"> </v>
      </c>
      <c r="T26" s="74">
        <f>IF(С1!T26=0," ",С1!T26)</f>
        <v>1</v>
      </c>
      <c r="U26" s="74">
        <f>IF(С1!U26=0," ",С1!U26)</f>
        <v>-1</v>
      </c>
      <c r="V26" s="74">
        <f>IF(С1!V26=0," ",С1!V26)</f>
        <v>2</v>
      </c>
      <c r="W26" s="74" t="str">
        <f>IF(С1!W26=0," ",С1!W26)</f>
        <v xml:space="preserve"> </v>
      </c>
      <c r="X26" s="74" t="str">
        <f>IF(С1!X26=0," ",С1!X26)</f>
        <v xml:space="preserve"> </v>
      </c>
      <c r="Y26" s="74" t="str">
        <f>IF(С1!Y26=0," ",С1!Y26)</f>
        <v xml:space="preserve"> </v>
      </c>
      <c r="Z26" s="73" t="str">
        <f>IF(С1!Z26=0," ",С1!Z26)</f>
        <v xml:space="preserve"> </v>
      </c>
      <c r="AA26" s="74" t="str">
        <f>IF(С1!AA26=0," ",С1!AA26)</f>
        <v xml:space="preserve"> </v>
      </c>
      <c r="AB26" s="74" t="str">
        <f>IF(С1!AB26=0," ",С1!AB26)</f>
        <v xml:space="preserve"> </v>
      </c>
      <c r="AC26" s="75">
        <f>С1!BS61</f>
        <v>6.8965517241379309E-2</v>
      </c>
      <c r="AD26" s="88">
        <v>24</v>
      </c>
    </row>
    <row r="27" spans="1:30" x14ac:dyDescent="0.2">
      <c r="A27" s="46">
        <v>25</v>
      </c>
      <c r="B27" s="72" t="str">
        <f>С1!B27</f>
        <v>София Я.</v>
      </c>
      <c r="C27" s="74" t="str">
        <f>IF(С1!C27=0," ",С1!C27)</f>
        <v xml:space="preserve"> </v>
      </c>
      <c r="D27" s="74" t="str">
        <f>IF(С1!D27=0," ",С1!D27)</f>
        <v xml:space="preserve"> </v>
      </c>
      <c r="E27" s="74" t="str">
        <f>IF(С1!E27=0," ",С1!E27)</f>
        <v xml:space="preserve"> </v>
      </c>
      <c r="F27" s="74" t="str">
        <f>IF(С1!F27=0," ",С1!F27)</f>
        <v xml:space="preserve"> </v>
      </c>
      <c r="G27" s="74" t="str">
        <f>IF(С1!G27=0," ",С1!G27)</f>
        <v xml:space="preserve"> </v>
      </c>
      <c r="H27" s="74" t="str">
        <f>IF(С1!H27=0," ",С1!H27)</f>
        <v xml:space="preserve"> </v>
      </c>
      <c r="I27" s="74" t="str">
        <f>IF(С1!I27=0," ",С1!I27)</f>
        <v xml:space="preserve"> </v>
      </c>
      <c r="J27" s="74" t="str">
        <f>IF(С1!J27=0," ",С1!J27)</f>
        <v xml:space="preserve"> </v>
      </c>
      <c r="K27" s="74" t="str">
        <f>IF(С1!K27=0," ",С1!K27)</f>
        <v xml:space="preserve"> </v>
      </c>
      <c r="L27" s="74" t="str">
        <f>IF(С1!L27=0," ",С1!L27)</f>
        <v xml:space="preserve"> </v>
      </c>
      <c r="M27" s="74" t="str">
        <f>IF(С1!M27=0," ",С1!M27)</f>
        <v xml:space="preserve"> </v>
      </c>
      <c r="N27" s="74" t="str">
        <f>IF(С1!N27=0," ",С1!N27)</f>
        <v xml:space="preserve"> </v>
      </c>
      <c r="O27" s="74" t="str">
        <f>IF(С1!O27=0," ",С1!O27)</f>
        <v xml:space="preserve"> </v>
      </c>
      <c r="P27" s="74" t="str">
        <f>IF(С1!P27=0," ",С1!P27)</f>
        <v xml:space="preserve"> </v>
      </c>
      <c r="Q27" s="74" t="str">
        <f>IF(С1!Q27=0," ",С1!Q27)</f>
        <v xml:space="preserve"> </v>
      </c>
      <c r="R27" s="74">
        <f>IF(С1!R27=0," ",С1!R27)</f>
        <v>2</v>
      </c>
      <c r="S27" s="74" t="str">
        <f>IF(С1!S27=0," ",С1!S27)</f>
        <v xml:space="preserve"> </v>
      </c>
      <c r="T27" s="74" t="str">
        <f>IF(С1!T27=0," ",С1!T27)</f>
        <v xml:space="preserve"> </v>
      </c>
      <c r="U27" s="74" t="str">
        <f>IF(С1!U27=0," ",С1!U27)</f>
        <v xml:space="preserve"> </v>
      </c>
      <c r="V27" s="74" t="str">
        <f>IF(С1!V27=0," ",С1!V27)</f>
        <v xml:space="preserve"> </v>
      </c>
      <c r="W27" s="74">
        <f>IF(С1!W27=0," ",С1!W27)</f>
        <v>1</v>
      </c>
      <c r="X27" s="74" t="str">
        <f>IF(С1!X27=0," ",С1!X27)</f>
        <v xml:space="preserve"> </v>
      </c>
      <c r="Y27" s="74" t="str">
        <f>IF(С1!Y27=0," ",С1!Y27)</f>
        <v xml:space="preserve"> </v>
      </c>
      <c r="Z27" s="74" t="str">
        <f>IF(С1!Z27=0," ",С1!Z27)</f>
        <v xml:space="preserve"> </v>
      </c>
      <c r="AA27" s="73" t="str">
        <f>IF(С1!AA27=0," ",С1!AA27)</f>
        <v xml:space="preserve"> </v>
      </c>
      <c r="AB27" s="74" t="str">
        <f>IF(С1!AB27=0," ",С1!AB27)</f>
        <v xml:space="preserve"> </v>
      </c>
      <c r="AC27" s="75">
        <f>С1!BS62</f>
        <v>6.8965517241379309E-2</v>
      </c>
      <c r="AD27" s="88">
        <v>25</v>
      </c>
    </row>
    <row r="28" spans="1:30" x14ac:dyDescent="0.2">
      <c r="A28" s="46">
        <v>26</v>
      </c>
      <c r="B28" s="72" t="str">
        <f>С1!B28</f>
        <v xml:space="preserve">   </v>
      </c>
      <c r="C28" s="74" t="str">
        <f>IF(С1!C28=0," ",С1!C28)</f>
        <v xml:space="preserve"> </v>
      </c>
      <c r="D28" s="74" t="str">
        <f>IF(С1!D28=0," ",С1!D28)</f>
        <v xml:space="preserve"> </v>
      </c>
      <c r="E28" s="74" t="str">
        <f>IF(С1!E28=0," ",С1!E28)</f>
        <v xml:space="preserve"> </v>
      </c>
      <c r="F28" s="74" t="str">
        <f>IF(С1!F28=0," ",С1!F28)</f>
        <v xml:space="preserve"> </v>
      </c>
      <c r="G28" s="74" t="str">
        <f>IF(С1!G28=0," ",С1!G28)</f>
        <v xml:space="preserve"> </v>
      </c>
      <c r="H28" s="74" t="str">
        <f>IF(С1!H28=0," ",С1!H28)</f>
        <v xml:space="preserve"> </v>
      </c>
      <c r="I28" s="74" t="str">
        <f>IF(С1!I28=0," ",С1!I28)</f>
        <v xml:space="preserve"> </v>
      </c>
      <c r="J28" s="74" t="str">
        <f>IF(С1!J28=0," ",С1!J28)</f>
        <v xml:space="preserve"> </v>
      </c>
      <c r="K28" s="74" t="str">
        <f>IF(С1!K28=0," ",С1!K28)</f>
        <v xml:space="preserve"> </v>
      </c>
      <c r="L28" s="74" t="str">
        <f>IF(С1!L28=0," ",С1!L28)</f>
        <v xml:space="preserve"> </v>
      </c>
      <c r="M28" s="74" t="str">
        <f>IF(С1!M28=0," ",С1!M28)</f>
        <v xml:space="preserve"> </v>
      </c>
      <c r="N28" s="74" t="str">
        <f>IF(С1!N28=0," ",С1!N28)</f>
        <v xml:space="preserve"> </v>
      </c>
      <c r="O28" s="74" t="str">
        <f>IF(С1!O28=0," ",С1!O28)</f>
        <v xml:space="preserve"> </v>
      </c>
      <c r="P28" s="74" t="str">
        <f>IF(С1!P28=0," ",С1!P28)</f>
        <v xml:space="preserve"> </v>
      </c>
      <c r="Q28" s="74" t="str">
        <f>IF(С1!Q28=0," ",С1!Q28)</f>
        <v xml:space="preserve"> </v>
      </c>
      <c r="R28" s="74" t="str">
        <f>IF(С1!R28=0," ",С1!R28)</f>
        <v xml:space="preserve"> </v>
      </c>
      <c r="S28" s="74" t="str">
        <f>IF(С1!S28=0," ",С1!S28)</f>
        <v xml:space="preserve"> </v>
      </c>
      <c r="T28" s="74" t="str">
        <f>IF(С1!T28=0," ",С1!T28)</f>
        <v xml:space="preserve"> </v>
      </c>
      <c r="U28" s="74" t="str">
        <f>IF(С1!U28=0," ",С1!U28)</f>
        <v xml:space="preserve"> </v>
      </c>
      <c r="V28" s="74" t="str">
        <f>IF(С1!V28=0," ",С1!V28)</f>
        <v xml:space="preserve"> </v>
      </c>
      <c r="W28" s="74" t="str">
        <f>IF(С1!W28=0," ",С1!W28)</f>
        <v xml:space="preserve"> </v>
      </c>
      <c r="X28" s="74" t="str">
        <f>IF(С1!X28=0," ",С1!X28)</f>
        <v xml:space="preserve"> </v>
      </c>
      <c r="Y28" s="74" t="str">
        <f>IF(С1!Y28=0," ",С1!Y28)</f>
        <v xml:space="preserve"> </v>
      </c>
      <c r="Z28" s="74" t="str">
        <f>IF(С1!Z28=0," ",С1!Z28)</f>
        <v xml:space="preserve"> </v>
      </c>
      <c r="AA28" s="74" t="str">
        <f>IF(С1!AA28=0," ",С1!AA28)</f>
        <v xml:space="preserve"> </v>
      </c>
      <c r="AB28" s="73" t="str">
        <f>IF(С1!AB28=0," ",С1!AB28)</f>
        <v xml:space="preserve"> </v>
      </c>
      <c r="AC28" s="75" t="str">
        <f>С1!BS63</f>
        <v xml:space="preserve"> </v>
      </c>
      <c r="AD28" s="88">
        <v>26</v>
      </c>
    </row>
    <row r="29" spans="1:30" ht="13.5" thickBot="1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76" t="s">
        <v>45</v>
      </c>
      <c r="AD29" s="46"/>
    </row>
    <row r="30" spans="1:30" x14ac:dyDescent="0.2">
      <c r="A30" s="46"/>
      <c r="B30" s="77" t="s">
        <v>7</v>
      </c>
      <c r="C30" s="78">
        <f>С1!C186</f>
        <v>2</v>
      </c>
      <c r="D30" s="78">
        <f>С1!D186</f>
        <v>6</v>
      </c>
      <c r="E30" s="78">
        <f>С1!E186</f>
        <v>6</v>
      </c>
      <c r="F30" s="78">
        <f>С1!F186</f>
        <v>1</v>
      </c>
      <c r="G30" s="78">
        <f>С1!G186</f>
        <v>1</v>
      </c>
      <c r="H30" s="78">
        <f>С1!H186</f>
        <v>2</v>
      </c>
      <c r="I30" s="78" t="str">
        <f>С1!I186</f>
        <v xml:space="preserve"> </v>
      </c>
      <c r="J30" s="78">
        <f>С1!J186</f>
        <v>1</v>
      </c>
      <c r="K30" s="78">
        <f>С1!K186</f>
        <v>1</v>
      </c>
      <c r="L30" s="78">
        <f>С1!L186</f>
        <v>4</v>
      </c>
      <c r="M30" s="78">
        <f>С1!M186</f>
        <v>2</v>
      </c>
      <c r="N30" s="78">
        <f>С1!N186</f>
        <v>2</v>
      </c>
      <c r="O30" s="78">
        <f>С1!O186</f>
        <v>2</v>
      </c>
      <c r="P30" s="78" t="str">
        <f>С1!P186</f>
        <v xml:space="preserve"> </v>
      </c>
      <c r="Q30" s="78">
        <f>С1!Q186</f>
        <v>1</v>
      </c>
      <c r="R30" s="78">
        <f>С1!R186</f>
        <v>2</v>
      </c>
      <c r="S30" s="78">
        <f>С1!S186</f>
        <v>4</v>
      </c>
      <c r="T30" s="78">
        <f>С1!T186</f>
        <v>2</v>
      </c>
      <c r="U30" s="78">
        <f>С1!U186</f>
        <v>3</v>
      </c>
      <c r="V30" s="78">
        <f>С1!V186</f>
        <v>1</v>
      </c>
      <c r="W30" s="78">
        <f>С1!W186</f>
        <v>1</v>
      </c>
      <c r="X30" s="78">
        <f>С1!X186</f>
        <v>4</v>
      </c>
      <c r="Y30" s="78">
        <f>С1!Y186</f>
        <v>3</v>
      </c>
      <c r="Z30" s="78">
        <f>С1!Z186</f>
        <v>3</v>
      </c>
      <c r="AA30" s="78">
        <f>С1!AA186</f>
        <v>2</v>
      </c>
      <c r="AB30" s="79" t="str">
        <f>С1!AB186</f>
        <v xml:space="preserve"> </v>
      </c>
      <c r="AC30" s="71">
        <f t="shared" ref="AC30:AC35" si="0">SUM(C30:AB30)</f>
        <v>56</v>
      </c>
      <c r="AD30" s="80" t="s">
        <v>70</v>
      </c>
    </row>
    <row r="31" spans="1:30" ht="13.5" thickBot="1" x14ac:dyDescent="0.25">
      <c r="A31" s="46"/>
      <c r="B31" s="81" t="s">
        <v>10</v>
      </c>
      <c r="C31" s="82" t="str">
        <f>С1!AJ186</f>
        <v xml:space="preserve"> </v>
      </c>
      <c r="D31" s="82" t="str">
        <f>С1!AK186</f>
        <v xml:space="preserve"> </v>
      </c>
      <c r="E31" s="82" t="str">
        <f>С1!AL186</f>
        <v xml:space="preserve"> </v>
      </c>
      <c r="F31" s="82" t="str">
        <f>С1!AM186</f>
        <v xml:space="preserve"> </v>
      </c>
      <c r="G31" s="82" t="str">
        <f>С1!AN186</f>
        <v xml:space="preserve"> </v>
      </c>
      <c r="H31" s="82" t="str">
        <f>С1!AO186</f>
        <v xml:space="preserve"> </v>
      </c>
      <c r="I31" s="82">
        <f>С1!AP186</f>
        <v>1</v>
      </c>
      <c r="J31" s="82" t="str">
        <f>С1!AQ186</f>
        <v xml:space="preserve"> </v>
      </c>
      <c r="K31" s="82" t="str">
        <f>С1!AR186</f>
        <v xml:space="preserve"> </v>
      </c>
      <c r="L31" s="82" t="str">
        <f>С1!AS186</f>
        <v xml:space="preserve"> </v>
      </c>
      <c r="M31" s="82" t="str">
        <f>С1!AT186</f>
        <v xml:space="preserve"> </v>
      </c>
      <c r="N31" s="82" t="str">
        <f>С1!AU186</f>
        <v xml:space="preserve"> </v>
      </c>
      <c r="O31" s="82" t="str">
        <f>С1!AV186</f>
        <v xml:space="preserve"> </v>
      </c>
      <c r="P31" s="82" t="str">
        <f>С1!AW186</f>
        <v xml:space="preserve"> </v>
      </c>
      <c r="Q31" s="82" t="str">
        <f>С1!AX186</f>
        <v xml:space="preserve"> </v>
      </c>
      <c r="R31" s="82" t="str">
        <f>С1!AY186</f>
        <v xml:space="preserve"> </v>
      </c>
      <c r="S31" s="82" t="str">
        <f>С1!AZ186</f>
        <v xml:space="preserve"> </v>
      </c>
      <c r="T31" s="82" t="str">
        <f>С1!BA186</f>
        <v xml:space="preserve"> </v>
      </c>
      <c r="U31" s="82">
        <f>С1!BB186</f>
        <v>1</v>
      </c>
      <c r="V31" s="82">
        <f>С1!BC186</f>
        <v>2</v>
      </c>
      <c r="W31" s="82" t="str">
        <f>С1!BD186</f>
        <v xml:space="preserve"> </v>
      </c>
      <c r="X31" s="82" t="str">
        <f>С1!BE186</f>
        <v xml:space="preserve"> </v>
      </c>
      <c r="Y31" s="82" t="str">
        <f>С1!BF186</f>
        <v xml:space="preserve"> </v>
      </c>
      <c r="Z31" s="82">
        <f>С1!BG186</f>
        <v>1</v>
      </c>
      <c r="AA31" s="82" t="str">
        <f>С1!BH186</f>
        <v xml:space="preserve"> </v>
      </c>
      <c r="AB31" s="83" t="str">
        <f>С1!BI186</f>
        <v xml:space="preserve"> </v>
      </c>
      <c r="AC31" s="71">
        <f t="shared" si="0"/>
        <v>5</v>
      </c>
      <c r="AD31" s="84">
        <f>С1!BN34</f>
        <v>2.0333333333333341</v>
      </c>
    </row>
    <row r="32" spans="1:30" x14ac:dyDescent="0.2">
      <c r="A32" s="46"/>
      <c r="B32" s="77" t="s">
        <v>12</v>
      </c>
      <c r="C32" s="78" t="str">
        <f>С1!C144</f>
        <v xml:space="preserve"> </v>
      </c>
      <c r="D32" s="78">
        <f>С1!D144</f>
        <v>4</v>
      </c>
      <c r="E32" s="78">
        <f>С1!E144</f>
        <v>2</v>
      </c>
      <c r="F32" s="78">
        <f>С1!F144</f>
        <v>1</v>
      </c>
      <c r="G32" s="78">
        <f>С1!G144</f>
        <v>1</v>
      </c>
      <c r="H32" s="78" t="str">
        <f>С1!H144</f>
        <v xml:space="preserve"> </v>
      </c>
      <c r="I32" s="78" t="str">
        <f>С1!I144</f>
        <v xml:space="preserve"> </v>
      </c>
      <c r="J32" s="78" t="str">
        <f>С1!J144</f>
        <v xml:space="preserve"> </v>
      </c>
      <c r="K32" s="78">
        <f>С1!K144</f>
        <v>1</v>
      </c>
      <c r="L32" s="78">
        <f>С1!L144</f>
        <v>2</v>
      </c>
      <c r="M32" s="78" t="str">
        <f>С1!M144</f>
        <v xml:space="preserve"> </v>
      </c>
      <c r="N32" s="78" t="str">
        <f>С1!N144</f>
        <v xml:space="preserve"> </v>
      </c>
      <c r="O32" s="78">
        <f>С1!O144</f>
        <v>1</v>
      </c>
      <c r="P32" s="78" t="str">
        <f>С1!P144</f>
        <v xml:space="preserve"> </v>
      </c>
      <c r="Q32" s="78">
        <f>С1!Q144</f>
        <v>1</v>
      </c>
      <c r="R32" s="78">
        <f>С1!R144</f>
        <v>1</v>
      </c>
      <c r="S32" s="78">
        <f>С1!S144</f>
        <v>3</v>
      </c>
      <c r="T32" s="78">
        <f>С1!T144</f>
        <v>2</v>
      </c>
      <c r="U32" s="78" t="str">
        <f>С1!U144</f>
        <v xml:space="preserve"> </v>
      </c>
      <c r="V32" s="78">
        <f>С1!V144</f>
        <v>1</v>
      </c>
      <c r="W32" s="78">
        <f>С1!W144</f>
        <v>1</v>
      </c>
      <c r="X32" s="78">
        <f>С1!X144</f>
        <v>1</v>
      </c>
      <c r="Y32" s="78">
        <f>С1!Y144</f>
        <v>2</v>
      </c>
      <c r="Z32" s="78">
        <f>С1!Z144</f>
        <v>2</v>
      </c>
      <c r="AA32" s="78">
        <f>С1!AA144</f>
        <v>2</v>
      </c>
      <c r="AB32" s="79" t="str">
        <f>С1!AB144</f>
        <v xml:space="preserve"> </v>
      </c>
      <c r="AC32" s="71">
        <f t="shared" si="0"/>
        <v>28</v>
      </c>
      <c r="AD32" s="85" t="s">
        <v>42</v>
      </c>
    </row>
    <row r="33" spans="1:30" ht="13.5" thickBot="1" x14ac:dyDescent="0.25">
      <c r="A33" s="46"/>
      <c r="B33" s="81" t="s">
        <v>11</v>
      </c>
      <c r="C33" s="82" t="str">
        <f>С1!AJ144</f>
        <v xml:space="preserve"> </v>
      </c>
      <c r="D33" s="82" t="str">
        <f>С1!AK144</f>
        <v xml:space="preserve"> </v>
      </c>
      <c r="E33" s="82" t="str">
        <f>С1!AL144</f>
        <v xml:space="preserve"> </v>
      </c>
      <c r="F33" s="82" t="str">
        <f>С1!AM144</f>
        <v xml:space="preserve"> </v>
      </c>
      <c r="G33" s="82" t="str">
        <f>С1!AN144</f>
        <v xml:space="preserve"> </v>
      </c>
      <c r="H33" s="82" t="str">
        <f>С1!AO144</f>
        <v xml:space="preserve"> </v>
      </c>
      <c r="I33" s="82" t="str">
        <f>С1!AP144</f>
        <v xml:space="preserve"> </v>
      </c>
      <c r="J33" s="82" t="str">
        <f>С1!AQ144</f>
        <v xml:space="preserve"> </v>
      </c>
      <c r="K33" s="82" t="str">
        <f>С1!AR144</f>
        <v xml:space="preserve"> </v>
      </c>
      <c r="L33" s="82" t="str">
        <f>С1!AS144</f>
        <v xml:space="preserve"> </v>
      </c>
      <c r="M33" s="82" t="str">
        <f>С1!AT144</f>
        <v xml:space="preserve"> </v>
      </c>
      <c r="N33" s="82" t="str">
        <f>С1!AU144</f>
        <v xml:space="preserve"> </v>
      </c>
      <c r="O33" s="82" t="str">
        <f>С1!AV144</f>
        <v xml:space="preserve"> </v>
      </c>
      <c r="P33" s="82" t="str">
        <f>С1!AW144</f>
        <v xml:space="preserve"> </v>
      </c>
      <c r="Q33" s="82" t="str">
        <f>С1!AX144</f>
        <v xml:space="preserve"> </v>
      </c>
      <c r="R33" s="82" t="str">
        <f>С1!AY144</f>
        <v xml:space="preserve"> </v>
      </c>
      <c r="S33" s="82" t="str">
        <f>С1!AZ144</f>
        <v xml:space="preserve"> </v>
      </c>
      <c r="T33" s="82" t="str">
        <f>С1!BA144</f>
        <v xml:space="preserve"> </v>
      </c>
      <c r="U33" s="82" t="str">
        <f>С1!BB144</f>
        <v xml:space="preserve"> </v>
      </c>
      <c r="V33" s="82" t="str">
        <f>С1!BC144</f>
        <v xml:space="preserve"> </v>
      </c>
      <c r="W33" s="82" t="str">
        <f>С1!BD144</f>
        <v xml:space="preserve"> </v>
      </c>
      <c r="X33" s="82" t="str">
        <f>С1!BE144</f>
        <v xml:space="preserve"> </v>
      </c>
      <c r="Y33" s="82" t="str">
        <f>С1!BF144</f>
        <v xml:space="preserve"> </v>
      </c>
      <c r="Z33" s="82" t="str">
        <f>С1!BG144</f>
        <v xml:space="preserve"> </v>
      </c>
      <c r="AA33" s="82" t="str">
        <f>С1!BH144</f>
        <v xml:space="preserve"> </v>
      </c>
      <c r="AB33" s="83" t="str">
        <f>С1!BI144</f>
        <v xml:space="preserve"> </v>
      </c>
      <c r="AC33" s="71">
        <f t="shared" si="0"/>
        <v>0</v>
      </c>
      <c r="AD33" s="86">
        <f>С1!B235</f>
        <v>3.2183908045977011E-2</v>
      </c>
    </row>
    <row r="34" spans="1:30" x14ac:dyDescent="0.2">
      <c r="A34" s="46"/>
      <c r="B34" s="77" t="s">
        <v>20</v>
      </c>
      <c r="C34" s="78" t="str">
        <f>С1!AJ180</f>
        <v xml:space="preserve"> </v>
      </c>
      <c r="D34" s="78" t="str">
        <f>С1!AK180</f>
        <v xml:space="preserve"> </v>
      </c>
      <c r="E34" s="78" t="str">
        <f>С1!AL180</f>
        <v xml:space="preserve"> </v>
      </c>
      <c r="F34" s="78" t="str">
        <f>С1!AM180</f>
        <v xml:space="preserve"> </v>
      </c>
      <c r="G34" s="78" t="str">
        <f>С1!AN180</f>
        <v xml:space="preserve"> </v>
      </c>
      <c r="H34" s="78" t="str">
        <f>С1!AO180</f>
        <v xml:space="preserve"> </v>
      </c>
      <c r="I34" s="78" t="str">
        <f>С1!AP180</f>
        <v xml:space="preserve"> </v>
      </c>
      <c r="J34" s="78" t="str">
        <f>С1!AQ180</f>
        <v xml:space="preserve"> </v>
      </c>
      <c r="K34" s="78" t="str">
        <f>С1!AR180</f>
        <v xml:space="preserve"> </v>
      </c>
      <c r="L34" s="78" t="str">
        <f>С1!AS180</f>
        <v xml:space="preserve"> </v>
      </c>
      <c r="M34" s="78" t="str">
        <f>С1!AT180</f>
        <v xml:space="preserve"> </v>
      </c>
      <c r="N34" s="78" t="str">
        <f>С1!AU180</f>
        <v xml:space="preserve"> </v>
      </c>
      <c r="O34" s="78" t="str">
        <f>С1!AV180</f>
        <v xml:space="preserve"> </v>
      </c>
      <c r="P34" s="78" t="str">
        <f>С1!AW180</f>
        <v xml:space="preserve"> </v>
      </c>
      <c r="Q34" s="78" t="str">
        <f>С1!AX180</f>
        <v xml:space="preserve"> </v>
      </c>
      <c r="R34" s="78" t="str">
        <f>С1!AY180</f>
        <v xml:space="preserve"> </v>
      </c>
      <c r="S34" s="78" t="str">
        <f>С1!AZ180</f>
        <v xml:space="preserve"> </v>
      </c>
      <c r="T34" s="78" t="str">
        <f>С1!BA180</f>
        <v xml:space="preserve"> </v>
      </c>
      <c r="U34" s="78">
        <f>С1!BB180</f>
        <v>1</v>
      </c>
      <c r="V34" s="78" t="str">
        <f>С1!BC180</f>
        <v xml:space="preserve"> </v>
      </c>
      <c r="W34" s="78" t="str">
        <f>С1!BD180</f>
        <v xml:space="preserve"> </v>
      </c>
      <c r="X34" s="78" t="str">
        <f>С1!BE180</f>
        <v xml:space="preserve"> </v>
      </c>
      <c r="Y34" s="78" t="str">
        <f>С1!BF180</f>
        <v xml:space="preserve"> </v>
      </c>
      <c r="Z34" s="78" t="str">
        <f>С1!BG180</f>
        <v xml:space="preserve"> </v>
      </c>
      <c r="AA34" s="78" t="str">
        <f>С1!BH180</f>
        <v xml:space="preserve"> </v>
      </c>
      <c r="AB34" s="79" t="str">
        <f>С1!BI180</f>
        <v xml:space="preserve"> </v>
      </c>
      <c r="AC34" s="71">
        <f t="shared" si="0"/>
        <v>1</v>
      </c>
      <c r="AD34" s="80" t="s">
        <v>71</v>
      </c>
    </row>
    <row r="35" spans="1:30" ht="13.5" thickBot="1" x14ac:dyDescent="0.25">
      <c r="A35" s="46"/>
      <c r="B35" s="81" t="s">
        <v>24</v>
      </c>
      <c r="C35" s="82" t="str">
        <f>С1!C180</f>
        <v xml:space="preserve"> </v>
      </c>
      <c r="D35" s="82" t="str">
        <f>С1!D180</f>
        <v xml:space="preserve"> </v>
      </c>
      <c r="E35" s="82" t="str">
        <f>С1!E180</f>
        <v xml:space="preserve"> </v>
      </c>
      <c r="F35" s="82" t="str">
        <f>С1!F180</f>
        <v xml:space="preserve"> </v>
      </c>
      <c r="G35" s="82" t="str">
        <f>С1!G180</f>
        <v xml:space="preserve"> </v>
      </c>
      <c r="H35" s="82" t="str">
        <f>С1!H180</f>
        <v xml:space="preserve"> </v>
      </c>
      <c r="I35" s="82" t="str">
        <f>С1!I180</f>
        <v xml:space="preserve"> </v>
      </c>
      <c r="J35" s="82" t="str">
        <f>С1!J180</f>
        <v xml:space="preserve"> </v>
      </c>
      <c r="K35" s="82" t="str">
        <f>С1!K180</f>
        <v xml:space="preserve"> </v>
      </c>
      <c r="L35" s="82" t="str">
        <f>С1!L180</f>
        <v xml:space="preserve"> </v>
      </c>
      <c r="M35" s="82" t="str">
        <f>С1!M180</f>
        <v xml:space="preserve"> </v>
      </c>
      <c r="N35" s="82" t="str">
        <f>С1!N180</f>
        <v xml:space="preserve"> </v>
      </c>
      <c r="O35" s="82" t="str">
        <f>С1!O180</f>
        <v xml:space="preserve"> </v>
      </c>
      <c r="P35" s="82" t="str">
        <f>С1!P180</f>
        <v xml:space="preserve"> </v>
      </c>
      <c r="Q35" s="82" t="str">
        <f>С1!Q180</f>
        <v xml:space="preserve"> </v>
      </c>
      <c r="R35" s="82" t="str">
        <f>С1!R180</f>
        <v xml:space="preserve"> </v>
      </c>
      <c r="S35" s="82" t="str">
        <f>С1!S180</f>
        <v xml:space="preserve"> </v>
      </c>
      <c r="T35" s="82" t="str">
        <f>С1!T180</f>
        <v xml:space="preserve"> </v>
      </c>
      <c r="U35" s="82" t="str">
        <f>С1!U180</f>
        <v xml:space="preserve"> </v>
      </c>
      <c r="V35" s="82" t="str">
        <f>С1!V180</f>
        <v xml:space="preserve"> </v>
      </c>
      <c r="W35" s="82" t="str">
        <f>С1!W180</f>
        <v xml:space="preserve"> </v>
      </c>
      <c r="X35" s="82" t="str">
        <f>С1!X180</f>
        <v xml:space="preserve"> </v>
      </c>
      <c r="Y35" s="82" t="str">
        <f>С1!Y180</f>
        <v xml:space="preserve"> </v>
      </c>
      <c r="Z35" s="82">
        <f>С1!Z180</f>
        <v>1</v>
      </c>
      <c r="AA35" s="82" t="str">
        <f>С1!AA180</f>
        <v xml:space="preserve"> </v>
      </c>
      <c r="AB35" s="83" t="str">
        <f>С1!AB180</f>
        <v xml:space="preserve"> </v>
      </c>
      <c r="AC35" s="71">
        <f t="shared" si="0"/>
        <v>1</v>
      </c>
      <c r="AD35" s="86">
        <f>AC31/AC32</f>
        <v>0.17857142857142858</v>
      </c>
    </row>
    <row r="36" spans="1:30" x14ac:dyDescent="0.2">
      <c r="E36" s="5"/>
      <c r="F36" s="5"/>
      <c r="G36" s="5"/>
      <c r="H36" s="5"/>
      <c r="I36" s="5"/>
      <c r="J36" s="5"/>
      <c r="K36" s="5"/>
      <c r="L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30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30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30" x14ac:dyDescent="0.2">
      <c r="A39" s="5"/>
      <c r="B39" s="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30" x14ac:dyDescent="0.2">
      <c r="A40" s="5"/>
      <c r="B40" s="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30" x14ac:dyDescent="0.2">
      <c r="A41" s="5"/>
      <c r="B41" s="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30" x14ac:dyDescent="0.2">
      <c r="A42" s="5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30" x14ac:dyDescent="0.2">
      <c r="A43" s="5"/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30" x14ac:dyDescent="0.2">
      <c r="A44" s="5"/>
      <c r="B44" s="6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30" x14ac:dyDescent="0.2">
      <c r="A45" s="5"/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30" x14ac:dyDescent="0.2">
      <c r="A46" s="5"/>
      <c r="B46" s="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30" x14ac:dyDescent="0.2">
      <c r="A47" s="5"/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30" x14ac:dyDescent="0.2">
      <c r="A48" s="5"/>
      <c r="B48" s="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x14ac:dyDescent="0.2">
      <c r="A49" s="5"/>
      <c r="B49" s="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2">
      <c r="A50" s="5"/>
      <c r="B50" s="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x14ac:dyDescent="0.2">
      <c r="A51" s="5"/>
      <c r="B51" s="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2">
      <c r="A52" s="5"/>
      <c r="B52" s="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x14ac:dyDescent="0.2">
      <c r="A53" s="5"/>
      <c r="B53" s="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x14ac:dyDescent="0.2">
      <c r="A54" s="5"/>
      <c r="B54" s="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x14ac:dyDescent="0.2">
      <c r="A55" s="5"/>
      <c r="B55" s="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x14ac:dyDescent="0.2">
      <c r="A56" s="5"/>
      <c r="B56" s="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x14ac:dyDescent="0.2">
      <c r="A57" s="5"/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x14ac:dyDescent="0.2">
      <c r="A58" s="5"/>
      <c r="B58" s="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x14ac:dyDescent="0.2">
      <c r="A59" s="5"/>
      <c r="B59" s="6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x14ac:dyDescent="0.2">
      <c r="A60" s="5"/>
      <c r="B60" s="6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x14ac:dyDescent="0.2">
      <c r="A61" s="5"/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x14ac:dyDescent="0.2">
      <c r="A62" s="5"/>
      <c r="B62" s="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2">
      <c r="A63" s="5"/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G30"/>
  <sheetViews>
    <sheetView workbookViewId="0">
      <selection activeCell="D3" sqref="D3"/>
    </sheetView>
  </sheetViews>
  <sheetFormatPr defaultRowHeight="12.75" x14ac:dyDescent="0.2"/>
  <cols>
    <col min="1" max="1" width="59.140625" customWidth="1"/>
    <col min="4" max="4" width="20.140625" customWidth="1"/>
    <col min="5" max="5" width="55.140625" customWidth="1"/>
    <col min="7" max="7" width="9.7109375" customWidth="1"/>
  </cols>
  <sheetData>
    <row r="1" spans="1:7" ht="19.5" thickBot="1" x14ac:dyDescent="0.35">
      <c r="A1" s="44" t="s">
        <v>128</v>
      </c>
      <c r="C1" s="48" t="s">
        <v>160</v>
      </c>
      <c r="D1" s="49">
        <v>8</v>
      </c>
      <c r="E1" s="46"/>
    </row>
    <row r="2" spans="1:7" ht="19.5" thickBot="1" x14ac:dyDescent="0.35">
      <c r="A2" s="44" t="s">
        <v>132</v>
      </c>
      <c r="C2" s="48"/>
      <c r="D2" s="50"/>
    </row>
    <row r="3" spans="1:7" ht="19.5" thickBot="1" x14ac:dyDescent="0.35">
      <c r="A3" s="44" t="s">
        <v>134</v>
      </c>
      <c r="C3" s="48" t="s">
        <v>54</v>
      </c>
      <c r="D3" s="55" t="s">
        <v>162</v>
      </c>
    </row>
    <row r="4" spans="1:7" ht="19.5" thickBot="1" x14ac:dyDescent="0.35">
      <c r="A4" s="44" t="s">
        <v>137</v>
      </c>
      <c r="C4" s="45"/>
      <c r="D4" s="45"/>
      <c r="E4" s="45"/>
      <c r="F4" s="45"/>
      <c r="G4" s="46"/>
    </row>
    <row r="5" spans="1:7" ht="19.5" thickBot="1" x14ac:dyDescent="0.35">
      <c r="A5" s="44" t="s">
        <v>140</v>
      </c>
      <c r="C5" s="48" t="s">
        <v>113</v>
      </c>
      <c r="D5" s="49" t="s">
        <v>127</v>
      </c>
    </row>
    <row r="6" spans="1:7" ht="19.5" thickBot="1" x14ac:dyDescent="0.35">
      <c r="A6" s="44" t="s">
        <v>130</v>
      </c>
    </row>
    <row r="7" spans="1:7" ht="19.5" thickBot="1" x14ac:dyDescent="0.35">
      <c r="A7" s="44" t="s">
        <v>145</v>
      </c>
    </row>
    <row r="8" spans="1:7" ht="19.5" thickBot="1" x14ac:dyDescent="0.35">
      <c r="A8" s="44" t="s">
        <v>147</v>
      </c>
    </row>
    <row r="9" spans="1:7" ht="19.5" thickBot="1" x14ac:dyDescent="0.35">
      <c r="A9" s="44" t="s">
        <v>149</v>
      </c>
    </row>
    <row r="10" spans="1:7" ht="19.5" thickBot="1" x14ac:dyDescent="0.35">
      <c r="A10" s="44" t="s">
        <v>131</v>
      </c>
    </row>
    <row r="11" spans="1:7" ht="19.5" thickBot="1" x14ac:dyDescent="0.35">
      <c r="A11" s="44" t="s">
        <v>138</v>
      </c>
    </row>
    <row r="12" spans="1:7" ht="19.5" thickBot="1" x14ac:dyDescent="0.35">
      <c r="A12" s="44" t="s">
        <v>148</v>
      </c>
    </row>
    <row r="13" spans="1:7" ht="19.5" thickBot="1" x14ac:dyDescent="0.35">
      <c r="A13" s="44" t="s">
        <v>151</v>
      </c>
    </row>
    <row r="14" spans="1:7" ht="19.5" thickBot="1" x14ac:dyDescent="0.35">
      <c r="A14" s="44" t="s">
        <v>146</v>
      </c>
    </row>
    <row r="15" spans="1:7" ht="19.5" thickBot="1" x14ac:dyDescent="0.35">
      <c r="A15" s="44" t="s">
        <v>135</v>
      </c>
    </row>
    <row r="16" spans="1:7" ht="19.5" thickBot="1" x14ac:dyDescent="0.35">
      <c r="A16" s="44" t="s">
        <v>136</v>
      </c>
    </row>
    <row r="17" spans="1:7" ht="19.5" thickBot="1" x14ac:dyDescent="0.35">
      <c r="A17" s="44" t="s">
        <v>143</v>
      </c>
    </row>
    <row r="18" spans="1:7" ht="19.5" thickBot="1" x14ac:dyDescent="0.35">
      <c r="A18" s="44" t="s">
        <v>133</v>
      </c>
    </row>
    <row r="19" spans="1:7" ht="19.5" thickBot="1" x14ac:dyDescent="0.35">
      <c r="A19" s="44" t="s">
        <v>156</v>
      </c>
    </row>
    <row r="20" spans="1:7" ht="19.5" thickBot="1" x14ac:dyDescent="0.35">
      <c r="A20" s="44" t="s">
        <v>157</v>
      </c>
    </row>
    <row r="21" spans="1:7" ht="19.5" thickBot="1" x14ac:dyDescent="0.35">
      <c r="A21" s="44" t="s">
        <v>158</v>
      </c>
    </row>
    <row r="22" spans="1:7" ht="19.5" thickBot="1" x14ac:dyDescent="0.35">
      <c r="A22" s="44" t="s">
        <v>141</v>
      </c>
    </row>
    <row r="23" spans="1:7" ht="19.5" thickBot="1" x14ac:dyDescent="0.35">
      <c r="A23" s="44" t="s">
        <v>142</v>
      </c>
    </row>
    <row r="24" spans="1:7" ht="19.5" thickBot="1" x14ac:dyDescent="0.35">
      <c r="A24" s="44" t="s">
        <v>155</v>
      </c>
    </row>
    <row r="25" spans="1:7" ht="19.5" thickBot="1" x14ac:dyDescent="0.35">
      <c r="A25" s="44" t="s">
        <v>154</v>
      </c>
    </row>
    <row r="26" spans="1:7" ht="19.5" thickBot="1" x14ac:dyDescent="0.35">
      <c r="A26" s="44"/>
      <c r="E26" s="56" t="s">
        <v>107</v>
      </c>
    </row>
    <row r="27" spans="1:7" ht="19.5" thickBot="1" x14ac:dyDescent="0.35">
      <c r="A27" s="44"/>
      <c r="E27" s="56" t="s">
        <v>109</v>
      </c>
      <c r="F27" s="52" t="s">
        <v>119</v>
      </c>
      <c r="G27" s="54">
        <f>С1!BR34</f>
        <v>10</v>
      </c>
    </row>
    <row r="28" spans="1:7" ht="19.5" thickBot="1" x14ac:dyDescent="0.35">
      <c r="A28" s="44"/>
      <c r="E28" s="56" t="s">
        <v>108</v>
      </c>
      <c r="F28" s="52" t="s">
        <v>119</v>
      </c>
      <c r="G28" s="59">
        <f>С1!BS107</f>
        <v>0.13793103448275854</v>
      </c>
    </row>
    <row r="29" spans="1:7" ht="19.5" thickBot="1" x14ac:dyDescent="0.35">
      <c r="A29" s="44"/>
      <c r="E29" s="56" t="s">
        <v>110</v>
      </c>
      <c r="F29" s="52" t="s">
        <v>124</v>
      </c>
      <c r="G29" t="s">
        <v>123</v>
      </c>
    </row>
    <row r="30" spans="1:7" ht="19.5" thickBot="1" x14ac:dyDescent="0.35">
      <c r="A30" s="44"/>
      <c r="E30" s="56" t="s">
        <v>111</v>
      </c>
      <c r="F30" s="52" t="s">
        <v>119</v>
      </c>
      <c r="G30" s="59">
        <f>С1!BW34</f>
        <v>0.86206896551724133</v>
      </c>
    </row>
  </sheetData>
  <protectedRanges>
    <protectedRange sqref="A1:A30" name="Диапазон1"/>
  </protectedRange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K62"/>
  <sheetViews>
    <sheetView tabSelected="1" zoomScale="115" workbookViewId="0">
      <selection activeCell="B48" sqref="B48"/>
    </sheetView>
  </sheetViews>
  <sheetFormatPr defaultRowHeight="12" customHeight="1" x14ac:dyDescent="0.2"/>
  <cols>
    <col min="1" max="1" width="17.85546875" customWidth="1"/>
    <col min="2" max="2" width="23" customWidth="1"/>
    <col min="3" max="3" width="22.42578125" customWidth="1"/>
    <col min="4" max="4" width="19.5703125" customWidth="1"/>
    <col min="5" max="5" width="20.85546875" customWidth="1"/>
    <col min="6" max="6" width="21.5703125" customWidth="1"/>
    <col min="7" max="7" width="20" customWidth="1"/>
    <col min="8" max="8" width="27.5703125" customWidth="1"/>
    <col min="9" max="9" width="32" customWidth="1"/>
    <col min="10" max="11" width="37.42578125" customWidth="1"/>
  </cols>
  <sheetData>
    <row r="1" spans="1:11" ht="12" customHeight="1" x14ac:dyDescent="0.2">
      <c r="A1" s="87" t="str">
        <f>Список!D5</f>
        <v>дружба</v>
      </c>
      <c r="B1" t="s">
        <v>47</v>
      </c>
      <c r="C1" t="s">
        <v>48</v>
      </c>
      <c r="D1" t="s">
        <v>49</v>
      </c>
      <c r="E1" t="s">
        <v>56</v>
      </c>
      <c r="F1" t="s">
        <v>57</v>
      </c>
      <c r="G1" s="41" t="s">
        <v>50</v>
      </c>
      <c r="H1" s="41" t="s">
        <v>51</v>
      </c>
      <c r="I1" s="41" t="s">
        <v>52</v>
      </c>
      <c r="J1" s="41" t="s">
        <v>58</v>
      </c>
      <c r="K1" s="41" t="s">
        <v>59</v>
      </c>
    </row>
    <row r="2" spans="1:11" ht="2.25" hidden="1" customHeight="1" thickBot="1" x14ac:dyDescent="0.25">
      <c r="B2" s="21" t="str">
        <f>С1!B3</f>
        <v>Настя А.</v>
      </c>
      <c r="C2" s="21" t="str">
        <f t="shared" ref="C2:K2" si="0">B2</f>
        <v>Настя А.</v>
      </c>
      <c r="D2" s="21" t="str">
        <f t="shared" si="0"/>
        <v>Настя А.</v>
      </c>
      <c r="E2" s="21" t="str">
        <f t="shared" si="0"/>
        <v>Настя А.</v>
      </c>
      <c r="F2" s="21" t="str">
        <f t="shared" si="0"/>
        <v>Настя А.</v>
      </c>
      <c r="G2" s="21" t="str">
        <f t="shared" si="0"/>
        <v>Настя А.</v>
      </c>
      <c r="H2" s="21" t="str">
        <f t="shared" si="0"/>
        <v>Настя А.</v>
      </c>
      <c r="I2" s="21" t="str">
        <f t="shared" si="0"/>
        <v>Настя А.</v>
      </c>
      <c r="J2" s="21" t="str">
        <f t="shared" si="0"/>
        <v>Настя А.</v>
      </c>
      <c r="K2" s="21" t="str">
        <f t="shared" si="0"/>
        <v>Настя А.</v>
      </c>
    </row>
    <row r="3" spans="1:11" ht="12" hidden="1" customHeight="1" thickBot="1" x14ac:dyDescent="0.25">
      <c r="B3" s="21" t="str">
        <f>С1!B4</f>
        <v>Артем С.</v>
      </c>
      <c r="C3" s="21" t="str">
        <f t="shared" ref="C3:D27" si="1">B3</f>
        <v>Артем С.</v>
      </c>
      <c r="D3" s="21" t="str">
        <f t="shared" si="1"/>
        <v>Артем С.</v>
      </c>
      <c r="E3" s="21" t="str">
        <f t="shared" ref="E3:K12" si="2">D3</f>
        <v>Артем С.</v>
      </c>
      <c r="F3" s="21" t="str">
        <f t="shared" si="2"/>
        <v>Артем С.</v>
      </c>
      <c r="G3" s="21" t="str">
        <f t="shared" si="2"/>
        <v>Артем С.</v>
      </c>
      <c r="H3" s="21" t="str">
        <f t="shared" si="2"/>
        <v>Артем С.</v>
      </c>
      <c r="I3" s="21" t="str">
        <f t="shared" si="2"/>
        <v>Артем С.</v>
      </c>
      <c r="J3" s="21" t="str">
        <f t="shared" si="2"/>
        <v>Артем С.</v>
      </c>
      <c r="K3" s="21" t="str">
        <f t="shared" si="2"/>
        <v>Артем С.</v>
      </c>
    </row>
    <row r="4" spans="1:11" ht="12" hidden="1" customHeight="1" thickBot="1" x14ac:dyDescent="0.25">
      <c r="B4" s="21" t="str">
        <f>С1!B5</f>
        <v>Диана С.</v>
      </c>
      <c r="C4" s="21" t="str">
        <f t="shared" si="1"/>
        <v>Диана С.</v>
      </c>
      <c r="D4" s="21" t="str">
        <f t="shared" si="1"/>
        <v>Диана С.</v>
      </c>
      <c r="E4" s="21" t="str">
        <f t="shared" si="2"/>
        <v>Диана С.</v>
      </c>
      <c r="F4" s="21" t="str">
        <f t="shared" si="2"/>
        <v>Диана С.</v>
      </c>
      <c r="G4" s="21" t="str">
        <f t="shared" si="2"/>
        <v>Диана С.</v>
      </c>
      <c r="H4" s="21" t="str">
        <f t="shared" si="2"/>
        <v>Диана С.</v>
      </c>
      <c r="I4" s="21" t="str">
        <f t="shared" si="2"/>
        <v>Диана С.</v>
      </c>
      <c r="J4" s="21" t="str">
        <f t="shared" si="2"/>
        <v>Диана С.</v>
      </c>
      <c r="K4" s="21" t="str">
        <f t="shared" si="2"/>
        <v>Диана С.</v>
      </c>
    </row>
    <row r="5" spans="1:11" ht="12" hidden="1" customHeight="1" thickBot="1" x14ac:dyDescent="0.25">
      <c r="B5" s="21" t="str">
        <f>С1!B6</f>
        <v>Даша Т.</v>
      </c>
      <c r="C5" s="21" t="str">
        <f t="shared" si="1"/>
        <v>Даша Т.</v>
      </c>
      <c r="D5" s="21" t="str">
        <f t="shared" si="1"/>
        <v>Даша Т.</v>
      </c>
      <c r="E5" s="21" t="str">
        <f t="shared" si="2"/>
        <v>Даша Т.</v>
      </c>
      <c r="F5" s="21" t="str">
        <f t="shared" si="2"/>
        <v>Даша Т.</v>
      </c>
      <c r="G5" s="21" t="str">
        <f t="shared" si="2"/>
        <v>Даша Т.</v>
      </c>
      <c r="H5" s="21" t="str">
        <f t="shared" si="2"/>
        <v>Даша Т.</v>
      </c>
      <c r="I5" s="21" t="str">
        <f t="shared" si="2"/>
        <v>Даша Т.</v>
      </c>
      <c r="J5" s="21" t="str">
        <f t="shared" si="2"/>
        <v>Даша Т.</v>
      </c>
      <c r="K5" s="21" t="str">
        <f t="shared" si="2"/>
        <v>Даша Т.</v>
      </c>
    </row>
    <row r="6" spans="1:11" ht="12" hidden="1" customHeight="1" thickBot="1" x14ac:dyDescent="0.25">
      <c r="B6" s="21" t="str">
        <f>С1!B7</f>
        <v>Ваня А.</v>
      </c>
      <c r="C6" s="21" t="str">
        <f t="shared" si="1"/>
        <v>Ваня А.</v>
      </c>
      <c r="D6" s="21" t="str">
        <f t="shared" si="1"/>
        <v>Ваня А.</v>
      </c>
      <c r="E6" s="21" t="str">
        <f t="shared" si="2"/>
        <v>Ваня А.</v>
      </c>
      <c r="F6" s="21" t="str">
        <f t="shared" si="2"/>
        <v>Ваня А.</v>
      </c>
      <c r="G6" s="21" t="str">
        <f t="shared" si="2"/>
        <v>Ваня А.</v>
      </c>
      <c r="H6" s="21" t="str">
        <f t="shared" si="2"/>
        <v>Ваня А.</v>
      </c>
      <c r="I6" s="21" t="str">
        <f t="shared" si="2"/>
        <v>Ваня А.</v>
      </c>
      <c r="J6" s="21" t="str">
        <f t="shared" si="2"/>
        <v>Ваня А.</v>
      </c>
      <c r="K6" s="21" t="str">
        <f t="shared" si="2"/>
        <v>Ваня А.</v>
      </c>
    </row>
    <row r="7" spans="1:11" ht="12" hidden="1" customHeight="1" thickBot="1" x14ac:dyDescent="0.25">
      <c r="B7" s="21" t="str">
        <f>С1!B8</f>
        <v>Алиса Б.</v>
      </c>
      <c r="C7" s="21" t="str">
        <f t="shared" si="1"/>
        <v>Алиса Б.</v>
      </c>
      <c r="D7" s="21" t="str">
        <f t="shared" si="1"/>
        <v>Алиса Б.</v>
      </c>
      <c r="E7" s="21" t="str">
        <f t="shared" si="2"/>
        <v>Алиса Б.</v>
      </c>
      <c r="F7" s="21" t="str">
        <f t="shared" si="2"/>
        <v>Алиса Б.</v>
      </c>
      <c r="G7" s="21" t="str">
        <f t="shared" si="2"/>
        <v>Алиса Б.</v>
      </c>
      <c r="H7" s="21" t="str">
        <f t="shared" si="2"/>
        <v>Алиса Б.</v>
      </c>
      <c r="I7" s="21" t="str">
        <f t="shared" si="2"/>
        <v>Алиса Б.</v>
      </c>
      <c r="J7" s="21" t="str">
        <f t="shared" si="2"/>
        <v>Алиса Б.</v>
      </c>
      <c r="K7" s="21" t="str">
        <f t="shared" si="2"/>
        <v>Алиса Б.</v>
      </c>
    </row>
    <row r="8" spans="1:11" ht="12" hidden="1" customHeight="1" thickBot="1" x14ac:dyDescent="0.25">
      <c r="B8" s="21" t="str">
        <f>С1!B9</f>
        <v>Маша Б.</v>
      </c>
      <c r="C8" s="21" t="str">
        <f t="shared" si="1"/>
        <v>Маша Б.</v>
      </c>
      <c r="D8" s="21" t="str">
        <f t="shared" si="1"/>
        <v>Маша Б.</v>
      </c>
      <c r="E8" s="21" t="str">
        <f t="shared" si="2"/>
        <v>Маша Б.</v>
      </c>
      <c r="F8" s="21" t="str">
        <f t="shared" si="2"/>
        <v>Маша Б.</v>
      </c>
      <c r="G8" s="21" t="str">
        <f t="shared" si="2"/>
        <v>Маша Б.</v>
      </c>
      <c r="H8" s="21" t="str">
        <f t="shared" si="2"/>
        <v>Маша Б.</v>
      </c>
      <c r="I8" s="21" t="str">
        <f t="shared" si="2"/>
        <v>Маша Б.</v>
      </c>
      <c r="J8" s="21" t="str">
        <f t="shared" si="2"/>
        <v>Маша Б.</v>
      </c>
      <c r="K8" s="21" t="str">
        <f t="shared" si="2"/>
        <v>Маша Б.</v>
      </c>
    </row>
    <row r="9" spans="1:11" ht="12" hidden="1" customHeight="1" thickBot="1" x14ac:dyDescent="0.25">
      <c r="B9" s="21" t="str">
        <f>С1!B10</f>
        <v>Даша В.</v>
      </c>
      <c r="C9" s="21" t="str">
        <f t="shared" si="1"/>
        <v>Даша В.</v>
      </c>
      <c r="D9" s="21" t="str">
        <f t="shared" si="1"/>
        <v>Даша В.</v>
      </c>
      <c r="E9" s="21" t="str">
        <f t="shared" si="2"/>
        <v>Даша В.</v>
      </c>
      <c r="F9" s="21" t="str">
        <f t="shared" si="2"/>
        <v>Даша В.</v>
      </c>
      <c r="G9" s="21" t="str">
        <f t="shared" si="2"/>
        <v>Даша В.</v>
      </c>
      <c r="H9" s="21" t="str">
        <f t="shared" si="2"/>
        <v>Даша В.</v>
      </c>
      <c r="I9" s="21" t="str">
        <f t="shared" si="2"/>
        <v>Даша В.</v>
      </c>
      <c r="J9" s="21" t="str">
        <f t="shared" si="2"/>
        <v>Даша В.</v>
      </c>
      <c r="K9" s="21" t="str">
        <f t="shared" si="2"/>
        <v>Даша В.</v>
      </c>
    </row>
    <row r="10" spans="1:11" ht="12" hidden="1" customHeight="1" thickBot="1" x14ac:dyDescent="0.25">
      <c r="B10" s="21" t="str">
        <f>С1!B11</f>
        <v>Марк Г.</v>
      </c>
      <c r="C10" s="21" t="str">
        <f t="shared" si="1"/>
        <v>Марк Г.</v>
      </c>
      <c r="D10" s="21" t="str">
        <f t="shared" si="1"/>
        <v>Марк Г.</v>
      </c>
      <c r="E10" s="21" t="str">
        <f t="shared" si="2"/>
        <v>Марк Г.</v>
      </c>
      <c r="F10" s="21" t="str">
        <f t="shared" si="2"/>
        <v>Марк Г.</v>
      </c>
      <c r="G10" s="21" t="str">
        <f t="shared" si="2"/>
        <v>Марк Г.</v>
      </c>
      <c r="H10" s="21" t="str">
        <f t="shared" si="2"/>
        <v>Марк Г.</v>
      </c>
      <c r="I10" s="21" t="str">
        <f t="shared" si="2"/>
        <v>Марк Г.</v>
      </c>
      <c r="J10" s="21" t="str">
        <f t="shared" si="2"/>
        <v>Марк Г.</v>
      </c>
      <c r="K10" s="21" t="str">
        <f t="shared" si="2"/>
        <v>Марк Г.</v>
      </c>
    </row>
    <row r="11" spans="1:11" ht="12" hidden="1" customHeight="1" thickBot="1" x14ac:dyDescent="0.25">
      <c r="B11" s="21" t="str">
        <f>С1!B12</f>
        <v>Артем Е.</v>
      </c>
      <c r="C11" s="21" t="str">
        <f t="shared" si="1"/>
        <v>Артем Е.</v>
      </c>
      <c r="D11" s="21" t="str">
        <f t="shared" si="1"/>
        <v>Артем Е.</v>
      </c>
      <c r="E11" s="21" t="str">
        <f t="shared" si="2"/>
        <v>Артем Е.</v>
      </c>
      <c r="F11" s="21" t="str">
        <f t="shared" si="2"/>
        <v>Артем Е.</v>
      </c>
      <c r="G11" s="21" t="str">
        <f t="shared" si="2"/>
        <v>Артем Е.</v>
      </c>
      <c r="H11" s="21" t="str">
        <f t="shared" si="2"/>
        <v>Артем Е.</v>
      </c>
      <c r="I11" s="21" t="str">
        <f t="shared" si="2"/>
        <v>Артем Е.</v>
      </c>
      <c r="J11" s="21" t="str">
        <f t="shared" si="2"/>
        <v>Артем Е.</v>
      </c>
      <c r="K11" s="21" t="str">
        <f t="shared" si="2"/>
        <v>Артем Е.</v>
      </c>
    </row>
    <row r="12" spans="1:11" ht="12" hidden="1" customHeight="1" thickBot="1" x14ac:dyDescent="0.25">
      <c r="B12" s="21" t="str">
        <f>С1!B13</f>
        <v xml:space="preserve">Алиса З. </v>
      </c>
      <c r="C12" s="21" t="str">
        <f t="shared" si="1"/>
        <v xml:space="preserve">Алиса З. </v>
      </c>
      <c r="D12" s="21" t="str">
        <f t="shared" si="1"/>
        <v xml:space="preserve">Алиса З. </v>
      </c>
      <c r="E12" s="21" t="str">
        <f t="shared" si="2"/>
        <v xml:space="preserve">Алиса З. </v>
      </c>
      <c r="F12" s="21" t="str">
        <f t="shared" si="2"/>
        <v xml:space="preserve">Алиса З. </v>
      </c>
      <c r="G12" s="21" t="str">
        <f t="shared" si="2"/>
        <v xml:space="preserve">Алиса З. </v>
      </c>
      <c r="H12" s="21" t="str">
        <f t="shared" si="2"/>
        <v xml:space="preserve">Алиса З. </v>
      </c>
      <c r="I12" s="21" t="str">
        <f t="shared" si="2"/>
        <v xml:space="preserve">Алиса З. </v>
      </c>
      <c r="J12" s="21" t="str">
        <f t="shared" si="2"/>
        <v xml:space="preserve">Алиса З. </v>
      </c>
      <c r="K12" s="21" t="str">
        <f t="shared" si="2"/>
        <v xml:space="preserve">Алиса З. </v>
      </c>
    </row>
    <row r="13" spans="1:11" ht="12" hidden="1" customHeight="1" thickBot="1" x14ac:dyDescent="0.25">
      <c r="B13" s="21" t="str">
        <f>С1!B14</f>
        <v>Алена К.</v>
      </c>
      <c r="C13" s="21" t="str">
        <f t="shared" si="1"/>
        <v>Алена К.</v>
      </c>
      <c r="D13" s="21" t="str">
        <f t="shared" si="1"/>
        <v>Алена К.</v>
      </c>
      <c r="E13" s="21" t="str">
        <f t="shared" ref="E13:K22" si="3">D13</f>
        <v>Алена К.</v>
      </c>
      <c r="F13" s="21" t="str">
        <f t="shared" si="3"/>
        <v>Алена К.</v>
      </c>
      <c r="G13" s="21" t="str">
        <f t="shared" si="3"/>
        <v>Алена К.</v>
      </c>
      <c r="H13" s="21" t="str">
        <f t="shared" si="3"/>
        <v>Алена К.</v>
      </c>
      <c r="I13" s="21" t="str">
        <f t="shared" si="3"/>
        <v>Алена К.</v>
      </c>
      <c r="J13" s="21" t="str">
        <f t="shared" si="3"/>
        <v>Алена К.</v>
      </c>
      <c r="K13" s="21" t="str">
        <f t="shared" si="3"/>
        <v>Алена К.</v>
      </c>
    </row>
    <row r="14" spans="1:11" ht="12" hidden="1" customHeight="1" thickBot="1" x14ac:dyDescent="0.25">
      <c r="B14" s="21" t="str">
        <f>С1!B15</f>
        <v>Никита К.</v>
      </c>
      <c r="C14" s="21" t="str">
        <f t="shared" si="1"/>
        <v>Никита К.</v>
      </c>
      <c r="D14" s="21" t="str">
        <f t="shared" si="1"/>
        <v>Никита К.</v>
      </c>
      <c r="E14" s="21" t="str">
        <f t="shared" si="3"/>
        <v>Никита К.</v>
      </c>
      <c r="F14" s="21" t="str">
        <f t="shared" si="3"/>
        <v>Никита К.</v>
      </c>
      <c r="G14" s="21" t="str">
        <f t="shared" si="3"/>
        <v>Никита К.</v>
      </c>
      <c r="H14" s="21" t="str">
        <f t="shared" si="3"/>
        <v>Никита К.</v>
      </c>
      <c r="I14" s="21" t="str">
        <f t="shared" si="3"/>
        <v>Никита К.</v>
      </c>
      <c r="J14" s="21" t="str">
        <f t="shared" si="3"/>
        <v>Никита К.</v>
      </c>
      <c r="K14" s="21" t="str">
        <f t="shared" si="3"/>
        <v>Никита К.</v>
      </c>
    </row>
    <row r="15" spans="1:11" ht="12" hidden="1" customHeight="1" thickBot="1" x14ac:dyDescent="0.25">
      <c r="B15" s="21" t="str">
        <f>С1!B16</f>
        <v xml:space="preserve">Соня К. </v>
      </c>
      <c r="C15" s="21" t="str">
        <f t="shared" si="1"/>
        <v xml:space="preserve">Соня К. </v>
      </c>
      <c r="D15" s="21" t="str">
        <f t="shared" si="1"/>
        <v xml:space="preserve">Соня К. </v>
      </c>
      <c r="E15" s="21" t="str">
        <f t="shared" si="3"/>
        <v xml:space="preserve">Соня К. </v>
      </c>
      <c r="F15" s="21" t="str">
        <f t="shared" si="3"/>
        <v xml:space="preserve">Соня К. </v>
      </c>
      <c r="G15" s="21" t="str">
        <f t="shared" si="3"/>
        <v xml:space="preserve">Соня К. </v>
      </c>
      <c r="H15" s="21" t="str">
        <f t="shared" si="3"/>
        <v xml:space="preserve">Соня К. </v>
      </c>
      <c r="I15" s="21" t="str">
        <f t="shared" si="3"/>
        <v xml:space="preserve">Соня К. </v>
      </c>
      <c r="J15" s="21" t="str">
        <f t="shared" si="3"/>
        <v xml:space="preserve">Соня К. </v>
      </c>
      <c r="K15" s="21" t="str">
        <f t="shared" si="3"/>
        <v xml:space="preserve">Соня К. </v>
      </c>
    </row>
    <row r="16" spans="1:11" ht="12" hidden="1" customHeight="1" thickBot="1" x14ac:dyDescent="0.25">
      <c r="B16" s="21" t="str">
        <f>С1!B17</f>
        <v>Александр С.</v>
      </c>
      <c r="C16" s="21" t="str">
        <f t="shared" si="1"/>
        <v>Александр С.</v>
      </c>
      <c r="D16" s="21" t="str">
        <f t="shared" si="1"/>
        <v>Александр С.</v>
      </c>
      <c r="E16" s="21" t="str">
        <f t="shared" si="3"/>
        <v>Александр С.</v>
      </c>
      <c r="F16" s="21" t="str">
        <f t="shared" si="3"/>
        <v>Александр С.</v>
      </c>
      <c r="G16" s="21" t="str">
        <f t="shared" si="3"/>
        <v>Александр С.</v>
      </c>
      <c r="H16" s="21" t="str">
        <f t="shared" si="3"/>
        <v>Александр С.</v>
      </c>
      <c r="I16" s="21" t="str">
        <f t="shared" si="3"/>
        <v>Александр С.</v>
      </c>
      <c r="J16" s="21" t="str">
        <f t="shared" si="3"/>
        <v>Александр С.</v>
      </c>
      <c r="K16" s="21" t="str">
        <f t="shared" si="3"/>
        <v>Александр С.</v>
      </c>
    </row>
    <row r="17" spans="1:11" ht="12" hidden="1" customHeight="1" thickBot="1" x14ac:dyDescent="0.25">
      <c r="B17" s="21" t="str">
        <f>С1!B18</f>
        <v>Вероника Н.</v>
      </c>
      <c r="C17" s="21" t="str">
        <f t="shared" si="1"/>
        <v>Вероника Н.</v>
      </c>
      <c r="D17" s="21" t="str">
        <f t="shared" si="1"/>
        <v>Вероника Н.</v>
      </c>
      <c r="E17" s="21" t="str">
        <f t="shared" si="3"/>
        <v>Вероника Н.</v>
      </c>
      <c r="F17" s="21" t="str">
        <f t="shared" si="3"/>
        <v>Вероника Н.</v>
      </c>
      <c r="G17" s="21" t="str">
        <f t="shared" si="3"/>
        <v>Вероника Н.</v>
      </c>
      <c r="H17" s="21" t="str">
        <f t="shared" si="3"/>
        <v>Вероника Н.</v>
      </c>
      <c r="I17" s="21" t="str">
        <f t="shared" si="3"/>
        <v>Вероника Н.</v>
      </c>
      <c r="J17" s="21" t="str">
        <f t="shared" si="3"/>
        <v>Вероника Н.</v>
      </c>
      <c r="K17" s="21" t="str">
        <f t="shared" si="3"/>
        <v>Вероника Н.</v>
      </c>
    </row>
    <row r="18" spans="1:11" ht="12" hidden="1" customHeight="1" thickBot="1" x14ac:dyDescent="0.25">
      <c r="B18" s="21" t="str">
        <f>С1!B19</f>
        <v>Артем Н.</v>
      </c>
      <c r="C18" s="21" t="str">
        <f t="shared" si="1"/>
        <v>Артем Н.</v>
      </c>
      <c r="D18" s="21" t="str">
        <f t="shared" si="1"/>
        <v>Артем Н.</v>
      </c>
      <c r="E18" s="21" t="str">
        <f t="shared" si="3"/>
        <v>Артем Н.</v>
      </c>
      <c r="F18" s="21" t="str">
        <f t="shared" si="3"/>
        <v>Артем Н.</v>
      </c>
      <c r="G18" s="21" t="str">
        <f t="shared" si="3"/>
        <v>Артем Н.</v>
      </c>
      <c r="H18" s="21" t="str">
        <f t="shared" si="3"/>
        <v>Артем Н.</v>
      </c>
      <c r="I18" s="21" t="str">
        <f t="shared" si="3"/>
        <v>Артем Н.</v>
      </c>
      <c r="J18" s="21" t="str">
        <f t="shared" si="3"/>
        <v>Артем Н.</v>
      </c>
      <c r="K18" s="21" t="str">
        <f t="shared" si="3"/>
        <v>Артем Н.</v>
      </c>
    </row>
    <row r="19" spans="1:11" ht="12" hidden="1" customHeight="1" thickBot="1" x14ac:dyDescent="0.25">
      <c r="B19" s="21" t="str">
        <f>С1!B20</f>
        <v>Сергей О.</v>
      </c>
      <c r="C19" s="21" t="str">
        <f t="shared" si="1"/>
        <v>Сергей О.</v>
      </c>
      <c r="D19" s="21" t="str">
        <f t="shared" si="1"/>
        <v>Сергей О.</v>
      </c>
      <c r="E19" s="21" t="str">
        <f t="shared" si="3"/>
        <v>Сергей О.</v>
      </c>
      <c r="F19" s="21" t="str">
        <f t="shared" si="3"/>
        <v>Сергей О.</v>
      </c>
      <c r="G19" s="21" t="str">
        <f t="shared" si="3"/>
        <v>Сергей О.</v>
      </c>
      <c r="H19" s="21" t="str">
        <f t="shared" si="3"/>
        <v>Сергей О.</v>
      </c>
      <c r="I19" s="21" t="str">
        <f t="shared" si="3"/>
        <v>Сергей О.</v>
      </c>
      <c r="J19" s="21" t="str">
        <f t="shared" si="3"/>
        <v>Сергей О.</v>
      </c>
      <c r="K19" s="21" t="str">
        <f t="shared" si="3"/>
        <v>Сергей О.</v>
      </c>
    </row>
    <row r="20" spans="1:11" ht="12" hidden="1" customHeight="1" thickBot="1" x14ac:dyDescent="0.25">
      <c r="B20" s="21" t="str">
        <f>С1!B21</f>
        <v>Даша Р.</v>
      </c>
      <c r="C20" s="21" t="str">
        <f t="shared" si="1"/>
        <v>Даша Р.</v>
      </c>
      <c r="D20" s="21" t="str">
        <f t="shared" si="1"/>
        <v>Даша Р.</v>
      </c>
      <c r="E20" s="21" t="str">
        <f t="shared" si="3"/>
        <v>Даша Р.</v>
      </c>
      <c r="F20" s="21" t="str">
        <f t="shared" si="3"/>
        <v>Даша Р.</v>
      </c>
      <c r="G20" s="21" t="str">
        <f t="shared" si="3"/>
        <v>Даша Р.</v>
      </c>
      <c r="H20" s="21" t="str">
        <f t="shared" si="3"/>
        <v>Даша Р.</v>
      </c>
      <c r="I20" s="21" t="str">
        <f t="shared" si="3"/>
        <v>Даша Р.</v>
      </c>
      <c r="J20" s="21" t="str">
        <f t="shared" si="3"/>
        <v>Даша Р.</v>
      </c>
      <c r="K20" s="21" t="str">
        <f t="shared" si="3"/>
        <v>Даша Р.</v>
      </c>
    </row>
    <row r="21" spans="1:11" ht="12" hidden="1" customHeight="1" thickBot="1" x14ac:dyDescent="0.25">
      <c r="B21" s="21" t="str">
        <f>С1!B22</f>
        <v>Витя Р.</v>
      </c>
      <c r="C21" s="21" t="str">
        <f t="shared" si="1"/>
        <v>Витя Р.</v>
      </c>
      <c r="D21" s="21" t="str">
        <f t="shared" si="1"/>
        <v>Витя Р.</v>
      </c>
      <c r="E21" s="21" t="str">
        <f t="shared" si="3"/>
        <v>Витя Р.</v>
      </c>
      <c r="F21" s="21" t="str">
        <f t="shared" si="3"/>
        <v>Витя Р.</v>
      </c>
      <c r="G21" s="21" t="str">
        <f t="shared" si="3"/>
        <v>Витя Р.</v>
      </c>
      <c r="H21" s="21" t="str">
        <f t="shared" si="3"/>
        <v>Витя Р.</v>
      </c>
      <c r="I21" s="21" t="str">
        <f t="shared" si="3"/>
        <v>Витя Р.</v>
      </c>
      <c r="J21" s="21" t="str">
        <f t="shared" si="3"/>
        <v>Витя Р.</v>
      </c>
      <c r="K21" s="21" t="str">
        <f t="shared" si="3"/>
        <v>Витя Р.</v>
      </c>
    </row>
    <row r="22" spans="1:11" ht="12" hidden="1" customHeight="1" thickBot="1" x14ac:dyDescent="0.25">
      <c r="B22" s="21" t="str">
        <f>С1!B23</f>
        <v>Настя С.</v>
      </c>
      <c r="C22" s="21" t="str">
        <f t="shared" si="1"/>
        <v>Настя С.</v>
      </c>
      <c r="D22" s="21" t="str">
        <f t="shared" si="1"/>
        <v>Настя С.</v>
      </c>
      <c r="E22" s="21" t="str">
        <f t="shared" si="3"/>
        <v>Настя С.</v>
      </c>
      <c r="F22" s="21" t="str">
        <f t="shared" si="3"/>
        <v>Настя С.</v>
      </c>
      <c r="G22" s="21" t="str">
        <f t="shared" si="3"/>
        <v>Настя С.</v>
      </c>
      <c r="H22" s="21" t="str">
        <f t="shared" si="3"/>
        <v>Настя С.</v>
      </c>
      <c r="I22" s="21" t="str">
        <f t="shared" si="3"/>
        <v>Настя С.</v>
      </c>
      <c r="J22" s="21" t="str">
        <f t="shared" si="3"/>
        <v>Настя С.</v>
      </c>
      <c r="K22" s="21" t="str">
        <f t="shared" si="3"/>
        <v>Настя С.</v>
      </c>
    </row>
    <row r="23" spans="1:11" ht="12" hidden="1" customHeight="1" thickBot="1" x14ac:dyDescent="0.25">
      <c r="B23" s="21" t="str">
        <f>С1!B24</f>
        <v>Антон Ч.</v>
      </c>
      <c r="C23" s="21" t="str">
        <f t="shared" si="1"/>
        <v>Антон Ч.</v>
      </c>
      <c r="D23" s="21" t="str">
        <f t="shared" si="1"/>
        <v>Антон Ч.</v>
      </c>
      <c r="E23" s="21" t="str">
        <f t="shared" ref="E23:K31" si="4">D23</f>
        <v>Антон Ч.</v>
      </c>
      <c r="F23" s="21" t="str">
        <f t="shared" si="4"/>
        <v>Антон Ч.</v>
      </c>
      <c r="G23" s="21" t="str">
        <f t="shared" si="4"/>
        <v>Антон Ч.</v>
      </c>
      <c r="H23" s="21" t="str">
        <f t="shared" si="4"/>
        <v>Антон Ч.</v>
      </c>
      <c r="I23" s="21" t="str">
        <f t="shared" si="4"/>
        <v>Антон Ч.</v>
      </c>
      <c r="J23" s="21" t="str">
        <f t="shared" si="4"/>
        <v>Антон Ч.</v>
      </c>
      <c r="K23" s="21" t="str">
        <f t="shared" si="4"/>
        <v>Антон Ч.</v>
      </c>
    </row>
    <row r="24" spans="1:11" ht="12" hidden="1" customHeight="1" thickBot="1" x14ac:dyDescent="0.25">
      <c r="B24" s="21" t="str">
        <f>С1!B25</f>
        <v>Ярослав Ч.</v>
      </c>
      <c r="C24" s="21" t="str">
        <f t="shared" si="1"/>
        <v>Ярослав Ч.</v>
      </c>
      <c r="D24" s="21" t="str">
        <f t="shared" si="1"/>
        <v>Ярослав Ч.</v>
      </c>
      <c r="E24" s="21" t="str">
        <f t="shared" si="4"/>
        <v>Ярослав Ч.</v>
      </c>
      <c r="F24" s="21" t="str">
        <f t="shared" si="4"/>
        <v>Ярослав Ч.</v>
      </c>
      <c r="G24" s="21" t="str">
        <f t="shared" si="4"/>
        <v>Ярослав Ч.</v>
      </c>
      <c r="H24" s="21" t="str">
        <f t="shared" si="4"/>
        <v>Ярослав Ч.</v>
      </c>
      <c r="I24" s="21" t="str">
        <f t="shared" si="4"/>
        <v>Ярослав Ч.</v>
      </c>
      <c r="J24" s="21" t="str">
        <f t="shared" si="4"/>
        <v>Ярослав Ч.</v>
      </c>
      <c r="K24" s="21" t="str">
        <f t="shared" si="4"/>
        <v>Ярослав Ч.</v>
      </c>
    </row>
    <row r="25" spans="1:11" ht="12" hidden="1" customHeight="1" thickBot="1" x14ac:dyDescent="0.25">
      <c r="B25" s="21" t="str">
        <f>С1!B26</f>
        <v>Максим Ч.</v>
      </c>
      <c r="C25" s="21" t="str">
        <f t="shared" si="1"/>
        <v>Максим Ч.</v>
      </c>
      <c r="D25" s="21" t="str">
        <f t="shared" si="1"/>
        <v>Максим Ч.</v>
      </c>
      <c r="E25" s="21" t="str">
        <f t="shared" si="4"/>
        <v>Максим Ч.</v>
      </c>
      <c r="F25" s="21" t="str">
        <f t="shared" si="4"/>
        <v>Максим Ч.</v>
      </c>
      <c r="G25" s="21" t="str">
        <f t="shared" si="4"/>
        <v>Максим Ч.</v>
      </c>
      <c r="H25" s="21" t="str">
        <f t="shared" si="4"/>
        <v>Максим Ч.</v>
      </c>
      <c r="I25" s="21" t="str">
        <f t="shared" si="4"/>
        <v>Максим Ч.</v>
      </c>
      <c r="J25" s="21" t="str">
        <f t="shared" si="4"/>
        <v>Максим Ч.</v>
      </c>
      <c r="K25" s="21" t="str">
        <f t="shared" si="4"/>
        <v>Максим Ч.</v>
      </c>
    </row>
    <row r="26" spans="1:11" ht="12" hidden="1" customHeight="1" thickBot="1" x14ac:dyDescent="0.25">
      <c r="B26" s="21" t="str">
        <f>С1!B27</f>
        <v>София Я.</v>
      </c>
      <c r="C26" s="21" t="str">
        <f t="shared" si="1"/>
        <v>София Я.</v>
      </c>
      <c r="D26" s="21" t="str">
        <f t="shared" si="1"/>
        <v>София Я.</v>
      </c>
      <c r="E26" s="21" t="str">
        <f t="shared" si="4"/>
        <v>София Я.</v>
      </c>
      <c r="F26" s="21" t="str">
        <f t="shared" si="4"/>
        <v>София Я.</v>
      </c>
      <c r="G26" s="21" t="str">
        <f t="shared" si="4"/>
        <v>София Я.</v>
      </c>
      <c r="H26" s="21" t="str">
        <f t="shared" si="4"/>
        <v>София Я.</v>
      </c>
      <c r="I26" s="21" t="str">
        <f t="shared" si="4"/>
        <v>София Я.</v>
      </c>
      <c r="J26" s="21" t="str">
        <f t="shared" si="4"/>
        <v>София Я.</v>
      </c>
      <c r="K26" s="21" t="str">
        <f t="shared" si="4"/>
        <v>София Я.</v>
      </c>
    </row>
    <row r="27" spans="1:11" ht="12" hidden="1" customHeight="1" thickBot="1" x14ac:dyDescent="0.25">
      <c r="B27" s="21" t="str">
        <f>С1!B28</f>
        <v xml:space="preserve">   </v>
      </c>
      <c r="C27" s="21" t="str">
        <f t="shared" si="1"/>
        <v xml:space="preserve">   </v>
      </c>
      <c r="D27" s="21" t="str">
        <f t="shared" si="1"/>
        <v xml:space="preserve">   </v>
      </c>
      <c r="E27" s="21" t="str">
        <f t="shared" si="4"/>
        <v xml:space="preserve">   </v>
      </c>
      <c r="F27" s="21" t="str">
        <f t="shared" si="4"/>
        <v xml:space="preserve">   </v>
      </c>
      <c r="G27" s="21" t="str">
        <f t="shared" si="4"/>
        <v xml:space="preserve">   </v>
      </c>
      <c r="H27" s="21" t="str">
        <f t="shared" si="4"/>
        <v xml:space="preserve">   </v>
      </c>
      <c r="I27" s="21" t="str">
        <f t="shared" si="4"/>
        <v xml:space="preserve">   </v>
      </c>
      <c r="J27" s="21" t="str">
        <f t="shared" si="4"/>
        <v xml:space="preserve">   </v>
      </c>
      <c r="K27" s="21" t="str">
        <f t="shared" si="4"/>
        <v xml:space="preserve">   </v>
      </c>
    </row>
    <row r="28" spans="1:11" ht="12" hidden="1" customHeight="1" thickBot="1" x14ac:dyDescent="0.25">
      <c r="B28" s="21" t="str">
        <f>С1!B29</f>
        <v xml:space="preserve">   </v>
      </c>
      <c r="C28" s="21" t="str">
        <f t="shared" ref="C28:D31" si="5">B28</f>
        <v xml:space="preserve">   </v>
      </c>
      <c r="D28" s="21" t="str">
        <f t="shared" si="5"/>
        <v xml:space="preserve">   </v>
      </c>
      <c r="E28" s="21" t="str">
        <f t="shared" si="4"/>
        <v xml:space="preserve">   </v>
      </c>
      <c r="F28" s="21" t="str">
        <f t="shared" si="4"/>
        <v xml:space="preserve">   </v>
      </c>
      <c r="G28" s="21" t="str">
        <f t="shared" si="4"/>
        <v xml:space="preserve">   </v>
      </c>
      <c r="H28" s="21" t="str">
        <f t="shared" si="4"/>
        <v xml:space="preserve">   </v>
      </c>
      <c r="I28" s="21" t="str">
        <f t="shared" si="4"/>
        <v xml:space="preserve">   </v>
      </c>
      <c r="J28" s="21" t="str">
        <f t="shared" si="4"/>
        <v xml:space="preserve">   </v>
      </c>
      <c r="K28" s="21" t="str">
        <f t="shared" si="4"/>
        <v xml:space="preserve">   </v>
      </c>
    </row>
    <row r="29" spans="1:11" ht="12" hidden="1" customHeight="1" thickBot="1" x14ac:dyDescent="0.25">
      <c r="B29" s="21" t="str">
        <f>С1!B30</f>
        <v xml:space="preserve">   </v>
      </c>
      <c r="C29" s="21" t="str">
        <f t="shared" si="5"/>
        <v xml:space="preserve">   </v>
      </c>
      <c r="D29" s="21" t="str">
        <f t="shared" si="5"/>
        <v xml:space="preserve">   </v>
      </c>
      <c r="E29" s="21" t="str">
        <f t="shared" si="4"/>
        <v xml:space="preserve">   </v>
      </c>
      <c r="F29" s="21" t="str">
        <f t="shared" si="4"/>
        <v xml:space="preserve">   </v>
      </c>
      <c r="G29" s="21" t="str">
        <f t="shared" si="4"/>
        <v xml:space="preserve">   </v>
      </c>
      <c r="H29" s="21" t="str">
        <f t="shared" si="4"/>
        <v xml:space="preserve">   </v>
      </c>
      <c r="I29" s="21" t="str">
        <f t="shared" si="4"/>
        <v xml:space="preserve">   </v>
      </c>
      <c r="J29" s="21" t="str">
        <f t="shared" si="4"/>
        <v xml:space="preserve">   </v>
      </c>
      <c r="K29" s="21" t="str">
        <f t="shared" si="4"/>
        <v xml:space="preserve">   </v>
      </c>
    </row>
    <row r="30" spans="1:11" ht="12" hidden="1" customHeight="1" thickBot="1" x14ac:dyDescent="0.25">
      <c r="B30" s="21" t="str">
        <f>С1!B31</f>
        <v xml:space="preserve">   </v>
      </c>
      <c r="C30" s="21" t="str">
        <f t="shared" si="5"/>
        <v xml:space="preserve">   </v>
      </c>
      <c r="D30" s="21" t="str">
        <f t="shared" si="5"/>
        <v xml:space="preserve">   </v>
      </c>
      <c r="E30" s="21" t="str">
        <f t="shared" si="4"/>
        <v xml:space="preserve">   </v>
      </c>
      <c r="F30" s="21" t="str">
        <f t="shared" si="4"/>
        <v xml:space="preserve">   </v>
      </c>
      <c r="G30" s="21" t="str">
        <f t="shared" si="4"/>
        <v xml:space="preserve">   </v>
      </c>
      <c r="H30" s="21" t="str">
        <f t="shared" si="4"/>
        <v xml:space="preserve">   </v>
      </c>
      <c r="I30" s="21" t="str">
        <f t="shared" si="4"/>
        <v xml:space="preserve">   </v>
      </c>
      <c r="J30" s="21" t="str">
        <f t="shared" si="4"/>
        <v xml:space="preserve">   </v>
      </c>
      <c r="K30" s="21" t="str">
        <f t="shared" si="4"/>
        <v xml:space="preserve">   </v>
      </c>
    </row>
    <row r="31" spans="1:11" ht="12" hidden="1" customHeight="1" thickBot="1" x14ac:dyDescent="0.25">
      <c r="B31" s="21" t="str">
        <f>С1!B32</f>
        <v xml:space="preserve">   </v>
      </c>
      <c r="C31" s="21" t="str">
        <f t="shared" si="5"/>
        <v xml:space="preserve">   </v>
      </c>
      <c r="D31" s="21" t="str">
        <f t="shared" si="5"/>
        <v xml:space="preserve">   </v>
      </c>
      <c r="E31" s="21" t="str">
        <f t="shared" si="4"/>
        <v xml:space="preserve">   </v>
      </c>
      <c r="F31" s="21" t="str">
        <f t="shared" si="4"/>
        <v xml:space="preserve">   </v>
      </c>
      <c r="G31" s="21" t="str">
        <f t="shared" si="4"/>
        <v xml:space="preserve">   </v>
      </c>
      <c r="H31" s="21" t="str">
        <f t="shared" si="4"/>
        <v xml:space="preserve">   </v>
      </c>
      <c r="I31" s="21" t="str">
        <f t="shared" si="4"/>
        <v xml:space="preserve">   </v>
      </c>
      <c r="J31" s="21" t="str">
        <f t="shared" si="4"/>
        <v xml:space="preserve">   </v>
      </c>
      <c r="K31" s="21" t="str">
        <f t="shared" si="4"/>
        <v xml:space="preserve">   </v>
      </c>
    </row>
    <row r="32" spans="1:11" ht="12" customHeight="1" x14ac:dyDescent="0.2">
      <c r="A32" s="2" t="s">
        <v>128</v>
      </c>
      <c r="B32" s="38" t="s">
        <v>129</v>
      </c>
      <c r="C32" s="38" t="s">
        <v>130</v>
      </c>
      <c r="D32" s="38" t="s">
        <v>131</v>
      </c>
      <c r="E32" s="38"/>
      <c r="F32" s="38"/>
      <c r="G32" s="39"/>
      <c r="H32" s="40"/>
      <c r="I32" s="40"/>
      <c r="J32" s="40"/>
      <c r="K32" s="40"/>
    </row>
    <row r="33" spans="1:11" ht="12" customHeight="1" x14ac:dyDescent="0.2">
      <c r="A33" s="2" t="s">
        <v>132</v>
      </c>
      <c r="B33" s="38" t="s">
        <v>131</v>
      </c>
      <c r="C33" s="38" t="s">
        <v>133</v>
      </c>
      <c r="D33" s="38" t="s">
        <v>134</v>
      </c>
      <c r="E33" s="38" t="s">
        <v>135</v>
      </c>
      <c r="F33" s="38"/>
      <c r="G33" s="39" t="s">
        <v>157</v>
      </c>
      <c r="H33" s="40"/>
      <c r="I33" s="40"/>
      <c r="J33" s="40"/>
      <c r="K33" s="40"/>
    </row>
    <row r="34" spans="1:11" ht="12" customHeight="1" x14ac:dyDescent="0.2">
      <c r="A34" s="2" t="s">
        <v>134</v>
      </c>
      <c r="B34" s="38" t="s">
        <v>136</v>
      </c>
      <c r="C34" s="38" t="s">
        <v>137</v>
      </c>
      <c r="D34" s="38" t="s">
        <v>130</v>
      </c>
      <c r="E34" s="38" t="s">
        <v>138</v>
      </c>
      <c r="F34" s="38" t="s">
        <v>132</v>
      </c>
      <c r="G34" s="39" t="s">
        <v>159</v>
      </c>
      <c r="H34" s="40"/>
      <c r="I34" s="40"/>
      <c r="J34" s="40"/>
      <c r="K34" s="40"/>
    </row>
    <row r="35" spans="1:11" ht="12" customHeight="1" x14ac:dyDescent="0.2">
      <c r="A35" s="2" t="s">
        <v>137</v>
      </c>
      <c r="B35" s="38" t="s">
        <v>139</v>
      </c>
      <c r="C35" s="38" t="s">
        <v>134</v>
      </c>
      <c r="D35" s="38"/>
      <c r="E35" s="38"/>
      <c r="F35" s="38"/>
      <c r="G35" s="39" t="s">
        <v>145</v>
      </c>
      <c r="H35" s="40" t="s">
        <v>157</v>
      </c>
      <c r="I35" s="40"/>
      <c r="J35" s="40"/>
      <c r="K35" s="40"/>
    </row>
    <row r="36" spans="1:11" ht="12" customHeight="1" x14ac:dyDescent="0.2">
      <c r="A36" s="2" t="s">
        <v>140</v>
      </c>
      <c r="B36" s="38" t="s">
        <v>141</v>
      </c>
      <c r="C36" s="38" t="s">
        <v>142</v>
      </c>
      <c r="D36" s="38" t="s">
        <v>143</v>
      </c>
      <c r="E36" s="38"/>
      <c r="F36" s="38"/>
      <c r="G36" s="39"/>
      <c r="H36" s="40"/>
      <c r="I36" s="40"/>
      <c r="J36" s="40"/>
      <c r="K36" s="40"/>
    </row>
    <row r="37" spans="1:11" ht="12" customHeight="1" x14ac:dyDescent="0.2">
      <c r="A37" s="2" t="s">
        <v>130</v>
      </c>
      <c r="B37" s="38" t="s">
        <v>144</v>
      </c>
      <c r="C37" s="38" t="s">
        <v>138</v>
      </c>
      <c r="D37" s="38" t="s">
        <v>147</v>
      </c>
      <c r="E37" s="38"/>
      <c r="F37" s="38"/>
      <c r="G37" s="39"/>
      <c r="H37" s="40"/>
      <c r="I37" s="40"/>
      <c r="J37" s="40"/>
      <c r="K37" s="40"/>
    </row>
    <row r="38" spans="1:11" ht="12" customHeight="1" x14ac:dyDescent="0.2">
      <c r="A38" s="2" t="s">
        <v>145</v>
      </c>
      <c r="B38" s="38" t="s">
        <v>128</v>
      </c>
      <c r="C38" s="38" t="s">
        <v>134</v>
      </c>
      <c r="D38" s="38"/>
      <c r="E38" s="38"/>
      <c r="F38" s="38"/>
      <c r="G38" s="39" t="s">
        <v>155</v>
      </c>
      <c r="H38" s="40"/>
      <c r="I38" s="40"/>
      <c r="J38" s="40"/>
      <c r="K38" s="40"/>
    </row>
    <row r="39" spans="1:11" ht="12" customHeight="1" x14ac:dyDescent="0.2">
      <c r="A39" s="2" t="s">
        <v>147</v>
      </c>
      <c r="B39" s="38" t="s">
        <v>148</v>
      </c>
      <c r="C39" s="38" t="s">
        <v>134</v>
      </c>
      <c r="D39" s="38" t="s">
        <v>128</v>
      </c>
      <c r="E39" s="38"/>
      <c r="F39" s="38"/>
      <c r="G39" s="39"/>
      <c r="H39" s="40"/>
      <c r="I39" s="40"/>
      <c r="J39" s="40"/>
      <c r="K39" s="40"/>
    </row>
    <row r="40" spans="1:11" ht="12" customHeight="1" x14ac:dyDescent="0.2">
      <c r="A40" s="2" t="s">
        <v>149</v>
      </c>
      <c r="B40" s="38" t="s">
        <v>132</v>
      </c>
      <c r="C40" s="38" t="s">
        <v>131</v>
      </c>
      <c r="D40" s="38"/>
      <c r="E40" s="38"/>
      <c r="F40" s="38"/>
      <c r="G40" s="39"/>
      <c r="H40" s="40"/>
      <c r="I40" s="40"/>
      <c r="J40" s="40"/>
      <c r="K40" s="40"/>
    </row>
    <row r="41" spans="1:11" ht="12" customHeight="1" x14ac:dyDescent="0.2">
      <c r="A41" s="2" t="s">
        <v>131</v>
      </c>
      <c r="B41" s="38" t="s">
        <v>132</v>
      </c>
      <c r="C41" s="38" t="s">
        <v>143</v>
      </c>
      <c r="D41" s="38" t="s">
        <v>149</v>
      </c>
      <c r="E41" s="38"/>
      <c r="F41" s="38"/>
      <c r="G41" s="39"/>
      <c r="H41" s="40"/>
      <c r="I41" s="40"/>
      <c r="J41" s="40"/>
      <c r="K41" s="40"/>
    </row>
    <row r="42" spans="1:11" ht="12" customHeight="1" x14ac:dyDescent="0.2">
      <c r="A42" s="2" t="s">
        <v>138</v>
      </c>
      <c r="B42" s="38" t="s">
        <v>144</v>
      </c>
      <c r="C42" s="38" t="s">
        <v>148</v>
      </c>
      <c r="D42" s="38"/>
      <c r="E42" s="38"/>
      <c r="F42" s="38"/>
      <c r="G42" s="39"/>
      <c r="H42" s="40"/>
      <c r="I42" s="40"/>
      <c r="J42" s="40"/>
      <c r="K42" s="40"/>
    </row>
    <row r="43" spans="1:11" ht="12" customHeight="1" x14ac:dyDescent="0.2">
      <c r="A43" s="2" t="s">
        <v>148</v>
      </c>
      <c r="B43" s="38" t="s">
        <v>150</v>
      </c>
      <c r="C43" s="38" t="s">
        <v>134</v>
      </c>
      <c r="D43" s="38"/>
      <c r="E43" s="38"/>
      <c r="F43" s="38"/>
      <c r="G43" s="39"/>
      <c r="H43" s="40"/>
      <c r="I43" s="40"/>
      <c r="J43" s="40"/>
      <c r="K43" s="40"/>
    </row>
    <row r="44" spans="1:11" ht="12" customHeight="1" x14ac:dyDescent="0.2">
      <c r="A44" s="2" t="s">
        <v>151</v>
      </c>
      <c r="B44" s="38" t="s">
        <v>142</v>
      </c>
      <c r="C44" s="38" t="s">
        <v>141</v>
      </c>
      <c r="D44" s="38" t="s">
        <v>156</v>
      </c>
      <c r="E44" s="38"/>
      <c r="F44" s="38"/>
      <c r="G44" s="39"/>
      <c r="H44" s="40"/>
      <c r="I44" s="40"/>
      <c r="J44" s="40"/>
      <c r="K44" s="40"/>
    </row>
    <row r="45" spans="1:11" ht="12" customHeight="1" x14ac:dyDescent="0.2">
      <c r="A45" s="2" t="s">
        <v>146</v>
      </c>
      <c r="B45" s="38" t="s">
        <v>152</v>
      </c>
      <c r="C45" s="38" t="s">
        <v>156</v>
      </c>
      <c r="D45" s="38"/>
      <c r="E45" s="38"/>
      <c r="F45" s="38"/>
      <c r="G45" s="39"/>
      <c r="H45" s="40"/>
      <c r="I45" s="40"/>
      <c r="J45" s="40"/>
      <c r="K45" s="40"/>
    </row>
    <row r="46" spans="1:11" ht="12" customHeight="1" x14ac:dyDescent="0.2">
      <c r="A46" s="2" t="s">
        <v>135</v>
      </c>
      <c r="B46" s="38" t="s">
        <v>132</v>
      </c>
      <c r="C46" s="38" t="s">
        <v>153</v>
      </c>
      <c r="D46" s="38" t="s">
        <v>131</v>
      </c>
      <c r="E46" s="38"/>
      <c r="F46" s="38"/>
      <c r="G46" s="39" t="s">
        <v>159</v>
      </c>
      <c r="H46" s="40"/>
      <c r="I46" s="40"/>
      <c r="J46" s="40"/>
      <c r="K46" s="40"/>
    </row>
    <row r="47" spans="1:11" ht="12" customHeight="1" x14ac:dyDescent="0.2">
      <c r="A47" s="2" t="s">
        <v>136</v>
      </c>
      <c r="B47" s="38" t="s">
        <v>152</v>
      </c>
      <c r="C47" s="38" t="s">
        <v>154</v>
      </c>
      <c r="D47" s="38"/>
      <c r="E47" s="38"/>
      <c r="F47" s="38"/>
      <c r="G47" s="39"/>
      <c r="H47" s="40"/>
      <c r="I47" s="40"/>
      <c r="J47" s="40"/>
      <c r="K47" s="40"/>
    </row>
    <row r="48" spans="1:11" ht="12" customHeight="1" x14ac:dyDescent="0.2">
      <c r="A48" s="2" t="s">
        <v>143</v>
      </c>
      <c r="B48" s="38" t="s">
        <v>141</v>
      </c>
      <c r="C48" s="38" t="s">
        <v>142</v>
      </c>
      <c r="D48" s="38" t="s">
        <v>140</v>
      </c>
      <c r="E48" s="38"/>
      <c r="F48" s="38"/>
      <c r="G48" s="39"/>
      <c r="H48" s="40"/>
      <c r="I48" s="40"/>
      <c r="J48" s="40"/>
      <c r="K48" s="40"/>
    </row>
    <row r="49" spans="1:11" ht="12" customHeight="1" x14ac:dyDescent="0.2">
      <c r="A49" s="2" t="s">
        <v>133</v>
      </c>
      <c r="B49" s="38" t="s">
        <v>132</v>
      </c>
      <c r="C49" s="38" t="s">
        <v>155</v>
      </c>
      <c r="D49" s="38"/>
      <c r="E49" s="38"/>
      <c r="F49" s="38"/>
      <c r="G49" s="39"/>
      <c r="H49" s="40"/>
      <c r="I49" s="40"/>
      <c r="J49" s="40"/>
      <c r="K49" s="40"/>
    </row>
    <row r="50" spans="1:11" ht="12" customHeight="1" x14ac:dyDescent="0.2">
      <c r="A50" s="2" t="s">
        <v>156</v>
      </c>
      <c r="B50" s="38" t="s">
        <v>155</v>
      </c>
      <c r="C50" s="38" t="s">
        <v>141</v>
      </c>
      <c r="D50" s="38"/>
      <c r="E50" s="38"/>
      <c r="F50" s="38"/>
      <c r="G50" s="39"/>
      <c r="H50" s="40"/>
      <c r="I50" s="40"/>
      <c r="J50" s="40"/>
      <c r="K50" s="40"/>
    </row>
    <row r="51" spans="1:11" ht="12" customHeight="1" x14ac:dyDescent="0.2">
      <c r="A51" s="2" t="s">
        <v>157</v>
      </c>
      <c r="B51" s="38" t="s">
        <v>151</v>
      </c>
      <c r="C51" s="38" t="s">
        <v>155</v>
      </c>
      <c r="D51" s="38"/>
      <c r="E51" s="38"/>
      <c r="F51" s="38"/>
      <c r="G51" s="39"/>
      <c r="H51" s="40"/>
      <c r="I51" s="40"/>
      <c r="J51" s="40"/>
      <c r="K51" s="40"/>
    </row>
    <row r="52" spans="1:11" ht="12" customHeight="1" x14ac:dyDescent="0.2">
      <c r="A52" s="2" t="s">
        <v>158</v>
      </c>
      <c r="B52" s="38" t="s">
        <v>154</v>
      </c>
      <c r="C52" s="38" t="s">
        <v>134</v>
      </c>
      <c r="D52" s="38"/>
      <c r="E52" s="38"/>
      <c r="F52" s="38"/>
      <c r="G52" s="39"/>
      <c r="H52" s="40"/>
      <c r="I52" s="40"/>
      <c r="J52" s="40"/>
      <c r="K52" s="40"/>
    </row>
    <row r="53" spans="1:11" ht="12" customHeight="1" x14ac:dyDescent="0.2">
      <c r="A53" s="2" t="s">
        <v>141</v>
      </c>
      <c r="B53" s="38" t="s">
        <v>143</v>
      </c>
      <c r="C53" s="38" t="s">
        <v>132</v>
      </c>
      <c r="D53" s="38"/>
      <c r="E53" s="38"/>
      <c r="F53" s="38"/>
      <c r="G53" s="39"/>
      <c r="H53" s="40"/>
      <c r="I53" s="40"/>
      <c r="J53" s="40"/>
      <c r="K53" s="40"/>
    </row>
    <row r="54" spans="1:11" ht="12" customHeight="1" x14ac:dyDescent="0.2">
      <c r="A54" s="2" t="s">
        <v>142</v>
      </c>
      <c r="B54" s="38" t="s">
        <v>143</v>
      </c>
      <c r="C54" s="38" t="s">
        <v>151</v>
      </c>
      <c r="D54" s="38" t="s">
        <v>156</v>
      </c>
      <c r="E54" s="38"/>
      <c r="F54" s="38"/>
      <c r="G54" s="39"/>
      <c r="H54" s="40"/>
      <c r="I54" s="40"/>
      <c r="J54" s="40"/>
      <c r="K54" s="40"/>
    </row>
    <row r="55" spans="1:11" ht="12" customHeight="1" x14ac:dyDescent="0.2">
      <c r="A55" s="2" t="s">
        <v>155</v>
      </c>
      <c r="B55" s="38" t="s">
        <v>133</v>
      </c>
      <c r="C55" s="38" t="s">
        <v>157</v>
      </c>
      <c r="D55" s="38"/>
      <c r="E55" s="38"/>
      <c r="F55" s="38"/>
      <c r="G55" s="39" t="s">
        <v>156</v>
      </c>
      <c r="H55" s="40"/>
      <c r="I55" s="40"/>
      <c r="J55" s="40"/>
      <c r="K55" s="40"/>
    </row>
    <row r="56" spans="1:11" ht="12" customHeight="1" x14ac:dyDescent="0.2">
      <c r="A56" s="2" t="s">
        <v>154</v>
      </c>
      <c r="B56" s="38" t="s">
        <v>158</v>
      </c>
      <c r="C56" s="38" t="s">
        <v>136</v>
      </c>
      <c r="D56" s="38"/>
      <c r="E56" s="38"/>
      <c r="F56" s="38"/>
      <c r="G56" s="39"/>
      <c r="H56" s="40"/>
      <c r="I56" s="40"/>
      <c r="J56" s="40"/>
      <c r="K56" s="40"/>
    </row>
    <row r="57" spans="1:11" ht="12" customHeight="1" x14ac:dyDescent="0.2">
      <c r="A57" s="2" t="str">
        <f>С1!B28</f>
        <v xml:space="preserve">   </v>
      </c>
      <c r="B57" s="38"/>
      <c r="C57" s="38"/>
      <c r="D57" s="38"/>
      <c r="E57" s="38"/>
      <c r="F57" s="38"/>
      <c r="G57" s="39"/>
      <c r="H57" s="40"/>
      <c r="I57" s="40"/>
      <c r="J57" s="40"/>
      <c r="K57" s="40"/>
    </row>
    <row r="58" spans="1:11" ht="12" customHeight="1" x14ac:dyDescent="0.2">
      <c r="A58" s="2" t="str">
        <f>С1!B29</f>
        <v xml:space="preserve">   </v>
      </c>
      <c r="B58" s="38"/>
      <c r="C58" s="38"/>
      <c r="D58" s="38"/>
      <c r="E58" s="38"/>
      <c r="F58" s="38"/>
      <c r="G58" s="39"/>
      <c r="H58" s="40"/>
      <c r="I58" s="40"/>
      <c r="J58" s="40"/>
      <c r="K58" s="40"/>
    </row>
    <row r="59" spans="1:11" ht="12" customHeight="1" x14ac:dyDescent="0.2">
      <c r="A59" s="2" t="str">
        <f>С1!B30</f>
        <v xml:space="preserve">   </v>
      </c>
      <c r="B59" s="38"/>
      <c r="C59" s="38"/>
      <c r="D59" s="38"/>
      <c r="E59" s="38"/>
      <c r="F59" s="38"/>
      <c r="G59" s="39"/>
      <c r="H59" s="40"/>
      <c r="I59" s="40"/>
      <c r="J59" s="40"/>
      <c r="K59" s="40"/>
    </row>
    <row r="60" spans="1:11" ht="12" customHeight="1" x14ac:dyDescent="0.2">
      <c r="A60" s="2" t="str">
        <f>С1!B31</f>
        <v xml:space="preserve">   </v>
      </c>
      <c r="B60" s="38"/>
      <c r="C60" s="38"/>
      <c r="D60" s="38"/>
      <c r="E60" s="38"/>
      <c r="F60" s="38"/>
      <c r="G60" s="39"/>
      <c r="H60" s="40"/>
      <c r="I60" s="40"/>
      <c r="J60" s="40"/>
      <c r="K60" s="40"/>
    </row>
    <row r="61" spans="1:11" ht="12" customHeight="1" x14ac:dyDescent="0.2">
      <c r="A61" s="2" t="str">
        <f>С1!B32</f>
        <v xml:space="preserve">   </v>
      </c>
      <c r="B61" s="38"/>
      <c r="C61" s="38"/>
      <c r="D61" s="38"/>
      <c r="E61" s="38"/>
      <c r="F61" s="38"/>
      <c r="G61" s="39"/>
      <c r="H61" s="40"/>
      <c r="I61" s="40"/>
      <c r="J61" s="40"/>
      <c r="K61" s="40"/>
    </row>
    <row r="62" spans="1:11" ht="12" customHeight="1" x14ac:dyDescent="0.2">
      <c r="G62" s="4" t="s">
        <v>9</v>
      </c>
    </row>
  </sheetData>
  <protectedRanges>
    <protectedRange sqref="B57:K61 I32:K56" name="Диапазон1"/>
    <protectedRange sqref="B32:H56" name="Диапазон1_3"/>
  </protectedRange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AL63"/>
  <sheetViews>
    <sheetView zoomScale="130" workbookViewId="0">
      <selection activeCell="B28" sqref="B28"/>
    </sheetView>
  </sheetViews>
  <sheetFormatPr defaultRowHeight="12.75" x14ac:dyDescent="0.2"/>
  <cols>
    <col min="1" max="1" width="4.140625" customWidth="1"/>
    <col min="2" max="2" width="36.7109375" customWidth="1"/>
    <col min="3" max="28" width="2.7109375" customWidth="1"/>
    <col min="29" max="29" width="2.140625" customWidth="1"/>
    <col min="30" max="30" width="1.7109375" customWidth="1"/>
    <col min="31" max="31" width="27.7109375" customWidth="1"/>
    <col min="32" max="32" width="3" customWidth="1"/>
    <col min="33" max="33" width="2.85546875" customWidth="1"/>
    <col min="34" max="34" width="3.42578125" customWidth="1"/>
    <col min="35" max="35" width="2.7109375" customWidth="1"/>
    <col min="36" max="36" width="2.85546875" customWidth="1"/>
    <col min="37" max="37" width="2.7109375" customWidth="1"/>
  </cols>
  <sheetData>
    <row r="1" spans="1:38" x14ac:dyDescent="0.2">
      <c r="B1" t="s">
        <v>6</v>
      </c>
    </row>
    <row r="2" spans="1:38" ht="14.25" customHeight="1" x14ac:dyDescent="0.2">
      <c r="B2" t="s">
        <v>5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F2" s="23" t="s">
        <v>26</v>
      </c>
      <c r="AG2" s="23" t="s">
        <v>27</v>
      </c>
      <c r="AH2" s="23" t="s">
        <v>28</v>
      </c>
      <c r="AI2" s="23" t="s">
        <v>29</v>
      </c>
      <c r="AJ2" s="23" t="s">
        <v>30</v>
      </c>
      <c r="AK2" s="23" t="s">
        <v>31</v>
      </c>
      <c r="AL2" s="23"/>
    </row>
    <row r="3" spans="1:38" x14ac:dyDescent="0.2">
      <c r="A3">
        <v>1</v>
      </c>
      <c r="B3" s="2" t="str">
        <f>С1!B3</f>
        <v>Настя А.</v>
      </c>
      <c r="C3" s="8" t="str">
        <f>IF(С1!C3=0," ",С1!C3)</f>
        <v xml:space="preserve"> </v>
      </c>
      <c r="D3" s="9" t="str">
        <f>IF(С1!D3=0," ",С1!D3)</f>
        <v xml:space="preserve"> </v>
      </c>
      <c r="E3" s="9" t="str">
        <f>IF(С1!E3=0," ",С1!E3)</f>
        <v xml:space="preserve"> </v>
      </c>
      <c r="F3" s="9" t="str">
        <f>IF(С1!F3=0," ",С1!F3)</f>
        <v xml:space="preserve"> </v>
      </c>
      <c r="G3" s="9" t="str">
        <f>IF(С1!G3=0," ",С1!G3)</f>
        <v xml:space="preserve"> </v>
      </c>
      <c r="H3" s="9">
        <f>IF(С1!H3=0," ",С1!H3)</f>
        <v>2</v>
      </c>
      <c r="I3" s="9" t="str">
        <f>IF(С1!I3=0," ",С1!I3)</f>
        <v xml:space="preserve"> </v>
      </c>
      <c r="J3" s="9" t="str">
        <f>IF(С1!J3=0," ",С1!J3)</f>
        <v xml:space="preserve"> </v>
      </c>
      <c r="K3" s="9" t="str">
        <f>IF(С1!K3=0," ",С1!K3)</f>
        <v xml:space="preserve"> </v>
      </c>
      <c r="L3" s="9">
        <f>IF(С1!L3=0," ",С1!L3)</f>
        <v>3</v>
      </c>
      <c r="M3" s="9" t="str">
        <f>IF(С1!M3=0," ",С1!M3)</f>
        <v xml:space="preserve"> </v>
      </c>
      <c r="N3" s="9" t="str">
        <f>IF(С1!N3=0," ",С1!N3)</f>
        <v xml:space="preserve"> </v>
      </c>
      <c r="O3" s="9" t="str">
        <f>IF(С1!O3=0," ",С1!O3)</f>
        <v xml:space="preserve"> </v>
      </c>
      <c r="P3" s="9" t="str">
        <f>IF(С1!P3=0," ",С1!P3)</f>
        <v xml:space="preserve"> </v>
      </c>
      <c r="Q3" s="9" t="str">
        <f>IF(С1!Q3=0," ",С1!Q3)</f>
        <v xml:space="preserve"> </v>
      </c>
      <c r="R3" s="9" t="str">
        <f>IF(С1!R3=0," ",С1!R3)</f>
        <v xml:space="preserve"> </v>
      </c>
      <c r="S3" s="9" t="str">
        <f>IF(С1!S3=0," ",С1!S3)</f>
        <v xml:space="preserve"> </v>
      </c>
      <c r="T3" s="9" t="str">
        <f>IF(С1!T3=0," ",С1!T3)</f>
        <v xml:space="preserve"> </v>
      </c>
      <c r="U3" s="9" t="str">
        <f>IF(С1!U3=0," ",С1!U3)</f>
        <v xml:space="preserve"> </v>
      </c>
      <c r="V3" s="9" t="str">
        <f>IF(С1!V3=0," ",С1!V3)</f>
        <v xml:space="preserve"> </v>
      </c>
      <c r="W3" s="9" t="str">
        <f>IF(С1!W3=0," ",С1!W3)</f>
        <v xml:space="preserve"> </v>
      </c>
      <c r="X3" s="9" t="str">
        <f>IF(С1!X3=0," ",С1!X3)</f>
        <v xml:space="preserve"> </v>
      </c>
      <c r="Y3" s="9" t="str">
        <f>IF(С1!Y3=0," ",С1!Y3)</f>
        <v xml:space="preserve"> </v>
      </c>
      <c r="Z3" s="9" t="str">
        <f>IF(С1!Z3=0," ",С1!Z3)</f>
        <v xml:space="preserve"> </v>
      </c>
      <c r="AA3" s="9" t="str">
        <f>IF(С1!AA3=0," ",С1!AA3)</f>
        <v xml:space="preserve"> </v>
      </c>
      <c r="AB3" s="9" t="str">
        <f>IF(С1!AB3=0," ",С1!AB3)</f>
        <v xml:space="preserve"> </v>
      </c>
      <c r="AE3" s="22" t="str">
        <f>B3</f>
        <v>Настя А.</v>
      </c>
      <c r="AF3">
        <f>C30</f>
        <v>2</v>
      </c>
      <c r="AG3" t="str">
        <f>C31</f>
        <v xml:space="preserve"> </v>
      </c>
      <c r="AH3" t="str">
        <f>C32</f>
        <v xml:space="preserve"> </v>
      </c>
      <c r="AI3" t="str">
        <f>C33</f>
        <v xml:space="preserve"> </v>
      </c>
      <c r="AJ3" t="str">
        <f>C34</f>
        <v xml:space="preserve"> </v>
      </c>
      <c r="AK3" t="str">
        <f>C35</f>
        <v xml:space="preserve"> </v>
      </c>
    </row>
    <row r="4" spans="1:38" x14ac:dyDescent="0.2">
      <c r="A4">
        <v>2</v>
      </c>
      <c r="B4" s="2" t="str">
        <f>С1!B4</f>
        <v>Артем С.</v>
      </c>
      <c r="C4" s="9" t="str">
        <f>IF(С1!C4=0," ",С1!C4)</f>
        <v xml:space="preserve"> </v>
      </c>
      <c r="D4" s="8" t="str">
        <f>IF(С1!D4=0," ",С1!D4)</f>
        <v xml:space="preserve"> </v>
      </c>
      <c r="E4" s="9">
        <f>IF(С1!E4=0," ",С1!E4)</f>
        <v>3</v>
      </c>
      <c r="F4" s="9" t="str">
        <f>IF(С1!F4=0," ",С1!F4)</f>
        <v xml:space="preserve"> </v>
      </c>
      <c r="G4" s="9" t="str">
        <f>IF(С1!G4=0," ",С1!G4)</f>
        <v xml:space="preserve"> </v>
      </c>
      <c r="H4" s="9" t="str">
        <f>IF(С1!H4=0," ",С1!H4)</f>
        <v xml:space="preserve"> </v>
      </c>
      <c r="I4" s="9" t="str">
        <f>IF(С1!I4=0," ",С1!I4)</f>
        <v xml:space="preserve"> </v>
      </c>
      <c r="J4" s="9" t="str">
        <f>IF(С1!J4=0," ",С1!J4)</f>
        <v xml:space="preserve"> </v>
      </c>
      <c r="K4" s="9" t="str">
        <f>IF(С1!K4=0," ",С1!K4)</f>
        <v xml:space="preserve"> </v>
      </c>
      <c r="L4" s="9">
        <f>IF(С1!L4=0," ",С1!L4)</f>
        <v>1</v>
      </c>
      <c r="M4" s="9" t="str">
        <f>IF(С1!M4=0," ",С1!M4)</f>
        <v xml:space="preserve"> </v>
      </c>
      <c r="N4" s="9" t="str">
        <f>IF(С1!N4=0," ",С1!N4)</f>
        <v xml:space="preserve"> </v>
      </c>
      <c r="O4" s="9" t="str">
        <f>IF(С1!O4=0," ",С1!O4)</f>
        <v xml:space="preserve"> </v>
      </c>
      <c r="P4" s="9" t="str">
        <f>IF(С1!P4=0," ",С1!P4)</f>
        <v xml:space="preserve"> </v>
      </c>
      <c r="Q4" s="9">
        <f>IF(С1!Q4=0," ",С1!Q4)</f>
        <v>4</v>
      </c>
      <c r="R4" s="9" t="str">
        <f>IF(С1!R4=0," ",С1!R4)</f>
        <v xml:space="preserve"> </v>
      </c>
      <c r="S4" s="9" t="str">
        <f>IF(С1!S4=0," ",С1!S4)</f>
        <v xml:space="preserve"> </v>
      </c>
      <c r="T4" s="9">
        <f>IF(С1!T4=0," ",С1!T4)</f>
        <v>2</v>
      </c>
      <c r="U4" s="9" t="str">
        <f>IF(С1!U4=0," ",С1!U4)</f>
        <v xml:space="preserve"> </v>
      </c>
      <c r="V4" s="9">
        <f>IF(С1!V4=0," ",С1!V4)</f>
        <v>-1</v>
      </c>
      <c r="W4" s="9" t="str">
        <f>IF(С1!W4=0," ",С1!W4)</f>
        <v xml:space="preserve"> </v>
      </c>
      <c r="X4" s="9" t="str">
        <f>IF(С1!X4=0," ",С1!X4)</f>
        <v xml:space="preserve"> </v>
      </c>
      <c r="Y4" s="9" t="str">
        <f>IF(С1!Y4=0," ",С1!Y4)</f>
        <v xml:space="preserve"> </v>
      </c>
      <c r="Z4" s="9" t="str">
        <f>IF(С1!Z4=0," ",С1!Z4)</f>
        <v xml:space="preserve"> </v>
      </c>
      <c r="AA4" s="9" t="str">
        <f>IF(С1!AA4=0," ",С1!AA4)</f>
        <v xml:space="preserve"> </v>
      </c>
      <c r="AB4" s="9" t="str">
        <f>IF(С1!AB4=0," ",С1!AB4)</f>
        <v xml:space="preserve"> </v>
      </c>
      <c r="AE4" s="22" t="str">
        <f t="shared" ref="AE4:AE28" si="0">B4</f>
        <v>Артем С.</v>
      </c>
      <c r="AF4">
        <f>D30</f>
        <v>6</v>
      </c>
      <c r="AG4" t="str">
        <f>D31</f>
        <v xml:space="preserve"> </v>
      </c>
      <c r="AH4">
        <f>D32</f>
        <v>4</v>
      </c>
      <c r="AI4" t="str">
        <f>D33</f>
        <v xml:space="preserve"> </v>
      </c>
      <c r="AJ4" t="str">
        <f>D34</f>
        <v xml:space="preserve"> </v>
      </c>
      <c r="AK4" t="str">
        <f>D35</f>
        <v xml:space="preserve"> </v>
      </c>
    </row>
    <row r="5" spans="1:38" x14ac:dyDescent="0.2">
      <c r="A5">
        <v>3</v>
      </c>
      <c r="B5" s="2" t="str">
        <f>С1!B5</f>
        <v>Диана С.</v>
      </c>
      <c r="C5" s="9" t="str">
        <f>IF(С1!C5=0," ",С1!C5)</f>
        <v xml:space="preserve"> </v>
      </c>
      <c r="D5" s="9">
        <f>IF(С1!D5=0," ",С1!D5)</f>
        <v>5</v>
      </c>
      <c r="E5" s="8" t="str">
        <f>IF(С1!E5=0," ",С1!E5)</f>
        <v xml:space="preserve"> </v>
      </c>
      <c r="F5" s="9">
        <f>IF(С1!F5=0," ",С1!F5)</f>
        <v>2</v>
      </c>
      <c r="G5" s="9" t="str">
        <f>IF(С1!G5=0," ",С1!G5)</f>
        <v xml:space="preserve"> </v>
      </c>
      <c r="H5" s="9">
        <f>IF(С1!H5=0," ",С1!H5)</f>
        <v>3</v>
      </c>
      <c r="I5" s="9" t="str">
        <f>IF(С1!I5=0," ",С1!I5)</f>
        <v xml:space="preserve"> </v>
      </c>
      <c r="J5" s="9" t="str">
        <f>IF(С1!J5=0," ",С1!J5)</f>
        <v xml:space="preserve"> </v>
      </c>
      <c r="K5" s="9" t="str">
        <f>IF(С1!K5=0," ",С1!K5)</f>
        <v xml:space="preserve"> </v>
      </c>
      <c r="L5" s="9" t="str">
        <f>IF(С1!L5=0," ",С1!L5)</f>
        <v xml:space="preserve"> </v>
      </c>
      <c r="M5" s="9">
        <f>IF(С1!M5=0," ",С1!M5)</f>
        <v>4</v>
      </c>
      <c r="N5" s="9" t="str">
        <f>IF(С1!N5=0," ",С1!N5)</f>
        <v xml:space="preserve"> </v>
      </c>
      <c r="O5" s="9" t="str">
        <f>IF(С1!O5=0," ",С1!O5)</f>
        <v xml:space="preserve"> </v>
      </c>
      <c r="P5" s="9" t="str">
        <f>IF(С1!P5=0," ",С1!P5)</f>
        <v xml:space="preserve"> </v>
      </c>
      <c r="Q5" s="9" t="str">
        <f>IF(С1!Q5=0," ",С1!Q5)</f>
        <v xml:space="preserve"> </v>
      </c>
      <c r="R5" s="9">
        <f>IF(С1!R5=0," ",С1!R5)</f>
        <v>1</v>
      </c>
      <c r="S5" s="9" t="str">
        <f>IF(С1!S5=0," ",С1!S5)</f>
        <v xml:space="preserve"> </v>
      </c>
      <c r="T5" s="9" t="str">
        <f>IF(С1!T5=0," ",С1!T5)</f>
        <v xml:space="preserve"> </v>
      </c>
      <c r="U5" s="9" t="str">
        <f>IF(С1!U5=0," ",С1!U5)</f>
        <v xml:space="preserve"> </v>
      </c>
      <c r="V5" s="9" t="str">
        <f>IF(С1!V5=0," ",С1!V5)</f>
        <v xml:space="preserve"> </v>
      </c>
      <c r="W5" s="9" t="str">
        <f>IF(С1!W5=0," ",С1!W5)</f>
        <v xml:space="preserve"> </v>
      </c>
      <c r="X5" s="9" t="str">
        <f>IF(С1!X5=0," ",С1!X5)</f>
        <v xml:space="preserve"> </v>
      </c>
      <c r="Y5" s="9" t="str">
        <f>IF(С1!Y5=0," ",С1!Y5)</f>
        <v xml:space="preserve"> </v>
      </c>
      <c r="Z5" s="9" t="str">
        <f>IF(С1!Z5=0," ",С1!Z5)</f>
        <v xml:space="preserve"> </v>
      </c>
      <c r="AA5" s="9" t="str">
        <f>IF(С1!AA5=0," ",С1!AA5)</f>
        <v xml:space="preserve"> </v>
      </c>
      <c r="AB5" s="9" t="str">
        <f>IF(С1!AB5=0," ",С1!AB5)</f>
        <v xml:space="preserve"> </v>
      </c>
      <c r="AE5" s="22" t="str">
        <f t="shared" si="0"/>
        <v>Диана С.</v>
      </c>
      <c r="AF5">
        <f>E30</f>
        <v>6</v>
      </c>
      <c r="AG5" t="str">
        <f>E31</f>
        <v xml:space="preserve"> </v>
      </c>
      <c r="AH5">
        <f>E32</f>
        <v>2</v>
      </c>
      <c r="AI5" t="str">
        <f>E33</f>
        <v xml:space="preserve"> </v>
      </c>
      <c r="AJ5" t="str">
        <f>E34</f>
        <v xml:space="preserve"> </v>
      </c>
      <c r="AK5" t="str">
        <f>E35</f>
        <v xml:space="preserve"> </v>
      </c>
    </row>
    <row r="6" spans="1:38" x14ac:dyDescent="0.2">
      <c r="A6">
        <v>4</v>
      </c>
      <c r="B6" s="2" t="str">
        <f>С1!B6</f>
        <v>Даша Т.</v>
      </c>
      <c r="C6" s="9" t="str">
        <f>IF(С1!C6=0," ",С1!C6)</f>
        <v xml:space="preserve"> </v>
      </c>
      <c r="D6" s="9" t="str">
        <f>IF(С1!D6=0," ",С1!D6)</f>
        <v xml:space="preserve"> </v>
      </c>
      <c r="E6" s="9">
        <f>IF(С1!E6=0," ",С1!E6)</f>
        <v>2</v>
      </c>
      <c r="F6" s="8" t="str">
        <f>IF(С1!F6=0," ",С1!F6)</f>
        <v xml:space="preserve"> </v>
      </c>
      <c r="G6" s="9" t="str">
        <f>IF(С1!G6=0," ",С1!G6)</f>
        <v xml:space="preserve"> </v>
      </c>
      <c r="H6" s="9" t="str">
        <f>IF(С1!H6=0," ",С1!H6)</f>
        <v xml:space="preserve"> </v>
      </c>
      <c r="I6" s="9">
        <f>IF(С1!I6=0," ",С1!I6)</f>
        <v>-1</v>
      </c>
      <c r="J6" s="9" t="str">
        <f>IF(С1!J6=0," ",С1!J6)</f>
        <v xml:space="preserve"> </v>
      </c>
      <c r="K6" s="9" t="str">
        <f>IF(С1!K6=0," ",С1!K6)</f>
        <v xml:space="preserve"> </v>
      </c>
      <c r="L6" s="9" t="str">
        <f>IF(С1!L6=0," ",С1!L6)</f>
        <v xml:space="preserve"> </v>
      </c>
      <c r="M6" s="9" t="str">
        <f>IF(С1!M6=0," ",С1!M6)</f>
        <v xml:space="preserve"> </v>
      </c>
      <c r="N6" s="9" t="str">
        <f>IF(С1!N6=0," ",С1!N6)</f>
        <v xml:space="preserve"> </v>
      </c>
      <c r="O6" s="9" t="str">
        <f>IF(С1!O6=0," ",С1!O6)</f>
        <v xml:space="preserve"> </v>
      </c>
      <c r="P6" s="9" t="str">
        <f>IF(С1!P6=0," ",С1!P6)</f>
        <v xml:space="preserve"> </v>
      </c>
      <c r="Q6" s="9" t="str">
        <f>IF(С1!Q6=0," ",С1!Q6)</f>
        <v xml:space="preserve"> </v>
      </c>
      <c r="R6" s="9" t="str">
        <f>IF(С1!R6=0," ",С1!R6)</f>
        <v xml:space="preserve"> </v>
      </c>
      <c r="S6" s="9" t="str">
        <f>IF(С1!S6=0," ",С1!S6)</f>
        <v xml:space="preserve"> </v>
      </c>
      <c r="T6" s="9" t="str">
        <f>IF(С1!T6=0," ",С1!T6)</f>
        <v xml:space="preserve"> </v>
      </c>
      <c r="U6" s="9" t="str">
        <f>IF(С1!U6=0," ",С1!U6)</f>
        <v xml:space="preserve"> </v>
      </c>
      <c r="V6" s="9">
        <f>IF(С1!V6=0," ",С1!V6)</f>
        <v>-2</v>
      </c>
      <c r="W6" s="9" t="str">
        <f>IF(С1!W6=0," ",С1!W6)</f>
        <v xml:space="preserve"> </v>
      </c>
      <c r="X6" s="9" t="str">
        <f>IF(С1!X6=0," ",С1!X6)</f>
        <v xml:space="preserve"> </v>
      </c>
      <c r="Y6" s="9" t="str">
        <f>IF(С1!Y6=0," ",С1!Y6)</f>
        <v xml:space="preserve"> </v>
      </c>
      <c r="Z6" s="9" t="str">
        <f>IF(С1!Z6=0," ",С1!Z6)</f>
        <v xml:space="preserve"> </v>
      </c>
      <c r="AA6" s="9" t="str">
        <f>IF(С1!AA6=0," ",С1!AA6)</f>
        <v xml:space="preserve"> </v>
      </c>
      <c r="AB6" s="9" t="str">
        <f>IF(С1!AB6=0," ",С1!AB6)</f>
        <v xml:space="preserve"> </v>
      </c>
      <c r="AE6" s="22" t="str">
        <f t="shared" si="0"/>
        <v>Даша Т.</v>
      </c>
      <c r="AF6">
        <f>F30</f>
        <v>1</v>
      </c>
      <c r="AG6" t="str">
        <f>F31</f>
        <v xml:space="preserve"> </v>
      </c>
      <c r="AH6">
        <f>F32</f>
        <v>1</v>
      </c>
      <c r="AI6" t="str">
        <f>F33</f>
        <v xml:space="preserve"> </v>
      </c>
      <c r="AJ6" t="str">
        <f>F34</f>
        <v xml:space="preserve"> </v>
      </c>
      <c r="AK6" t="str">
        <f>F35</f>
        <v xml:space="preserve"> </v>
      </c>
    </row>
    <row r="7" spans="1:38" x14ac:dyDescent="0.2">
      <c r="A7">
        <v>5</v>
      </c>
      <c r="B7" s="2" t="str">
        <f>С1!B7</f>
        <v>Ваня А.</v>
      </c>
      <c r="C7" s="9" t="str">
        <f>IF(С1!C7=0," ",С1!C7)</f>
        <v xml:space="preserve"> </v>
      </c>
      <c r="D7" s="9" t="str">
        <f>IF(С1!D7=0," ",С1!D7)</f>
        <v xml:space="preserve"> </v>
      </c>
      <c r="E7" s="9" t="str">
        <f>IF(С1!E7=0," ",С1!E7)</f>
        <v xml:space="preserve"> </v>
      </c>
      <c r="F7" s="9" t="str">
        <f>IF(С1!F7=0," ",С1!F7)</f>
        <v xml:space="preserve"> </v>
      </c>
      <c r="G7" s="8" t="str">
        <f>IF(С1!G7=0," ",С1!G7)</f>
        <v xml:space="preserve"> </v>
      </c>
      <c r="H7" s="9" t="str">
        <f>IF(С1!H7=0," ",С1!H7)</f>
        <v xml:space="preserve"> </v>
      </c>
      <c r="I7" s="9" t="str">
        <f>IF(С1!I7=0," ",С1!I7)</f>
        <v xml:space="preserve"> </v>
      </c>
      <c r="J7" s="9" t="str">
        <f>IF(С1!J7=0," ",С1!J7)</f>
        <v xml:space="preserve"> </v>
      </c>
      <c r="K7" s="9" t="str">
        <f>IF(С1!K7=0," ",С1!K7)</f>
        <v xml:space="preserve"> </v>
      </c>
      <c r="L7" s="9" t="str">
        <f>IF(С1!L7=0," ",С1!L7)</f>
        <v xml:space="preserve"> </v>
      </c>
      <c r="M7" s="9" t="str">
        <f>IF(С1!M7=0," ",С1!M7)</f>
        <v xml:space="preserve"> </v>
      </c>
      <c r="N7" s="9" t="str">
        <f>IF(С1!N7=0," ",С1!N7)</f>
        <v xml:space="preserve"> </v>
      </c>
      <c r="O7" s="9" t="str">
        <f>IF(С1!O7=0," ",С1!O7)</f>
        <v xml:space="preserve"> </v>
      </c>
      <c r="P7" s="9" t="str">
        <f>IF(С1!P7=0," ",С1!P7)</f>
        <v xml:space="preserve"> </v>
      </c>
      <c r="Q7" s="9" t="str">
        <f>IF(С1!Q7=0," ",С1!Q7)</f>
        <v xml:space="preserve"> </v>
      </c>
      <c r="R7" s="9" t="str">
        <f>IF(С1!R7=0," ",С1!R7)</f>
        <v xml:space="preserve"> </v>
      </c>
      <c r="S7" s="9">
        <f>IF(С1!S7=0," ",С1!S7)</f>
        <v>3</v>
      </c>
      <c r="T7" s="9" t="str">
        <f>IF(С1!T7=0," ",С1!T7)</f>
        <v xml:space="preserve"> </v>
      </c>
      <c r="U7" s="9" t="str">
        <f>IF(С1!U7=0," ",С1!U7)</f>
        <v xml:space="preserve"> </v>
      </c>
      <c r="V7" s="9" t="str">
        <f>IF(С1!V7=0," ",С1!V7)</f>
        <v xml:space="preserve"> </v>
      </c>
      <c r="W7" s="9" t="str">
        <f>IF(С1!W7=0," ",С1!W7)</f>
        <v xml:space="preserve"> </v>
      </c>
      <c r="X7" s="9">
        <f>IF(С1!X7=0," ",С1!X7)</f>
        <v>1</v>
      </c>
      <c r="Y7" s="9">
        <f>IF(С1!Y7=0," ",С1!Y7)</f>
        <v>2</v>
      </c>
      <c r="Z7" s="9" t="str">
        <f>IF(С1!Z7=0," ",С1!Z7)</f>
        <v xml:space="preserve"> </v>
      </c>
      <c r="AA7" s="9" t="str">
        <f>IF(С1!AA7=0," ",С1!AA7)</f>
        <v xml:space="preserve"> </v>
      </c>
      <c r="AB7" s="9" t="str">
        <f>IF(С1!AB7=0," ",С1!AB7)</f>
        <v xml:space="preserve"> </v>
      </c>
      <c r="AE7" s="22" t="str">
        <f t="shared" si="0"/>
        <v>Ваня А.</v>
      </c>
      <c r="AF7">
        <f>G30</f>
        <v>1</v>
      </c>
      <c r="AG7" t="str">
        <f>G31</f>
        <v xml:space="preserve"> </v>
      </c>
      <c r="AH7">
        <f>G32</f>
        <v>1</v>
      </c>
      <c r="AI7" t="str">
        <f>G33</f>
        <v xml:space="preserve"> </v>
      </c>
      <c r="AJ7" t="str">
        <f>G34</f>
        <v xml:space="preserve"> </v>
      </c>
      <c r="AK7" t="str">
        <f>G35</f>
        <v xml:space="preserve"> </v>
      </c>
    </row>
    <row r="8" spans="1:38" x14ac:dyDescent="0.2">
      <c r="A8">
        <v>6</v>
      </c>
      <c r="B8" s="2" t="str">
        <f>С1!B8</f>
        <v>Алиса Б.</v>
      </c>
      <c r="C8" s="9" t="str">
        <f>IF(С1!C8=0," ",С1!C8)</f>
        <v xml:space="preserve"> </v>
      </c>
      <c r="D8" s="9" t="str">
        <f>IF(С1!D8=0," ",С1!D8)</f>
        <v xml:space="preserve"> </v>
      </c>
      <c r="E8" s="9" t="str">
        <f>IF(С1!E8=0," ",С1!E8)</f>
        <v xml:space="preserve"> </v>
      </c>
      <c r="F8" s="9" t="str">
        <f>IF(С1!F8=0," ",С1!F8)</f>
        <v xml:space="preserve"> </v>
      </c>
      <c r="G8" s="9" t="str">
        <f>IF(С1!G8=0," ",С1!G8)</f>
        <v xml:space="preserve"> </v>
      </c>
      <c r="H8" s="8" t="str">
        <f>IF(С1!H8=0," ",С1!H8)</f>
        <v xml:space="preserve"> </v>
      </c>
      <c r="I8" s="9" t="str">
        <f>IF(С1!I8=0," ",С1!I8)</f>
        <v xml:space="preserve"> </v>
      </c>
      <c r="J8" s="9">
        <f>IF(С1!J8=0," ",С1!J8)</f>
        <v>3</v>
      </c>
      <c r="K8" s="9" t="str">
        <f>IF(С1!K8=0," ",С1!K8)</f>
        <v xml:space="preserve"> </v>
      </c>
      <c r="L8" s="9" t="str">
        <f>IF(С1!L8=0," ",С1!L8)</f>
        <v xml:space="preserve"> </v>
      </c>
      <c r="M8" s="9">
        <f>IF(С1!M8=0," ",С1!M8)</f>
        <v>2</v>
      </c>
      <c r="N8" s="9" t="str">
        <f>IF(С1!N8=0," ",С1!N8)</f>
        <v xml:space="preserve"> </v>
      </c>
      <c r="O8" s="9" t="str">
        <f>IF(С1!O8=0," ",С1!O8)</f>
        <v xml:space="preserve"> </v>
      </c>
      <c r="P8" s="9" t="str">
        <f>IF(С1!P8=0," ",С1!P8)</f>
        <v xml:space="preserve"> </v>
      </c>
      <c r="Q8" s="9" t="str">
        <f>IF(С1!Q8=0," ",С1!Q8)</f>
        <v xml:space="preserve"> </v>
      </c>
      <c r="R8" s="9" t="str">
        <f>IF(С1!R8=0," ",С1!R8)</f>
        <v xml:space="preserve"> </v>
      </c>
      <c r="S8" s="9" t="str">
        <f>IF(С1!S8=0," ",С1!S8)</f>
        <v xml:space="preserve"> </v>
      </c>
      <c r="T8" s="9" t="str">
        <f>IF(С1!T8=0," ",С1!T8)</f>
        <v xml:space="preserve"> </v>
      </c>
      <c r="U8" s="9" t="str">
        <f>IF(С1!U8=0," ",С1!U8)</f>
        <v xml:space="preserve"> </v>
      </c>
      <c r="V8" s="9" t="str">
        <f>IF(С1!V8=0," ",С1!V8)</f>
        <v xml:space="preserve"> </v>
      </c>
      <c r="W8" s="9" t="str">
        <f>IF(С1!W8=0," ",С1!W8)</f>
        <v xml:space="preserve"> </v>
      </c>
      <c r="X8" s="9" t="str">
        <f>IF(С1!X8=0," ",С1!X8)</f>
        <v xml:space="preserve"> </v>
      </c>
      <c r="Y8" s="9" t="str">
        <f>IF(С1!Y8=0," ",С1!Y8)</f>
        <v xml:space="preserve"> </v>
      </c>
      <c r="Z8" s="9" t="str">
        <f>IF(С1!Z8=0," ",С1!Z8)</f>
        <v xml:space="preserve"> </v>
      </c>
      <c r="AA8" s="9" t="str">
        <f>IF(С1!AA8=0," ",С1!AA8)</f>
        <v xml:space="preserve"> </v>
      </c>
      <c r="AB8" s="9" t="str">
        <f>IF(С1!AB8=0," ",С1!AB8)</f>
        <v xml:space="preserve"> </v>
      </c>
      <c r="AE8" s="22" t="str">
        <f t="shared" si="0"/>
        <v>Алиса Б.</v>
      </c>
      <c r="AF8">
        <f>H30</f>
        <v>2</v>
      </c>
      <c r="AG8" t="str">
        <f>H31</f>
        <v xml:space="preserve"> </v>
      </c>
      <c r="AH8" t="str">
        <f>H32</f>
        <v xml:space="preserve"> </v>
      </c>
      <c r="AI8" t="str">
        <f>H33</f>
        <v xml:space="preserve"> </v>
      </c>
      <c r="AJ8" t="str">
        <f>H34</f>
        <v xml:space="preserve"> </v>
      </c>
      <c r="AK8" t="str">
        <f>H35</f>
        <v xml:space="preserve"> </v>
      </c>
    </row>
    <row r="9" spans="1:38" x14ac:dyDescent="0.2">
      <c r="A9">
        <v>7</v>
      </c>
      <c r="B9" s="2" t="str">
        <f>С1!B9</f>
        <v>Маша Б.</v>
      </c>
      <c r="C9" s="9">
        <f>IF(С1!C9=0," ",С1!C9)</f>
        <v>1</v>
      </c>
      <c r="D9" s="9" t="str">
        <f>IF(С1!D9=0," ",С1!D9)</f>
        <v xml:space="preserve"> </v>
      </c>
      <c r="E9" s="9">
        <f>IF(С1!E9=0," ",С1!E9)</f>
        <v>2</v>
      </c>
      <c r="F9" s="9" t="str">
        <f>IF(С1!F9=0," ",С1!F9)</f>
        <v xml:space="preserve"> </v>
      </c>
      <c r="G9" s="9" t="str">
        <f>IF(С1!G9=0," ",С1!G9)</f>
        <v xml:space="preserve"> </v>
      </c>
      <c r="H9" s="9" t="str">
        <f>IF(С1!H9=0," ",С1!H9)</f>
        <v xml:space="preserve"> </v>
      </c>
      <c r="I9" s="8" t="str">
        <f>IF(С1!I9=0," ",С1!I9)</f>
        <v xml:space="preserve"> </v>
      </c>
      <c r="J9" s="9" t="str">
        <f>IF(С1!J9=0," ",С1!J9)</f>
        <v xml:space="preserve"> </v>
      </c>
      <c r="K9" s="9" t="str">
        <f>IF(С1!K9=0," ",С1!K9)</f>
        <v xml:space="preserve"> </v>
      </c>
      <c r="L9" s="9" t="str">
        <f>IF(С1!L9=0," ",С1!L9)</f>
        <v xml:space="preserve"> </v>
      </c>
      <c r="M9" s="9" t="str">
        <f>IF(С1!M9=0," ",С1!M9)</f>
        <v xml:space="preserve"> </v>
      </c>
      <c r="N9" s="9" t="str">
        <f>IF(С1!N9=0," ",С1!N9)</f>
        <v xml:space="preserve"> </v>
      </c>
      <c r="O9" s="9" t="str">
        <f>IF(С1!O9=0," ",С1!O9)</f>
        <v xml:space="preserve"> </v>
      </c>
      <c r="P9" s="9" t="str">
        <f>IF(С1!P9=0," ",С1!P9)</f>
        <v xml:space="preserve"> </v>
      </c>
      <c r="Q9" s="9" t="str">
        <f>IF(С1!Q9=0," ",С1!Q9)</f>
        <v xml:space="preserve"> </v>
      </c>
      <c r="R9" s="9" t="str">
        <f>IF(С1!R9=0," ",С1!R9)</f>
        <v xml:space="preserve"> </v>
      </c>
      <c r="S9" s="9" t="str">
        <f>IF(С1!S9=0," ",С1!S9)</f>
        <v xml:space="preserve"> </v>
      </c>
      <c r="T9" s="9" t="str">
        <f>IF(С1!T9=0," ",С1!T9)</f>
        <v xml:space="preserve"> </v>
      </c>
      <c r="U9" s="9" t="str">
        <f>IF(С1!U9=0," ",С1!U9)</f>
        <v xml:space="preserve"> </v>
      </c>
      <c r="V9" s="9" t="str">
        <f>IF(С1!V9=0," ",С1!V9)</f>
        <v xml:space="preserve"> </v>
      </c>
      <c r="W9" s="9" t="str">
        <f>IF(С1!W9=0," ",С1!W9)</f>
        <v xml:space="preserve"> </v>
      </c>
      <c r="X9" s="9" t="str">
        <f>IF(С1!X9=0," ",С1!X9)</f>
        <v xml:space="preserve"> </v>
      </c>
      <c r="Y9" s="9" t="str">
        <f>IF(С1!Y9=0," ",С1!Y9)</f>
        <v xml:space="preserve"> </v>
      </c>
      <c r="Z9" s="9">
        <f>IF(С1!Z9=0," ",С1!Z9)</f>
        <v>-1</v>
      </c>
      <c r="AA9" s="9" t="str">
        <f>IF(С1!AA9=0," ",С1!AA9)</f>
        <v xml:space="preserve"> </v>
      </c>
      <c r="AB9" s="9" t="str">
        <f>IF(С1!AB9=0," ",С1!AB9)</f>
        <v xml:space="preserve"> </v>
      </c>
      <c r="AE9" s="22" t="str">
        <f t="shared" si="0"/>
        <v>Маша Б.</v>
      </c>
      <c r="AF9" t="str">
        <f>I30</f>
        <v xml:space="preserve"> </v>
      </c>
      <c r="AG9">
        <f>I31</f>
        <v>1</v>
      </c>
      <c r="AH9" t="str">
        <f>I32</f>
        <v xml:space="preserve"> </v>
      </c>
      <c r="AI9" t="str">
        <f>I33</f>
        <v xml:space="preserve"> </v>
      </c>
      <c r="AJ9" t="str">
        <f>I34</f>
        <v xml:space="preserve"> </v>
      </c>
      <c r="AK9" t="str">
        <f>I35</f>
        <v xml:space="preserve"> </v>
      </c>
    </row>
    <row r="10" spans="1:38" x14ac:dyDescent="0.2">
      <c r="A10">
        <v>8</v>
      </c>
      <c r="B10" s="2" t="str">
        <f>С1!B10</f>
        <v>Даша В.</v>
      </c>
      <c r="C10" s="9">
        <f>IF(С1!C10=0," ",С1!C10)</f>
        <v>3</v>
      </c>
      <c r="D10" s="9" t="str">
        <f>IF(С1!D10=0," ",С1!D10)</f>
        <v xml:space="preserve"> </v>
      </c>
      <c r="E10" s="9">
        <f>IF(С1!E10=0," ",С1!E10)</f>
        <v>2</v>
      </c>
      <c r="F10" s="9" t="str">
        <f>IF(С1!F10=0," ",С1!F10)</f>
        <v xml:space="preserve"> </v>
      </c>
      <c r="G10" s="9" t="str">
        <f>IF(С1!G10=0," ",С1!G10)</f>
        <v xml:space="preserve"> </v>
      </c>
      <c r="H10" s="9" t="str">
        <f>IF(С1!H10=0," ",С1!H10)</f>
        <v xml:space="preserve"> </v>
      </c>
      <c r="I10" s="9" t="str">
        <f>IF(С1!I10=0," ",С1!I10)</f>
        <v xml:space="preserve"> </v>
      </c>
      <c r="J10" s="8" t="str">
        <f>IF(С1!J10=0," ",С1!J10)</f>
        <v xml:space="preserve"> </v>
      </c>
      <c r="K10" s="9" t="str">
        <f>IF(С1!K10=0," ",С1!K10)</f>
        <v xml:space="preserve"> </v>
      </c>
      <c r="L10" s="9" t="str">
        <f>IF(С1!L10=0," ",С1!L10)</f>
        <v xml:space="preserve"> </v>
      </c>
      <c r="M10" s="9" t="str">
        <f>IF(С1!M10=0," ",С1!M10)</f>
        <v xml:space="preserve"> </v>
      </c>
      <c r="N10" s="9">
        <f>IF(С1!N10=0," ",С1!N10)</f>
        <v>1</v>
      </c>
      <c r="O10" s="9" t="str">
        <f>IF(С1!O10=0," ",С1!O10)</f>
        <v xml:space="preserve"> </v>
      </c>
      <c r="P10" s="9" t="str">
        <f>IF(С1!P10=0," ",С1!P10)</f>
        <v xml:space="preserve"> </v>
      </c>
      <c r="Q10" s="9" t="str">
        <f>IF(С1!Q10=0," ",С1!Q10)</f>
        <v xml:space="preserve"> </v>
      </c>
      <c r="R10" s="9" t="str">
        <f>IF(С1!R10=0," ",С1!R10)</f>
        <v xml:space="preserve"> </v>
      </c>
      <c r="S10" s="9" t="str">
        <f>IF(С1!S10=0," ",С1!S10)</f>
        <v xml:space="preserve"> </v>
      </c>
      <c r="T10" s="9" t="str">
        <f>IF(С1!T10=0," ",С1!T10)</f>
        <v xml:space="preserve"> </v>
      </c>
      <c r="U10" s="9" t="str">
        <f>IF(С1!U10=0," ",С1!U10)</f>
        <v xml:space="preserve"> </v>
      </c>
      <c r="V10" s="9" t="str">
        <f>IF(С1!V10=0," ",С1!V10)</f>
        <v xml:space="preserve"> </v>
      </c>
      <c r="W10" s="9" t="str">
        <f>IF(С1!W10=0," ",С1!W10)</f>
        <v xml:space="preserve"> </v>
      </c>
      <c r="X10" s="9" t="str">
        <f>IF(С1!X10=0," ",С1!X10)</f>
        <v xml:space="preserve"> </v>
      </c>
      <c r="Y10" s="9" t="str">
        <f>IF(С1!Y10=0," ",С1!Y10)</f>
        <v xml:space="preserve"> </v>
      </c>
      <c r="Z10" s="9" t="str">
        <f>IF(С1!Z10=0," ",С1!Z10)</f>
        <v xml:space="preserve"> </v>
      </c>
      <c r="AA10" s="9" t="str">
        <f>IF(С1!AA10=0," ",С1!AA10)</f>
        <v xml:space="preserve"> </v>
      </c>
      <c r="AB10" s="9" t="str">
        <f>IF(С1!AB10=0," ",С1!AB10)</f>
        <v xml:space="preserve"> </v>
      </c>
      <c r="AE10" s="22" t="str">
        <f t="shared" si="0"/>
        <v>Даша В.</v>
      </c>
      <c r="AF10">
        <f>J30</f>
        <v>1</v>
      </c>
      <c r="AG10" t="str">
        <f>J31</f>
        <v xml:space="preserve"> </v>
      </c>
      <c r="AH10" t="str">
        <f>J32</f>
        <v xml:space="preserve"> </v>
      </c>
      <c r="AI10" t="str">
        <f>J33</f>
        <v xml:space="preserve"> </v>
      </c>
      <c r="AJ10" t="str">
        <f>J34</f>
        <v xml:space="preserve"> </v>
      </c>
      <c r="AK10" t="str">
        <f>J35</f>
        <v xml:space="preserve"> </v>
      </c>
    </row>
    <row r="11" spans="1:38" x14ac:dyDescent="0.2">
      <c r="A11">
        <v>9</v>
      </c>
      <c r="B11" s="2" t="str">
        <f>С1!B11</f>
        <v>Марк Г.</v>
      </c>
      <c r="C11" s="9" t="str">
        <f>IF(С1!C11=0," ",С1!C11)</f>
        <v xml:space="preserve"> </v>
      </c>
      <c r="D11" s="9">
        <f>IF(С1!D11=0," ",С1!D11)</f>
        <v>1</v>
      </c>
      <c r="E11" s="9" t="str">
        <f>IF(С1!E11=0," ",С1!E11)</f>
        <v xml:space="preserve"> </v>
      </c>
      <c r="F11" s="9" t="str">
        <f>IF(С1!F11=0," ",С1!F11)</f>
        <v xml:space="preserve"> </v>
      </c>
      <c r="G11" s="9" t="str">
        <f>IF(С1!G11=0," ",С1!G11)</f>
        <v xml:space="preserve"> </v>
      </c>
      <c r="H11" s="9" t="str">
        <f>IF(С1!H11=0," ",С1!H11)</f>
        <v xml:space="preserve"> </v>
      </c>
      <c r="I11" s="9" t="str">
        <f>IF(С1!I11=0," ",С1!I11)</f>
        <v xml:space="preserve"> </v>
      </c>
      <c r="J11" s="9" t="str">
        <f>IF(С1!J11=0," ",С1!J11)</f>
        <v xml:space="preserve"> </v>
      </c>
      <c r="K11" s="8" t="str">
        <f>IF(С1!K11=0," ",С1!K11)</f>
        <v xml:space="preserve"> </v>
      </c>
      <c r="L11" s="9">
        <f>IF(С1!L11=0," ",С1!L11)</f>
        <v>2</v>
      </c>
      <c r="M11" s="9" t="str">
        <f>IF(С1!M11=0," ",С1!M11)</f>
        <v xml:space="preserve"> </v>
      </c>
      <c r="N11" s="9" t="str">
        <f>IF(С1!N11=0," ",С1!N11)</f>
        <v xml:space="preserve"> </v>
      </c>
      <c r="O11" s="9" t="str">
        <f>IF(С1!O11=0," ",С1!O11)</f>
        <v xml:space="preserve"> </v>
      </c>
      <c r="P11" s="9" t="str">
        <f>IF(С1!P11=0," ",С1!P11)</f>
        <v xml:space="preserve"> </v>
      </c>
      <c r="Q11" s="9" t="str">
        <f>IF(С1!Q11=0," ",С1!Q11)</f>
        <v xml:space="preserve"> </v>
      </c>
      <c r="R11" s="9" t="str">
        <f>IF(С1!R11=0," ",С1!R11)</f>
        <v xml:space="preserve"> </v>
      </c>
      <c r="S11" s="9" t="str">
        <f>IF(С1!S11=0," ",С1!S11)</f>
        <v xml:space="preserve"> </v>
      </c>
      <c r="T11" s="9" t="str">
        <f>IF(С1!T11=0," ",С1!T11)</f>
        <v xml:space="preserve"> </v>
      </c>
      <c r="U11" s="9" t="str">
        <f>IF(С1!U11=0," ",С1!U11)</f>
        <v xml:space="preserve"> </v>
      </c>
      <c r="V11" s="9" t="str">
        <f>IF(С1!V11=0," ",С1!V11)</f>
        <v xml:space="preserve"> </v>
      </c>
      <c r="W11" s="9" t="str">
        <f>IF(С1!W11=0," ",С1!W11)</f>
        <v xml:space="preserve"> </v>
      </c>
      <c r="X11" s="9" t="str">
        <f>IF(С1!X11=0," ",С1!X11)</f>
        <v xml:space="preserve"> </v>
      </c>
      <c r="Y11" s="9" t="str">
        <f>IF(С1!Y11=0," ",С1!Y11)</f>
        <v xml:space="preserve"> </v>
      </c>
      <c r="Z11" s="9" t="str">
        <f>IF(С1!Z11=0," ",С1!Z11)</f>
        <v xml:space="preserve"> </v>
      </c>
      <c r="AA11" s="9" t="str">
        <f>IF(С1!AA11=0," ",С1!AA11)</f>
        <v xml:space="preserve"> </v>
      </c>
      <c r="AB11" s="9" t="str">
        <f>IF(С1!AB11=0," ",С1!AB11)</f>
        <v xml:space="preserve"> </v>
      </c>
      <c r="AE11" s="22" t="str">
        <f t="shared" si="0"/>
        <v>Марк Г.</v>
      </c>
      <c r="AF11">
        <f>K30</f>
        <v>1</v>
      </c>
      <c r="AG11" t="str">
        <f>K31</f>
        <v xml:space="preserve"> </v>
      </c>
      <c r="AH11">
        <f>K32</f>
        <v>1</v>
      </c>
      <c r="AI11" t="str">
        <f>K33</f>
        <v xml:space="preserve"> </v>
      </c>
      <c r="AJ11" t="str">
        <f>K34</f>
        <v xml:space="preserve"> </v>
      </c>
      <c r="AK11" t="str">
        <f>K35</f>
        <v xml:space="preserve"> </v>
      </c>
    </row>
    <row r="12" spans="1:38" x14ac:dyDescent="0.2">
      <c r="A12">
        <v>10</v>
      </c>
      <c r="B12" s="2" t="str">
        <f>С1!B12</f>
        <v>Артем Е.</v>
      </c>
      <c r="C12" s="9" t="str">
        <f>IF(С1!C12=0," ",С1!C12)</f>
        <v xml:space="preserve"> </v>
      </c>
      <c r="D12" s="9">
        <f>IF(С1!D12=0," ",С1!D12)</f>
        <v>1</v>
      </c>
      <c r="E12" s="9" t="str">
        <f>IF(С1!E12=0," ",С1!E12)</f>
        <v xml:space="preserve"> </v>
      </c>
      <c r="F12" s="9" t="str">
        <f>IF(С1!F12=0," ",С1!F12)</f>
        <v xml:space="preserve"> </v>
      </c>
      <c r="G12" s="9" t="str">
        <f>IF(С1!G12=0," ",С1!G12)</f>
        <v xml:space="preserve"> </v>
      </c>
      <c r="H12" s="9" t="str">
        <f>IF(С1!H12=0," ",С1!H12)</f>
        <v xml:space="preserve"> </v>
      </c>
      <c r="I12" s="9" t="str">
        <f>IF(С1!I12=0," ",С1!I12)</f>
        <v xml:space="preserve"> </v>
      </c>
      <c r="J12" s="9" t="str">
        <f>IF(С1!J12=0," ",С1!J12)</f>
        <v xml:space="preserve"> </v>
      </c>
      <c r="K12" s="9">
        <f>IF(С1!K12=0," ",С1!K12)</f>
        <v>3</v>
      </c>
      <c r="L12" s="8" t="str">
        <f>IF(С1!L12=0," ",С1!L12)</f>
        <v xml:space="preserve"> </v>
      </c>
      <c r="M12" s="9" t="str">
        <f>IF(С1!M12=0," ",С1!M12)</f>
        <v xml:space="preserve"> </v>
      </c>
      <c r="N12" s="9" t="str">
        <f>IF(С1!N12=0," ",С1!N12)</f>
        <v xml:space="preserve"> </v>
      </c>
      <c r="O12" s="9" t="str">
        <f>IF(С1!O12=0," ",С1!O12)</f>
        <v xml:space="preserve"> </v>
      </c>
      <c r="P12" s="9" t="str">
        <f>IF(С1!P12=0," ",С1!P12)</f>
        <v xml:space="preserve"> </v>
      </c>
      <c r="Q12" s="9" t="str">
        <f>IF(С1!Q12=0," ",С1!Q12)</f>
        <v xml:space="preserve"> </v>
      </c>
      <c r="R12" s="9" t="str">
        <f>IF(С1!R12=0," ",С1!R12)</f>
        <v xml:space="preserve"> </v>
      </c>
      <c r="S12" s="9">
        <f>IF(С1!S12=0," ",С1!S12)</f>
        <v>2</v>
      </c>
      <c r="T12" s="9" t="str">
        <f>IF(С1!T12=0," ",С1!T12)</f>
        <v xml:space="preserve"> </v>
      </c>
      <c r="U12" s="9" t="str">
        <f>IF(С1!U12=0," ",С1!U12)</f>
        <v xml:space="preserve"> </v>
      </c>
      <c r="V12" s="9" t="str">
        <f>IF(С1!V12=0," ",С1!V12)</f>
        <v xml:space="preserve"> </v>
      </c>
      <c r="W12" s="9" t="str">
        <f>IF(С1!W12=0," ",С1!W12)</f>
        <v xml:space="preserve"> </v>
      </c>
      <c r="X12" s="9" t="str">
        <f>IF(С1!X12=0," ",С1!X12)</f>
        <v xml:space="preserve"> </v>
      </c>
      <c r="Y12" s="9" t="str">
        <f>IF(С1!Y12=0," ",С1!Y12)</f>
        <v xml:space="preserve"> </v>
      </c>
      <c r="Z12" s="9" t="str">
        <f>IF(С1!Z12=0," ",С1!Z12)</f>
        <v xml:space="preserve"> </v>
      </c>
      <c r="AA12" s="9" t="str">
        <f>IF(С1!AA12=0," ",С1!AA12)</f>
        <v xml:space="preserve"> </v>
      </c>
      <c r="AB12" s="9" t="str">
        <f>IF(С1!AB12=0," ",С1!AB12)</f>
        <v xml:space="preserve"> </v>
      </c>
      <c r="AE12" s="22" t="str">
        <f t="shared" si="0"/>
        <v>Артем Е.</v>
      </c>
      <c r="AF12">
        <f>L30</f>
        <v>4</v>
      </c>
      <c r="AG12" t="str">
        <f>L31</f>
        <v xml:space="preserve"> </v>
      </c>
      <c r="AH12">
        <f>L32</f>
        <v>2</v>
      </c>
      <c r="AI12" t="str">
        <f>L33</f>
        <v xml:space="preserve"> </v>
      </c>
      <c r="AJ12" t="str">
        <f>L34</f>
        <v xml:space="preserve"> </v>
      </c>
      <c r="AK12" t="str">
        <f>L35</f>
        <v xml:space="preserve"> </v>
      </c>
    </row>
    <row r="13" spans="1:38" x14ac:dyDescent="0.2">
      <c r="A13">
        <v>11</v>
      </c>
      <c r="B13" s="2" t="str">
        <f>С1!B13</f>
        <v xml:space="preserve">Алиса З. </v>
      </c>
      <c r="C13" s="9" t="str">
        <f>IF(С1!C13=0," ",С1!C13)</f>
        <v xml:space="preserve"> </v>
      </c>
      <c r="D13" s="9" t="str">
        <f>IF(С1!D13=0," ",С1!D13)</f>
        <v xml:space="preserve"> </v>
      </c>
      <c r="E13" s="9" t="str">
        <f>IF(С1!E13=0," ",С1!E13)</f>
        <v xml:space="preserve"> </v>
      </c>
      <c r="F13" s="9" t="str">
        <f>IF(С1!F13=0," ",С1!F13)</f>
        <v xml:space="preserve"> </v>
      </c>
      <c r="G13" s="9" t="str">
        <f>IF(С1!G13=0," ",С1!G13)</f>
        <v xml:space="preserve"> </v>
      </c>
      <c r="H13" s="9" t="str">
        <f>IF(С1!H13=0," ",С1!H13)</f>
        <v xml:space="preserve"> </v>
      </c>
      <c r="I13" s="9" t="str">
        <f>IF(С1!I13=0," ",С1!I13)</f>
        <v xml:space="preserve"> </v>
      </c>
      <c r="J13" s="9" t="str">
        <f>IF(С1!J13=0," ",С1!J13)</f>
        <v xml:space="preserve"> </v>
      </c>
      <c r="K13" s="9" t="str">
        <f>IF(С1!K13=0," ",С1!K13)</f>
        <v xml:space="preserve"> </v>
      </c>
      <c r="L13" s="9" t="str">
        <f>IF(С1!L13=0," ",С1!L13)</f>
        <v xml:space="preserve"> </v>
      </c>
      <c r="M13" s="8" t="str">
        <f>IF(С1!M13=0," ",С1!M13)</f>
        <v xml:space="preserve"> </v>
      </c>
      <c r="N13" s="9">
        <f>IF(С1!N13=0," ",С1!N13)</f>
        <v>2</v>
      </c>
      <c r="O13" s="9" t="str">
        <f>IF(С1!O13=0," ",С1!O13)</f>
        <v xml:space="preserve"> </v>
      </c>
      <c r="P13" s="9" t="str">
        <f>IF(С1!P13=0," ",С1!P13)</f>
        <v xml:space="preserve"> </v>
      </c>
      <c r="Q13" s="9" t="str">
        <f>IF(С1!Q13=0," ",С1!Q13)</f>
        <v xml:space="preserve"> </v>
      </c>
      <c r="R13" s="9" t="str">
        <f>IF(С1!R13=0," ",С1!R13)</f>
        <v xml:space="preserve"> </v>
      </c>
      <c r="S13" s="9" t="str">
        <f>IF(С1!S13=0," ",С1!S13)</f>
        <v xml:space="preserve"> </v>
      </c>
      <c r="T13" s="9" t="str">
        <f>IF(С1!T13=0," ",С1!T13)</f>
        <v xml:space="preserve"> </v>
      </c>
      <c r="U13" s="9" t="str">
        <f>IF(С1!U13=0," ",С1!U13)</f>
        <v xml:space="preserve"> </v>
      </c>
      <c r="V13" s="9" t="str">
        <f>IF(С1!V13=0," ",С1!V13)</f>
        <v xml:space="preserve"> </v>
      </c>
      <c r="W13" s="9" t="str">
        <f>IF(С1!W13=0," ",С1!W13)</f>
        <v xml:space="preserve"> </v>
      </c>
      <c r="X13" s="9" t="str">
        <f>IF(С1!X13=0," ",С1!X13)</f>
        <v xml:space="preserve"> </v>
      </c>
      <c r="Y13" s="9" t="str">
        <f>IF(С1!Y13=0," ",С1!Y13)</f>
        <v xml:space="preserve"> </v>
      </c>
      <c r="Z13" s="9" t="str">
        <f>IF(С1!Z13=0," ",С1!Z13)</f>
        <v xml:space="preserve"> </v>
      </c>
      <c r="AA13" s="9" t="str">
        <f>IF(С1!AA13=0," ",С1!AA13)</f>
        <v xml:space="preserve"> </v>
      </c>
      <c r="AB13" s="9" t="str">
        <f>IF(С1!AB13=0," ",С1!AB13)</f>
        <v xml:space="preserve"> </v>
      </c>
      <c r="AE13" s="22" t="str">
        <f t="shared" si="0"/>
        <v xml:space="preserve">Алиса З. </v>
      </c>
      <c r="AF13">
        <f>M30</f>
        <v>2</v>
      </c>
      <c r="AG13" t="str">
        <f>M31</f>
        <v xml:space="preserve"> </v>
      </c>
      <c r="AH13" t="str">
        <f>M32</f>
        <v xml:space="preserve"> </v>
      </c>
      <c r="AI13" t="str">
        <f>M33</f>
        <v xml:space="preserve"> </v>
      </c>
      <c r="AJ13" t="str">
        <f>M34</f>
        <v xml:space="preserve"> </v>
      </c>
      <c r="AK13" t="str">
        <f>M35</f>
        <v xml:space="preserve"> </v>
      </c>
    </row>
    <row r="14" spans="1:38" x14ac:dyDescent="0.2">
      <c r="A14">
        <v>12</v>
      </c>
      <c r="B14" s="2" t="str">
        <f>С1!B14</f>
        <v>Алена К.</v>
      </c>
      <c r="C14" s="9" t="str">
        <f>IF(С1!C14=0," ",С1!C14)</f>
        <v xml:space="preserve"> </v>
      </c>
      <c r="D14" s="9" t="str">
        <f>IF(С1!D14=0," ",С1!D14)</f>
        <v xml:space="preserve"> </v>
      </c>
      <c r="E14" s="9">
        <f>IF(С1!E14=0," ",С1!E14)</f>
        <v>2</v>
      </c>
      <c r="F14" s="9" t="str">
        <f>IF(С1!F14=0," ",С1!F14)</f>
        <v xml:space="preserve"> </v>
      </c>
      <c r="G14" s="9" t="str">
        <f>IF(С1!G14=0," ",С1!G14)</f>
        <v xml:space="preserve"> </v>
      </c>
      <c r="H14" s="9" t="str">
        <f>IF(С1!H14=0," ",С1!H14)</f>
        <v xml:space="preserve"> </v>
      </c>
      <c r="I14" s="9" t="str">
        <f>IF(С1!I14=0," ",С1!I14)</f>
        <v xml:space="preserve"> </v>
      </c>
      <c r="J14" s="9" t="str">
        <f>IF(С1!J14=0," ",С1!J14)</f>
        <v xml:space="preserve"> </v>
      </c>
      <c r="K14" s="9" t="str">
        <f>IF(С1!K14=0," ",С1!K14)</f>
        <v xml:space="preserve"> </v>
      </c>
      <c r="L14" s="9" t="str">
        <f>IF(С1!L14=0," ",С1!L14)</f>
        <v xml:space="preserve"> </v>
      </c>
      <c r="M14" s="9" t="str">
        <f>IF(С1!M14=0," ",С1!M14)</f>
        <v xml:space="preserve"> </v>
      </c>
      <c r="N14" s="8" t="str">
        <f>IF(С1!N14=0," ",С1!N14)</f>
        <v xml:space="preserve"> </v>
      </c>
      <c r="O14" s="9" t="str">
        <f>IF(С1!O14=0," ",С1!O14)</f>
        <v xml:space="preserve"> </v>
      </c>
      <c r="P14" s="9" t="str">
        <f>IF(С1!P14=0," ",С1!P14)</f>
        <v xml:space="preserve"> </v>
      </c>
      <c r="Q14" s="9" t="str">
        <f>IF(С1!Q14=0," ",С1!Q14)</f>
        <v xml:space="preserve"> </v>
      </c>
      <c r="R14" s="9" t="str">
        <f>IF(С1!R14=0," ",С1!R14)</f>
        <v xml:space="preserve"> </v>
      </c>
      <c r="S14" s="9" t="str">
        <f>IF(С1!S14=0," ",С1!S14)</f>
        <v xml:space="preserve"> </v>
      </c>
      <c r="T14" s="9" t="str">
        <f>IF(С1!T14=0," ",С1!T14)</f>
        <v xml:space="preserve"> </v>
      </c>
      <c r="U14" s="9" t="str">
        <f>IF(С1!U14=0," ",С1!U14)</f>
        <v xml:space="preserve"> </v>
      </c>
      <c r="V14" s="9" t="str">
        <f>IF(С1!V14=0," ",С1!V14)</f>
        <v xml:space="preserve"> </v>
      </c>
      <c r="W14" s="9" t="str">
        <f>IF(С1!W14=0," ",С1!W14)</f>
        <v xml:space="preserve"> </v>
      </c>
      <c r="X14" s="9" t="str">
        <f>IF(С1!X14=0," ",С1!X14)</f>
        <v xml:space="preserve"> </v>
      </c>
      <c r="Y14" s="9" t="str">
        <f>IF(С1!Y14=0," ",С1!Y14)</f>
        <v xml:space="preserve"> </v>
      </c>
      <c r="Z14" s="9" t="str">
        <f>IF(С1!Z14=0," ",С1!Z14)</f>
        <v xml:space="preserve"> </v>
      </c>
      <c r="AA14" s="9" t="str">
        <f>IF(С1!AA14=0," ",С1!AA14)</f>
        <v xml:space="preserve"> </v>
      </c>
      <c r="AB14" s="9" t="str">
        <f>IF(С1!AB14=0," ",С1!AB14)</f>
        <v xml:space="preserve"> </v>
      </c>
      <c r="AE14" s="22" t="str">
        <f t="shared" si="0"/>
        <v>Алена К.</v>
      </c>
      <c r="AF14">
        <f>N30</f>
        <v>2</v>
      </c>
      <c r="AG14" t="str">
        <f>N31</f>
        <v xml:space="preserve"> </v>
      </c>
      <c r="AH14" t="str">
        <f>N32</f>
        <v xml:space="preserve"> </v>
      </c>
      <c r="AI14" t="str">
        <f>N33</f>
        <v xml:space="preserve"> </v>
      </c>
      <c r="AJ14" t="str">
        <f>N34</f>
        <v xml:space="preserve"> </v>
      </c>
      <c r="AK14" t="str">
        <f>N35</f>
        <v xml:space="preserve"> </v>
      </c>
    </row>
    <row r="15" spans="1:38" x14ac:dyDescent="0.2">
      <c r="A15">
        <v>13</v>
      </c>
      <c r="B15" s="2" t="str">
        <f>С1!B15</f>
        <v>Никита К.</v>
      </c>
      <c r="C15" s="9" t="str">
        <f>IF(С1!C15=0," ",С1!C15)</f>
        <v xml:space="preserve"> </v>
      </c>
      <c r="D15" s="9" t="str">
        <f>IF(С1!D15=0," ",С1!D15)</f>
        <v xml:space="preserve"> </v>
      </c>
      <c r="E15" s="9" t="str">
        <f>IF(С1!E15=0," ",С1!E15)</f>
        <v xml:space="preserve"> </v>
      </c>
      <c r="F15" s="9" t="str">
        <f>IF(С1!F15=0," ",С1!F15)</f>
        <v xml:space="preserve"> </v>
      </c>
      <c r="G15" s="9" t="str">
        <f>IF(С1!G15=0," ",С1!G15)</f>
        <v xml:space="preserve"> </v>
      </c>
      <c r="H15" s="9" t="str">
        <f>IF(С1!H15=0," ",С1!H15)</f>
        <v xml:space="preserve"> </v>
      </c>
      <c r="I15" s="9" t="str">
        <f>IF(С1!I15=0," ",С1!I15)</f>
        <v xml:space="preserve"> </v>
      </c>
      <c r="J15" s="9" t="str">
        <f>IF(С1!J15=0," ",С1!J15)</f>
        <v xml:space="preserve"> </v>
      </c>
      <c r="K15" s="9" t="str">
        <f>IF(С1!K15=0," ",С1!K15)</f>
        <v xml:space="preserve"> </v>
      </c>
      <c r="L15" s="9" t="str">
        <f>IF(С1!L15=0," ",С1!L15)</f>
        <v xml:space="preserve"> </v>
      </c>
      <c r="M15" s="9" t="str">
        <f>IF(С1!M15=0," ",С1!M15)</f>
        <v xml:space="preserve"> </v>
      </c>
      <c r="N15" s="9" t="str">
        <f>IF(С1!N15=0," ",С1!N15)</f>
        <v xml:space="preserve"> </v>
      </c>
      <c r="O15" s="8" t="str">
        <f>IF(С1!O15=0," ",С1!O15)</f>
        <v xml:space="preserve"> </v>
      </c>
      <c r="P15" s="9" t="str">
        <f>IF(С1!P15=0," ",С1!P15)</f>
        <v xml:space="preserve"> </v>
      </c>
      <c r="Q15" s="9" t="str">
        <f>IF(С1!Q15=0," ",С1!Q15)</f>
        <v xml:space="preserve"> </v>
      </c>
      <c r="R15" s="9" t="str">
        <f>IF(С1!R15=0," ",С1!R15)</f>
        <v xml:space="preserve"> </v>
      </c>
      <c r="S15" s="9" t="str">
        <f>IF(С1!S15=0," ",С1!S15)</f>
        <v xml:space="preserve"> </v>
      </c>
      <c r="T15" s="9" t="str">
        <f>IF(С1!T15=0," ",С1!T15)</f>
        <v xml:space="preserve"> </v>
      </c>
      <c r="U15" s="9">
        <f>IF(С1!U15=0," ",С1!U15)</f>
        <v>3</v>
      </c>
      <c r="V15" s="9" t="str">
        <f>IF(С1!V15=0," ",С1!V15)</f>
        <v xml:space="preserve"> </v>
      </c>
      <c r="W15" s="9" t="str">
        <f>IF(С1!W15=0," ",С1!W15)</f>
        <v xml:space="preserve"> </v>
      </c>
      <c r="X15" s="9">
        <f>IF(С1!X15=0," ",С1!X15)</f>
        <v>2</v>
      </c>
      <c r="Y15" s="9">
        <f>IF(С1!Y15=0," ",С1!Y15)</f>
        <v>1</v>
      </c>
      <c r="Z15" s="9" t="str">
        <f>IF(С1!Z15=0," ",С1!Z15)</f>
        <v xml:space="preserve"> </v>
      </c>
      <c r="AA15" s="9" t="str">
        <f>IF(С1!AA15=0," ",С1!AA15)</f>
        <v xml:space="preserve"> </v>
      </c>
      <c r="AB15" s="9" t="str">
        <f>IF(С1!AB15=0," ",С1!AB15)</f>
        <v xml:space="preserve"> </v>
      </c>
      <c r="AE15" s="22" t="str">
        <f t="shared" si="0"/>
        <v>Никита К.</v>
      </c>
      <c r="AF15">
        <f>O30</f>
        <v>2</v>
      </c>
      <c r="AG15" t="str">
        <f>O31</f>
        <v xml:space="preserve"> </v>
      </c>
      <c r="AH15">
        <f>O32</f>
        <v>1</v>
      </c>
      <c r="AI15" t="str">
        <f>O33</f>
        <v xml:space="preserve"> </v>
      </c>
      <c r="AJ15" t="str">
        <f>O34</f>
        <v xml:space="preserve"> </v>
      </c>
      <c r="AK15" t="str">
        <f>O35</f>
        <v xml:space="preserve"> </v>
      </c>
    </row>
    <row r="16" spans="1:38" x14ac:dyDescent="0.2">
      <c r="A16">
        <v>14</v>
      </c>
      <c r="B16" s="2" t="str">
        <f>С1!B16</f>
        <v xml:space="preserve">Соня К. </v>
      </c>
      <c r="C16" s="9" t="str">
        <f>IF(С1!C16=0," ",С1!C16)</f>
        <v xml:space="preserve"> </v>
      </c>
      <c r="D16" s="9" t="str">
        <f>IF(С1!D16=0," ",С1!D16)</f>
        <v xml:space="preserve"> </v>
      </c>
      <c r="E16" s="9" t="str">
        <f>IF(С1!E16=0," ",С1!E16)</f>
        <v xml:space="preserve"> </v>
      </c>
      <c r="F16" s="9" t="str">
        <f>IF(С1!F16=0," ",С1!F16)</f>
        <v xml:space="preserve"> </v>
      </c>
      <c r="G16" s="9" t="str">
        <f>IF(С1!G16=0," ",С1!G16)</f>
        <v xml:space="preserve"> </v>
      </c>
      <c r="H16" s="9" t="str">
        <f>IF(С1!H16=0," ",С1!H16)</f>
        <v xml:space="preserve"> </v>
      </c>
      <c r="I16" s="9" t="str">
        <f>IF(С1!I16=0," ",С1!I16)</f>
        <v xml:space="preserve"> </v>
      </c>
      <c r="J16" s="9" t="str">
        <f>IF(С1!J16=0," ",С1!J16)</f>
        <v xml:space="preserve"> </v>
      </c>
      <c r="K16" s="9" t="str">
        <f>IF(С1!K16=0," ",С1!K16)</f>
        <v xml:space="preserve"> </v>
      </c>
      <c r="L16" s="9" t="str">
        <f>IF(С1!L16=0," ",С1!L16)</f>
        <v xml:space="preserve"> </v>
      </c>
      <c r="M16" s="9" t="str">
        <f>IF(С1!M16=0," ",С1!M16)</f>
        <v xml:space="preserve"> </v>
      </c>
      <c r="N16" s="9" t="str">
        <f>IF(С1!N16=0," ",С1!N16)</f>
        <v xml:space="preserve"> </v>
      </c>
      <c r="O16" s="9" t="str">
        <f>IF(С1!O16=0," ",С1!O16)</f>
        <v xml:space="preserve"> </v>
      </c>
      <c r="P16" s="8" t="str">
        <f>IF(С1!P16=0," ",С1!P16)</f>
        <v xml:space="preserve"> </v>
      </c>
      <c r="Q16" s="9" t="str">
        <f>IF(С1!Q16=0," ",С1!Q16)</f>
        <v xml:space="preserve"> </v>
      </c>
      <c r="R16" s="9" t="str">
        <f>IF(С1!R16=0," ",С1!R16)</f>
        <v xml:space="preserve"> </v>
      </c>
      <c r="S16" s="9" t="str">
        <f>IF(С1!S16=0," ",С1!S16)</f>
        <v xml:space="preserve"> </v>
      </c>
      <c r="T16" s="9" t="str">
        <f>IF(С1!T16=0," ",С1!T16)</f>
        <v xml:space="preserve"> </v>
      </c>
      <c r="U16" s="9">
        <f>IF(С1!U16=0," ",С1!U16)</f>
        <v>2</v>
      </c>
      <c r="V16" s="9" t="str">
        <f>IF(С1!V16=0," ",С1!V16)</f>
        <v xml:space="preserve"> </v>
      </c>
      <c r="W16" s="9" t="str">
        <f>IF(С1!W16=0," ",С1!W16)</f>
        <v xml:space="preserve"> </v>
      </c>
      <c r="X16" s="9" t="str">
        <f>IF(С1!X16=0," ",С1!X16)</f>
        <v xml:space="preserve"> </v>
      </c>
      <c r="Y16" s="9" t="str">
        <f>IF(С1!Y16=0," ",С1!Y16)</f>
        <v xml:space="preserve"> </v>
      </c>
      <c r="Z16" s="9" t="str">
        <f>IF(С1!Z16=0," ",С1!Z16)</f>
        <v xml:space="preserve"> </v>
      </c>
      <c r="AA16" s="9" t="str">
        <f>IF(С1!AA16=0," ",С1!AA16)</f>
        <v xml:space="preserve"> </v>
      </c>
      <c r="AB16" s="9" t="str">
        <f>IF(С1!AB16=0," ",С1!AB16)</f>
        <v xml:space="preserve"> </v>
      </c>
      <c r="AE16" s="22" t="str">
        <f t="shared" si="0"/>
        <v xml:space="preserve">Соня К. </v>
      </c>
      <c r="AF16" t="str">
        <f>P30</f>
        <v xml:space="preserve"> </v>
      </c>
      <c r="AG16" t="str">
        <f>P31</f>
        <v xml:space="preserve"> </v>
      </c>
      <c r="AH16" t="str">
        <f>P32</f>
        <v xml:space="preserve"> </v>
      </c>
      <c r="AI16" t="str">
        <f>P33</f>
        <v xml:space="preserve"> </v>
      </c>
      <c r="AJ16" t="str">
        <f>P34</f>
        <v xml:space="preserve"> </v>
      </c>
      <c r="AK16" t="str">
        <f>P35</f>
        <v xml:space="preserve"> </v>
      </c>
    </row>
    <row r="17" spans="1:37" x14ac:dyDescent="0.2">
      <c r="A17">
        <v>15</v>
      </c>
      <c r="B17" s="2" t="str">
        <f>С1!B17</f>
        <v>Александр С.</v>
      </c>
      <c r="C17" s="9" t="str">
        <f>IF(С1!C17=0," ",С1!C17)</f>
        <v xml:space="preserve"> </v>
      </c>
      <c r="D17" s="9">
        <f>IF(С1!D17=0," ",С1!D17)</f>
        <v>1</v>
      </c>
      <c r="E17" s="9" t="str">
        <f>IF(С1!E17=0," ",С1!E17)</f>
        <v xml:space="preserve"> </v>
      </c>
      <c r="F17" s="9" t="str">
        <f>IF(С1!F17=0," ",С1!F17)</f>
        <v xml:space="preserve"> </v>
      </c>
      <c r="G17" s="9" t="str">
        <f>IF(С1!G17=0," ",С1!G17)</f>
        <v xml:space="preserve"> </v>
      </c>
      <c r="H17" s="9" t="str">
        <f>IF(С1!H17=0," ",С1!H17)</f>
        <v xml:space="preserve"> </v>
      </c>
      <c r="I17" s="9" t="str">
        <f>IF(С1!I17=0," ",С1!I17)</f>
        <v xml:space="preserve"> </v>
      </c>
      <c r="J17" s="9" t="str">
        <f>IF(С1!J17=0," ",С1!J17)</f>
        <v xml:space="preserve"> </v>
      </c>
      <c r="K17" s="9" t="str">
        <f>IF(С1!K17=0," ",С1!K17)</f>
        <v xml:space="preserve"> </v>
      </c>
      <c r="L17" s="9">
        <f>IF(С1!L17=0," ",С1!L17)</f>
        <v>3</v>
      </c>
      <c r="M17" s="9" t="str">
        <f>IF(С1!M17=0," ",С1!M17)</f>
        <v xml:space="preserve"> </v>
      </c>
      <c r="N17" s="9" t="str">
        <f>IF(С1!N17=0," ",С1!N17)</f>
        <v xml:space="preserve"> </v>
      </c>
      <c r="O17" s="9" t="str">
        <f>IF(С1!O17=0," ",С1!O17)</f>
        <v xml:space="preserve"> </v>
      </c>
      <c r="P17" s="9" t="str">
        <f>IF(С1!P17=0," ",С1!P17)</f>
        <v xml:space="preserve"> </v>
      </c>
      <c r="Q17" s="8" t="str">
        <f>IF(С1!Q17=0," ",С1!Q17)</f>
        <v xml:space="preserve"> </v>
      </c>
      <c r="R17" s="9" t="str">
        <f>IF(С1!R17=0," ",С1!R17)</f>
        <v xml:space="preserve"> </v>
      </c>
      <c r="S17" s="9" t="str">
        <f>IF(С1!S17=0," ",С1!S17)</f>
        <v xml:space="preserve"> </v>
      </c>
      <c r="T17" s="9" t="str">
        <f>IF(С1!T17=0," ",С1!T17)</f>
        <v xml:space="preserve"> </v>
      </c>
      <c r="U17" s="9" t="str">
        <f>IF(С1!U17=0," ",С1!U17)</f>
        <v xml:space="preserve"> </v>
      </c>
      <c r="V17" s="9" t="str">
        <f>IF(С1!V17=0," ",С1!V17)</f>
        <v xml:space="preserve"> </v>
      </c>
      <c r="W17" s="9" t="str">
        <f>IF(С1!W17=0," ",С1!W17)</f>
        <v xml:space="preserve"> </v>
      </c>
      <c r="X17" s="9" t="str">
        <f>IF(С1!X17=0," ",С1!X17)</f>
        <v xml:space="preserve"> </v>
      </c>
      <c r="Y17" s="9" t="str">
        <f>IF(С1!Y17=0," ",С1!Y17)</f>
        <v xml:space="preserve"> </v>
      </c>
      <c r="Z17" s="9" t="str">
        <f>IF(С1!Z17=0," ",С1!Z17)</f>
        <v xml:space="preserve"> </v>
      </c>
      <c r="AA17" s="9" t="str">
        <f>IF(С1!AA17=0," ",С1!AA17)</f>
        <v xml:space="preserve"> </v>
      </c>
      <c r="AB17" s="9" t="str">
        <f>IF(С1!AB17=0," ",С1!AB17)</f>
        <v xml:space="preserve"> </v>
      </c>
      <c r="AE17" s="22" t="str">
        <f t="shared" si="0"/>
        <v>Александр С.</v>
      </c>
      <c r="AF17">
        <f>Q30</f>
        <v>1</v>
      </c>
      <c r="AG17" t="str">
        <f>Q31</f>
        <v xml:space="preserve"> </v>
      </c>
      <c r="AH17">
        <f>Q32</f>
        <v>1</v>
      </c>
      <c r="AI17" t="str">
        <f>Q33</f>
        <v xml:space="preserve"> </v>
      </c>
      <c r="AJ17" t="str">
        <f>Q34</f>
        <v xml:space="preserve"> </v>
      </c>
      <c r="AK17" t="str">
        <f>Q35</f>
        <v xml:space="preserve"> </v>
      </c>
    </row>
    <row r="18" spans="1:37" x14ac:dyDescent="0.2">
      <c r="A18">
        <v>16</v>
      </c>
      <c r="B18" s="2" t="str">
        <f>С1!B18</f>
        <v>Вероника Н.</v>
      </c>
      <c r="C18" s="9" t="str">
        <f>IF(С1!C18=0," ",С1!C18)</f>
        <v xml:space="preserve"> </v>
      </c>
      <c r="D18" s="9" t="str">
        <f>IF(С1!D18=0," ",С1!D18)</f>
        <v xml:space="preserve"> </v>
      </c>
      <c r="E18" s="9" t="str">
        <f>IF(С1!E18=0," ",С1!E18)</f>
        <v xml:space="preserve"> </v>
      </c>
      <c r="F18" s="9" t="str">
        <f>IF(С1!F18=0," ",С1!F18)</f>
        <v xml:space="preserve"> </v>
      </c>
      <c r="G18" s="9" t="str">
        <f>IF(С1!G18=0," ",С1!G18)</f>
        <v xml:space="preserve"> </v>
      </c>
      <c r="H18" s="9" t="str">
        <f>IF(С1!H18=0," ",С1!H18)</f>
        <v xml:space="preserve"> </v>
      </c>
      <c r="I18" s="9" t="str">
        <f>IF(С1!I18=0," ",С1!I18)</f>
        <v xml:space="preserve"> </v>
      </c>
      <c r="J18" s="9" t="str">
        <f>IF(С1!J18=0," ",С1!J18)</f>
        <v xml:space="preserve"> </v>
      </c>
      <c r="K18" s="9" t="str">
        <f>IF(С1!K18=0," ",С1!K18)</f>
        <v xml:space="preserve"> </v>
      </c>
      <c r="L18" s="9" t="str">
        <f>IF(С1!L18=0," ",С1!L18)</f>
        <v xml:space="preserve"> </v>
      </c>
      <c r="M18" s="9" t="str">
        <f>IF(С1!M18=0," ",С1!M18)</f>
        <v xml:space="preserve"> </v>
      </c>
      <c r="N18" s="9" t="str">
        <f>IF(С1!N18=0," ",С1!N18)</f>
        <v xml:space="preserve"> </v>
      </c>
      <c r="O18" s="9" t="str">
        <f>IF(С1!O18=0," ",С1!O18)</f>
        <v xml:space="preserve"> </v>
      </c>
      <c r="P18" s="9" t="str">
        <f>IF(С1!P18=0," ",С1!P18)</f>
        <v xml:space="preserve"> </v>
      </c>
      <c r="Q18" s="9" t="str">
        <f>IF(С1!Q18=0," ",С1!Q18)</f>
        <v xml:space="preserve"> </v>
      </c>
      <c r="R18" s="8" t="str">
        <f>IF(С1!R18=0," ",С1!R18)</f>
        <v xml:space="preserve"> </v>
      </c>
      <c r="S18" s="9" t="str">
        <f>IF(С1!S18=0," ",С1!S18)</f>
        <v xml:space="preserve"> </v>
      </c>
      <c r="T18" s="9" t="str">
        <f>IF(С1!T18=0," ",С1!T18)</f>
        <v xml:space="preserve"> </v>
      </c>
      <c r="U18" s="9" t="str">
        <f>IF(С1!U18=0," ",С1!U18)</f>
        <v xml:space="preserve"> </v>
      </c>
      <c r="V18" s="9" t="str">
        <f>IF(С1!V18=0," ",С1!V18)</f>
        <v xml:space="preserve"> </v>
      </c>
      <c r="W18" s="9" t="str">
        <f>IF(С1!W18=0," ",С1!W18)</f>
        <v xml:space="preserve"> </v>
      </c>
      <c r="X18" s="9" t="str">
        <f>IF(С1!X18=0," ",С1!X18)</f>
        <v xml:space="preserve"> </v>
      </c>
      <c r="Y18" s="9" t="str">
        <f>IF(С1!Y18=0," ",С1!Y18)</f>
        <v xml:space="preserve"> </v>
      </c>
      <c r="Z18" s="9" t="str">
        <f>IF(С1!Z18=0," ",С1!Z18)</f>
        <v xml:space="preserve"> </v>
      </c>
      <c r="AA18" s="9">
        <f>IF(С1!AA18=0," ",С1!AA18)</f>
        <v>2</v>
      </c>
      <c r="AB18" s="9" t="str">
        <f>IF(С1!AB18=0," ",С1!AB18)</f>
        <v xml:space="preserve"> </v>
      </c>
      <c r="AE18" s="22" t="str">
        <f t="shared" si="0"/>
        <v>Вероника Н.</v>
      </c>
      <c r="AF18">
        <f>R30</f>
        <v>2</v>
      </c>
      <c r="AG18" t="str">
        <f>R31</f>
        <v xml:space="preserve"> </v>
      </c>
      <c r="AH18">
        <f>R32</f>
        <v>1</v>
      </c>
      <c r="AI18" t="str">
        <f>R33</f>
        <v xml:space="preserve"> </v>
      </c>
      <c r="AJ18" t="str">
        <f>R34</f>
        <v xml:space="preserve"> </v>
      </c>
      <c r="AK18" t="str">
        <f>R35</f>
        <v xml:space="preserve"> </v>
      </c>
    </row>
    <row r="19" spans="1:37" x14ac:dyDescent="0.2">
      <c r="A19">
        <v>17</v>
      </c>
      <c r="B19" s="2" t="str">
        <f>С1!B19</f>
        <v>Артем Н.</v>
      </c>
      <c r="C19" s="9" t="str">
        <f>IF(С1!C19=0," ",С1!C19)</f>
        <v xml:space="preserve"> </v>
      </c>
      <c r="D19" s="9" t="str">
        <f>IF(С1!D19=0," ",С1!D19)</f>
        <v xml:space="preserve"> </v>
      </c>
      <c r="E19" s="9" t="str">
        <f>IF(С1!E19=0," ",С1!E19)</f>
        <v xml:space="preserve"> </v>
      </c>
      <c r="F19" s="9" t="str">
        <f>IF(С1!F19=0," ",С1!F19)</f>
        <v xml:space="preserve"> </v>
      </c>
      <c r="G19" s="9">
        <f>IF(С1!G19=0," ",С1!G19)</f>
        <v>3</v>
      </c>
      <c r="H19" s="9" t="str">
        <f>IF(С1!H19=0," ",С1!H19)</f>
        <v xml:space="preserve"> </v>
      </c>
      <c r="I19" s="9" t="str">
        <f>IF(С1!I19=0," ",С1!I19)</f>
        <v xml:space="preserve"> </v>
      </c>
      <c r="J19" s="9" t="str">
        <f>IF(С1!J19=0," ",С1!J19)</f>
        <v xml:space="preserve"> </v>
      </c>
      <c r="K19" s="9" t="str">
        <f>IF(С1!K19=0," ",С1!K19)</f>
        <v xml:space="preserve"> </v>
      </c>
      <c r="L19" s="9" t="str">
        <f>IF(С1!L19=0," ",С1!L19)</f>
        <v xml:space="preserve"> </v>
      </c>
      <c r="M19" s="9" t="str">
        <f>IF(С1!M19=0," ",С1!M19)</f>
        <v xml:space="preserve"> </v>
      </c>
      <c r="N19" s="9" t="str">
        <f>IF(С1!N19=0," ",С1!N19)</f>
        <v xml:space="preserve"> </v>
      </c>
      <c r="O19" s="9" t="str">
        <f>IF(С1!O19=0," ",С1!O19)</f>
        <v xml:space="preserve"> </v>
      </c>
      <c r="P19" s="9" t="str">
        <f>IF(С1!P19=0," ",С1!P19)</f>
        <v xml:space="preserve"> </v>
      </c>
      <c r="Q19" s="9" t="str">
        <f>IF(С1!Q19=0," ",С1!Q19)</f>
        <v xml:space="preserve"> </v>
      </c>
      <c r="R19" s="9" t="str">
        <f>IF(С1!R19=0," ",С1!R19)</f>
        <v xml:space="preserve"> </v>
      </c>
      <c r="S19" s="8" t="str">
        <f>IF(С1!S19=0," ",С1!S19)</f>
        <v xml:space="preserve"> </v>
      </c>
      <c r="T19" s="9" t="str">
        <f>IF(С1!T19=0," ",С1!T19)</f>
        <v xml:space="preserve"> </v>
      </c>
      <c r="U19" s="9" t="str">
        <f>IF(С1!U19=0," ",С1!U19)</f>
        <v xml:space="preserve"> </v>
      </c>
      <c r="V19" s="9" t="str">
        <f>IF(С1!V19=0," ",С1!V19)</f>
        <v xml:space="preserve"> </v>
      </c>
      <c r="W19" s="9" t="str">
        <f>IF(С1!W19=0," ",С1!W19)</f>
        <v xml:space="preserve"> </v>
      </c>
      <c r="X19" s="9">
        <f>IF(С1!X19=0," ",С1!X19)</f>
        <v>1</v>
      </c>
      <c r="Y19" s="9">
        <f>IF(С1!Y19=0," ",С1!Y19)</f>
        <v>2</v>
      </c>
      <c r="Z19" s="9" t="str">
        <f>IF(С1!Z19=0," ",С1!Z19)</f>
        <v xml:space="preserve"> </v>
      </c>
      <c r="AA19" s="9" t="str">
        <f>IF(С1!AA19=0," ",С1!AA19)</f>
        <v xml:space="preserve"> </v>
      </c>
      <c r="AB19" s="9" t="str">
        <f>IF(С1!AB19=0," ",С1!AB19)</f>
        <v xml:space="preserve"> </v>
      </c>
      <c r="AE19" s="22" t="str">
        <f t="shared" si="0"/>
        <v>Артем Н.</v>
      </c>
      <c r="AF19">
        <f>S30</f>
        <v>4</v>
      </c>
      <c r="AG19" t="str">
        <f>S31</f>
        <v xml:space="preserve"> </v>
      </c>
      <c r="AH19">
        <f>S32</f>
        <v>3</v>
      </c>
      <c r="AI19" t="str">
        <f>S33</f>
        <v xml:space="preserve"> </v>
      </c>
      <c r="AJ19" t="str">
        <f>S34</f>
        <v xml:space="preserve"> </v>
      </c>
      <c r="AK19" t="str">
        <f>S35</f>
        <v xml:space="preserve"> </v>
      </c>
    </row>
    <row r="20" spans="1:37" x14ac:dyDescent="0.2">
      <c r="A20">
        <v>18</v>
      </c>
      <c r="B20" s="2" t="str">
        <f>С1!B20</f>
        <v>Сергей О.</v>
      </c>
      <c r="C20" s="9" t="str">
        <f>IF(С1!C20=0," ",С1!C20)</f>
        <v xml:space="preserve"> </v>
      </c>
      <c r="D20" s="9">
        <f>IF(С1!D20=0," ",С1!D20)</f>
        <v>1</v>
      </c>
      <c r="E20" s="9" t="str">
        <f>IF(С1!E20=0," ",С1!E20)</f>
        <v xml:space="preserve"> </v>
      </c>
      <c r="F20" s="9" t="str">
        <f>IF(С1!F20=0," ",С1!F20)</f>
        <v xml:space="preserve"> </v>
      </c>
      <c r="G20" s="9" t="str">
        <f>IF(С1!G20=0," ",С1!G20)</f>
        <v xml:space="preserve"> </v>
      </c>
      <c r="H20" s="9" t="str">
        <f>IF(С1!H20=0," ",С1!H20)</f>
        <v xml:space="preserve"> </v>
      </c>
      <c r="I20" s="9" t="str">
        <f>IF(С1!I20=0," ",С1!I20)</f>
        <v xml:space="preserve"> </v>
      </c>
      <c r="J20" s="9" t="str">
        <f>IF(С1!J20=0," ",С1!J20)</f>
        <v xml:space="preserve"> </v>
      </c>
      <c r="K20" s="9" t="str">
        <f>IF(С1!K20=0," ",С1!K20)</f>
        <v xml:space="preserve"> </v>
      </c>
      <c r="L20" s="9" t="str">
        <f>IF(С1!L20=0," ",С1!L20)</f>
        <v xml:space="preserve"> </v>
      </c>
      <c r="M20" s="9" t="str">
        <f>IF(С1!M20=0," ",С1!M20)</f>
        <v xml:space="preserve"> </v>
      </c>
      <c r="N20" s="9" t="str">
        <f>IF(С1!N20=0," ",С1!N20)</f>
        <v xml:space="preserve"> </v>
      </c>
      <c r="O20" s="9" t="str">
        <f>IF(С1!O20=0," ",С1!O20)</f>
        <v xml:space="preserve"> </v>
      </c>
      <c r="P20" s="9" t="str">
        <f>IF(С1!P20=0," ",С1!P20)</f>
        <v xml:space="preserve"> </v>
      </c>
      <c r="Q20" s="9" t="str">
        <f>IF(С1!Q20=0," ",С1!Q20)</f>
        <v xml:space="preserve"> </v>
      </c>
      <c r="R20" s="9" t="str">
        <f>IF(С1!R20=0," ",С1!R20)</f>
        <v xml:space="preserve"> </v>
      </c>
      <c r="S20" s="9" t="str">
        <f>IF(С1!S20=0," ",С1!S20)</f>
        <v xml:space="preserve"> </v>
      </c>
      <c r="T20" s="8" t="str">
        <f>IF(С1!T20=0," ",С1!T20)</f>
        <v xml:space="preserve"> </v>
      </c>
      <c r="U20" s="9" t="str">
        <f>IF(С1!U20=0," ",С1!U20)</f>
        <v xml:space="preserve"> </v>
      </c>
      <c r="V20" s="9" t="str">
        <f>IF(С1!V20=0," ",С1!V20)</f>
        <v xml:space="preserve"> </v>
      </c>
      <c r="W20" s="9" t="str">
        <f>IF(С1!W20=0," ",С1!W20)</f>
        <v xml:space="preserve"> </v>
      </c>
      <c r="X20" s="9" t="str">
        <f>IF(С1!X20=0," ",С1!X20)</f>
        <v xml:space="preserve"> </v>
      </c>
      <c r="Y20" s="9" t="str">
        <f>IF(С1!Y20=0," ",С1!Y20)</f>
        <v xml:space="preserve"> </v>
      </c>
      <c r="Z20" s="9">
        <f>IF(С1!Z20=0," ",С1!Z20)</f>
        <v>2</v>
      </c>
      <c r="AA20" s="9" t="str">
        <f>IF(С1!AA20=0," ",С1!AA20)</f>
        <v xml:space="preserve"> </v>
      </c>
      <c r="AB20" s="9" t="str">
        <f>IF(С1!AB20=0," ",С1!AB20)</f>
        <v xml:space="preserve"> </v>
      </c>
      <c r="AE20" s="22" t="str">
        <f t="shared" si="0"/>
        <v>Сергей О.</v>
      </c>
      <c r="AF20">
        <f>T30</f>
        <v>2</v>
      </c>
      <c r="AG20" t="str">
        <f>T31</f>
        <v xml:space="preserve"> </v>
      </c>
      <c r="AH20">
        <f>T32</f>
        <v>2</v>
      </c>
      <c r="AI20" t="str">
        <f>T33</f>
        <v xml:space="preserve"> </v>
      </c>
      <c r="AJ20" t="str">
        <f>T34</f>
        <v xml:space="preserve"> </v>
      </c>
      <c r="AK20" t="str">
        <f>T35</f>
        <v xml:space="preserve"> </v>
      </c>
    </row>
    <row r="21" spans="1:37" x14ac:dyDescent="0.2">
      <c r="A21">
        <v>19</v>
      </c>
      <c r="B21" s="2" t="str">
        <f>С1!B21</f>
        <v>Даша Р.</v>
      </c>
      <c r="C21" s="9" t="str">
        <f>IF(С1!C21=0," ",С1!C21)</f>
        <v xml:space="preserve"> </v>
      </c>
      <c r="D21" s="9" t="str">
        <f>IF(С1!D21=0," ",С1!D21)</f>
        <v xml:space="preserve"> </v>
      </c>
      <c r="E21" s="9" t="str">
        <f>IF(С1!E21=0," ",С1!E21)</f>
        <v xml:space="preserve"> </v>
      </c>
      <c r="F21" s="9" t="str">
        <f>IF(С1!F21=0," ",С1!F21)</f>
        <v xml:space="preserve"> </v>
      </c>
      <c r="G21" s="9" t="str">
        <f>IF(С1!G21=0," ",С1!G21)</f>
        <v xml:space="preserve"> </v>
      </c>
      <c r="H21" s="9" t="str">
        <f>IF(С1!H21=0," ",С1!H21)</f>
        <v xml:space="preserve"> </v>
      </c>
      <c r="I21" s="9" t="str">
        <f>IF(С1!I21=0," ",С1!I21)</f>
        <v xml:space="preserve"> </v>
      </c>
      <c r="J21" s="9" t="str">
        <f>IF(С1!J21=0," ",С1!J21)</f>
        <v xml:space="preserve"> </v>
      </c>
      <c r="K21" s="9" t="str">
        <f>IF(С1!K21=0," ",С1!K21)</f>
        <v xml:space="preserve"> </v>
      </c>
      <c r="L21" s="9" t="str">
        <f>IF(С1!L21=0," ",С1!L21)</f>
        <v xml:space="preserve"> </v>
      </c>
      <c r="M21" s="9" t="str">
        <f>IF(С1!M21=0," ",С1!M21)</f>
        <v xml:space="preserve"> </v>
      </c>
      <c r="N21" s="9" t="str">
        <f>IF(С1!N21=0," ",С1!N21)</f>
        <v xml:space="preserve"> </v>
      </c>
      <c r="O21" s="9" t="str">
        <f>IF(С1!O21=0," ",С1!O21)</f>
        <v xml:space="preserve"> </v>
      </c>
      <c r="P21" s="9" t="str">
        <f>IF(С1!P21=0," ",С1!P21)</f>
        <v xml:space="preserve"> </v>
      </c>
      <c r="Q21" s="9" t="str">
        <f>IF(С1!Q21=0," ",С1!Q21)</f>
        <v xml:space="preserve"> </v>
      </c>
      <c r="R21" s="9" t="str">
        <f>IF(С1!R21=0," ",С1!R21)</f>
        <v xml:space="preserve"> </v>
      </c>
      <c r="S21" s="9" t="str">
        <f>IF(С1!S21=0," ",С1!S21)</f>
        <v xml:space="preserve"> </v>
      </c>
      <c r="T21" s="9" t="str">
        <f>IF(С1!T21=0," ",С1!T21)</f>
        <v xml:space="preserve"> </v>
      </c>
      <c r="U21" s="8" t="str">
        <f>IF(С1!U21=0," ",С1!U21)</f>
        <v xml:space="preserve"> </v>
      </c>
      <c r="V21" s="9" t="str">
        <f>IF(С1!V21=0," ",С1!V21)</f>
        <v xml:space="preserve"> </v>
      </c>
      <c r="W21" s="9" t="str">
        <f>IF(С1!W21=0," ",С1!W21)</f>
        <v xml:space="preserve"> </v>
      </c>
      <c r="X21" s="9">
        <f>IF(С1!X21=0," ",С1!X21)</f>
        <v>2</v>
      </c>
      <c r="Y21" s="9" t="str">
        <f>IF(С1!Y21=0," ",С1!Y21)</f>
        <v xml:space="preserve"> </v>
      </c>
      <c r="Z21" s="9">
        <f>IF(С1!Z21=0," ",С1!Z21)</f>
        <v>1</v>
      </c>
      <c r="AA21" s="9" t="str">
        <f>IF(С1!AA21=0," ",С1!AA21)</f>
        <v xml:space="preserve"> </v>
      </c>
      <c r="AB21" s="9" t="str">
        <f>IF(С1!AB21=0," ",С1!AB21)</f>
        <v xml:space="preserve"> </v>
      </c>
      <c r="AE21" s="22" t="str">
        <f t="shared" si="0"/>
        <v>Даша Р.</v>
      </c>
      <c r="AF21">
        <f>U30</f>
        <v>3</v>
      </c>
      <c r="AG21">
        <f>U31</f>
        <v>1</v>
      </c>
      <c r="AH21" t="str">
        <f>U32</f>
        <v xml:space="preserve"> </v>
      </c>
      <c r="AI21" t="str">
        <f>U33</f>
        <v xml:space="preserve"> </v>
      </c>
      <c r="AJ21">
        <f>U34</f>
        <v>1</v>
      </c>
      <c r="AK21" t="str">
        <f>U35</f>
        <v xml:space="preserve"> </v>
      </c>
    </row>
    <row r="22" spans="1:37" x14ac:dyDescent="0.2">
      <c r="A22">
        <v>20</v>
      </c>
      <c r="B22" s="2" t="str">
        <f>С1!B22</f>
        <v>Витя Р.</v>
      </c>
      <c r="C22" s="9" t="str">
        <f>IF(С1!C22=0," ",С1!C22)</f>
        <v xml:space="preserve"> </v>
      </c>
      <c r="D22" s="9" t="str">
        <f>IF(С1!D22=0," ",С1!D22)</f>
        <v xml:space="preserve"> </v>
      </c>
      <c r="E22" s="9" t="str">
        <f>IF(С1!E22=0," ",С1!E22)</f>
        <v xml:space="preserve"> </v>
      </c>
      <c r="F22" s="9" t="str">
        <f>IF(С1!F22=0," ",С1!F22)</f>
        <v xml:space="preserve"> </v>
      </c>
      <c r="G22" s="9" t="str">
        <f>IF(С1!G22=0," ",С1!G22)</f>
        <v xml:space="preserve"> </v>
      </c>
      <c r="H22" s="9" t="str">
        <f>IF(С1!H22=0," ",С1!H22)</f>
        <v xml:space="preserve"> </v>
      </c>
      <c r="I22" s="9" t="str">
        <f>IF(С1!I22=0," ",С1!I22)</f>
        <v xml:space="preserve"> </v>
      </c>
      <c r="J22" s="9" t="str">
        <f>IF(С1!J22=0," ",С1!J22)</f>
        <v xml:space="preserve"> </v>
      </c>
      <c r="K22" s="9" t="str">
        <f>IF(С1!K22=0," ",С1!K22)</f>
        <v xml:space="preserve"> </v>
      </c>
      <c r="L22" s="9" t="str">
        <f>IF(С1!L22=0," ",С1!L22)</f>
        <v xml:space="preserve"> </v>
      </c>
      <c r="M22" s="9" t="str">
        <f>IF(С1!M22=0," ",С1!M22)</f>
        <v xml:space="preserve"> </v>
      </c>
      <c r="N22" s="9" t="str">
        <f>IF(С1!N22=0," ",С1!N22)</f>
        <v xml:space="preserve"> </v>
      </c>
      <c r="O22" s="9">
        <f>IF(С1!O22=0," ",С1!O22)</f>
        <v>1</v>
      </c>
      <c r="P22" s="9" t="str">
        <f>IF(С1!P22=0," ",С1!P22)</f>
        <v xml:space="preserve"> </v>
      </c>
      <c r="Q22" s="9" t="str">
        <f>IF(С1!Q22=0," ",С1!Q22)</f>
        <v xml:space="preserve"> </v>
      </c>
      <c r="R22" s="9" t="str">
        <f>IF(С1!R22=0," ",С1!R22)</f>
        <v xml:space="preserve"> </v>
      </c>
      <c r="S22" s="9" t="str">
        <f>IF(С1!S22=0," ",С1!S22)</f>
        <v xml:space="preserve"> </v>
      </c>
      <c r="T22" s="9" t="str">
        <f>IF(С1!T22=0," ",С1!T22)</f>
        <v xml:space="preserve"> </v>
      </c>
      <c r="U22" s="9" t="str">
        <f>IF(С1!U22=0," ",С1!U22)</f>
        <v xml:space="preserve"> </v>
      </c>
      <c r="V22" s="8" t="str">
        <f>IF(С1!V22=0," ",С1!V22)</f>
        <v xml:space="preserve"> </v>
      </c>
      <c r="W22" s="9" t="str">
        <f>IF(С1!W22=0," ",С1!W22)</f>
        <v xml:space="preserve"> </v>
      </c>
      <c r="X22" s="9" t="str">
        <f>IF(С1!X22=0," ",С1!X22)</f>
        <v xml:space="preserve"> </v>
      </c>
      <c r="Y22" s="9" t="str">
        <f>IF(С1!Y22=0," ",С1!Y22)</f>
        <v xml:space="preserve"> </v>
      </c>
      <c r="Z22" s="9">
        <f>IF(С1!Z22=0," ",С1!Z22)</f>
        <v>2</v>
      </c>
      <c r="AA22" s="9" t="str">
        <f>IF(С1!AA22=0," ",С1!AA22)</f>
        <v xml:space="preserve"> </v>
      </c>
      <c r="AB22" s="9" t="str">
        <f>IF(С1!AB22=0," ",С1!AB22)</f>
        <v xml:space="preserve"> </v>
      </c>
      <c r="AE22" s="22" t="str">
        <f t="shared" si="0"/>
        <v>Витя Р.</v>
      </c>
      <c r="AF22">
        <f>V30</f>
        <v>1</v>
      </c>
      <c r="AG22">
        <f>V31</f>
        <v>2</v>
      </c>
      <c r="AH22">
        <f>V32</f>
        <v>1</v>
      </c>
      <c r="AI22" t="str">
        <f>V33</f>
        <v xml:space="preserve"> </v>
      </c>
      <c r="AJ22" t="str">
        <f>V34</f>
        <v xml:space="preserve"> </v>
      </c>
      <c r="AK22" t="str">
        <f>V35</f>
        <v xml:space="preserve"> </v>
      </c>
    </row>
    <row r="23" spans="1:37" x14ac:dyDescent="0.2">
      <c r="A23">
        <v>21</v>
      </c>
      <c r="B23" s="2" t="str">
        <f>С1!B23</f>
        <v>Настя С.</v>
      </c>
      <c r="C23" s="9" t="str">
        <f>IF(С1!C23=0," ",С1!C23)</f>
        <v xml:space="preserve"> </v>
      </c>
      <c r="D23" s="9" t="str">
        <f>IF(С1!D23=0," ",С1!D23)</f>
        <v xml:space="preserve"> </v>
      </c>
      <c r="E23" s="9">
        <f>IF(С1!E23=0," ",С1!E23)</f>
        <v>2</v>
      </c>
      <c r="F23" s="9" t="str">
        <f>IF(С1!F23=0," ",С1!F23)</f>
        <v xml:space="preserve"> </v>
      </c>
      <c r="G23" s="9" t="str">
        <f>IF(С1!G23=0," ",С1!G23)</f>
        <v xml:space="preserve"> </v>
      </c>
      <c r="H23" s="9" t="str">
        <f>IF(С1!H23=0," ",С1!H23)</f>
        <v xml:space="preserve"> </v>
      </c>
      <c r="I23" s="9" t="str">
        <f>IF(С1!I23=0," ",С1!I23)</f>
        <v xml:space="preserve"> </v>
      </c>
      <c r="J23" s="9" t="str">
        <f>IF(С1!J23=0," ",С1!J23)</f>
        <v xml:space="preserve"> </v>
      </c>
      <c r="K23" s="9" t="str">
        <f>IF(С1!K23=0," ",С1!K23)</f>
        <v xml:space="preserve"> </v>
      </c>
      <c r="L23" s="9" t="str">
        <f>IF(С1!L23=0," ",С1!L23)</f>
        <v xml:space="preserve"> </v>
      </c>
      <c r="M23" s="9" t="str">
        <f>IF(С1!M23=0," ",С1!M23)</f>
        <v xml:space="preserve"> </v>
      </c>
      <c r="N23" s="9" t="str">
        <f>IF(С1!N23=0," ",С1!N23)</f>
        <v xml:space="preserve"> </v>
      </c>
      <c r="O23" s="9" t="str">
        <f>IF(С1!O23=0," ",С1!O23)</f>
        <v xml:space="preserve"> </v>
      </c>
      <c r="P23" s="9" t="str">
        <f>IF(С1!P23=0," ",С1!P23)</f>
        <v xml:space="preserve"> </v>
      </c>
      <c r="Q23" s="9" t="str">
        <f>IF(С1!Q23=0," ",С1!Q23)</f>
        <v xml:space="preserve"> </v>
      </c>
      <c r="R23" s="9" t="str">
        <f>IF(С1!R23=0," ",С1!R23)</f>
        <v xml:space="preserve"> </v>
      </c>
      <c r="S23" s="9" t="str">
        <f>IF(С1!S23=0," ",С1!S23)</f>
        <v xml:space="preserve"> </v>
      </c>
      <c r="T23" s="9" t="str">
        <f>IF(С1!T23=0," ",С1!T23)</f>
        <v xml:space="preserve"> </v>
      </c>
      <c r="U23" s="9" t="str">
        <f>IF(С1!U23=0," ",С1!U23)</f>
        <v xml:space="preserve"> </v>
      </c>
      <c r="V23" s="9" t="str">
        <f>IF(С1!V23=0," ",С1!V23)</f>
        <v xml:space="preserve"> </v>
      </c>
      <c r="W23" s="8" t="str">
        <f>IF(С1!W23=0," ",С1!W23)</f>
        <v xml:space="preserve"> </v>
      </c>
      <c r="X23" s="9" t="str">
        <f>IF(С1!X23=0," ",С1!X23)</f>
        <v xml:space="preserve"> </v>
      </c>
      <c r="Y23" s="9" t="str">
        <f>IF(С1!Y23=0," ",С1!Y23)</f>
        <v xml:space="preserve"> </v>
      </c>
      <c r="Z23" s="9" t="str">
        <f>IF(С1!Z23=0," ",С1!Z23)</f>
        <v xml:space="preserve"> </v>
      </c>
      <c r="AA23" s="9">
        <f>IF(С1!AA23=0," ",С1!AA23)</f>
        <v>1</v>
      </c>
      <c r="AB23" s="9" t="str">
        <f>IF(С1!AB23=0," ",С1!AB23)</f>
        <v xml:space="preserve"> </v>
      </c>
      <c r="AE23" s="22" t="str">
        <f t="shared" si="0"/>
        <v>Настя С.</v>
      </c>
      <c r="AF23">
        <f>W30</f>
        <v>1</v>
      </c>
      <c r="AG23" t="str">
        <f>W31</f>
        <v xml:space="preserve"> </v>
      </c>
      <c r="AH23">
        <f>W32</f>
        <v>1</v>
      </c>
      <c r="AI23" t="str">
        <f>W33</f>
        <v xml:space="preserve"> </v>
      </c>
      <c r="AJ23" t="str">
        <f>W34</f>
        <v xml:space="preserve"> </v>
      </c>
      <c r="AK23" t="str">
        <f>W35</f>
        <v xml:space="preserve"> </v>
      </c>
    </row>
    <row r="24" spans="1:37" x14ac:dyDescent="0.2">
      <c r="A24">
        <v>22</v>
      </c>
      <c r="B24" s="2" t="str">
        <f>С1!B24</f>
        <v>Антон Ч.</v>
      </c>
      <c r="C24" s="9" t="str">
        <f>IF(С1!C24=0," ",С1!C24)</f>
        <v xml:space="preserve"> </v>
      </c>
      <c r="D24" s="9">
        <f>IF(С1!D24=0," ",С1!D24)</f>
        <v>2</v>
      </c>
      <c r="E24" s="9" t="str">
        <f>IF(С1!E24=0," ",С1!E24)</f>
        <v xml:space="preserve"> </v>
      </c>
      <c r="F24" s="9" t="str">
        <f>IF(С1!F24=0," ",С1!F24)</f>
        <v xml:space="preserve"> </v>
      </c>
      <c r="G24" s="9" t="str">
        <f>IF(С1!G24=0," ",С1!G24)</f>
        <v xml:space="preserve"> </v>
      </c>
      <c r="H24" s="9" t="str">
        <f>IF(С1!H24=0," ",С1!H24)</f>
        <v xml:space="preserve"> </v>
      </c>
      <c r="I24" s="9" t="str">
        <f>IF(С1!I24=0," ",С1!I24)</f>
        <v xml:space="preserve"> </v>
      </c>
      <c r="J24" s="9" t="str">
        <f>IF(С1!J24=0," ",С1!J24)</f>
        <v xml:space="preserve"> </v>
      </c>
      <c r="K24" s="9" t="str">
        <f>IF(С1!K24=0," ",С1!K24)</f>
        <v xml:space="preserve"> </v>
      </c>
      <c r="L24" s="9" t="str">
        <f>IF(С1!L24=0," ",С1!L24)</f>
        <v xml:space="preserve"> </v>
      </c>
      <c r="M24" s="9" t="str">
        <f>IF(С1!M24=0," ",С1!M24)</f>
        <v xml:space="preserve"> </v>
      </c>
      <c r="N24" s="9" t="str">
        <f>IF(С1!N24=0," ",С1!N24)</f>
        <v xml:space="preserve"> </v>
      </c>
      <c r="O24" s="9" t="str">
        <f>IF(С1!O24=0," ",С1!O24)</f>
        <v xml:space="preserve"> </v>
      </c>
      <c r="P24" s="9" t="str">
        <f>IF(С1!P24=0," ",С1!P24)</f>
        <v xml:space="preserve"> </v>
      </c>
      <c r="Q24" s="9" t="str">
        <f>IF(С1!Q24=0," ",С1!Q24)</f>
        <v xml:space="preserve"> </v>
      </c>
      <c r="R24" s="9" t="str">
        <f>IF(С1!R24=0," ",С1!R24)</f>
        <v xml:space="preserve"> </v>
      </c>
      <c r="S24" s="9">
        <f>IF(С1!S24=0," ",С1!S24)</f>
        <v>1</v>
      </c>
      <c r="T24" s="9" t="str">
        <f>IF(С1!T24=0," ",С1!T24)</f>
        <v xml:space="preserve"> </v>
      </c>
      <c r="U24" s="9" t="str">
        <f>IF(С1!U24=0," ",С1!U24)</f>
        <v xml:space="preserve"> </v>
      </c>
      <c r="V24" s="9" t="str">
        <f>IF(С1!V24=0," ",С1!V24)</f>
        <v xml:space="preserve"> </v>
      </c>
      <c r="W24" s="9" t="str">
        <f>IF(С1!W24=0," ",С1!W24)</f>
        <v xml:space="preserve"> </v>
      </c>
      <c r="X24" s="8" t="str">
        <f>IF(С1!X24=0," ",С1!X24)</f>
        <v xml:space="preserve"> </v>
      </c>
      <c r="Y24" s="9" t="str">
        <f>IF(С1!Y24=0," ",С1!Y24)</f>
        <v xml:space="preserve"> </v>
      </c>
      <c r="Z24" s="9" t="str">
        <f>IF(С1!Z24=0," ",С1!Z24)</f>
        <v xml:space="preserve"> </v>
      </c>
      <c r="AA24" s="9" t="str">
        <f>IF(С1!AA24=0," ",С1!AA24)</f>
        <v xml:space="preserve"> </v>
      </c>
      <c r="AB24" s="9" t="str">
        <f>IF(С1!AB24=0," ",С1!AB24)</f>
        <v xml:space="preserve"> </v>
      </c>
      <c r="AE24" s="22" t="str">
        <f t="shared" si="0"/>
        <v>Антон Ч.</v>
      </c>
      <c r="AF24">
        <f>X30</f>
        <v>4</v>
      </c>
      <c r="AG24" t="str">
        <f>X31</f>
        <v xml:space="preserve"> </v>
      </c>
      <c r="AH24">
        <f>X32</f>
        <v>1</v>
      </c>
      <c r="AI24" t="str">
        <f>X33</f>
        <v xml:space="preserve"> </v>
      </c>
      <c r="AJ24" t="str">
        <f>X34</f>
        <v xml:space="preserve"> </v>
      </c>
      <c r="AK24" t="str">
        <f>X35</f>
        <v xml:space="preserve"> </v>
      </c>
    </row>
    <row r="25" spans="1:37" x14ac:dyDescent="0.2">
      <c r="A25">
        <v>23</v>
      </c>
      <c r="B25" s="2" t="str">
        <f>С1!B25</f>
        <v>Ярослав Ч.</v>
      </c>
      <c r="C25" s="9" t="str">
        <f>IF(С1!C25=0," ",С1!C25)</f>
        <v xml:space="preserve"> </v>
      </c>
      <c r="D25" s="9" t="str">
        <f>IF(С1!D25=0," ",С1!D25)</f>
        <v xml:space="preserve"> </v>
      </c>
      <c r="E25" s="9" t="str">
        <f>IF(С1!E25=0," ",С1!E25)</f>
        <v xml:space="preserve"> </v>
      </c>
      <c r="F25" s="9" t="str">
        <f>IF(С1!F25=0," ",С1!F25)</f>
        <v xml:space="preserve"> </v>
      </c>
      <c r="G25" s="9" t="str">
        <f>IF(С1!G25=0," ",С1!G25)</f>
        <v xml:space="preserve"> </v>
      </c>
      <c r="H25" s="9" t="str">
        <f>IF(С1!H25=0," ",С1!H25)</f>
        <v xml:space="preserve"> </v>
      </c>
      <c r="I25" s="9" t="str">
        <f>IF(С1!I25=0," ",С1!I25)</f>
        <v xml:space="preserve"> </v>
      </c>
      <c r="J25" s="9" t="str">
        <f>IF(С1!J25=0," ",С1!J25)</f>
        <v xml:space="preserve"> </v>
      </c>
      <c r="K25" s="9" t="str">
        <f>IF(С1!K25=0," ",С1!K25)</f>
        <v xml:space="preserve"> </v>
      </c>
      <c r="L25" s="9" t="str">
        <f>IF(С1!L25=0," ",С1!L25)</f>
        <v xml:space="preserve"> </v>
      </c>
      <c r="M25" s="9" t="str">
        <f>IF(С1!M25=0," ",С1!M25)</f>
        <v xml:space="preserve"> </v>
      </c>
      <c r="N25" s="9" t="str">
        <f>IF(С1!N25=0," ",С1!N25)</f>
        <v xml:space="preserve"> </v>
      </c>
      <c r="O25" s="9">
        <f>IF(С1!O25=0," ",С1!O25)</f>
        <v>2</v>
      </c>
      <c r="P25" s="9" t="str">
        <f>IF(С1!P25=0," ",С1!P25)</f>
        <v xml:space="preserve"> </v>
      </c>
      <c r="Q25" s="9" t="str">
        <f>IF(С1!Q25=0," ",С1!Q25)</f>
        <v xml:space="preserve"> </v>
      </c>
      <c r="R25" s="9" t="str">
        <f>IF(С1!R25=0," ",С1!R25)</f>
        <v xml:space="preserve"> </v>
      </c>
      <c r="S25" s="9">
        <f>IF(С1!S25=0," ",С1!S25)</f>
        <v>1</v>
      </c>
      <c r="T25" s="9" t="str">
        <f>IF(С1!T25=0," ",С1!T25)</f>
        <v xml:space="preserve"> </v>
      </c>
      <c r="U25" s="9">
        <f>IF(С1!U25=0," ",С1!U25)</f>
        <v>3</v>
      </c>
      <c r="V25" s="9" t="str">
        <f>IF(С1!V25=0," ",С1!V25)</f>
        <v xml:space="preserve"> </v>
      </c>
      <c r="W25" s="9" t="str">
        <f>IF(С1!W25=0," ",С1!W25)</f>
        <v xml:space="preserve"> </v>
      </c>
      <c r="X25" s="9" t="str">
        <f>IF(С1!X25=0," ",С1!X25)</f>
        <v xml:space="preserve"> </v>
      </c>
      <c r="Y25" s="8" t="str">
        <f>IF(С1!Y25=0," ",С1!Y25)</f>
        <v xml:space="preserve"> </v>
      </c>
      <c r="Z25" s="9" t="str">
        <f>IF(С1!Z25=0," ",С1!Z25)</f>
        <v xml:space="preserve"> </v>
      </c>
      <c r="AA25" s="9" t="str">
        <f>IF(С1!AA25=0," ",С1!AA25)</f>
        <v xml:space="preserve"> </v>
      </c>
      <c r="AB25" s="9" t="str">
        <f>IF(С1!AB25=0," ",С1!AB25)</f>
        <v xml:space="preserve"> </v>
      </c>
      <c r="AE25" s="22" t="str">
        <f t="shared" si="0"/>
        <v>Ярослав Ч.</v>
      </c>
      <c r="AF25">
        <f>Y30</f>
        <v>3</v>
      </c>
      <c r="AG25" t="str">
        <f>Y31</f>
        <v xml:space="preserve"> </v>
      </c>
      <c r="AH25">
        <f>Y32</f>
        <v>2</v>
      </c>
      <c r="AI25" t="str">
        <f>Y33</f>
        <v xml:space="preserve"> </v>
      </c>
      <c r="AJ25" t="str">
        <f>Y34</f>
        <v xml:space="preserve"> </v>
      </c>
      <c r="AK25" t="str">
        <f>Y35</f>
        <v xml:space="preserve"> </v>
      </c>
    </row>
    <row r="26" spans="1:37" x14ac:dyDescent="0.2">
      <c r="A26">
        <v>24</v>
      </c>
      <c r="B26" s="2" t="str">
        <f>С1!B26</f>
        <v>Максим Ч.</v>
      </c>
      <c r="C26" s="9" t="str">
        <f>IF(С1!C26=0," ",С1!C26)</f>
        <v xml:space="preserve"> </v>
      </c>
      <c r="D26" s="9" t="str">
        <f>IF(С1!D26=0," ",С1!D26)</f>
        <v xml:space="preserve"> </v>
      </c>
      <c r="E26" s="9" t="str">
        <f>IF(С1!E26=0," ",С1!E26)</f>
        <v xml:space="preserve"> </v>
      </c>
      <c r="F26" s="9" t="str">
        <f>IF(С1!F26=0," ",С1!F26)</f>
        <v xml:space="preserve"> </v>
      </c>
      <c r="G26" s="9" t="str">
        <f>IF(С1!G26=0," ",С1!G26)</f>
        <v xml:space="preserve"> </v>
      </c>
      <c r="H26" s="9" t="str">
        <f>IF(С1!H26=0," ",С1!H26)</f>
        <v xml:space="preserve"> </v>
      </c>
      <c r="I26" s="9" t="str">
        <f>IF(С1!I26=0," ",С1!I26)</f>
        <v xml:space="preserve"> </v>
      </c>
      <c r="J26" s="9" t="str">
        <f>IF(С1!J26=0," ",С1!J26)</f>
        <v xml:space="preserve"> </v>
      </c>
      <c r="K26" s="9" t="str">
        <f>IF(С1!K26=0," ",С1!K26)</f>
        <v xml:space="preserve"> </v>
      </c>
      <c r="L26" s="9" t="str">
        <f>IF(С1!L26=0," ",С1!L26)</f>
        <v xml:space="preserve"> </v>
      </c>
      <c r="M26" s="9" t="str">
        <f>IF(С1!M26=0," ",С1!M26)</f>
        <v xml:space="preserve"> </v>
      </c>
      <c r="N26" s="9" t="str">
        <f>IF(С1!N26=0," ",С1!N26)</f>
        <v xml:space="preserve"> </v>
      </c>
      <c r="O26" s="9" t="str">
        <f>IF(С1!O26=0," ",С1!O26)</f>
        <v xml:space="preserve"> </v>
      </c>
      <c r="P26" s="9" t="str">
        <f>IF(С1!P26=0," ",С1!P26)</f>
        <v xml:space="preserve"> </v>
      </c>
      <c r="Q26" s="9" t="str">
        <f>IF(С1!Q26=0," ",С1!Q26)</f>
        <v xml:space="preserve"> </v>
      </c>
      <c r="R26" s="9" t="str">
        <f>IF(С1!R26=0," ",С1!R26)</f>
        <v xml:space="preserve"> </v>
      </c>
      <c r="S26" s="9" t="str">
        <f>IF(С1!S26=0," ",С1!S26)</f>
        <v xml:space="preserve"> </v>
      </c>
      <c r="T26" s="9">
        <f>IF(С1!T26=0," ",С1!T26)</f>
        <v>1</v>
      </c>
      <c r="U26" s="9">
        <f>IF(С1!U26=0," ",С1!U26)</f>
        <v>-1</v>
      </c>
      <c r="V26" s="9">
        <f>IF(С1!V26=0," ",С1!V26)</f>
        <v>2</v>
      </c>
      <c r="W26" s="9" t="str">
        <f>IF(С1!W26=0," ",С1!W26)</f>
        <v xml:space="preserve"> </v>
      </c>
      <c r="X26" s="9" t="str">
        <f>IF(С1!X26=0," ",С1!X26)</f>
        <v xml:space="preserve"> </v>
      </c>
      <c r="Y26" s="9" t="str">
        <f>IF(С1!Y26=0," ",С1!Y26)</f>
        <v xml:space="preserve"> </v>
      </c>
      <c r="Z26" s="8" t="str">
        <f>IF(С1!Z26=0," ",С1!Z26)</f>
        <v xml:space="preserve"> </v>
      </c>
      <c r="AA26" s="9" t="str">
        <f>IF(С1!AA26=0," ",С1!AA26)</f>
        <v xml:space="preserve"> </v>
      </c>
      <c r="AB26" s="9" t="str">
        <f>IF(С1!AB26=0," ",С1!AB26)</f>
        <v xml:space="preserve"> </v>
      </c>
      <c r="AE26" s="22" t="str">
        <f t="shared" si="0"/>
        <v>Максим Ч.</v>
      </c>
      <c r="AF26">
        <f>Z30</f>
        <v>3</v>
      </c>
      <c r="AG26">
        <f>Z31</f>
        <v>1</v>
      </c>
      <c r="AH26">
        <f>Z32</f>
        <v>2</v>
      </c>
      <c r="AI26" t="str">
        <f>Z33</f>
        <v xml:space="preserve"> </v>
      </c>
      <c r="AJ26" t="str">
        <f>Z34</f>
        <v xml:space="preserve"> </v>
      </c>
      <c r="AK26">
        <f>Z35</f>
        <v>1</v>
      </c>
    </row>
    <row r="27" spans="1:37" x14ac:dyDescent="0.2">
      <c r="A27">
        <v>25</v>
      </c>
      <c r="B27" s="2" t="str">
        <f>С1!B27</f>
        <v>София Я.</v>
      </c>
      <c r="C27" s="9" t="str">
        <f>IF(С1!C27=0," ",С1!C27)</f>
        <v xml:space="preserve"> </v>
      </c>
      <c r="D27" s="9" t="str">
        <f>IF(С1!D27=0," ",С1!D27)</f>
        <v xml:space="preserve"> </v>
      </c>
      <c r="E27" s="9" t="str">
        <f>IF(С1!E27=0," ",С1!E27)</f>
        <v xml:space="preserve"> </v>
      </c>
      <c r="F27" s="9" t="str">
        <f>IF(С1!F27=0," ",С1!F27)</f>
        <v xml:space="preserve"> </v>
      </c>
      <c r="G27" s="9" t="str">
        <f>IF(С1!G27=0," ",С1!G27)</f>
        <v xml:space="preserve"> </v>
      </c>
      <c r="H27" s="9" t="str">
        <f>IF(С1!H27=0," ",С1!H27)</f>
        <v xml:space="preserve"> </v>
      </c>
      <c r="I27" s="9" t="str">
        <f>IF(С1!I27=0," ",С1!I27)</f>
        <v xml:space="preserve"> </v>
      </c>
      <c r="J27" s="9" t="str">
        <f>IF(С1!J27=0," ",С1!J27)</f>
        <v xml:space="preserve"> </v>
      </c>
      <c r="K27" s="9" t="str">
        <f>IF(С1!K27=0," ",С1!K27)</f>
        <v xml:space="preserve"> </v>
      </c>
      <c r="L27" s="9" t="str">
        <f>IF(С1!L27=0," ",С1!L27)</f>
        <v xml:space="preserve"> </v>
      </c>
      <c r="M27" s="9" t="str">
        <f>IF(С1!M27=0," ",С1!M27)</f>
        <v xml:space="preserve"> </v>
      </c>
      <c r="N27" s="9" t="str">
        <f>IF(С1!N27=0," ",С1!N27)</f>
        <v xml:space="preserve"> </v>
      </c>
      <c r="O27" s="9" t="str">
        <f>IF(С1!O27=0," ",С1!O27)</f>
        <v xml:space="preserve"> </v>
      </c>
      <c r="P27" s="9" t="str">
        <f>IF(С1!P27=0," ",С1!P27)</f>
        <v xml:space="preserve"> </v>
      </c>
      <c r="Q27" s="9" t="str">
        <f>IF(С1!Q27=0," ",С1!Q27)</f>
        <v xml:space="preserve"> </v>
      </c>
      <c r="R27" s="9">
        <f>IF(С1!R27=0," ",С1!R27)</f>
        <v>2</v>
      </c>
      <c r="S27" s="9" t="str">
        <f>IF(С1!S27=0," ",С1!S27)</f>
        <v xml:space="preserve"> </v>
      </c>
      <c r="T27" s="9" t="str">
        <f>IF(С1!T27=0," ",С1!T27)</f>
        <v xml:space="preserve"> </v>
      </c>
      <c r="U27" s="9" t="str">
        <f>IF(С1!U27=0," ",С1!U27)</f>
        <v xml:space="preserve"> </v>
      </c>
      <c r="V27" s="9" t="str">
        <f>IF(С1!V27=0," ",С1!V27)</f>
        <v xml:space="preserve"> </v>
      </c>
      <c r="W27" s="9">
        <f>IF(С1!W27=0," ",С1!W27)</f>
        <v>1</v>
      </c>
      <c r="X27" s="9" t="str">
        <f>IF(С1!X27=0," ",С1!X27)</f>
        <v xml:space="preserve"> </v>
      </c>
      <c r="Y27" s="9" t="str">
        <f>IF(С1!Y27=0," ",С1!Y27)</f>
        <v xml:space="preserve"> </v>
      </c>
      <c r="Z27" s="9" t="str">
        <f>IF(С1!Z27=0," ",С1!Z27)</f>
        <v xml:space="preserve"> </v>
      </c>
      <c r="AA27" s="8" t="str">
        <f>IF(С1!AA27=0," ",С1!AA27)</f>
        <v xml:space="preserve"> </v>
      </c>
      <c r="AB27" s="9" t="str">
        <f>IF(С1!AB27=0," ",С1!AB27)</f>
        <v xml:space="preserve"> </v>
      </c>
      <c r="AE27" s="22" t="str">
        <f t="shared" si="0"/>
        <v>София Я.</v>
      </c>
      <c r="AF27">
        <f>AA30</f>
        <v>2</v>
      </c>
      <c r="AG27" t="str">
        <f>AA31</f>
        <v xml:space="preserve"> </v>
      </c>
      <c r="AH27">
        <f>AA32</f>
        <v>2</v>
      </c>
      <c r="AI27" t="str">
        <f>AA33</f>
        <v xml:space="preserve"> </v>
      </c>
      <c r="AJ27" t="str">
        <f>AA34</f>
        <v xml:space="preserve"> </v>
      </c>
      <c r="AK27" t="str">
        <f>AA35</f>
        <v xml:space="preserve"> </v>
      </c>
    </row>
    <row r="28" spans="1:37" x14ac:dyDescent="0.2">
      <c r="A28">
        <v>26</v>
      </c>
      <c r="B28" s="2" t="str">
        <f>С1!B28</f>
        <v xml:space="preserve">   </v>
      </c>
      <c r="C28" s="9" t="str">
        <f>IF(С1!C28=0," ",С1!C28)</f>
        <v xml:space="preserve"> </v>
      </c>
      <c r="D28" s="9" t="str">
        <f>IF(С1!D28=0," ",С1!D28)</f>
        <v xml:space="preserve"> </v>
      </c>
      <c r="E28" s="9" t="str">
        <f>IF(С1!E28=0," ",С1!E28)</f>
        <v xml:space="preserve"> </v>
      </c>
      <c r="F28" s="9" t="str">
        <f>IF(С1!F28=0," ",С1!F28)</f>
        <v xml:space="preserve"> </v>
      </c>
      <c r="G28" s="9" t="str">
        <f>IF(С1!G28=0," ",С1!G28)</f>
        <v xml:space="preserve"> </v>
      </c>
      <c r="H28" s="9" t="str">
        <f>IF(С1!H28=0," ",С1!H28)</f>
        <v xml:space="preserve"> </v>
      </c>
      <c r="I28" s="9" t="str">
        <f>IF(С1!I28=0," ",С1!I28)</f>
        <v xml:space="preserve"> </v>
      </c>
      <c r="J28" s="9" t="str">
        <f>IF(С1!J28=0," ",С1!J28)</f>
        <v xml:space="preserve"> </v>
      </c>
      <c r="K28" s="9" t="str">
        <f>IF(С1!K28=0," ",С1!K28)</f>
        <v xml:space="preserve"> </v>
      </c>
      <c r="L28" s="9" t="str">
        <f>IF(С1!L28=0," ",С1!L28)</f>
        <v xml:space="preserve"> </v>
      </c>
      <c r="M28" s="9" t="str">
        <f>IF(С1!M28=0," ",С1!M28)</f>
        <v xml:space="preserve"> </v>
      </c>
      <c r="N28" s="9" t="str">
        <f>IF(С1!N28=0," ",С1!N28)</f>
        <v xml:space="preserve"> </v>
      </c>
      <c r="O28" s="9" t="str">
        <f>IF(С1!O28=0," ",С1!O28)</f>
        <v xml:space="preserve"> </v>
      </c>
      <c r="P28" s="9" t="str">
        <f>IF(С1!P28=0," ",С1!P28)</f>
        <v xml:space="preserve"> </v>
      </c>
      <c r="Q28" s="9" t="str">
        <f>IF(С1!Q28=0," ",С1!Q28)</f>
        <v xml:space="preserve"> </v>
      </c>
      <c r="R28" s="9" t="str">
        <f>IF(С1!R28=0," ",С1!R28)</f>
        <v xml:space="preserve"> </v>
      </c>
      <c r="S28" s="9" t="str">
        <f>IF(С1!S28=0," ",С1!S28)</f>
        <v xml:space="preserve"> </v>
      </c>
      <c r="T28" s="9" t="str">
        <f>IF(С1!T28=0," ",С1!T28)</f>
        <v xml:space="preserve"> </v>
      </c>
      <c r="U28" s="9" t="str">
        <f>IF(С1!U28=0," ",С1!U28)</f>
        <v xml:space="preserve"> </v>
      </c>
      <c r="V28" s="9" t="str">
        <f>IF(С1!V28=0," ",С1!V28)</f>
        <v xml:space="preserve"> </v>
      </c>
      <c r="W28" s="9" t="str">
        <f>IF(С1!W28=0," ",С1!W28)</f>
        <v xml:space="preserve"> </v>
      </c>
      <c r="X28" s="9" t="str">
        <f>IF(С1!X28=0," ",С1!X28)</f>
        <v xml:space="preserve"> </v>
      </c>
      <c r="Y28" s="9" t="str">
        <f>IF(С1!Y28=0," ",С1!Y28)</f>
        <v xml:space="preserve"> </v>
      </c>
      <c r="Z28" s="9" t="str">
        <f>IF(С1!Z28=0," ",С1!Z28)</f>
        <v xml:space="preserve"> </v>
      </c>
      <c r="AA28" s="9" t="str">
        <f>IF(С1!AA28=0," ",С1!AA28)</f>
        <v xml:space="preserve"> </v>
      </c>
      <c r="AB28" s="8" t="str">
        <f>IF(С1!AB28=0," ",С1!AB28)</f>
        <v xml:space="preserve"> </v>
      </c>
      <c r="AE28" s="22" t="str">
        <f t="shared" si="0"/>
        <v xml:space="preserve">   </v>
      </c>
      <c r="AF28" t="str">
        <f>AB30</f>
        <v xml:space="preserve"> </v>
      </c>
      <c r="AG28" t="str">
        <f>AB31</f>
        <v xml:space="preserve"> </v>
      </c>
      <c r="AH28" t="str">
        <f>AB32</f>
        <v xml:space="preserve"> </v>
      </c>
      <c r="AI28" t="str">
        <f>AB33</f>
        <v xml:space="preserve"> </v>
      </c>
      <c r="AJ28" t="str">
        <f>AB34</f>
        <v xml:space="preserve"> </v>
      </c>
      <c r="AK28" t="str">
        <f>AB35</f>
        <v xml:space="preserve"> </v>
      </c>
    </row>
    <row r="29" spans="1:37" ht="13.5" thickBot="1" x14ac:dyDescent="0.25"/>
    <row r="30" spans="1:37" x14ac:dyDescent="0.2">
      <c r="B30" s="11" t="s">
        <v>7</v>
      </c>
      <c r="C30" s="12">
        <f>С1!C186</f>
        <v>2</v>
      </c>
      <c r="D30" s="12">
        <f>С1!D186</f>
        <v>6</v>
      </c>
      <c r="E30" s="12">
        <f>С1!E186</f>
        <v>6</v>
      </c>
      <c r="F30" s="12">
        <f>С1!F186</f>
        <v>1</v>
      </c>
      <c r="G30" s="12">
        <f>С1!G186</f>
        <v>1</v>
      </c>
      <c r="H30" s="12">
        <f>С1!H186</f>
        <v>2</v>
      </c>
      <c r="I30" s="12" t="str">
        <f>С1!I186</f>
        <v xml:space="preserve"> </v>
      </c>
      <c r="J30" s="12">
        <f>С1!J186</f>
        <v>1</v>
      </c>
      <c r="K30" s="12">
        <f>С1!K186</f>
        <v>1</v>
      </c>
      <c r="L30" s="12">
        <f>С1!L186</f>
        <v>4</v>
      </c>
      <c r="M30" s="12">
        <f>С1!M186</f>
        <v>2</v>
      </c>
      <c r="N30" s="12">
        <f>С1!N186</f>
        <v>2</v>
      </c>
      <c r="O30" s="12">
        <f>С1!O186</f>
        <v>2</v>
      </c>
      <c r="P30" s="12" t="str">
        <f>С1!P186</f>
        <v xml:space="preserve"> </v>
      </c>
      <c r="Q30" s="12">
        <f>С1!Q186</f>
        <v>1</v>
      </c>
      <c r="R30" s="12">
        <f>С1!R186</f>
        <v>2</v>
      </c>
      <c r="S30" s="12">
        <f>С1!S186</f>
        <v>4</v>
      </c>
      <c r="T30" s="12">
        <f>С1!T186</f>
        <v>2</v>
      </c>
      <c r="U30" s="12">
        <f>С1!U186</f>
        <v>3</v>
      </c>
      <c r="V30" s="12">
        <f>С1!V186</f>
        <v>1</v>
      </c>
      <c r="W30" s="12">
        <f>С1!W186</f>
        <v>1</v>
      </c>
      <c r="X30" s="12">
        <f>С1!X186</f>
        <v>4</v>
      </c>
      <c r="Y30" s="12">
        <f>С1!Y186</f>
        <v>3</v>
      </c>
      <c r="Z30" s="12">
        <f>С1!Z186</f>
        <v>3</v>
      </c>
      <c r="AA30" s="12">
        <f>С1!AA186</f>
        <v>2</v>
      </c>
      <c r="AB30" s="13" t="str">
        <f>С1!AB186</f>
        <v xml:space="preserve"> </v>
      </c>
      <c r="AE30" t="s">
        <v>33</v>
      </c>
      <c r="AF30">
        <f>р1!AH30</f>
        <v>0</v>
      </c>
    </row>
    <row r="31" spans="1:37" ht="13.5" thickBot="1" x14ac:dyDescent="0.25">
      <c r="B31" s="14" t="s">
        <v>10</v>
      </c>
      <c r="C31" s="15" t="str">
        <f>С1!AJ186</f>
        <v xml:space="preserve"> </v>
      </c>
      <c r="D31" s="15" t="str">
        <f>С1!AK186</f>
        <v xml:space="preserve"> </v>
      </c>
      <c r="E31" s="15" t="str">
        <f>С1!AL186</f>
        <v xml:space="preserve"> </v>
      </c>
      <c r="F31" s="15" t="str">
        <f>С1!AM186</f>
        <v xml:space="preserve"> </v>
      </c>
      <c r="G31" s="15" t="str">
        <f>С1!AN186</f>
        <v xml:space="preserve"> </v>
      </c>
      <c r="H31" s="15" t="str">
        <f>С1!AO186</f>
        <v xml:space="preserve"> </v>
      </c>
      <c r="I31" s="15">
        <f>С1!AP186</f>
        <v>1</v>
      </c>
      <c r="J31" s="15" t="str">
        <f>С1!AQ186</f>
        <v xml:space="preserve"> </v>
      </c>
      <c r="K31" s="15" t="str">
        <f>С1!AR186</f>
        <v xml:space="preserve"> </v>
      </c>
      <c r="L31" s="15" t="str">
        <f>С1!AS186</f>
        <v xml:space="preserve"> </v>
      </c>
      <c r="M31" s="15" t="str">
        <f>С1!AT186</f>
        <v xml:space="preserve"> </v>
      </c>
      <c r="N31" s="15" t="str">
        <f>С1!AU186</f>
        <v xml:space="preserve"> </v>
      </c>
      <c r="O31" s="15" t="str">
        <f>С1!AV186</f>
        <v xml:space="preserve"> </v>
      </c>
      <c r="P31" s="15" t="str">
        <f>С1!AW186</f>
        <v xml:space="preserve"> </v>
      </c>
      <c r="Q31" s="15" t="str">
        <f>С1!AX186</f>
        <v xml:space="preserve"> </v>
      </c>
      <c r="R31" s="15" t="str">
        <f>С1!AY186</f>
        <v xml:space="preserve"> </v>
      </c>
      <c r="S31" s="15" t="str">
        <f>С1!AZ186</f>
        <v xml:space="preserve"> </v>
      </c>
      <c r="T31" s="15" t="str">
        <f>С1!BA186</f>
        <v xml:space="preserve"> </v>
      </c>
      <c r="U31" s="15">
        <f>С1!BB186</f>
        <v>1</v>
      </c>
      <c r="V31" s="15">
        <f>С1!BC186</f>
        <v>2</v>
      </c>
      <c r="W31" s="15" t="str">
        <f>С1!BD186</f>
        <v xml:space="preserve"> </v>
      </c>
      <c r="X31" s="15" t="str">
        <f>С1!BE186</f>
        <v xml:space="preserve"> </v>
      </c>
      <c r="Y31" s="15" t="str">
        <f>С1!BF186</f>
        <v xml:space="preserve"> </v>
      </c>
      <c r="Z31" s="15">
        <f>С1!BG186</f>
        <v>1</v>
      </c>
      <c r="AA31" s="15" t="str">
        <f>С1!BH186</f>
        <v xml:space="preserve"> </v>
      </c>
      <c r="AB31" s="16" t="str">
        <f>С1!BI186</f>
        <v xml:space="preserve"> </v>
      </c>
    </row>
    <row r="32" spans="1:37" x14ac:dyDescent="0.2">
      <c r="B32" s="11" t="s">
        <v>12</v>
      </c>
      <c r="C32" s="12" t="str">
        <f>С1!C144</f>
        <v xml:space="preserve"> </v>
      </c>
      <c r="D32" s="12">
        <f>С1!D144</f>
        <v>4</v>
      </c>
      <c r="E32" s="12">
        <f>С1!E144</f>
        <v>2</v>
      </c>
      <c r="F32" s="12">
        <f>С1!F144</f>
        <v>1</v>
      </c>
      <c r="G32" s="12">
        <f>С1!G144</f>
        <v>1</v>
      </c>
      <c r="H32" s="12" t="str">
        <f>С1!H144</f>
        <v xml:space="preserve"> </v>
      </c>
      <c r="I32" s="12" t="str">
        <f>С1!I144</f>
        <v xml:space="preserve"> </v>
      </c>
      <c r="J32" s="12" t="str">
        <f>С1!J144</f>
        <v xml:space="preserve"> </v>
      </c>
      <c r="K32" s="12">
        <f>С1!K144</f>
        <v>1</v>
      </c>
      <c r="L32" s="12">
        <f>С1!L144</f>
        <v>2</v>
      </c>
      <c r="M32" s="12" t="str">
        <f>С1!M144</f>
        <v xml:space="preserve"> </v>
      </c>
      <c r="N32" s="12" t="str">
        <f>С1!N144</f>
        <v xml:space="preserve"> </v>
      </c>
      <c r="O32" s="12">
        <f>С1!O144</f>
        <v>1</v>
      </c>
      <c r="P32" s="12" t="str">
        <f>С1!P144</f>
        <v xml:space="preserve"> </v>
      </c>
      <c r="Q32" s="12">
        <f>С1!Q144</f>
        <v>1</v>
      </c>
      <c r="R32" s="12">
        <f>С1!R144</f>
        <v>1</v>
      </c>
      <c r="S32" s="12">
        <f>С1!S144</f>
        <v>3</v>
      </c>
      <c r="T32" s="12">
        <f>С1!T144</f>
        <v>2</v>
      </c>
      <c r="U32" s="12" t="str">
        <f>С1!U144</f>
        <v xml:space="preserve"> </v>
      </c>
      <c r="V32" s="12">
        <f>С1!V144</f>
        <v>1</v>
      </c>
      <c r="W32" s="12">
        <f>С1!W144</f>
        <v>1</v>
      </c>
      <c r="X32" s="12">
        <f>С1!X144</f>
        <v>1</v>
      </c>
      <c r="Y32" s="12">
        <f>С1!Y144</f>
        <v>2</v>
      </c>
      <c r="Z32" s="12">
        <f>С1!Z144</f>
        <v>2</v>
      </c>
      <c r="AA32" s="12">
        <f>С1!AA144</f>
        <v>2</v>
      </c>
      <c r="AB32" s="13" t="str">
        <f>С1!AB144</f>
        <v xml:space="preserve"> </v>
      </c>
    </row>
    <row r="33" spans="1:29" ht="13.5" thickBot="1" x14ac:dyDescent="0.25">
      <c r="B33" s="14" t="s">
        <v>11</v>
      </c>
      <c r="C33" s="15" t="str">
        <f>С1!AJ144</f>
        <v xml:space="preserve"> </v>
      </c>
      <c r="D33" s="15" t="str">
        <f>С1!AK144</f>
        <v xml:space="preserve"> </v>
      </c>
      <c r="E33" s="15" t="str">
        <f>С1!AL144</f>
        <v xml:space="preserve"> </v>
      </c>
      <c r="F33" s="15" t="str">
        <f>С1!AM144</f>
        <v xml:space="preserve"> </v>
      </c>
      <c r="G33" s="15" t="str">
        <f>С1!AN144</f>
        <v xml:space="preserve"> </v>
      </c>
      <c r="H33" s="15" t="str">
        <f>С1!AO144</f>
        <v xml:space="preserve"> </v>
      </c>
      <c r="I33" s="15" t="str">
        <f>С1!AP144</f>
        <v xml:space="preserve"> </v>
      </c>
      <c r="J33" s="15" t="str">
        <f>С1!AQ144</f>
        <v xml:space="preserve"> </v>
      </c>
      <c r="K33" s="15" t="str">
        <f>С1!AR144</f>
        <v xml:space="preserve"> </v>
      </c>
      <c r="L33" s="15" t="str">
        <f>С1!AS144</f>
        <v xml:space="preserve"> </v>
      </c>
      <c r="M33" s="15" t="str">
        <f>С1!AT144</f>
        <v xml:space="preserve"> </v>
      </c>
      <c r="N33" s="15" t="str">
        <f>С1!AU144</f>
        <v xml:space="preserve"> </v>
      </c>
      <c r="O33" s="15" t="str">
        <f>С1!AV144</f>
        <v xml:space="preserve"> </v>
      </c>
      <c r="P33" s="15" t="str">
        <f>С1!AW144</f>
        <v xml:space="preserve"> </v>
      </c>
      <c r="Q33" s="15" t="str">
        <f>С1!AX144</f>
        <v xml:space="preserve"> </v>
      </c>
      <c r="R33" s="15" t="str">
        <f>С1!AY144</f>
        <v xml:space="preserve"> </v>
      </c>
      <c r="S33" s="15" t="str">
        <f>С1!AZ144</f>
        <v xml:space="preserve"> </v>
      </c>
      <c r="T33" s="15" t="str">
        <f>С1!BA144</f>
        <v xml:space="preserve"> </v>
      </c>
      <c r="U33" s="15" t="str">
        <f>С1!BB144</f>
        <v xml:space="preserve"> </v>
      </c>
      <c r="V33" s="15" t="str">
        <f>С1!BC144</f>
        <v xml:space="preserve"> </v>
      </c>
      <c r="W33" s="15" t="str">
        <f>С1!BD144</f>
        <v xml:space="preserve"> </v>
      </c>
      <c r="X33" s="15" t="str">
        <f>С1!BE144</f>
        <v xml:space="preserve"> </v>
      </c>
      <c r="Y33" s="15" t="str">
        <f>С1!BF144</f>
        <v xml:space="preserve"> </v>
      </c>
      <c r="Z33" s="15" t="str">
        <f>С1!BG144</f>
        <v xml:space="preserve"> </v>
      </c>
      <c r="AA33" s="15" t="str">
        <f>С1!BH144</f>
        <v xml:space="preserve"> </v>
      </c>
      <c r="AB33" s="16" t="str">
        <f>С1!BI144</f>
        <v xml:space="preserve"> </v>
      </c>
    </row>
    <row r="34" spans="1:29" x14ac:dyDescent="0.2">
      <c r="B34" s="11" t="s">
        <v>20</v>
      </c>
      <c r="C34" s="12" t="str">
        <f>С1!AJ180</f>
        <v xml:space="preserve"> </v>
      </c>
      <c r="D34" s="12" t="str">
        <f>С1!AK180</f>
        <v xml:space="preserve"> </v>
      </c>
      <c r="E34" s="12" t="str">
        <f>С1!AL180</f>
        <v xml:space="preserve"> </v>
      </c>
      <c r="F34" s="12" t="str">
        <f>С1!AM180</f>
        <v xml:space="preserve"> </v>
      </c>
      <c r="G34" s="12" t="str">
        <f>С1!AN180</f>
        <v xml:space="preserve"> </v>
      </c>
      <c r="H34" s="12" t="str">
        <f>С1!AO180</f>
        <v xml:space="preserve"> </v>
      </c>
      <c r="I34" s="12" t="str">
        <f>С1!AP180</f>
        <v xml:space="preserve"> </v>
      </c>
      <c r="J34" s="12" t="str">
        <f>С1!AQ180</f>
        <v xml:space="preserve"> </v>
      </c>
      <c r="K34" s="12" t="str">
        <f>С1!AR180</f>
        <v xml:space="preserve"> </v>
      </c>
      <c r="L34" s="12" t="str">
        <f>С1!AS180</f>
        <v xml:space="preserve"> </v>
      </c>
      <c r="M34" s="12" t="str">
        <f>С1!AT180</f>
        <v xml:space="preserve"> </v>
      </c>
      <c r="N34" s="12" t="str">
        <f>С1!AU180</f>
        <v xml:space="preserve"> </v>
      </c>
      <c r="O34" s="12" t="str">
        <f>С1!AV180</f>
        <v xml:space="preserve"> </v>
      </c>
      <c r="P34" s="12" t="str">
        <f>С1!AW180</f>
        <v xml:space="preserve"> </v>
      </c>
      <c r="Q34" s="12" t="str">
        <f>С1!AX180</f>
        <v xml:space="preserve"> </v>
      </c>
      <c r="R34" s="12" t="str">
        <f>С1!AY180</f>
        <v xml:space="preserve"> </v>
      </c>
      <c r="S34" s="12" t="str">
        <f>С1!AZ180</f>
        <v xml:space="preserve"> </v>
      </c>
      <c r="T34" s="12" t="str">
        <f>С1!BA180</f>
        <v xml:space="preserve"> </v>
      </c>
      <c r="U34" s="12">
        <f>С1!BB180</f>
        <v>1</v>
      </c>
      <c r="V34" s="12" t="str">
        <f>С1!BC180</f>
        <v xml:space="preserve"> </v>
      </c>
      <c r="W34" s="12" t="str">
        <f>С1!BD180</f>
        <v xml:space="preserve"> </v>
      </c>
      <c r="X34" s="12" t="str">
        <f>С1!BE180</f>
        <v xml:space="preserve"> </v>
      </c>
      <c r="Y34" s="12" t="str">
        <f>С1!BF180</f>
        <v xml:space="preserve"> </v>
      </c>
      <c r="Z34" s="12" t="str">
        <f>С1!BG180</f>
        <v xml:space="preserve"> </v>
      </c>
      <c r="AA34" s="12" t="str">
        <f>С1!BH180</f>
        <v xml:space="preserve"> </v>
      </c>
      <c r="AB34" s="13" t="str">
        <f>С1!BI180</f>
        <v xml:space="preserve"> </v>
      </c>
    </row>
    <row r="35" spans="1:29" ht="13.5" thickBot="1" x14ac:dyDescent="0.25">
      <c r="B35" s="14" t="s">
        <v>24</v>
      </c>
      <c r="C35" s="15" t="str">
        <f>С1!C180</f>
        <v xml:space="preserve"> </v>
      </c>
      <c r="D35" s="15" t="str">
        <f>С1!D180</f>
        <v xml:space="preserve"> </v>
      </c>
      <c r="E35" s="15" t="str">
        <f>С1!E180</f>
        <v xml:space="preserve"> </v>
      </c>
      <c r="F35" s="15" t="str">
        <f>С1!F180</f>
        <v xml:space="preserve"> </v>
      </c>
      <c r="G35" s="15" t="str">
        <f>С1!G180</f>
        <v xml:space="preserve"> </v>
      </c>
      <c r="H35" s="15" t="str">
        <f>С1!H180</f>
        <v xml:space="preserve"> </v>
      </c>
      <c r="I35" s="15" t="str">
        <f>С1!I180</f>
        <v xml:space="preserve"> </v>
      </c>
      <c r="J35" s="15" t="str">
        <f>С1!J180</f>
        <v xml:space="preserve"> </v>
      </c>
      <c r="K35" s="15" t="str">
        <f>С1!K180</f>
        <v xml:space="preserve"> </v>
      </c>
      <c r="L35" s="15" t="str">
        <f>С1!L180</f>
        <v xml:space="preserve"> </v>
      </c>
      <c r="M35" s="15" t="str">
        <f>С1!M180</f>
        <v xml:space="preserve"> </v>
      </c>
      <c r="N35" s="15" t="str">
        <f>С1!N180</f>
        <v xml:space="preserve"> </v>
      </c>
      <c r="O35" s="15" t="str">
        <f>С1!O180</f>
        <v xml:space="preserve"> </v>
      </c>
      <c r="P35" s="15" t="str">
        <f>С1!P180</f>
        <v xml:space="preserve"> </v>
      </c>
      <c r="Q35" s="15" t="str">
        <f>С1!Q180</f>
        <v xml:space="preserve"> </v>
      </c>
      <c r="R35" s="15" t="str">
        <f>С1!R180</f>
        <v xml:space="preserve"> </v>
      </c>
      <c r="S35" s="15" t="str">
        <f>С1!S180</f>
        <v xml:space="preserve"> </v>
      </c>
      <c r="T35" s="15" t="str">
        <f>С1!T180</f>
        <v xml:space="preserve"> </v>
      </c>
      <c r="U35" s="15" t="str">
        <f>С1!U180</f>
        <v xml:space="preserve"> </v>
      </c>
      <c r="V35" s="15" t="str">
        <f>С1!V180</f>
        <v xml:space="preserve"> </v>
      </c>
      <c r="W35" s="15" t="str">
        <f>С1!W180</f>
        <v xml:space="preserve"> </v>
      </c>
      <c r="X35" s="15" t="str">
        <f>С1!X180</f>
        <v xml:space="preserve"> </v>
      </c>
      <c r="Y35" s="15" t="str">
        <f>С1!Y180</f>
        <v xml:space="preserve"> </v>
      </c>
      <c r="Z35" s="15">
        <f>С1!Z180</f>
        <v>1</v>
      </c>
      <c r="AA35" s="15" t="str">
        <f>С1!AA180</f>
        <v xml:space="preserve"> </v>
      </c>
      <c r="AB35" s="16" t="str">
        <f>С1!AB180</f>
        <v xml:space="preserve"> </v>
      </c>
    </row>
    <row r="36" spans="1:29" x14ac:dyDescent="0.2">
      <c r="B36" s="24" t="s">
        <v>32</v>
      </c>
      <c r="C36" s="25">
        <f>(С1!C69+С1!AJ69)/(р1!AH30-1)</f>
        <v>-2</v>
      </c>
      <c r="D36" s="25">
        <f>(С1!D69+С1!AK69)/(р1!AI30-1)</f>
        <v>-6</v>
      </c>
      <c r="E36" s="25">
        <f>(С1!E69+С1!AL69)/(р1!AJ30-1)</f>
        <v>-6</v>
      </c>
      <c r="F36" s="25">
        <f>(С1!F69+С1!AM69)/(р1!AK30-1)</f>
        <v>-1</v>
      </c>
      <c r="G36" s="25">
        <f>(С1!G69+С1!AN69)/(р1!AL30-1)</f>
        <v>-1</v>
      </c>
      <c r="H36" s="25">
        <f>(С1!H69+С1!AO69)/(р1!AM30-1)</f>
        <v>-2</v>
      </c>
      <c r="I36" s="25">
        <f>(С1!I69+С1!AP69)/(р1!AN30-1)</f>
        <v>-1</v>
      </c>
      <c r="J36" s="25">
        <f>(С1!J69+С1!AQ69)/(р1!AO30-1)</f>
        <v>-1</v>
      </c>
      <c r="K36" s="25">
        <f>(С1!K69+С1!AR69)/(р1!AP30-1)</f>
        <v>-1</v>
      </c>
      <c r="L36" s="25">
        <f>(С1!L69+С1!AS69)/(р1!AQ30-1)</f>
        <v>-4</v>
      </c>
      <c r="M36" s="25">
        <f>(С1!M69+С1!AT69)/(р1!AR30-1)</f>
        <v>-2</v>
      </c>
      <c r="N36" s="25">
        <f>(С1!N69+С1!AU69)/(р1!AS30-1)</f>
        <v>-2</v>
      </c>
      <c r="O36" s="25">
        <f>(С1!O69+С1!AV69)/(р1!AT30-1)</f>
        <v>-2</v>
      </c>
      <c r="P36" s="25">
        <f>(С1!P69+С1!AW69)/(р1!AU30-1)</f>
        <v>0</v>
      </c>
      <c r="Q36" s="25">
        <f>(С1!Q69+С1!AX69)/(р1!AV30-1)</f>
        <v>-1</v>
      </c>
      <c r="R36" s="25">
        <f>(С1!R69+С1!AY69)/(р1!AW30-1)</f>
        <v>-2</v>
      </c>
      <c r="S36" s="25">
        <f>(С1!S69+С1!AZ69)/(р1!AX30-1)</f>
        <v>-4</v>
      </c>
      <c r="T36" s="25">
        <f>(С1!T69+С1!BA69)/(р1!AY30-1)</f>
        <v>-2</v>
      </c>
      <c r="U36" s="25">
        <f>(С1!U69+С1!BB69)/(р1!AZ30-1)</f>
        <v>-4</v>
      </c>
      <c r="V36" s="25">
        <f>(С1!V69+С1!BC69)/(р1!BA30-1)</f>
        <v>-3</v>
      </c>
      <c r="W36" s="25">
        <f>(С1!W69+С1!BD69)/(р1!BB30-1)</f>
        <v>-1</v>
      </c>
      <c r="X36" s="25">
        <f>(С1!X69+С1!BE69)/(р1!BC30-1)</f>
        <v>-4</v>
      </c>
      <c r="Y36" s="25">
        <f>(С1!Y69+С1!BF69)/(р1!BD30-1)</f>
        <v>-3</v>
      </c>
      <c r="Z36" s="25">
        <f>(С1!Z69+С1!BG69)/(р1!BE30-1)</f>
        <v>-4</v>
      </c>
      <c r="AA36" s="25">
        <f>(С1!AA69+С1!BH69)/(р1!BF30-1)</f>
        <v>-2</v>
      </c>
      <c r="AB36" s="25">
        <f>(С1!AB69+С1!BI69)/(р1!BG30-1)</f>
        <v>0</v>
      </c>
    </row>
    <row r="37" spans="1:29" x14ac:dyDescent="0.2">
      <c r="A37" s="5"/>
      <c r="B37" s="24" t="s">
        <v>34</v>
      </c>
      <c r="C37" s="27" t="e">
        <f>С1!C191/р1!AH30</f>
        <v>#DIV/0!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5"/>
    </row>
    <row r="38" spans="1:29" x14ac:dyDescent="0.2">
      <c r="A38" s="5"/>
      <c r="B38" s="24" t="s">
        <v>36</v>
      </c>
      <c r="C38" s="28" t="e">
        <f>(С1!C69)/(р1!AH32)</f>
        <v>#DIV/0!</v>
      </c>
      <c r="D38" s="28" t="e">
        <f>С1!D69/р1!AI32</f>
        <v>#DIV/0!</v>
      </c>
      <c r="E38" s="28" t="e">
        <f>С1!E69/р1!AJ32</f>
        <v>#DIV/0!</v>
      </c>
      <c r="F38" s="28" t="e">
        <f>С1!F69/р1!AK32</f>
        <v>#DIV/0!</v>
      </c>
      <c r="G38" s="28" t="e">
        <f>С1!G69/р1!AL32</f>
        <v>#DIV/0!</v>
      </c>
      <c r="H38" s="28" t="e">
        <f>С1!H69/р1!AM32</f>
        <v>#DIV/0!</v>
      </c>
      <c r="I38" s="28" t="e">
        <f>С1!I69/р1!AN32</f>
        <v>#DIV/0!</v>
      </c>
      <c r="J38" s="28" t="e">
        <f>С1!J69/р1!AO32</f>
        <v>#DIV/0!</v>
      </c>
      <c r="K38" s="28" t="e">
        <f>С1!K69/р1!AP32</f>
        <v>#DIV/0!</v>
      </c>
      <c r="L38" s="28" t="e">
        <f>С1!L69/р1!AQ32</f>
        <v>#DIV/0!</v>
      </c>
      <c r="M38" s="28" t="e">
        <f>С1!M69/р1!AR32</f>
        <v>#DIV/0!</v>
      </c>
      <c r="N38" s="28" t="e">
        <f>С1!N69/р1!AS32</f>
        <v>#DIV/0!</v>
      </c>
      <c r="O38" s="28" t="e">
        <f>С1!O69/р1!AT32</f>
        <v>#DIV/0!</v>
      </c>
      <c r="P38" s="28" t="e">
        <f>С1!P69/р1!AU32</f>
        <v>#DIV/0!</v>
      </c>
      <c r="Q38" s="28" t="e">
        <f>С1!Q69/р1!AV32</f>
        <v>#DIV/0!</v>
      </c>
      <c r="R38" s="28" t="e">
        <f>С1!R69/р1!AW32</f>
        <v>#DIV/0!</v>
      </c>
      <c r="S38" s="28" t="e">
        <f>С1!S69/р1!AX32</f>
        <v>#DIV/0!</v>
      </c>
      <c r="T38" s="28" t="e">
        <f>С1!T69/р1!AY32</f>
        <v>#DIV/0!</v>
      </c>
      <c r="U38" s="28" t="e">
        <f>С1!U69/р1!AZ32</f>
        <v>#DIV/0!</v>
      </c>
      <c r="V38" s="28" t="e">
        <f>С1!V69/р1!BA32</f>
        <v>#DIV/0!</v>
      </c>
      <c r="W38" s="28" t="e">
        <f>С1!W69/р1!BB32</f>
        <v>#DIV/0!</v>
      </c>
      <c r="X38" s="28" t="e">
        <f>С1!X69/р1!BC32</f>
        <v>#DIV/0!</v>
      </c>
      <c r="Y38" s="28" t="e">
        <f>С1!Y69/р1!BD32</f>
        <v>#DIV/0!</v>
      </c>
      <c r="Z38" s="28" t="e">
        <f>С1!Z69/р1!BE32</f>
        <v>#DIV/0!</v>
      </c>
      <c r="AA38" s="28" t="e">
        <f>С1!AA69/р1!BF32</f>
        <v>#DIV/0!</v>
      </c>
      <c r="AB38" s="28" t="e">
        <f>С1!AB69/р1!BG32</f>
        <v>#DIV/0!</v>
      </c>
      <c r="AC38" s="5"/>
    </row>
    <row r="39" spans="1:29" x14ac:dyDescent="0.2">
      <c r="A39" s="5"/>
      <c r="B39" s="2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x14ac:dyDescent="0.2">
      <c r="A40" s="5"/>
      <c r="B40" s="2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x14ac:dyDescent="0.2">
      <c r="A41" s="5"/>
      <c r="B41" s="2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x14ac:dyDescent="0.2">
      <c r="A42" s="5"/>
      <c r="B42" s="2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x14ac:dyDescent="0.2">
      <c r="A43" s="5"/>
      <c r="B43" s="2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x14ac:dyDescent="0.2">
      <c r="A44" s="5"/>
      <c r="B44" s="2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x14ac:dyDescent="0.2">
      <c r="A45" s="5"/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2">
      <c r="A46" s="5"/>
      <c r="B46" s="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x14ac:dyDescent="0.2">
      <c r="A47" s="5"/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x14ac:dyDescent="0.2">
      <c r="A48" s="5"/>
      <c r="B48" s="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x14ac:dyDescent="0.2">
      <c r="A49" s="5"/>
      <c r="B49" s="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2">
      <c r="A50" s="5"/>
      <c r="B50" s="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x14ac:dyDescent="0.2">
      <c r="A51" s="5"/>
      <c r="B51" s="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2">
      <c r="A52" s="5"/>
      <c r="B52" s="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x14ac:dyDescent="0.2">
      <c r="A53" s="5"/>
      <c r="B53" s="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x14ac:dyDescent="0.2">
      <c r="A54" s="5"/>
      <c r="B54" s="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x14ac:dyDescent="0.2">
      <c r="A55" s="5"/>
      <c r="B55" s="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x14ac:dyDescent="0.2">
      <c r="A56" s="5"/>
      <c r="B56" s="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x14ac:dyDescent="0.2">
      <c r="A57" s="5"/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x14ac:dyDescent="0.2">
      <c r="A58" s="5"/>
      <c r="B58" s="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x14ac:dyDescent="0.2">
      <c r="A59" s="5"/>
      <c r="B59" s="6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x14ac:dyDescent="0.2">
      <c r="A60" s="5"/>
      <c r="B60" s="6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x14ac:dyDescent="0.2">
      <c r="A61" s="5"/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x14ac:dyDescent="0.2">
      <c r="A62" s="5"/>
      <c r="B62" s="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2">
      <c r="A63" s="5"/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AD339"/>
  <sheetViews>
    <sheetView topLeftCell="B1" zoomScale="130" workbookViewId="0">
      <selection activeCell="K4" sqref="K4"/>
    </sheetView>
  </sheetViews>
  <sheetFormatPr defaultRowHeight="12.75" x14ac:dyDescent="0.2"/>
  <cols>
    <col min="1" max="1" width="4.140625" customWidth="1"/>
    <col min="2" max="2" width="36.7109375" customWidth="1"/>
    <col min="3" max="28" width="2.7109375" customWidth="1"/>
    <col min="29" max="29" width="74.42578125" customWidth="1"/>
    <col min="30" max="30" width="58.7109375" customWidth="1"/>
  </cols>
  <sheetData>
    <row r="1" spans="1:28" x14ac:dyDescent="0.2">
      <c r="B1" t="s">
        <v>6</v>
      </c>
    </row>
    <row r="2" spans="1:28" ht="14.25" customHeight="1" x14ac:dyDescent="0.2">
      <c r="B2" t="s">
        <v>5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</row>
    <row r="3" spans="1:28" x14ac:dyDescent="0.2">
      <c r="A3">
        <v>1</v>
      </c>
      <c r="B3" s="2" t="e">
        <f>#REF!</f>
        <v>#REF!</v>
      </c>
      <c r="C3" s="8" t="e">
        <f>IF(#REF!=" ",0,#REF!)</f>
        <v>#REF!</v>
      </c>
      <c r="D3" s="9" t="e">
        <f>IF(#REF!=" ",0,#REF!)</f>
        <v>#REF!</v>
      </c>
      <c r="E3" s="9" t="e">
        <f>IF(#REF!=" ",0,#REF!)</f>
        <v>#REF!</v>
      </c>
      <c r="F3" s="9" t="e">
        <f>IF(#REF!=" ",0,#REF!)</f>
        <v>#REF!</v>
      </c>
      <c r="G3" s="9" t="e">
        <f>IF(#REF!=" ",0,#REF!)</f>
        <v>#REF!</v>
      </c>
      <c r="H3" s="9" t="e">
        <f>IF(#REF!=" ",0,#REF!)</f>
        <v>#REF!</v>
      </c>
      <c r="I3" s="9" t="e">
        <f>IF(#REF!=" ",0,#REF!)</f>
        <v>#REF!</v>
      </c>
      <c r="J3" s="9" t="e">
        <f>IF(#REF!=" ",0,#REF!)</f>
        <v>#REF!</v>
      </c>
      <c r="K3" s="9" t="e">
        <f>IF(#REF!=" ",0,#REF!)</f>
        <v>#REF!</v>
      </c>
      <c r="L3" s="9" t="e">
        <f>IF(#REF!=" ",0,#REF!)</f>
        <v>#REF!</v>
      </c>
      <c r="M3" s="9" t="e">
        <f>IF(#REF!=" ",0,#REF!)</f>
        <v>#REF!</v>
      </c>
      <c r="N3" s="9" t="e">
        <f>IF(#REF!=" ",0,#REF!)</f>
        <v>#REF!</v>
      </c>
      <c r="O3" s="9" t="e">
        <f>IF(#REF!=" ",0,#REF!)</f>
        <v>#REF!</v>
      </c>
      <c r="P3" s="9" t="e">
        <f>IF(#REF!=" ",0,#REF!)</f>
        <v>#REF!</v>
      </c>
      <c r="Q3" s="9" t="e">
        <f>IF(#REF!=" ",0,#REF!)</f>
        <v>#REF!</v>
      </c>
      <c r="R3" s="9" t="e">
        <f>IF(#REF!=" ",0,#REF!)</f>
        <v>#REF!</v>
      </c>
      <c r="S3" s="9" t="e">
        <f>IF(#REF!=" ",0,#REF!)</f>
        <v>#REF!</v>
      </c>
      <c r="T3" s="9" t="e">
        <f>IF(#REF!=" ",0,#REF!)</f>
        <v>#REF!</v>
      </c>
      <c r="U3" s="9" t="e">
        <f>IF(#REF!=" ",0,#REF!)</f>
        <v>#REF!</v>
      </c>
      <c r="V3" s="9" t="e">
        <f>IF(#REF!=" ",0,#REF!)</f>
        <v>#REF!</v>
      </c>
      <c r="W3" s="9" t="e">
        <f>IF(#REF!=" ",0,#REF!)</f>
        <v>#REF!</v>
      </c>
      <c r="X3" s="9" t="e">
        <f>IF(#REF!=" ",0,#REF!)</f>
        <v>#REF!</v>
      </c>
      <c r="Y3" s="9" t="e">
        <f>IF(#REF!=" ",0,#REF!)</f>
        <v>#REF!</v>
      </c>
      <c r="Z3" s="9" t="e">
        <f>IF(#REF!=" ",0,#REF!)</f>
        <v>#REF!</v>
      </c>
      <c r="AA3" s="9" t="e">
        <f>IF(#REF!=" ",0,#REF!)</f>
        <v>#REF!</v>
      </c>
      <c r="AB3" s="9" t="e">
        <f>IF(#REF!=" ",0,#REF!)</f>
        <v>#REF!</v>
      </c>
    </row>
    <row r="4" spans="1:28" x14ac:dyDescent="0.2">
      <c r="A4">
        <v>2</v>
      </c>
      <c r="B4" s="2" t="e">
        <f>#REF!</f>
        <v>#REF!</v>
      </c>
      <c r="C4" s="9" t="e">
        <f>IF(#REF!=" ",0,#REF!)</f>
        <v>#REF!</v>
      </c>
      <c r="D4" s="8" t="e">
        <f>IF(#REF!=" ",0,#REF!)</f>
        <v>#REF!</v>
      </c>
      <c r="E4" s="9" t="e">
        <f>IF(#REF!=" ",0,#REF!)</f>
        <v>#REF!</v>
      </c>
      <c r="F4" s="9" t="e">
        <f>IF(#REF!=" ",0,#REF!)</f>
        <v>#REF!</v>
      </c>
      <c r="G4" s="9" t="e">
        <f>IF(#REF!=" ",0,#REF!)</f>
        <v>#REF!</v>
      </c>
      <c r="H4" s="9" t="e">
        <f>IF(#REF!=" ",0,#REF!)</f>
        <v>#REF!</v>
      </c>
      <c r="I4" s="9" t="e">
        <f>IF(#REF!=" ",0,#REF!)</f>
        <v>#REF!</v>
      </c>
      <c r="J4" s="9" t="e">
        <f>IF(#REF!=" ",0,#REF!)</f>
        <v>#REF!</v>
      </c>
      <c r="K4" s="9" t="e">
        <f>IF(#REF!=" ",0,#REF!)</f>
        <v>#REF!</v>
      </c>
      <c r="L4" s="9" t="e">
        <f>IF(#REF!=" ",0,#REF!)</f>
        <v>#REF!</v>
      </c>
      <c r="M4" s="9" t="e">
        <f>IF(#REF!=" ",0,#REF!)</f>
        <v>#REF!</v>
      </c>
      <c r="N4" s="9" t="e">
        <f>IF(#REF!=" ",0,#REF!)</f>
        <v>#REF!</v>
      </c>
      <c r="O4" s="9" t="e">
        <f>IF(#REF!=" ",0,#REF!)</f>
        <v>#REF!</v>
      </c>
      <c r="P4" s="9" t="e">
        <f>IF(#REF!=" ",0,#REF!)</f>
        <v>#REF!</v>
      </c>
      <c r="Q4" s="9" t="e">
        <f>IF(#REF!=" ",0,#REF!)</f>
        <v>#REF!</v>
      </c>
      <c r="R4" s="9" t="e">
        <f>IF(#REF!=" ",0,#REF!)</f>
        <v>#REF!</v>
      </c>
      <c r="S4" s="9" t="e">
        <f>IF(#REF!=" ",0,#REF!)</f>
        <v>#REF!</v>
      </c>
      <c r="T4" s="9" t="e">
        <f>IF(#REF!=" ",0,#REF!)</f>
        <v>#REF!</v>
      </c>
      <c r="U4" s="9" t="e">
        <f>IF(#REF!=" ",0,#REF!)</f>
        <v>#REF!</v>
      </c>
      <c r="V4" s="9" t="e">
        <f>IF(#REF!=" ",0,#REF!)</f>
        <v>#REF!</v>
      </c>
      <c r="W4" s="9" t="e">
        <f>IF(#REF!=" ",0,#REF!)</f>
        <v>#REF!</v>
      </c>
      <c r="X4" s="9" t="e">
        <f>IF(#REF!=" ",0,#REF!)</f>
        <v>#REF!</v>
      </c>
      <c r="Y4" s="9" t="e">
        <f>IF(#REF!=" ",0,#REF!)</f>
        <v>#REF!</v>
      </c>
      <c r="Z4" s="9" t="e">
        <f>IF(#REF!=" ",0,#REF!)</f>
        <v>#REF!</v>
      </c>
      <c r="AA4" s="9" t="e">
        <f>IF(#REF!=" ",0,#REF!)</f>
        <v>#REF!</v>
      </c>
      <c r="AB4" s="9" t="e">
        <f>IF(#REF!=" ",0,#REF!)</f>
        <v>#REF!</v>
      </c>
    </row>
    <row r="5" spans="1:28" x14ac:dyDescent="0.2">
      <c r="A5">
        <v>3</v>
      </c>
      <c r="B5" s="2" t="e">
        <f>#REF!</f>
        <v>#REF!</v>
      </c>
      <c r="C5" s="9" t="e">
        <f>IF(#REF!=" ",0,#REF!)</f>
        <v>#REF!</v>
      </c>
      <c r="D5" s="9" t="e">
        <f>IF(#REF!=" ",0,#REF!)</f>
        <v>#REF!</v>
      </c>
      <c r="E5" s="8" t="e">
        <f>IF(#REF!=" ",0,#REF!)</f>
        <v>#REF!</v>
      </c>
      <c r="F5" s="9" t="e">
        <f>IF(#REF!=" ",0,#REF!)</f>
        <v>#REF!</v>
      </c>
      <c r="G5" s="9" t="e">
        <f>IF(#REF!=" ",0,#REF!)</f>
        <v>#REF!</v>
      </c>
      <c r="H5" s="9" t="e">
        <f>IF(#REF!=" ",0,#REF!)</f>
        <v>#REF!</v>
      </c>
      <c r="I5" s="9" t="e">
        <f>IF(#REF!=" ",0,#REF!)</f>
        <v>#REF!</v>
      </c>
      <c r="J5" s="9" t="e">
        <f>IF(#REF!=" ",0,#REF!)</f>
        <v>#REF!</v>
      </c>
      <c r="K5" s="9" t="e">
        <f>IF(#REF!=" ",0,#REF!)</f>
        <v>#REF!</v>
      </c>
      <c r="L5" s="9" t="e">
        <f>IF(#REF!=" ",0,#REF!)</f>
        <v>#REF!</v>
      </c>
      <c r="M5" s="9" t="e">
        <f>IF(#REF!=" ",0,#REF!)</f>
        <v>#REF!</v>
      </c>
      <c r="N5" s="9" t="e">
        <f>IF(#REF!=" ",0,#REF!)</f>
        <v>#REF!</v>
      </c>
      <c r="O5" s="9" t="e">
        <f>IF(#REF!=" ",0,#REF!)</f>
        <v>#REF!</v>
      </c>
      <c r="P5" s="9" t="e">
        <f>IF(#REF!=" ",0,#REF!)</f>
        <v>#REF!</v>
      </c>
      <c r="Q5" s="9" t="e">
        <f>IF(#REF!=" ",0,#REF!)</f>
        <v>#REF!</v>
      </c>
      <c r="R5" s="9" t="e">
        <f>IF(#REF!=" ",0,#REF!)</f>
        <v>#REF!</v>
      </c>
      <c r="S5" s="9" t="e">
        <f>IF(#REF!=" ",0,#REF!)</f>
        <v>#REF!</v>
      </c>
      <c r="T5" s="9" t="e">
        <f>IF(#REF!=" ",0,#REF!)</f>
        <v>#REF!</v>
      </c>
      <c r="U5" s="9" t="e">
        <f>IF(#REF!=" ",0,#REF!)</f>
        <v>#REF!</v>
      </c>
      <c r="V5" s="9" t="e">
        <f>IF(#REF!=" ",0,#REF!)</f>
        <v>#REF!</v>
      </c>
      <c r="W5" s="9" t="e">
        <f>IF(#REF!=" ",0,#REF!)</f>
        <v>#REF!</v>
      </c>
      <c r="X5" s="9" t="e">
        <f>IF(#REF!=" ",0,#REF!)</f>
        <v>#REF!</v>
      </c>
      <c r="Y5" s="9" t="e">
        <f>IF(#REF!=" ",0,#REF!)</f>
        <v>#REF!</v>
      </c>
      <c r="Z5" s="9" t="e">
        <f>IF(#REF!=" ",0,#REF!)</f>
        <v>#REF!</v>
      </c>
      <c r="AA5" s="9" t="e">
        <f>IF(#REF!=" ",0,#REF!)</f>
        <v>#REF!</v>
      </c>
      <c r="AB5" s="9" t="e">
        <f>IF(#REF!=" ",0,#REF!)</f>
        <v>#REF!</v>
      </c>
    </row>
    <row r="6" spans="1:28" x14ac:dyDescent="0.2">
      <c r="A6">
        <v>4</v>
      </c>
      <c r="B6" s="2" t="e">
        <f>#REF!</f>
        <v>#REF!</v>
      </c>
      <c r="C6" s="9" t="e">
        <f>IF(#REF!=" ",0,#REF!)</f>
        <v>#REF!</v>
      </c>
      <c r="D6" s="9" t="e">
        <f>IF(#REF!=" ",0,#REF!)</f>
        <v>#REF!</v>
      </c>
      <c r="E6" s="9" t="e">
        <f>IF(#REF!=" ",0,#REF!)</f>
        <v>#REF!</v>
      </c>
      <c r="F6" s="8" t="e">
        <f>IF(#REF!=" ",0,#REF!)</f>
        <v>#REF!</v>
      </c>
      <c r="G6" s="9" t="e">
        <f>IF(#REF!=" ",0,#REF!)</f>
        <v>#REF!</v>
      </c>
      <c r="H6" s="9" t="e">
        <f>IF(#REF!=" ",0,#REF!)</f>
        <v>#REF!</v>
      </c>
      <c r="I6" s="9" t="e">
        <f>IF(#REF!=" ",0,#REF!)</f>
        <v>#REF!</v>
      </c>
      <c r="J6" s="9" t="e">
        <f>IF(#REF!=" ",0,#REF!)</f>
        <v>#REF!</v>
      </c>
      <c r="K6" s="9" t="e">
        <f>IF(#REF!=" ",0,#REF!)</f>
        <v>#REF!</v>
      </c>
      <c r="L6" s="9" t="e">
        <f>IF(#REF!=" ",0,#REF!)</f>
        <v>#REF!</v>
      </c>
      <c r="M6" s="9" t="e">
        <f>IF(#REF!=" ",0,#REF!)</f>
        <v>#REF!</v>
      </c>
      <c r="N6" s="9" t="e">
        <f>IF(#REF!=" ",0,#REF!)</f>
        <v>#REF!</v>
      </c>
      <c r="O6" s="9" t="e">
        <f>IF(#REF!=" ",0,#REF!)</f>
        <v>#REF!</v>
      </c>
      <c r="P6" s="9" t="e">
        <f>IF(#REF!=" ",0,#REF!)</f>
        <v>#REF!</v>
      </c>
      <c r="Q6" s="9" t="e">
        <f>IF(#REF!=" ",0,#REF!)</f>
        <v>#REF!</v>
      </c>
      <c r="R6" s="9" t="e">
        <f>IF(#REF!=" ",0,#REF!)</f>
        <v>#REF!</v>
      </c>
      <c r="S6" s="9" t="e">
        <f>IF(#REF!=" ",0,#REF!)</f>
        <v>#REF!</v>
      </c>
      <c r="T6" s="9" t="e">
        <f>IF(#REF!=" ",0,#REF!)</f>
        <v>#REF!</v>
      </c>
      <c r="U6" s="9" t="e">
        <f>IF(#REF!=" ",0,#REF!)</f>
        <v>#REF!</v>
      </c>
      <c r="V6" s="9" t="e">
        <f>IF(#REF!=" ",0,#REF!)</f>
        <v>#REF!</v>
      </c>
      <c r="W6" s="9" t="e">
        <f>IF(#REF!=" ",0,#REF!)</f>
        <v>#REF!</v>
      </c>
      <c r="X6" s="9" t="e">
        <f>IF(#REF!=" ",0,#REF!)</f>
        <v>#REF!</v>
      </c>
      <c r="Y6" s="9" t="e">
        <f>IF(#REF!=" ",0,#REF!)</f>
        <v>#REF!</v>
      </c>
      <c r="Z6" s="9" t="e">
        <f>IF(#REF!=" ",0,#REF!)</f>
        <v>#REF!</v>
      </c>
      <c r="AA6" s="9" t="e">
        <f>IF(#REF!=" ",0,#REF!)</f>
        <v>#REF!</v>
      </c>
      <c r="AB6" s="9" t="e">
        <f>IF(#REF!=" ",0,#REF!)</f>
        <v>#REF!</v>
      </c>
    </row>
    <row r="7" spans="1:28" x14ac:dyDescent="0.2">
      <c r="A7">
        <v>5</v>
      </c>
      <c r="B7" s="2" t="e">
        <f>#REF!</f>
        <v>#REF!</v>
      </c>
      <c r="C7" s="9" t="e">
        <f>IF(#REF!=" ",0,#REF!)</f>
        <v>#REF!</v>
      </c>
      <c r="D7" s="9" t="e">
        <f>IF(#REF!=" ",0,#REF!)</f>
        <v>#REF!</v>
      </c>
      <c r="E7" s="9" t="e">
        <f>IF(#REF!=" ",0,#REF!)</f>
        <v>#REF!</v>
      </c>
      <c r="F7" s="9" t="e">
        <f>IF(#REF!=" ",0,#REF!)</f>
        <v>#REF!</v>
      </c>
      <c r="G7" s="8" t="e">
        <f>IF(#REF!=" ",0,#REF!)</f>
        <v>#REF!</v>
      </c>
      <c r="H7" s="9" t="e">
        <f>IF(#REF!=" ",0,#REF!)</f>
        <v>#REF!</v>
      </c>
      <c r="I7" s="9" t="e">
        <f>IF(#REF!=" ",0,#REF!)</f>
        <v>#REF!</v>
      </c>
      <c r="J7" s="9" t="e">
        <f>IF(#REF!=" ",0,#REF!)</f>
        <v>#REF!</v>
      </c>
      <c r="K7" s="9" t="e">
        <f>IF(#REF!=" ",0,#REF!)</f>
        <v>#REF!</v>
      </c>
      <c r="L7" s="9" t="e">
        <f>IF(#REF!=" ",0,#REF!)</f>
        <v>#REF!</v>
      </c>
      <c r="M7" s="9" t="e">
        <f>IF(#REF!=" ",0,#REF!)</f>
        <v>#REF!</v>
      </c>
      <c r="N7" s="9" t="e">
        <f>IF(#REF!=" ",0,#REF!)</f>
        <v>#REF!</v>
      </c>
      <c r="O7" s="9" t="e">
        <f>IF(#REF!=" ",0,#REF!)</f>
        <v>#REF!</v>
      </c>
      <c r="P7" s="9" t="e">
        <f>IF(#REF!=" ",0,#REF!)</f>
        <v>#REF!</v>
      </c>
      <c r="Q7" s="9" t="e">
        <f>IF(#REF!=" ",0,#REF!)</f>
        <v>#REF!</v>
      </c>
      <c r="R7" s="9" t="e">
        <f>IF(#REF!=" ",0,#REF!)</f>
        <v>#REF!</v>
      </c>
      <c r="S7" s="9" t="e">
        <f>IF(#REF!=" ",0,#REF!)</f>
        <v>#REF!</v>
      </c>
      <c r="T7" s="9" t="e">
        <f>IF(#REF!=" ",0,#REF!)</f>
        <v>#REF!</v>
      </c>
      <c r="U7" s="9" t="e">
        <f>IF(#REF!=" ",0,#REF!)</f>
        <v>#REF!</v>
      </c>
      <c r="V7" s="9" t="e">
        <f>IF(#REF!=" ",0,#REF!)</f>
        <v>#REF!</v>
      </c>
      <c r="W7" s="9" t="e">
        <f>IF(#REF!=" ",0,#REF!)</f>
        <v>#REF!</v>
      </c>
      <c r="X7" s="9" t="e">
        <f>IF(#REF!=" ",0,#REF!)</f>
        <v>#REF!</v>
      </c>
      <c r="Y7" s="9" t="e">
        <f>IF(#REF!=" ",0,#REF!)</f>
        <v>#REF!</v>
      </c>
      <c r="Z7" s="9" t="e">
        <f>IF(#REF!=" ",0,#REF!)</f>
        <v>#REF!</v>
      </c>
      <c r="AA7" s="9" t="e">
        <f>IF(#REF!=" ",0,#REF!)</f>
        <v>#REF!</v>
      </c>
      <c r="AB7" s="9" t="e">
        <f>IF(#REF!=" ",0,#REF!)</f>
        <v>#REF!</v>
      </c>
    </row>
    <row r="8" spans="1:28" x14ac:dyDescent="0.2">
      <c r="A8">
        <v>6</v>
      </c>
      <c r="B8" s="2" t="e">
        <f>#REF!</f>
        <v>#REF!</v>
      </c>
      <c r="C8" s="9" t="e">
        <f>IF(#REF!=" ",0,#REF!)</f>
        <v>#REF!</v>
      </c>
      <c r="D8" s="9" t="e">
        <f>IF(#REF!=" ",0,#REF!)</f>
        <v>#REF!</v>
      </c>
      <c r="E8" s="9" t="e">
        <f>IF(#REF!=" ",0,#REF!)</f>
        <v>#REF!</v>
      </c>
      <c r="F8" s="9" t="e">
        <f>IF(#REF!=" ",0,#REF!)</f>
        <v>#REF!</v>
      </c>
      <c r="G8" s="9" t="e">
        <f>IF(#REF!=" ",0,#REF!)</f>
        <v>#REF!</v>
      </c>
      <c r="H8" s="8" t="e">
        <f>IF(#REF!=" ",0,#REF!)</f>
        <v>#REF!</v>
      </c>
      <c r="I8" s="9" t="e">
        <f>IF(#REF!=" ",0,#REF!)</f>
        <v>#REF!</v>
      </c>
      <c r="J8" s="9" t="e">
        <f>IF(#REF!=" ",0,#REF!)</f>
        <v>#REF!</v>
      </c>
      <c r="K8" s="9" t="e">
        <f>IF(#REF!=" ",0,#REF!)</f>
        <v>#REF!</v>
      </c>
      <c r="L8" s="9" t="e">
        <f>IF(#REF!=" ",0,#REF!)</f>
        <v>#REF!</v>
      </c>
      <c r="M8" s="9" t="e">
        <f>IF(#REF!=" ",0,#REF!)</f>
        <v>#REF!</v>
      </c>
      <c r="N8" s="9" t="e">
        <f>IF(#REF!=" ",0,#REF!)</f>
        <v>#REF!</v>
      </c>
      <c r="O8" s="9" t="e">
        <f>IF(#REF!=" ",0,#REF!)</f>
        <v>#REF!</v>
      </c>
      <c r="P8" s="9" t="e">
        <f>IF(#REF!=" ",0,#REF!)</f>
        <v>#REF!</v>
      </c>
      <c r="Q8" s="9" t="e">
        <f>IF(#REF!=" ",0,#REF!)</f>
        <v>#REF!</v>
      </c>
      <c r="R8" s="9" t="e">
        <f>IF(#REF!=" ",0,#REF!)</f>
        <v>#REF!</v>
      </c>
      <c r="S8" s="9" t="e">
        <f>IF(#REF!=" ",0,#REF!)</f>
        <v>#REF!</v>
      </c>
      <c r="T8" s="9" t="e">
        <f>IF(#REF!=" ",0,#REF!)</f>
        <v>#REF!</v>
      </c>
      <c r="U8" s="9" t="e">
        <f>IF(#REF!=" ",0,#REF!)</f>
        <v>#REF!</v>
      </c>
      <c r="V8" s="9" t="e">
        <f>IF(#REF!=" ",0,#REF!)</f>
        <v>#REF!</v>
      </c>
      <c r="W8" s="9" t="e">
        <f>IF(#REF!=" ",0,#REF!)</f>
        <v>#REF!</v>
      </c>
      <c r="X8" s="9" t="e">
        <f>IF(#REF!=" ",0,#REF!)</f>
        <v>#REF!</v>
      </c>
      <c r="Y8" s="9" t="e">
        <f>IF(#REF!=" ",0,#REF!)</f>
        <v>#REF!</v>
      </c>
      <c r="Z8" s="9" t="e">
        <f>IF(#REF!=" ",0,#REF!)</f>
        <v>#REF!</v>
      </c>
      <c r="AA8" s="9" t="e">
        <f>IF(#REF!=" ",0,#REF!)</f>
        <v>#REF!</v>
      </c>
      <c r="AB8" s="9" t="e">
        <f>IF(#REF!=" ",0,#REF!)</f>
        <v>#REF!</v>
      </c>
    </row>
    <row r="9" spans="1:28" x14ac:dyDescent="0.2">
      <c r="A9">
        <v>7</v>
      </c>
      <c r="B9" s="2" t="e">
        <f>#REF!</f>
        <v>#REF!</v>
      </c>
      <c r="C9" s="9" t="e">
        <f>IF(#REF!=" ",0,#REF!)</f>
        <v>#REF!</v>
      </c>
      <c r="D9" s="9" t="e">
        <f>IF(#REF!=" ",0,#REF!)</f>
        <v>#REF!</v>
      </c>
      <c r="E9" s="9" t="e">
        <f>IF(#REF!=" ",0,#REF!)</f>
        <v>#REF!</v>
      </c>
      <c r="F9" s="9" t="e">
        <f>IF(#REF!=" ",0,#REF!)</f>
        <v>#REF!</v>
      </c>
      <c r="G9" s="9" t="e">
        <f>IF(#REF!=" ",0,#REF!)</f>
        <v>#REF!</v>
      </c>
      <c r="H9" s="9" t="e">
        <f>IF(#REF!=" ",0,#REF!)</f>
        <v>#REF!</v>
      </c>
      <c r="I9" s="8" t="e">
        <f>IF(#REF!=" ",0,#REF!)</f>
        <v>#REF!</v>
      </c>
      <c r="J9" s="9" t="e">
        <f>IF(#REF!=" ",0,#REF!)</f>
        <v>#REF!</v>
      </c>
      <c r="K9" s="9" t="e">
        <f>IF(#REF!=" ",0,#REF!)</f>
        <v>#REF!</v>
      </c>
      <c r="L9" s="9" t="e">
        <f>IF(#REF!=" ",0,#REF!)</f>
        <v>#REF!</v>
      </c>
      <c r="M9" s="9" t="e">
        <f>IF(#REF!=" ",0,#REF!)</f>
        <v>#REF!</v>
      </c>
      <c r="N9" s="9" t="e">
        <f>IF(#REF!=" ",0,#REF!)</f>
        <v>#REF!</v>
      </c>
      <c r="O9" s="9" t="e">
        <f>IF(#REF!=" ",0,#REF!)</f>
        <v>#REF!</v>
      </c>
      <c r="P9" s="9" t="e">
        <f>IF(#REF!=" ",0,#REF!)</f>
        <v>#REF!</v>
      </c>
      <c r="Q9" s="9" t="e">
        <f>IF(#REF!=" ",0,#REF!)</f>
        <v>#REF!</v>
      </c>
      <c r="R9" s="9" t="e">
        <f>IF(#REF!=" ",0,#REF!)</f>
        <v>#REF!</v>
      </c>
      <c r="S9" s="9" t="e">
        <f>IF(#REF!=" ",0,#REF!)</f>
        <v>#REF!</v>
      </c>
      <c r="T9" s="9" t="e">
        <f>IF(#REF!=" ",0,#REF!)</f>
        <v>#REF!</v>
      </c>
      <c r="U9" s="9" t="e">
        <f>IF(#REF!=" ",0,#REF!)</f>
        <v>#REF!</v>
      </c>
      <c r="V9" s="9" t="e">
        <f>IF(#REF!=" ",0,#REF!)</f>
        <v>#REF!</v>
      </c>
      <c r="W9" s="9" t="e">
        <f>IF(#REF!=" ",0,#REF!)</f>
        <v>#REF!</v>
      </c>
      <c r="X9" s="9" t="e">
        <f>IF(#REF!=" ",0,#REF!)</f>
        <v>#REF!</v>
      </c>
      <c r="Y9" s="9" t="e">
        <f>IF(#REF!=" ",0,#REF!)</f>
        <v>#REF!</v>
      </c>
      <c r="Z9" s="9" t="e">
        <f>IF(#REF!=" ",0,#REF!)</f>
        <v>#REF!</v>
      </c>
      <c r="AA9" s="9" t="e">
        <f>IF(#REF!=" ",0,#REF!)</f>
        <v>#REF!</v>
      </c>
      <c r="AB9" s="9" t="e">
        <f>IF(#REF!=" ",0,#REF!)</f>
        <v>#REF!</v>
      </c>
    </row>
    <row r="10" spans="1:28" x14ac:dyDescent="0.2">
      <c r="A10">
        <v>8</v>
      </c>
      <c r="B10" s="2" t="e">
        <f>#REF!</f>
        <v>#REF!</v>
      </c>
      <c r="C10" s="9" t="e">
        <f>IF(#REF!=" ",0,#REF!)</f>
        <v>#REF!</v>
      </c>
      <c r="D10" s="9" t="e">
        <f>IF(#REF!=" ",0,#REF!)</f>
        <v>#REF!</v>
      </c>
      <c r="E10" s="9" t="e">
        <f>IF(#REF!=" ",0,#REF!)</f>
        <v>#REF!</v>
      </c>
      <c r="F10" s="9" t="e">
        <f>IF(#REF!=" ",0,#REF!)</f>
        <v>#REF!</v>
      </c>
      <c r="G10" s="9" t="e">
        <f>IF(#REF!=" ",0,#REF!)</f>
        <v>#REF!</v>
      </c>
      <c r="H10" s="9" t="e">
        <f>IF(#REF!=" ",0,#REF!)</f>
        <v>#REF!</v>
      </c>
      <c r="I10" s="9" t="e">
        <f>IF(#REF!=" ",0,#REF!)</f>
        <v>#REF!</v>
      </c>
      <c r="J10" s="8" t="e">
        <f>IF(#REF!=" ",0,#REF!)</f>
        <v>#REF!</v>
      </c>
      <c r="K10" s="9" t="e">
        <f>IF(#REF!=" ",0,#REF!)</f>
        <v>#REF!</v>
      </c>
      <c r="L10" s="9" t="e">
        <f>IF(#REF!=" ",0,#REF!)</f>
        <v>#REF!</v>
      </c>
      <c r="M10" s="9" t="e">
        <f>IF(#REF!=" ",0,#REF!)</f>
        <v>#REF!</v>
      </c>
      <c r="N10" s="9" t="e">
        <f>IF(#REF!=" ",0,#REF!)</f>
        <v>#REF!</v>
      </c>
      <c r="O10" s="9" t="e">
        <f>IF(#REF!=" ",0,#REF!)</f>
        <v>#REF!</v>
      </c>
      <c r="P10" s="9" t="e">
        <f>IF(#REF!=" ",0,#REF!)</f>
        <v>#REF!</v>
      </c>
      <c r="Q10" s="9" t="e">
        <f>IF(#REF!=" ",0,#REF!)</f>
        <v>#REF!</v>
      </c>
      <c r="R10" s="9" t="e">
        <f>IF(#REF!=" ",0,#REF!)</f>
        <v>#REF!</v>
      </c>
      <c r="S10" s="9" t="e">
        <f>IF(#REF!=" ",0,#REF!)</f>
        <v>#REF!</v>
      </c>
      <c r="T10" s="9" t="e">
        <f>IF(#REF!=" ",0,#REF!)</f>
        <v>#REF!</v>
      </c>
      <c r="U10" s="9" t="e">
        <f>IF(#REF!=" ",0,#REF!)</f>
        <v>#REF!</v>
      </c>
      <c r="V10" s="9" t="e">
        <f>IF(#REF!=" ",0,#REF!)</f>
        <v>#REF!</v>
      </c>
      <c r="W10" s="9" t="e">
        <f>IF(#REF!=" ",0,#REF!)</f>
        <v>#REF!</v>
      </c>
      <c r="X10" s="9" t="e">
        <f>IF(#REF!=" ",0,#REF!)</f>
        <v>#REF!</v>
      </c>
      <c r="Y10" s="9" t="e">
        <f>IF(#REF!=" ",0,#REF!)</f>
        <v>#REF!</v>
      </c>
      <c r="Z10" s="9" t="e">
        <f>IF(#REF!=" ",0,#REF!)</f>
        <v>#REF!</v>
      </c>
      <c r="AA10" s="9" t="e">
        <f>IF(#REF!=" ",0,#REF!)</f>
        <v>#REF!</v>
      </c>
      <c r="AB10" s="9" t="e">
        <f>IF(#REF!=" ",0,#REF!)</f>
        <v>#REF!</v>
      </c>
    </row>
    <row r="11" spans="1:28" x14ac:dyDescent="0.2">
      <c r="A11">
        <v>9</v>
      </c>
      <c r="B11" s="2" t="e">
        <f>#REF!</f>
        <v>#REF!</v>
      </c>
      <c r="C11" s="9" t="e">
        <f>IF(#REF!=" ",0,#REF!)</f>
        <v>#REF!</v>
      </c>
      <c r="D11" s="9" t="e">
        <f>IF(#REF!=" ",0,#REF!)</f>
        <v>#REF!</v>
      </c>
      <c r="E11" s="9" t="e">
        <f>IF(#REF!=" ",0,#REF!)</f>
        <v>#REF!</v>
      </c>
      <c r="F11" s="9" t="e">
        <f>IF(#REF!=" ",0,#REF!)</f>
        <v>#REF!</v>
      </c>
      <c r="G11" s="9" t="e">
        <f>IF(#REF!=" ",0,#REF!)</f>
        <v>#REF!</v>
      </c>
      <c r="H11" s="9" t="e">
        <f>IF(#REF!=" ",0,#REF!)</f>
        <v>#REF!</v>
      </c>
      <c r="I11" s="9" t="e">
        <f>IF(#REF!=" ",0,#REF!)</f>
        <v>#REF!</v>
      </c>
      <c r="J11" s="9" t="e">
        <f>IF(#REF!=" ",0,#REF!)</f>
        <v>#REF!</v>
      </c>
      <c r="K11" s="8" t="e">
        <f>IF(#REF!=" ",0,#REF!)</f>
        <v>#REF!</v>
      </c>
      <c r="L11" s="9" t="e">
        <f>IF(#REF!=" ",0,#REF!)</f>
        <v>#REF!</v>
      </c>
      <c r="M11" s="9" t="e">
        <f>IF(#REF!=" ",0,#REF!)</f>
        <v>#REF!</v>
      </c>
      <c r="N11" s="9" t="e">
        <f>IF(#REF!=" ",0,#REF!)</f>
        <v>#REF!</v>
      </c>
      <c r="O11" s="9" t="e">
        <f>IF(#REF!=" ",0,#REF!)</f>
        <v>#REF!</v>
      </c>
      <c r="P11" s="9" t="e">
        <f>IF(#REF!=" ",0,#REF!)</f>
        <v>#REF!</v>
      </c>
      <c r="Q11" s="9" t="e">
        <f>IF(#REF!=" ",0,#REF!)</f>
        <v>#REF!</v>
      </c>
      <c r="R11" s="9" t="e">
        <f>IF(#REF!=" ",0,#REF!)</f>
        <v>#REF!</v>
      </c>
      <c r="S11" s="9" t="e">
        <f>IF(#REF!=" ",0,#REF!)</f>
        <v>#REF!</v>
      </c>
      <c r="T11" s="9" t="e">
        <f>IF(#REF!=" ",0,#REF!)</f>
        <v>#REF!</v>
      </c>
      <c r="U11" s="9" t="e">
        <f>IF(#REF!=" ",0,#REF!)</f>
        <v>#REF!</v>
      </c>
      <c r="V11" s="9" t="e">
        <f>IF(#REF!=" ",0,#REF!)</f>
        <v>#REF!</v>
      </c>
      <c r="W11" s="9" t="e">
        <f>IF(#REF!=" ",0,#REF!)</f>
        <v>#REF!</v>
      </c>
      <c r="X11" s="9" t="e">
        <f>IF(#REF!=" ",0,#REF!)</f>
        <v>#REF!</v>
      </c>
      <c r="Y11" s="9" t="e">
        <f>IF(#REF!=" ",0,#REF!)</f>
        <v>#REF!</v>
      </c>
      <c r="Z11" s="9" t="e">
        <f>IF(#REF!=" ",0,#REF!)</f>
        <v>#REF!</v>
      </c>
      <c r="AA11" s="9" t="e">
        <f>IF(#REF!=" ",0,#REF!)</f>
        <v>#REF!</v>
      </c>
      <c r="AB11" s="9" t="e">
        <f>IF(#REF!=" ",0,#REF!)</f>
        <v>#REF!</v>
      </c>
    </row>
    <row r="12" spans="1:28" x14ac:dyDescent="0.2">
      <c r="A12">
        <v>10</v>
      </c>
      <c r="B12" s="2" t="e">
        <f>#REF!</f>
        <v>#REF!</v>
      </c>
      <c r="C12" s="9" t="e">
        <f>IF(#REF!=" ",0,#REF!)</f>
        <v>#REF!</v>
      </c>
      <c r="D12" s="9" t="e">
        <f>IF(#REF!=" ",0,#REF!)</f>
        <v>#REF!</v>
      </c>
      <c r="E12" s="9" t="e">
        <f>IF(#REF!=" ",0,#REF!)</f>
        <v>#REF!</v>
      </c>
      <c r="F12" s="9" t="e">
        <f>IF(#REF!=" ",0,#REF!)</f>
        <v>#REF!</v>
      </c>
      <c r="G12" s="9" t="e">
        <f>IF(#REF!=" ",0,#REF!)</f>
        <v>#REF!</v>
      </c>
      <c r="H12" s="9" t="e">
        <f>IF(#REF!=" ",0,#REF!)</f>
        <v>#REF!</v>
      </c>
      <c r="I12" s="9" t="e">
        <f>IF(#REF!=" ",0,#REF!)</f>
        <v>#REF!</v>
      </c>
      <c r="J12" s="9" t="e">
        <f>IF(#REF!=" ",0,#REF!)</f>
        <v>#REF!</v>
      </c>
      <c r="K12" s="9" t="e">
        <f>IF(#REF!=" ",0,#REF!)</f>
        <v>#REF!</v>
      </c>
      <c r="L12" s="8" t="e">
        <f>IF(#REF!=" ",0,#REF!)</f>
        <v>#REF!</v>
      </c>
      <c r="M12" s="9" t="e">
        <f>IF(#REF!=" ",0,#REF!)</f>
        <v>#REF!</v>
      </c>
      <c r="N12" s="9" t="e">
        <f>IF(#REF!=" ",0,#REF!)</f>
        <v>#REF!</v>
      </c>
      <c r="O12" s="9" t="e">
        <f>IF(#REF!=" ",0,#REF!)</f>
        <v>#REF!</v>
      </c>
      <c r="P12" s="9" t="e">
        <f>IF(#REF!=" ",0,#REF!)</f>
        <v>#REF!</v>
      </c>
      <c r="Q12" s="9" t="e">
        <f>IF(#REF!=" ",0,#REF!)</f>
        <v>#REF!</v>
      </c>
      <c r="R12" s="9" t="e">
        <f>IF(#REF!=" ",0,#REF!)</f>
        <v>#REF!</v>
      </c>
      <c r="S12" s="9" t="e">
        <f>IF(#REF!=" ",0,#REF!)</f>
        <v>#REF!</v>
      </c>
      <c r="T12" s="9" t="e">
        <f>IF(#REF!=" ",0,#REF!)</f>
        <v>#REF!</v>
      </c>
      <c r="U12" s="9" t="e">
        <f>IF(#REF!=" ",0,#REF!)</f>
        <v>#REF!</v>
      </c>
      <c r="V12" s="9" t="e">
        <f>IF(#REF!=" ",0,#REF!)</f>
        <v>#REF!</v>
      </c>
      <c r="W12" s="9" t="e">
        <f>IF(#REF!=" ",0,#REF!)</f>
        <v>#REF!</v>
      </c>
      <c r="X12" s="9" t="e">
        <f>IF(#REF!=" ",0,#REF!)</f>
        <v>#REF!</v>
      </c>
      <c r="Y12" s="9" t="e">
        <f>IF(#REF!=" ",0,#REF!)</f>
        <v>#REF!</v>
      </c>
      <c r="Z12" s="9" t="e">
        <f>IF(#REF!=" ",0,#REF!)</f>
        <v>#REF!</v>
      </c>
      <c r="AA12" s="9" t="e">
        <f>IF(#REF!=" ",0,#REF!)</f>
        <v>#REF!</v>
      </c>
      <c r="AB12" s="9" t="e">
        <f>IF(#REF!=" ",0,#REF!)</f>
        <v>#REF!</v>
      </c>
    </row>
    <row r="13" spans="1:28" x14ac:dyDescent="0.2">
      <c r="A13">
        <v>11</v>
      </c>
      <c r="B13" s="2" t="e">
        <f>#REF!</f>
        <v>#REF!</v>
      </c>
      <c r="C13" s="9" t="e">
        <f>IF(#REF!=" ",0,#REF!)</f>
        <v>#REF!</v>
      </c>
      <c r="D13" s="9" t="e">
        <f>IF(#REF!=" ",0,#REF!)</f>
        <v>#REF!</v>
      </c>
      <c r="E13" s="9" t="e">
        <f>IF(#REF!=" ",0,#REF!)</f>
        <v>#REF!</v>
      </c>
      <c r="F13" s="9" t="e">
        <f>IF(#REF!=" ",0,#REF!)</f>
        <v>#REF!</v>
      </c>
      <c r="G13" s="9" t="e">
        <f>IF(#REF!=" ",0,#REF!)</f>
        <v>#REF!</v>
      </c>
      <c r="H13" s="9" t="e">
        <f>IF(#REF!=" ",0,#REF!)</f>
        <v>#REF!</v>
      </c>
      <c r="I13" s="9" t="e">
        <f>IF(#REF!=" ",0,#REF!)</f>
        <v>#REF!</v>
      </c>
      <c r="J13" s="9" t="e">
        <f>IF(#REF!=" ",0,#REF!)</f>
        <v>#REF!</v>
      </c>
      <c r="K13" s="9" t="e">
        <f>IF(#REF!=" ",0,#REF!)</f>
        <v>#REF!</v>
      </c>
      <c r="L13" s="9" t="e">
        <f>IF(#REF!=" ",0,#REF!)</f>
        <v>#REF!</v>
      </c>
      <c r="M13" s="8" t="e">
        <f>IF(#REF!=" ",0,#REF!)</f>
        <v>#REF!</v>
      </c>
      <c r="N13" s="9" t="e">
        <f>IF(#REF!=" ",0,#REF!)</f>
        <v>#REF!</v>
      </c>
      <c r="O13" s="9" t="e">
        <f>IF(#REF!=" ",0,#REF!)</f>
        <v>#REF!</v>
      </c>
      <c r="P13" s="9" t="e">
        <f>IF(#REF!=" ",0,#REF!)</f>
        <v>#REF!</v>
      </c>
      <c r="Q13" s="9" t="e">
        <f>IF(#REF!=" ",0,#REF!)</f>
        <v>#REF!</v>
      </c>
      <c r="R13" s="9" t="e">
        <f>IF(#REF!=" ",0,#REF!)</f>
        <v>#REF!</v>
      </c>
      <c r="S13" s="9" t="e">
        <f>IF(#REF!=" ",0,#REF!)</f>
        <v>#REF!</v>
      </c>
      <c r="T13" s="9" t="e">
        <f>IF(#REF!=" ",0,#REF!)</f>
        <v>#REF!</v>
      </c>
      <c r="U13" s="9" t="e">
        <f>IF(#REF!=" ",0,#REF!)</f>
        <v>#REF!</v>
      </c>
      <c r="V13" s="9" t="e">
        <f>IF(#REF!=" ",0,#REF!)</f>
        <v>#REF!</v>
      </c>
      <c r="W13" s="9" t="e">
        <f>IF(#REF!=" ",0,#REF!)</f>
        <v>#REF!</v>
      </c>
      <c r="X13" s="9" t="e">
        <f>IF(#REF!=" ",0,#REF!)</f>
        <v>#REF!</v>
      </c>
      <c r="Y13" s="9" t="e">
        <f>IF(#REF!=" ",0,#REF!)</f>
        <v>#REF!</v>
      </c>
      <c r="Z13" s="9" t="e">
        <f>IF(#REF!=" ",0,#REF!)</f>
        <v>#REF!</v>
      </c>
      <c r="AA13" s="9" t="e">
        <f>IF(#REF!=" ",0,#REF!)</f>
        <v>#REF!</v>
      </c>
      <c r="AB13" s="9" t="e">
        <f>IF(#REF!=" ",0,#REF!)</f>
        <v>#REF!</v>
      </c>
    </row>
    <row r="14" spans="1:28" x14ac:dyDescent="0.2">
      <c r="A14">
        <v>12</v>
      </c>
      <c r="B14" s="2" t="e">
        <f>#REF!</f>
        <v>#REF!</v>
      </c>
      <c r="C14" s="9" t="e">
        <f>IF(#REF!=" ",0,#REF!)</f>
        <v>#REF!</v>
      </c>
      <c r="D14" s="9" t="e">
        <f>IF(#REF!=" ",0,#REF!)</f>
        <v>#REF!</v>
      </c>
      <c r="E14" s="9" t="e">
        <f>IF(#REF!=" ",0,#REF!)</f>
        <v>#REF!</v>
      </c>
      <c r="F14" s="9" t="e">
        <f>IF(#REF!=" ",0,#REF!)</f>
        <v>#REF!</v>
      </c>
      <c r="G14" s="9" t="e">
        <f>IF(#REF!=" ",0,#REF!)</f>
        <v>#REF!</v>
      </c>
      <c r="H14" s="9" t="e">
        <f>IF(#REF!=" ",0,#REF!)</f>
        <v>#REF!</v>
      </c>
      <c r="I14" s="9" t="e">
        <f>IF(#REF!=" ",0,#REF!)</f>
        <v>#REF!</v>
      </c>
      <c r="J14" s="9" t="e">
        <f>IF(#REF!=" ",0,#REF!)</f>
        <v>#REF!</v>
      </c>
      <c r="K14" s="9" t="e">
        <f>IF(#REF!=" ",0,#REF!)</f>
        <v>#REF!</v>
      </c>
      <c r="L14" s="9" t="e">
        <f>IF(#REF!=" ",0,#REF!)</f>
        <v>#REF!</v>
      </c>
      <c r="M14" s="9" t="e">
        <f>IF(#REF!=" ",0,#REF!)</f>
        <v>#REF!</v>
      </c>
      <c r="N14" s="8" t="e">
        <f>IF(#REF!=" ",0,#REF!)</f>
        <v>#REF!</v>
      </c>
      <c r="O14" s="9" t="e">
        <f>IF(#REF!=" ",0,#REF!)</f>
        <v>#REF!</v>
      </c>
      <c r="P14" s="9" t="e">
        <f>IF(#REF!=" ",0,#REF!)</f>
        <v>#REF!</v>
      </c>
      <c r="Q14" s="9" t="e">
        <f>IF(#REF!=" ",0,#REF!)</f>
        <v>#REF!</v>
      </c>
      <c r="R14" s="9" t="e">
        <f>IF(#REF!=" ",0,#REF!)</f>
        <v>#REF!</v>
      </c>
      <c r="S14" s="9" t="e">
        <f>IF(#REF!=" ",0,#REF!)</f>
        <v>#REF!</v>
      </c>
      <c r="T14" s="9" t="e">
        <f>IF(#REF!=" ",0,#REF!)</f>
        <v>#REF!</v>
      </c>
      <c r="U14" s="9" t="e">
        <f>IF(#REF!=" ",0,#REF!)</f>
        <v>#REF!</v>
      </c>
      <c r="V14" s="9" t="e">
        <f>IF(#REF!=" ",0,#REF!)</f>
        <v>#REF!</v>
      </c>
      <c r="W14" s="9" t="e">
        <f>IF(#REF!=" ",0,#REF!)</f>
        <v>#REF!</v>
      </c>
      <c r="X14" s="9" t="e">
        <f>IF(#REF!=" ",0,#REF!)</f>
        <v>#REF!</v>
      </c>
      <c r="Y14" s="9" t="e">
        <f>IF(#REF!=" ",0,#REF!)</f>
        <v>#REF!</v>
      </c>
      <c r="Z14" s="9" t="e">
        <f>IF(#REF!=" ",0,#REF!)</f>
        <v>#REF!</v>
      </c>
      <c r="AA14" s="9" t="e">
        <f>IF(#REF!=" ",0,#REF!)</f>
        <v>#REF!</v>
      </c>
      <c r="AB14" s="9" t="e">
        <f>IF(#REF!=" ",0,#REF!)</f>
        <v>#REF!</v>
      </c>
    </row>
    <row r="15" spans="1:28" x14ac:dyDescent="0.2">
      <c r="A15">
        <v>13</v>
      </c>
      <c r="B15" s="2" t="e">
        <f>#REF!</f>
        <v>#REF!</v>
      </c>
      <c r="C15" s="9" t="e">
        <f>IF(#REF!=" ",0,#REF!)</f>
        <v>#REF!</v>
      </c>
      <c r="D15" s="9" t="e">
        <f>IF(#REF!=" ",0,#REF!)</f>
        <v>#REF!</v>
      </c>
      <c r="E15" s="9" t="e">
        <f>IF(#REF!=" ",0,#REF!)</f>
        <v>#REF!</v>
      </c>
      <c r="F15" s="9" t="e">
        <f>IF(#REF!=" ",0,#REF!)</f>
        <v>#REF!</v>
      </c>
      <c r="G15" s="9" t="e">
        <f>IF(#REF!=" ",0,#REF!)</f>
        <v>#REF!</v>
      </c>
      <c r="H15" s="9" t="e">
        <f>IF(#REF!=" ",0,#REF!)</f>
        <v>#REF!</v>
      </c>
      <c r="I15" s="9" t="e">
        <f>IF(#REF!=" ",0,#REF!)</f>
        <v>#REF!</v>
      </c>
      <c r="J15" s="9" t="e">
        <f>IF(#REF!=" ",0,#REF!)</f>
        <v>#REF!</v>
      </c>
      <c r="K15" s="9" t="e">
        <f>IF(#REF!=" ",0,#REF!)</f>
        <v>#REF!</v>
      </c>
      <c r="L15" s="9" t="e">
        <f>IF(#REF!=" ",0,#REF!)</f>
        <v>#REF!</v>
      </c>
      <c r="M15" s="9" t="e">
        <f>IF(#REF!=" ",0,#REF!)</f>
        <v>#REF!</v>
      </c>
      <c r="N15" s="9" t="e">
        <f>IF(#REF!=" ",0,#REF!)</f>
        <v>#REF!</v>
      </c>
      <c r="O15" s="8" t="e">
        <f>IF(#REF!=" ",0,#REF!)</f>
        <v>#REF!</v>
      </c>
      <c r="P15" s="9" t="e">
        <f>IF(#REF!=" ",0,#REF!)</f>
        <v>#REF!</v>
      </c>
      <c r="Q15" s="9" t="e">
        <f>IF(#REF!=" ",0,#REF!)</f>
        <v>#REF!</v>
      </c>
      <c r="R15" s="9" t="e">
        <f>IF(#REF!=" ",0,#REF!)</f>
        <v>#REF!</v>
      </c>
      <c r="S15" s="9" t="e">
        <f>IF(#REF!=" ",0,#REF!)</f>
        <v>#REF!</v>
      </c>
      <c r="T15" s="9" t="e">
        <f>IF(#REF!=" ",0,#REF!)</f>
        <v>#REF!</v>
      </c>
      <c r="U15" s="9" t="e">
        <f>IF(#REF!=" ",0,#REF!)</f>
        <v>#REF!</v>
      </c>
      <c r="V15" s="9" t="e">
        <f>IF(#REF!=" ",0,#REF!)</f>
        <v>#REF!</v>
      </c>
      <c r="W15" s="9" t="e">
        <f>IF(#REF!=" ",0,#REF!)</f>
        <v>#REF!</v>
      </c>
      <c r="X15" s="9" t="e">
        <f>IF(#REF!=" ",0,#REF!)</f>
        <v>#REF!</v>
      </c>
      <c r="Y15" s="9" t="e">
        <f>IF(#REF!=" ",0,#REF!)</f>
        <v>#REF!</v>
      </c>
      <c r="Z15" s="9" t="e">
        <f>IF(#REF!=" ",0,#REF!)</f>
        <v>#REF!</v>
      </c>
      <c r="AA15" s="9" t="e">
        <f>IF(#REF!=" ",0,#REF!)</f>
        <v>#REF!</v>
      </c>
      <c r="AB15" s="9" t="e">
        <f>IF(#REF!=" ",0,#REF!)</f>
        <v>#REF!</v>
      </c>
    </row>
    <row r="16" spans="1:28" x14ac:dyDescent="0.2">
      <c r="A16">
        <v>14</v>
      </c>
      <c r="B16" s="2" t="e">
        <f>#REF!</f>
        <v>#REF!</v>
      </c>
      <c r="C16" s="9" t="e">
        <f>IF(#REF!=" ",0,#REF!)</f>
        <v>#REF!</v>
      </c>
      <c r="D16" s="9" t="e">
        <f>IF(#REF!=" ",0,#REF!)</f>
        <v>#REF!</v>
      </c>
      <c r="E16" s="9" t="e">
        <f>IF(#REF!=" ",0,#REF!)</f>
        <v>#REF!</v>
      </c>
      <c r="F16" s="9" t="e">
        <f>IF(#REF!=" ",0,#REF!)</f>
        <v>#REF!</v>
      </c>
      <c r="G16" s="9" t="e">
        <f>IF(#REF!=" ",0,#REF!)</f>
        <v>#REF!</v>
      </c>
      <c r="H16" s="9" t="e">
        <f>IF(#REF!=" ",0,#REF!)</f>
        <v>#REF!</v>
      </c>
      <c r="I16" s="9" t="e">
        <f>IF(#REF!=" ",0,#REF!)</f>
        <v>#REF!</v>
      </c>
      <c r="J16" s="9" t="e">
        <f>IF(#REF!=" ",0,#REF!)</f>
        <v>#REF!</v>
      </c>
      <c r="K16" s="9" t="e">
        <f>IF(#REF!=" ",0,#REF!)</f>
        <v>#REF!</v>
      </c>
      <c r="L16" s="9" t="e">
        <f>IF(#REF!=" ",0,#REF!)</f>
        <v>#REF!</v>
      </c>
      <c r="M16" s="9" t="e">
        <f>IF(#REF!=" ",0,#REF!)</f>
        <v>#REF!</v>
      </c>
      <c r="N16" s="9" t="e">
        <f>IF(#REF!=" ",0,#REF!)</f>
        <v>#REF!</v>
      </c>
      <c r="O16" s="9" t="e">
        <f>IF(#REF!=" ",0,#REF!)</f>
        <v>#REF!</v>
      </c>
      <c r="P16" s="8" t="e">
        <f>IF(#REF!=" ",0,#REF!)</f>
        <v>#REF!</v>
      </c>
      <c r="Q16" s="9" t="e">
        <f>IF(#REF!=" ",0,#REF!)</f>
        <v>#REF!</v>
      </c>
      <c r="R16" s="9" t="e">
        <f>IF(#REF!=" ",0,#REF!)</f>
        <v>#REF!</v>
      </c>
      <c r="S16" s="9" t="e">
        <f>IF(#REF!=" ",0,#REF!)</f>
        <v>#REF!</v>
      </c>
      <c r="T16" s="9" t="e">
        <f>IF(#REF!=" ",0,#REF!)</f>
        <v>#REF!</v>
      </c>
      <c r="U16" s="9" t="e">
        <f>IF(#REF!=" ",0,#REF!)</f>
        <v>#REF!</v>
      </c>
      <c r="V16" s="9" t="e">
        <f>IF(#REF!=" ",0,#REF!)</f>
        <v>#REF!</v>
      </c>
      <c r="W16" s="9" t="e">
        <f>IF(#REF!=" ",0,#REF!)</f>
        <v>#REF!</v>
      </c>
      <c r="X16" s="9" t="e">
        <f>IF(#REF!=" ",0,#REF!)</f>
        <v>#REF!</v>
      </c>
      <c r="Y16" s="9" t="e">
        <f>IF(#REF!=" ",0,#REF!)</f>
        <v>#REF!</v>
      </c>
      <c r="Z16" s="9" t="e">
        <f>IF(#REF!=" ",0,#REF!)</f>
        <v>#REF!</v>
      </c>
      <c r="AA16" s="9" t="e">
        <f>IF(#REF!=" ",0,#REF!)</f>
        <v>#REF!</v>
      </c>
      <c r="AB16" s="9" t="e">
        <f>IF(#REF!=" ",0,#REF!)</f>
        <v>#REF!</v>
      </c>
    </row>
    <row r="17" spans="1:28" x14ac:dyDescent="0.2">
      <c r="A17">
        <v>15</v>
      </c>
      <c r="B17" s="2" t="e">
        <f>#REF!</f>
        <v>#REF!</v>
      </c>
      <c r="C17" s="9" t="e">
        <f>IF(#REF!=" ",0,#REF!)</f>
        <v>#REF!</v>
      </c>
      <c r="D17" s="9" t="e">
        <f>IF(#REF!=" ",0,#REF!)</f>
        <v>#REF!</v>
      </c>
      <c r="E17" s="9" t="e">
        <f>IF(#REF!=" ",0,#REF!)</f>
        <v>#REF!</v>
      </c>
      <c r="F17" s="9" t="e">
        <f>IF(#REF!=" ",0,#REF!)</f>
        <v>#REF!</v>
      </c>
      <c r="G17" s="9" t="e">
        <f>IF(#REF!=" ",0,#REF!)</f>
        <v>#REF!</v>
      </c>
      <c r="H17" s="9" t="e">
        <f>IF(#REF!=" ",0,#REF!)</f>
        <v>#REF!</v>
      </c>
      <c r="I17" s="9" t="e">
        <f>IF(#REF!=" ",0,#REF!)</f>
        <v>#REF!</v>
      </c>
      <c r="J17" s="9" t="e">
        <f>IF(#REF!=" ",0,#REF!)</f>
        <v>#REF!</v>
      </c>
      <c r="K17" s="9" t="e">
        <f>IF(#REF!=" ",0,#REF!)</f>
        <v>#REF!</v>
      </c>
      <c r="L17" s="9" t="e">
        <f>IF(#REF!=" ",0,#REF!)</f>
        <v>#REF!</v>
      </c>
      <c r="M17" s="9" t="e">
        <f>IF(#REF!=" ",0,#REF!)</f>
        <v>#REF!</v>
      </c>
      <c r="N17" s="9" t="e">
        <f>IF(#REF!=" ",0,#REF!)</f>
        <v>#REF!</v>
      </c>
      <c r="O17" s="9" t="e">
        <f>IF(#REF!=" ",0,#REF!)</f>
        <v>#REF!</v>
      </c>
      <c r="P17" s="9" t="e">
        <f>IF(#REF!=" ",0,#REF!)</f>
        <v>#REF!</v>
      </c>
      <c r="Q17" s="8" t="e">
        <f>IF(#REF!=" ",0,#REF!)</f>
        <v>#REF!</v>
      </c>
      <c r="R17" s="9" t="e">
        <f>IF(#REF!=" ",0,#REF!)</f>
        <v>#REF!</v>
      </c>
      <c r="S17" s="9" t="e">
        <f>IF(#REF!=" ",0,#REF!)</f>
        <v>#REF!</v>
      </c>
      <c r="T17" s="9" t="e">
        <f>IF(#REF!=" ",0,#REF!)</f>
        <v>#REF!</v>
      </c>
      <c r="U17" s="9" t="e">
        <f>IF(#REF!=" ",0,#REF!)</f>
        <v>#REF!</v>
      </c>
      <c r="V17" s="9" t="e">
        <f>IF(#REF!=" ",0,#REF!)</f>
        <v>#REF!</v>
      </c>
      <c r="W17" s="9" t="e">
        <f>IF(#REF!=" ",0,#REF!)</f>
        <v>#REF!</v>
      </c>
      <c r="X17" s="9" t="e">
        <f>IF(#REF!=" ",0,#REF!)</f>
        <v>#REF!</v>
      </c>
      <c r="Y17" s="9" t="e">
        <f>IF(#REF!=" ",0,#REF!)</f>
        <v>#REF!</v>
      </c>
      <c r="Z17" s="9" t="e">
        <f>IF(#REF!=" ",0,#REF!)</f>
        <v>#REF!</v>
      </c>
      <c r="AA17" s="9" t="e">
        <f>IF(#REF!=" ",0,#REF!)</f>
        <v>#REF!</v>
      </c>
      <c r="AB17" s="9" t="e">
        <f>IF(#REF!=" ",0,#REF!)</f>
        <v>#REF!</v>
      </c>
    </row>
    <row r="18" spans="1:28" x14ac:dyDescent="0.2">
      <c r="A18">
        <v>16</v>
      </c>
      <c r="B18" s="2" t="e">
        <f>#REF!</f>
        <v>#REF!</v>
      </c>
      <c r="C18" s="9" t="e">
        <f>IF(#REF!=" ",0,#REF!)</f>
        <v>#REF!</v>
      </c>
      <c r="D18" s="9" t="e">
        <f>IF(#REF!=" ",0,#REF!)</f>
        <v>#REF!</v>
      </c>
      <c r="E18" s="9" t="e">
        <f>IF(#REF!=" ",0,#REF!)</f>
        <v>#REF!</v>
      </c>
      <c r="F18" s="9" t="e">
        <f>IF(#REF!=" ",0,#REF!)</f>
        <v>#REF!</v>
      </c>
      <c r="G18" s="9" t="e">
        <f>IF(#REF!=" ",0,#REF!)</f>
        <v>#REF!</v>
      </c>
      <c r="H18" s="9" t="e">
        <f>IF(#REF!=" ",0,#REF!)</f>
        <v>#REF!</v>
      </c>
      <c r="I18" s="9" t="e">
        <f>IF(#REF!=" ",0,#REF!)</f>
        <v>#REF!</v>
      </c>
      <c r="J18" s="9" t="e">
        <f>IF(#REF!=" ",0,#REF!)</f>
        <v>#REF!</v>
      </c>
      <c r="K18" s="9" t="e">
        <f>IF(#REF!=" ",0,#REF!)</f>
        <v>#REF!</v>
      </c>
      <c r="L18" s="9" t="e">
        <f>IF(#REF!=" ",0,#REF!)</f>
        <v>#REF!</v>
      </c>
      <c r="M18" s="9" t="e">
        <f>IF(#REF!=" ",0,#REF!)</f>
        <v>#REF!</v>
      </c>
      <c r="N18" s="9" t="e">
        <f>IF(#REF!=" ",0,#REF!)</f>
        <v>#REF!</v>
      </c>
      <c r="O18" s="9" t="e">
        <f>IF(#REF!=" ",0,#REF!)</f>
        <v>#REF!</v>
      </c>
      <c r="P18" s="9" t="e">
        <f>IF(#REF!=" ",0,#REF!)</f>
        <v>#REF!</v>
      </c>
      <c r="Q18" s="9" t="e">
        <f>IF(#REF!=" ",0,#REF!)</f>
        <v>#REF!</v>
      </c>
      <c r="R18" s="8" t="e">
        <f>IF(#REF!=" ",0,#REF!)</f>
        <v>#REF!</v>
      </c>
      <c r="S18" s="9" t="e">
        <f>IF(#REF!=" ",0,#REF!)</f>
        <v>#REF!</v>
      </c>
      <c r="T18" s="9" t="e">
        <f>IF(#REF!=" ",0,#REF!)</f>
        <v>#REF!</v>
      </c>
      <c r="U18" s="9" t="e">
        <f>IF(#REF!=" ",0,#REF!)</f>
        <v>#REF!</v>
      </c>
      <c r="V18" s="9" t="e">
        <f>IF(#REF!=" ",0,#REF!)</f>
        <v>#REF!</v>
      </c>
      <c r="W18" s="9" t="e">
        <f>IF(#REF!=" ",0,#REF!)</f>
        <v>#REF!</v>
      </c>
      <c r="X18" s="9" t="e">
        <f>IF(#REF!=" ",0,#REF!)</f>
        <v>#REF!</v>
      </c>
      <c r="Y18" s="9" t="e">
        <f>IF(#REF!=" ",0,#REF!)</f>
        <v>#REF!</v>
      </c>
      <c r="Z18" s="9" t="e">
        <f>IF(#REF!=" ",0,#REF!)</f>
        <v>#REF!</v>
      </c>
      <c r="AA18" s="9" t="e">
        <f>IF(#REF!=" ",0,#REF!)</f>
        <v>#REF!</v>
      </c>
      <c r="AB18" s="9" t="e">
        <f>IF(#REF!=" ",0,#REF!)</f>
        <v>#REF!</v>
      </c>
    </row>
    <row r="19" spans="1:28" x14ac:dyDescent="0.2">
      <c r="A19">
        <v>17</v>
      </c>
      <c r="B19" s="2" t="e">
        <f>#REF!</f>
        <v>#REF!</v>
      </c>
      <c r="C19" s="9" t="e">
        <f>IF(#REF!=" ",0,#REF!)</f>
        <v>#REF!</v>
      </c>
      <c r="D19" s="9" t="e">
        <f>IF(#REF!=" ",0,#REF!)</f>
        <v>#REF!</v>
      </c>
      <c r="E19" s="9" t="e">
        <f>IF(#REF!=" ",0,#REF!)</f>
        <v>#REF!</v>
      </c>
      <c r="F19" s="9" t="e">
        <f>IF(#REF!=" ",0,#REF!)</f>
        <v>#REF!</v>
      </c>
      <c r="G19" s="9" t="e">
        <f>IF(#REF!=" ",0,#REF!)</f>
        <v>#REF!</v>
      </c>
      <c r="H19" s="9" t="e">
        <f>IF(#REF!=" ",0,#REF!)</f>
        <v>#REF!</v>
      </c>
      <c r="I19" s="9" t="e">
        <f>IF(#REF!=" ",0,#REF!)</f>
        <v>#REF!</v>
      </c>
      <c r="J19" s="9" t="e">
        <f>IF(#REF!=" ",0,#REF!)</f>
        <v>#REF!</v>
      </c>
      <c r="K19" s="9" t="e">
        <f>IF(#REF!=" ",0,#REF!)</f>
        <v>#REF!</v>
      </c>
      <c r="L19" s="9" t="e">
        <f>IF(#REF!=" ",0,#REF!)</f>
        <v>#REF!</v>
      </c>
      <c r="M19" s="9" t="e">
        <f>IF(#REF!=" ",0,#REF!)</f>
        <v>#REF!</v>
      </c>
      <c r="N19" s="9" t="e">
        <f>IF(#REF!=" ",0,#REF!)</f>
        <v>#REF!</v>
      </c>
      <c r="O19" s="9" t="e">
        <f>IF(#REF!=" ",0,#REF!)</f>
        <v>#REF!</v>
      </c>
      <c r="P19" s="9" t="e">
        <f>IF(#REF!=" ",0,#REF!)</f>
        <v>#REF!</v>
      </c>
      <c r="Q19" s="9" t="e">
        <f>IF(#REF!=" ",0,#REF!)</f>
        <v>#REF!</v>
      </c>
      <c r="R19" s="9" t="e">
        <f>IF(#REF!=" ",0,#REF!)</f>
        <v>#REF!</v>
      </c>
      <c r="S19" s="8" t="e">
        <f>IF(#REF!=" ",0,#REF!)</f>
        <v>#REF!</v>
      </c>
      <c r="T19" s="9" t="e">
        <f>IF(#REF!=" ",0,#REF!)</f>
        <v>#REF!</v>
      </c>
      <c r="U19" s="9" t="e">
        <f>IF(#REF!=" ",0,#REF!)</f>
        <v>#REF!</v>
      </c>
      <c r="V19" s="9" t="e">
        <f>IF(#REF!=" ",0,#REF!)</f>
        <v>#REF!</v>
      </c>
      <c r="W19" s="9" t="e">
        <f>IF(#REF!=" ",0,#REF!)</f>
        <v>#REF!</v>
      </c>
      <c r="X19" s="9" t="e">
        <f>IF(#REF!=" ",0,#REF!)</f>
        <v>#REF!</v>
      </c>
      <c r="Y19" s="9" t="e">
        <f>IF(#REF!=" ",0,#REF!)</f>
        <v>#REF!</v>
      </c>
      <c r="Z19" s="9" t="e">
        <f>IF(#REF!=" ",0,#REF!)</f>
        <v>#REF!</v>
      </c>
      <c r="AA19" s="9" t="e">
        <f>IF(#REF!=" ",0,#REF!)</f>
        <v>#REF!</v>
      </c>
      <c r="AB19" s="9" t="e">
        <f>IF(#REF!=" ",0,#REF!)</f>
        <v>#REF!</v>
      </c>
    </row>
    <row r="20" spans="1:28" x14ac:dyDescent="0.2">
      <c r="A20">
        <v>18</v>
      </c>
      <c r="B20" s="2" t="e">
        <f>#REF!</f>
        <v>#REF!</v>
      </c>
      <c r="C20" s="9" t="e">
        <f>IF(#REF!=" ",0,#REF!)</f>
        <v>#REF!</v>
      </c>
      <c r="D20" s="9" t="e">
        <f>IF(#REF!=" ",0,#REF!)</f>
        <v>#REF!</v>
      </c>
      <c r="E20" s="9" t="e">
        <f>IF(#REF!=" ",0,#REF!)</f>
        <v>#REF!</v>
      </c>
      <c r="F20" s="9" t="e">
        <f>IF(#REF!=" ",0,#REF!)</f>
        <v>#REF!</v>
      </c>
      <c r="G20" s="9" t="e">
        <f>IF(#REF!=" ",0,#REF!)</f>
        <v>#REF!</v>
      </c>
      <c r="H20" s="9" t="e">
        <f>IF(#REF!=" ",0,#REF!)</f>
        <v>#REF!</v>
      </c>
      <c r="I20" s="9" t="e">
        <f>IF(#REF!=" ",0,#REF!)</f>
        <v>#REF!</v>
      </c>
      <c r="J20" s="9" t="e">
        <f>IF(#REF!=" ",0,#REF!)</f>
        <v>#REF!</v>
      </c>
      <c r="K20" s="9" t="e">
        <f>IF(#REF!=" ",0,#REF!)</f>
        <v>#REF!</v>
      </c>
      <c r="L20" s="9" t="e">
        <f>IF(#REF!=" ",0,#REF!)</f>
        <v>#REF!</v>
      </c>
      <c r="M20" s="9" t="e">
        <f>IF(#REF!=" ",0,#REF!)</f>
        <v>#REF!</v>
      </c>
      <c r="N20" s="9" t="e">
        <f>IF(#REF!=" ",0,#REF!)</f>
        <v>#REF!</v>
      </c>
      <c r="O20" s="9" t="e">
        <f>IF(#REF!=" ",0,#REF!)</f>
        <v>#REF!</v>
      </c>
      <c r="P20" s="9" t="e">
        <f>IF(#REF!=" ",0,#REF!)</f>
        <v>#REF!</v>
      </c>
      <c r="Q20" s="9" t="e">
        <f>IF(#REF!=" ",0,#REF!)</f>
        <v>#REF!</v>
      </c>
      <c r="R20" s="9" t="e">
        <f>IF(#REF!=" ",0,#REF!)</f>
        <v>#REF!</v>
      </c>
      <c r="S20" s="9" t="e">
        <f>IF(#REF!=" ",0,#REF!)</f>
        <v>#REF!</v>
      </c>
      <c r="T20" s="8" t="e">
        <f>IF(#REF!=" ",0,#REF!)</f>
        <v>#REF!</v>
      </c>
      <c r="U20" s="9" t="e">
        <f>IF(#REF!=" ",0,#REF!)</f>
        <v>#REF!</v>
      </c>
      <c r="V20" s="9" t="e">
        <f>IF(#REF!=" ",0,#REF!)</f>
        <v>#REF!</v>
      </c>
      <c r="W20" s="9" t="e">
        <f>IF(#REF!=" ",0,#REF!)</f>
        <v>#REF!</v>
      </c>
      <c r="X20" s="9" t="e">
        <f>IF(#REF!=" ",0,#REF!)</f>
        <v>#REF!</v>
      </c>
      <c r="Y20" s="9" t="e">
        <f>IF(#REF!=" ",0,#REF!)</f>
        <v>#REF!</v>
      </c>
      <c r="Z20" s="9" t="e">
        <f>IF(#REF!=" ",0,#REF!)</f>
        <v>#REF!</v>
      </c>
      <c r="AA20" s="9" t="e">
        <f>IF(#REF!=" ",0,#REF!)</f>
        <v>#REF!</v>
      </c>
      <c r="AB20" s="9" t="e">
        <f>IF(#REF!=" ",0,#REF!)</f>
        <v>#REF!</v>
      </c>
    </row>
    <row r="21" spans="1:28" x14ac:dyDescent="0.2">
      <c r="A21">
        <v>19</v>
      </c>
      <c r="B21" s="2" t="e">
        <f>#REF!</f>
        <v>#REF!</v>
      </c>
      <c r="C21" s="9" t="e">
        <f>IF(#REF!=" ",0,#REF!)</f>
        <v>#REF!</v>
      </c>
      <c r="D21" s="9" t="e">
        <f>IF(#REF!=" ",0,#REF!)</f>
        <v>#REF!</v>
      </c>
      <c r="E21" s="9" t="e">
        <f>IF(#REF!=" ",0,#REF!)</f>
        <v>#REF!</v>
      </c>
      <c r="F21" s="9" t="e">
        <f>IF(#REF!=" ",0,#REF!)</f>
        <v>#REF!</v>
      </c>
      <c r="G21" s="9" t="e">
        <f>IF(#REF!=" ",0,#REF!)</f>
        <v>#REF!</v>
      </c>
      <c r="H21" s="9" t="e">
        <f>IF(#REF!=" ",0,#REF!)</f>
        <v>#REF!</v>
      </c>
      <c r="I21" s="9" t="e">
        <f>IF(#REF!=" ",0,#REF!)</f>
        <v>#REF!</v>
      </c>
      <c r="J21" s="9" t="e">
        <f>IF(#REF!=" ",0,#REF!)</f>
        <v>#REF!</v>
      </c>
      <c r="K21" s="9" t="e">
        <f>IF(#REF!=" ",0,#REF!)</f>
        <v>#REF!</v>
      </c>
      <c r="L21" s="9" t="e">
        <f>IF(#REF!=" ",0,#REF!)</f>
        <v>#REF!</v>
      </c>
      <c r="M21" s="9" t="e">
        <f>IF(#REF!=" ",0,#REF!)</f>
        <v>#REF!</v>
      </c>
      <c r="N21" s="9" t="e">
        <f>IF(#REF!=" ",0,#REF!)</f>
        <v>#REF!</v>
      </c>
      <c r="O21" s="9" t="e">
        <f>IF(#REF!=" ",0,#REF!)</f>
        <v>#REF!</v>
      </c>
      <c r="P21" s="9" t="e">
        <f>IF(#REF!=" ",0,#REF!)</f>
        <v>#REF!</v>
      </c>
      <c r="Q21" s="9" t="e">
        <f>IF(#REF!=" ",0,#REF!)</f>
        <v>#REF!</v>
      </c>
      <c r="R21" s="9" t="e">
        <f>IF(#REF!=" ",0,#REF!)</f>
        <v>#REF!</v>
      </c>
      <c r="S21" s="9" t="e">
        <f>IF(#REF!=" ",0,#REF!)</f>
        <v>#REF!</v>
      </c>
      <c r="T21" s="9" t="e">
        <f>IF(#REF!=" ",0,#REF!)</f>
        <v>#REF!</v>
      </c>
      <c r="U21" s="8" t="e">
        <f>IF(#REF!=" ",0,#REF!)</f>
        <v>#REF!</v>
      </c>
      <c r="V21" s="9" t="e">
        <f>IF(#REF!=" ",0,#REF!)</f>
        <v>#REF!</v>
      </c>
      <c r="W21" s="9" t="e">
        <f>IF(#REF!=" ",0,#REF!)</f>
        <v>#REF!</v>
      </c>
      <c r="X21" s="9" t="e">
        <f>IF(#REF!=" ",0,#REF!)</f>
        <v>#REF!</v>
      </c>
      <c r="Y21" s="9" t="e">
        <f>IF(#REF!=" ",0,#REF!)</f>
        <v>#REF!</v>
      </c>
      <c r="Z21" s="9" t="e">
        <f>IF(#REF!=" ",0,#REF!)</f>
        <v>#REF!</v>
      </c>
      <c r="AA21" s="9" t="e">
        <f>IF(#REF!=" ",0,#REF!)</f>
        <v>#REF!</v>
      </c>
      <c r="AB21" s="9" t="e">
        <f>IF(#REF!=" ",0,#REF!)</f>
        <v>#REF!</v>
      </c>
    </row>
    <row r="22" spans="1:28" x14ac:dyDescent="0.2">
      <c r="A22">
        <v>20</v>
      </c>
      <c r="B22" s="2" t="e">
        <f>#REF!</f>
        <v>#REF!</v>
      </c>
      <c r="C22" s="9" t="e">
        <f>IF(#REF!=" ",0,#REF!)</f>
        <v>#REF!</v>
      </c>
      <c r="D22" s="9" t="e">
        <f>IF(#REF!=" ",0,#REF!)</f>
        <v>#REF!</v>
      </c>
      <c r="E22" s="9" t="e">
        <f>IF(#REF!=" ",0,#REF!)</f>
        <v>#REF!</v>
      </c>
      <c r="F22" s="9" t="e">
        <f>IF(#REF!=" ",0,#REF!)</f>
        <v>#REF!</v>
      </c>
      <c r="G22" s="9" t="e">
        <f>IF(#REF!=" ",0,#REF!)</f>
        <v>#REF!</v>
      </c>
      <c r="H22" s="9" t="e">
        <f>IF(#REF!=" ",0,#REF!)</f>
        <v>#REF!</v>
      </c>
      <c r="I22" s="9" t="e">
        <f>IF(#REF!=" ",0,#REF!)</f>
        <v>#REF!</v>
      </c>
      <c r="J22" s="9" t="e">
        <f>IF(#REF!=" ",0,#REF!)</f>
        <v>#REF!</v>
      </c>
      <c r="K22" s="9" t="e">
        <f>IF(#REF!=" ",0,#REF!)</f>
        <v>#REF!</v>
      </c>
      <c r="L22" s="9" t="e">
        <f>IF(#REF!=" ",0,#REF!)</f>
        <v>#REF!</v>
      </c>
      <c r="M22" s="9" t="e">
        <f>IF(#REF!=" ",0,#REF!)</f>
        <v>#REF!</v>
      </c>
      <c r="N22" s="9" t="e">
        <f>IF(#REF!=" ",0,#REF!)</f>
        <v>#REF!</v>
      </c>
      <c r="O22" s="9" t="e">
        <f>IF(#REF!=" ",0,#REF!)</f>
        <v>#REF!</v>
      </c>
      <c r="P22" s="9" t="e">
        <f>IF(#REF!=" ",0,#REF!)</f>
        <v>#REF!</v>
      </c>
      <c r="Q22" s="9" t="e">
        <f>IF(#REF!=" ",0,#REF!)</f>
        <v>#REF!</v>
      </c>
      <c r="R22" s="9" t="e">
        <f>IF(#REF!=" ",0,#REF!)</f>
        <v>#REF!</v>
      </c>
      <c r="S22" s="9" t="e">
        <f>IF(#REF!=" ",0,#REF!)</f>
        <v>#REF!</v>
      </c>
      <c r="T22" s="9" t="e">
        <f>IF(#REF!=" ",0,#REF!)</f>
        <v>#REF!</v>
      </c>
      <c r="U22" s="9" t="e">
        <f>IF(#REF!=" ",0,#REF!)</f>
        <v>#REF!</v>
      </c>
      <c r="V22" s="8" t="e">
        <f>IF(#REF!=" ",0,#REF!)</f>
        <v>#REF!</v>
      </c>
      <c r="W22" s="9" t="e">
        <f>IF(#REF!=" ",0,#REF!)</f>
        <v>#REF!</v>
      </c>
      <c r="X22" s="9" t="e">
        <f>IF(#REF!=" ",0,#REF!)</f>
        <v>#REF!</v>
      </c>
      <c r="Y22" s="9" t="e">
        <f>IF(#REF!=" ",0,#REF!)</f>
        <v>#REF!</v>
      </c>
      <c r="Z22" s="9" t="e">
        <f>IF(#REF!=" ",0,#REF!)</f>
        <v>#REF!</v>
      </c>
      <c r="AA22" s="9" t="e">
        <f>IF(#REF!=" ",0,#REF!)</f>
        <v>#REF!</v>
      </c>
      <c r="AB22" s="9" t="e">
        <f>IF(#REF!=" ",0,#REF!)</f>
        <v>#REF!</v>
      </c>
    </row>
    <row r="23" spans="1:28" x14ac:dyDescent="0.2">
      <c r="A23">
        <v>21</v>
      </c>
      <c r="B23" s="2" t="e">
        <f>#REF!</f>
        <v>#REF!</v>
      </c>
      <c r="C23" s="9" t="e">
        <f>IF(#REF!=" ",0,#REF!)</f>
        <v>#REF!</v>
      </c>
      <c r="D23" s="9" t="e">
        <f>IF(#REF!=" ",0,#REF!)</f>
        <v>#REF!</v>
      </c>
      <c r="E23" s="9" t="e">
        <f>IF(#REF!=" ",0,#REF!)</f>
        <v>#REF!</v>
      </c>
      <c r="F23" s="9" t="e">
        <f>IF(#REF!=" ",0,#REF!)</f>
        <v>#REF!</v>
      </c>
      <c r="G23" s="9" t="e">
        <f>IF(#REF!=" ",0,#REF!)</f>
        <v>#REF!</v>
      </c>
      <c r="H23" s="9" t="e">
        <f>IF(#REF!=" ",0,#REF!)</f>
        <v>#REF!</v>
      </c>
      <c r="I23" s="9" t="e">
        <f>IF(#REF!=" ",0,#REF!)</f>
        <v>#REF!</v>
      </c>
      <c r="J23" s="9" t="e">
        <f>IF(#REF!=" ",0,#REF!)</f>
        <v>#REF!</v>
      </c>
      <c r="K23" s="9" t="e">
        <f>IF(#REF!=" ",0,#REF!)</f>
        <v>#REF!</v>
      </c>
      <c r="L23" s="9" t="e">
        <f>IF(#REF!=" ",0,#REF!)</f>
        <v>#REF!</v>
      </c>
      <c r="M23" s="9" t="e">
        <f>IF(#REF!=" ",0,#REF!)</f>
        <v>#REF!</v>
      </c>
      <c r="N23" s="9" t="e">
        <f>IF(#REF!=" ",0,#REF!)</f>
        <v>#REF!</v>
      </c>
      <c r="O23" s="9" t="e">
        <f>IF(#REF!=" ",0,#REF!)</f>
        <v>#REF!</v>
      </c>
      <c r="P23" s="9" t="e">
        <f>IF(#REF!=" ",0,#REF!)</f>
        <v>#REF!</v>
      </c>
      <c r="Q23" s="9" t="e">
        <f>IF(#REF!=" ",0,#REF!)</f>
        <v>#REF!</v>
      </c>
      <c r="R23" s="9" t="e">
        <f>IF(#REF!=" ",0,#REF!)</f>
        <v>#REF!</v>
      </c>
      <c r="S23" s="9" t="e">
        <f>IF(#REF!=" ",0,#REF!)</f>
        <v>#REF!</v>
      </c>
      <c r="T23" s="9" t="e">
        <f>IF(#REF!=" ",0,#REF!)</f>
        <v>#REF!</v>
      </c>
      <c r="U23" s="9" t="e">
        <f>IF(#REF!=" ",0,#REF!)</f>
        <v>#REF!</v>
      </c>
      <c r="V23" s="9" t="e">
        <f>IF(#REF!=" ",0,#REF!)</f>
        <v>#REF!</v>
      </c>
      <c r="W23" s="8" t="e">
        <f>IF(#REF!=" ",0,#REF!)</f>
        <v>#REF!</v>
      </c>
      <c r="X23" s="9" t="e">
        <f>IF(#REF!=" ",0,#REF!)</f>
        <v>#REF!</v>
      </c>
      <c r="Y23" s="9" t="e">
        <f>IF(#REF!=" ",0,#REF!)</f>
        <v>#REF!</v>
      </c>
      <c r="Z23" s="9" t="e">
        <f>IF(#REF!=" ",0,#REF!)</f>
        <v>#REF!</v>
      </c>
      <c r="AA23" s="9" t="e">
        <f>IF(#REF!=" ",0,#REF!)</f>
        <v>#REF!</v>
      </c>
      <c r="AB23" s="9" t="e">
        <f>IF(#REF!=" ",0,#REF!)</f>
        <v>#REF!</v>
      </c>
    </row>
    <row r="24" spans="1:28" x14ac:dyDescent="0.2">
      <c r="A24">
        <v>22</v>
      </c>
      <c r="B24" s="2" t="e">
        <f>#REF!</f>
        <v>#REF!</v>
      </c>
      <c r="C24" s="9" t="e">
        <f>IF(#REF!=" ",0,#REF!)</f>
        <v>#REF!</v>
      </c>
      <c r="D24" s="9" t="e">
        <f>IF(#REF!=" ",0,#REF!)</f>
        <v>#REF!</v>
      </c>
      <c r="E24" s="9" t="e">
        <f>IF(#REF!=" ",0,#REF!)</f>
        <v>#REF!</v>
      </c>
      <c r="F24" s="9" t="e">
        <f>IF(#REF!=" ",0,#REF!)</f>
        <v>#REF!</v>
      </c>
      <c r="G24" s="9" t="e">
        <f>IF(#REF!=" ",0,#REF!)</f>
        <v>#REF!</v>
      </c>
      <c r="H24" s="9" t="e">
        <f>IF(#REF!=" ",0,#REF!)</f>
        <v>#REF!</v>
      </c>
      <c r="I24" s="9" t="e">
        <f>IF(#REF!=" ",0,#REF!)</f>
        <v>#REF!</v>
      </c>
      <c r="J24" s="9" t="e">
        <f>IF(#REF!=" ",0,#REF!)</f>
        <v>#REF!</v>
      </c>
      <c r="K24" s="9" t="e">
        <f>IF(#REF!=" ",0,#REF!)</f>
        <v>#REF!</v>
      </c>
      <c r="L24" s="9" t="e">
        <f>IF(#REF!=" ",0,#REF!)</f>
        <v>#REF!</v>
      </c>
      <c r="M24" s="9" t="e">
        <f>IF(#REF!=" ",0,#REF!)</f>
        <v>#REF!</v>
      </c>
      <c r="N24" s="9" t="e">
        <f>IF(#REF!=" ",0,#REF!)</f>
        <v>#REF!</v>
      </c>
      <c r="O24" s="9" t="e">
        <f>IF(#REF!=" ",0,#REF!)</f>
        <v>#REF!</v>
      </c>
      <c r="P24" s="9" t="e">
        <f>IF(#REF!=" ",0,#REF!)</f>
        <v>#REF!</v>
      </c>
      <c r="Q24" s="9" t="e">
        <f>IF(#REF!=" ",0,#REF!)</f>
        <v>#REF!</v>
      </c>
      <c r="R24" s="9" t="e">
        <f>IF(#REF!=" ",0,#REF!)</f>
        <v>#REF!</v>
      </c>
      <c r="S24" s="9" t="e">
        <f>IF(#REF!=" ",0,#REF!)</f>
        <v>#REF!</v>
      </c>
      <c r="T24" s="9" t="e">
        <f>IF(#REF!=" ",0,#REF!)</f>
        <v>#REF!</v>
      </c>
      <c r="U24" s="9" t="e">
        <f>IF(#REF!=" ",0,#REF!)</f>
        <v>#REF!</v>
      </c>
      <c r="V24" s="9" t="e">
        <f>IF(#REF!=" ",0,#REF!)</f>
        <v>#REF!</v>
      </c>
      <c r="W24" s="9" t="e">
        <f>IF(#REF!=" ",0,#REF!)</f>
        <v>#REF!</v>
      </c>
      <c r="X24" s="8" t="e">
        <f>IF(#REF!=" ",0,#REF!)</f>
        <v>#REF!</v>
      </c>
      <c r="Y24" s="9" t="e">
        <f>IF(#REF!=" ",0,#REF!)</f>
        <v>#REF!</v>
      </c>
      <c r="Z24" s="9" t="e">
        <f>IF(#REF!=" ",0,#REF!)</f>
        <v>#REF!</v>
      </c>
      <c r="AA24" s="9" t="e">
        <f>IF(#REF!=" ",0,#REF!)</f>
        <v>#REF!</v>
      </c>
      <c r="AB24" s="9" t="e">
        <f>IF(#REF!=" ",0,#REF!)</f>
        <v>#REF!</v>
      </c>
    </row>
    <row r="25" spans="1:28" x14ac:dyDescent="0.2">
      <c r="A25">
        <v>23</v>
      </c>
      <c r="B25" s="2" t="e">
        <f>#REF!</f>
        <v>#REF!</v>
      </c>
      <c r="C25" s="9" t="e">
        <f>IF(#REF!=" ",0,#REF!)</f>
        <v>#REF!</v>
      </c>
      <c r="D25" s="9" t="e">
        <f>IF(#REF!=" ",0,#REF!)</f>
        <v>#REF!</v>
      </c>
      <c r="E25" s="9" t="e">
        <f>IF(#REF!=" ",0,#REF!)</f>
        <v>#REF!</v>
      </c>
      <c r="F25" s="9" t="e">
        <f>IF(#REF!=" ",0,#REF!)</f>
        <v>#REF!</v>
      </c>
      <c r="G25" s="9" t="e">
        <f>IF(#REF!=" ",0,#REF!)</f>
        <v>#REF!</v>
      </c>
      <c r="H25" s="9" t="e">
        <f>IF(#REF!=" ",0,#REF!)</f>
        <v>#REF!</v>
      </c>
      <c r="I25" s="9" t="e">
        <f>IF(#REF!=" ",0,#REF!)</f>
        <v>#REF!</v>
      </c>
      <c r="J25" s="9" t="e">
        <f>IF(#REF!=" ",0,#REF!)</f>
        <v>#REF!</v>
      </c>
      <c r="K25" s="9" t="e">
        <f>IF(#REF!=" ",0,#REF!)</f>
        <v>#REF!</v>
      </c>
      <c r="L25" s="9" t="e">
        <f>IF(#REF!=" ",0,#REF!)</f>
        <v>#REF!</v>
      </c>
      <c r="M25" s="9" t="e">
        <f>IF(#REF!=" ",0,#REF!)</f>
        <v>#REF!</v>
      </c>
      <c r="N25" s="9" t="e">
        <f>IF(#REF!=" ",0,#REF!)</f>
        <v>#REF!</v>
      </c>
      <c r="O25" s="9" t="e">
        <f>IF(#REF!=" ",0,#REF!)</f>
        <v>#REF!</v>
      </c>
      <c r="P25" s="9" t="e">
        <f>IF(#REF!=" ",0,#REF!)</f>
        <v>#REF!</v>
      </c>
      <c r="Q25" s="9" t="e">
        <f>IF(#REF!=" ",0,#REF!)</f>
        <v>#REF!</v>
      </c>
      <c r="R25" s="9" t="e">
        <f>IF(#REF!=" ",0,#REF!)</f>
        <v>#REF!</v>
      </c>
      <c r="S25" s="9" t="e">
        <f>IF(#REF!=" ",0,#REF!)</f>
        <v>#REF!</v>
      </c>
      <c r="T25" s="9" t="e">
        <f>IF(#REF!=" ",0,#REF!)</f>
        <v>#REF!</v>
      </c>
      <c r="U25" s="9" t="e">
        <f>IF(#REF!=" ",0,#REF!)</f>
        <v>#REF!</v>
      </c>
      <c r="V25" s="9" t="e">
        <f>IF(#REF!=" ",0,#REF!)</f>
        <v>#REF!</v>
      </c>
      <c r="W25" s="9" t="e">
        <f>IF(#REF!=" ",0,#REF!)</f>
        <v>#REF!</v>
      </c>
      <c r="X25" s="9" t="e">
        <f>IF(#REF!=" ",0,#REF!)</f>
        <v>#REF!</v>
      </c>
      <c r="Y25" s="8" t="e">
        <f>IF(#REF!=" ",0,#REF!)</f>
        <v>#REF!</v>
      </c>
      <c r="Z25" s="9" t="e">
        <f>IF(#REF!=" ",0,#REF!)</f>
        <v>#REF!</v>
      </c>
      <c r="AA25" s="9" t="e">
        <f>IF(#REF!=" ",0,#REF!)</f>
        <v>#REF!</v>
      </c>
      <c r="AB25" s="9" t="e">
        <f>IF(#REF!=" ",0,#REF!)</f>
        <v>#REF!</v>
      </c>
    </row>
    <row r="26" spans="1:28" x14ac:dyDescent="0.2">
      <c r="A26">
        <v>24</v>
      </c>
      <c r="B26" s="2" t="e">
        <f>#REF!</f>
        <v>#REF!</v>
      </c>
      <c r="C26" s="9" t="e">
        <f>IF(#REF!=" ",0,#REF!)</f>
        <v>#REF!</v>
      </c>
      <c r="D26" s="9" t="e">
        <f>IF(#REF!=" ",0,#REF!)</f>
        <v>#REF!</v>
      </c>
      <c r="E26" s="9" t="e">
        <f>IF(#REF!=" ",0,#REF!)</f>
        <v>#REF!</v>
      </c>
      <c r="F26" s="9" t="e">
        <f>IF(#REF!=" ",0,#REF!)</f>
        <v>#REF!</v>
      </c>
      <c r="G26" s="9" t="e">
        <f>IF(#REF!=" ",0,#REF!)</f>
        <v>#REF!</v>
      </c>
      <c r="H26" s="9" t="e">
        <f>IF(#REF!=" ",0,#REF!)</f>
        <v>#REF!</v>
      </c>
      <c r="I26" s="9" t="e">
        <f>IF(#REF!=" ",0,#REF!)</f>
        <v>#REF!</v>
      </c>
      <c r="J26" s="9" t="e">
        <f>IF(#REF!=" ",0,#REF!)</f>
        <v>#REF!</v>
      </c>
      <c r="K26" s="9" t="e">
        <f>IF(#REF!=" ",0,#REF!)</f>
        <v>#REF!</v>
      </c>
      <c r="L26" s="9" t="e">
        <f>IF(#REF!=" ",0,#REF!)</f>
        <v>#REF!</v>
      </c>
      <c r="M26" s="9" t="e">
        <f>IF(#REF!=" ",0,#REF!)</f>
        <v>#REF!</v>
      </c>
      <c r="N26" s="9" t="e">
        <f>IF(#REF!=" ",0,#REF!)</f>
        <v>#REF!</v>
      </c>
      <c r="O26" s="9" t="e">
        <f>IF(#REF!=" ",0,#REF!)</f>
        <v>#REF!</v>
      </c>
      <c r="P26" s="9" t="e">
        <f>IF(#REF!=" ",0,#REF!)</f>
        <v>#REF!</v>
      </c>
      <c r="Q26" s="9" t="e">
        <f>IF(#REF!=" ",0,#REF!)</f>
        <v>#REF!</v>
      </c>
      <c r="R26" s="9" t="e">
        <f>IF(#REF!=" ",0,#REF!)</f>
        <v>#REF!</v>
      </c>
      <c r="S26" s="9" t="e">
        <f>IF(#REF!=" ",0,#REF!)</f>
        <v>#REF!</v>
      </c>
      <c r="T26" s="9" t="e">
        <f>IF(#REF!=" ",0,#REF!)</f>
        <v>#REF!</v>
      </c>
      <c r="U26" s="9" t="e">
        <f>IF(#REF!=" ",0,#REF!)</f>
        <v>#REF!</v>
      </c>
      <c r="V26" s="9" t="e">
        <f>IF(#REF!=" ",0,#REF!)</f>
        <v>#REF!</v>
      </c>
      <c r="W26" s="9" t="e">
        <f>IF(#REF!=" ",0,#REF!)</f>
        <v>#REF!</v>
      </c>
      <c r="X26" s="9" t="e">
        <f>IF(#REF!=" ",0,#REF!)</f>
        <v>#REF!</v>
      </c>
      <c r="Y26" s="9" t="e">
        <f>IF(#REF!=" ",0,#REF!)</f>
        <v>#REF!</v>
      </c>
      <c r="Z26" s="8" t="e">
        <f>IF(#REF!=" ",0,#REF!)</f>
        <v>#REF!</v>
      </c>
      <c r="AA26" s="9" t="e">
        <f>IF(#REF!=" ",0,#REF!)</f>
        <v>#REF!</v>
      </c>
      <c r="AB26" s="9" t="e">
        <f>IF(#REF!=" ",0,#REF!)</f>
        <v>#REF!</v>
      </c>
    </row>
    <row r="27" spans="1:28" x14ac:dyDescent="0.2">
      <c r="A27">
        <v>25</v>
      </c>
      <c r="B27" s="2" t="e">
        <f>#REF!</f>
        <v>#REF!</v>
      </c>
      <c r="C27" s="9" t="e">
        <f>IF(#REF!=" ",0,#REF!)</f>
        <v>#REF!</v>
      </c>
      <c r="D27" s="9" t="e">
        <f>IF(#REF!=" ",0,#REF!)</f>
        <v>#REF!</v>
      </c>
      <c r="E27" s="9" t="e">
        <f>IF(#REF!=" ",0,#REF!)</f>
        <v>#REF!</v>
      </c>
      <c r="F27" s="9" t="e">
        <f>IF(#REF!=" ",0,#REF!)</f>
        <v>#REF!</v>
      </c>
      <c r="G27" s="9" t="e">
        <f>IF(#REF!=" ",0,#REF!)</f>
        <v>#REF!</v>
      </c>
      <c r="H27" s="9" t="e">
        <f>IF(#REF!=" ",0,#REF!)</f>
        <v>#REF!</v>
      </c>
      <c r="I27" s="9" t="e">
        <f>IF(#REF!=" ",0,#REF!)</f>
        <v>#REF!</v>
      </c>
      <c r="J27" s="9" t="e">
        <f>IF(#REF!=" ",0,#REF!)</f>
        <v>#REF!</v>
      </c>
      <c r="K27" s="9" t="e">
        <f>IF(#REF!=" ",0,#REF!)</f>
        <v>#REF!</v>
      </c>
      <c r="L27" s="9" t="e">
        <f>IF(#REF!=" ",0,#REF!)</f>
        <v>#REF!</v>
      </c>
      <c r="M27" s="9" t="e">
        <f>IF(#REF!=" ",0,#REF!)</f>
        <v>#REF!</v>
      </c>
      <c r="N27" s="9" t="e">
        <f>IF(#REF!=" ",0,#REF!)</f>
        <v>#REF!</v>
      </c>
      <c r="O27" s="9" t="e">
        <f>IF(#REF!=" ",0,#REF!)</f>
        <v>#REF!</v>
      </c>
      <c r="P27" s="9" t="e">
        <f>IF(#REF!=" ",0,#REF!)</f>
        <v>#REF!</v>
      </c>
      <c r="Q27" s="9" t="e">
        <f>IF(#REF!=" ",0,#REF!)</f>
        <v>#REF!</v>
      </c>
      <c r="R27" s="9" t="e">
        <f>IF(#REF!=" ",0,#REF!)</f>
        <v>#REF!</v>
      </c>
      <c r="S27" s="9" t="e">
        <f>IF(#REF!=" ",0,#REF!)</f>
        <v>#REF!</v>
      </c>
      <c r="T27" s="9" t="e">
        <f>IF(#REF!=" ",0,#REF!)</f>
        <v>#REF!</v>
      </c>
      <c r="U27" s="9" t="e">
        <f>IF(#REF!=" ",0,#REF!)</f>
        <v>#REF!</v>
      </c>
      <c r="V27" s="9" t="e">
        <f>IF(#REF!=" ",0,#REF!)</f>
        <v>#REF!</v>
      </c>
      <c r="W27" s="9" t="e">
        <f>IF(#REF!=" ",0,#REF!)</f>
        <v>#REF!</v>
      </c>
      <c r="X27" s="9" t="e">
        <f>IF(#REF!=" ",0,#REF!)</f>
        <v>#REF!</v>
      </c>
      <c r="Y27" s="9" t="e">
        <f>IF(#REF!=" ",0,#REF!)</f>
        <v>#REF!</v>
      </c>
      <c r="Z27" s="9" t="e">
        <f>IF(#REF!=" ",0,#REF!)</f>
        <v>#REF!</v>
      </c>
      <c r="AA27" s="8" t="e">
        <f>IF(#REF!=" ",0,#REF!)</f>
        <v>#REF!</v>
      </c>
      <c r="AB27" s="9" t="e">
        <f>IF(#REF!=" ",0,#REF!)</f>
        <v>#REF!</v>
      </c>
    </row>
    <row r="28" spans="1:28" x14ac:dyDescent="0.2">
      <c r="A28">
        <v>26</v>
      </c>
      <c r="B28" s="2" t="e">
        <f>#REF!</f>
        <v>#REF!</v>
      </c>
      <c r="C28" s="9" t="e">
        <f>IF(#REF!=" ",0,#REF!)</f>
        <v>#REF!</v>
      </c>
      <c r="D28" s="9" t="e">
        <f>IF(#REF!=" ",0,#REF!)</f>
        <v>#REF!</v>
      </c>
      <c r="E28" s="9" t="e">
        <f>IF(#REF!=" ",0,#REF!)</f>
        <v>#REF!</v>
      </c>
      <c r="F28" s="9" t="e">
        <f>IF(#REF!=" ",0,#REF!)</f>
        <v>#REF!</v>
      </c>
      <c r="G28" s="9" t="e">
        <f>IF(#REF!=" ",0,#REF!)</f>
        <v>#REF!</v>
      </c>
      <c r="H28" s="9" t="e">
        <f>IF(#REF!=" ",0,#REF!)</f>
        <v>#REF!</v>
      </c>
      <c r="I28" s="9" t="e">
        <f>IF(#REF!=" ",0,#REF!)</f>
        <v>#REF!</v>
      </c>
      <c r="J28" s="9" t="e">
        <f>IF(#REF!=" ",0,#REF!)</f>
        <v>#REF!</v>
      </c>
      <c r="K28" s="9" t="e">
        <f>IF(#REF!=" ",0,#REF!)</f>
        <v>#REF!</v>
      </c>
      <c r="L28" s="9" t="e">
        <f>IF(#REF!=" ",0,#REF!)</f>
        <v>#REF!</v>
      </c>
      <c r="M28" s="9" t="e">
        <f>IF(#REF!=" ",0,#REF!)</f>
        <v>#REF!</v>
      </c>
      <c r="N28" s="9" t="e">
        <f>IF(#REF!=" ",0,#REF!)</f>
        <v>#REF!</v>
      </c>
      <c r="O28" s="9" t="e">
        <f>IF(#REF!=" ",0,#REF!)</f>
        <v>#REF!</v>
      </c>
      <c r="P28" s="9" t="e">
        <f>IF(#REF!=" ",0,#REF!)</f>
        <v>#REF!</v>
      </c>
      <c r="Q28" s="9" t="e">
        <f>IF(#REF!=" ",0,#REF!)</f>
        <v>#REF!</v>
      </c>
      <c r="R28" s="9" t="e">
        <f>IF(#REF!=" ",0,#REF!)</f>
        <v>#REF!</v>
      </c>
      <c r="S28" s="9" t="e">
        <f>IF(#REF!=" ",0,#REF!)</f>
        <v>#REF!</v>
      </c>
      <c r="T28" s="9" t="e">
        <f>IF(#REF!=" ",0,#REF!)</f>
        <v>#REF!</v>
      </c>
      <c r="U28" s="9" t="e">
        <f>IF(#REF!=" ",0,#REF!)</f>
        <v>#REF!</v>
      </c>
      <c r="V28" s="9" t="e">
        <f>IF(#REF!=" ",0,#REF!)</f>
        <v>#REF!</v>
      </c>
      <c r="W28" s="9" t="e">
        <f>IF(#REF!=" ",0,#REF!)</f>
        <v>#REF!</v>
      </c>
      <c r="X28" s="9" t="e">
        <f>IF(#REF!=" ",0,#REF!)</f>
        <v>#REF!</v>
      </c>
      <c r="Y28" s="9" t="e">
        <f>IF(#REF!=" ",0,#REF!)</f>
        <v>#REF!</v>
      </c>
      <c r="Z28" s="9" t="e">
        <f>IF(#REF!=" ",0,#REF!)</f>
        <v>#REF!</v>
      </c>
      <c r="AA28" s="9" t="e">
        <f>IF(#REF!=" ",0,#REF!)</f>
        <v>#REF!</v>
      </c>
      <c r="AB28" s="8" t="e">
        <f>IF(#REF!=" ",0,#REF!)</f>
        <v>#REF!</v>
      </c>
    </row>
    <row r="30" spans="1:28" x14ac:dyDescent="0.2">
      <c r="A30">
        <v>1</v>
      </c>
      <c r="B30" s="6"/>
      <c r="C30" s="5" t="e">
        <f>B3</f>
        <v>#REF!</v>
      </c>
      <c r="D30" s="5" t="e">
        <f>B4</f>
        <v>#REF!</v>
      </c>
      <c r="E30" s="5" t="e">
        <f>B5</f>
        <v>#REF!</v>
      </c>
      <c r="F30" s="5" t="e">
        <f>B6</f>
        <v>#REF!</v>
      </c>
      <c r="G30" s="5" t="e">
        <f>B7</f>
        <v>#REF!</v>
      </c>
      <c r="H30" s="5" t="e">
        <f>B8</f>
        <v>#REF!</v>
      </c>
      <c r="I30" s="5" t="e">
        <f>B9</f>
        <v>#REF!</v>
      </c>
      <c r="J30" s="5" t="e">
        <f>B10</f>
        <v>#REF!</v>
      </c>
      <c r="K30" s="5" t="e">
        <f>B11</f>
        <v>#REF!</v>
      </c>
      <c r="L30" s="5" t="e">
        <f>B12</f>
        <v>#REF!</v>
      </c>
      <c r="M30" s="5" t="e">
        <f>B13</f>
        <v>#REF!</v>
      </c>
      <c r="N30" s="5" t="e">
        <f>B14</f>
        <v>#REF!</v>
      </c>
      <c r="O30" s="5" t="e">
        <f>B15</f>
        <v>#REF!</v>
      </c>
      <c r="P30" s="5" t="e">
        <f>B16</f>
        <v>#REF!</v>
      </c>
      <c r="Q30" s="5" t="e">
        <f>B17</f>
        <v>#REF!</v>
      </c>
      <c r="R30" s="5" t="e">
        <f>B18</f>
        <v>#REF!</v>
      </c>
      <c r="S30" s="5" t="e">
        <f>B19</f>
        <v>#REF!</v>
      </c>
      <c r="T30" s="5" t="e">
        <f>B20</f>
        <v>#REF!</v>
      </c>
      <c r="U30" s="5" t="e">
        <f>B21</f>
        <v>#REF!</v>
      </c>
      <c r="V30" s="5" t="e">
        <f>B22</f>
        <v>#REF!</v>
      </c>
      <c r="W30" s="5" t="e">
        <f>B23</f>
        <v>#REF!</v>
      </c>
      <c r="X30" s="5" t="e">
        <f>B24</f>
        <v>#REF!</v>
      </c>
      <c r="Y30" s="5" t="e">
        <f>B25</f>
        <v>#REF!</v>
      </c>
      <c r="Z30" s="5" t="e">
        <f>B26</f>
        <v>#REF!</v>
      </c>
      <c r="AA30" s="5" t="e">
        <f>B27</f>
        <v>#REF!</v>
      </c>
      <c r="AB30" s="5" t="e">
        <f>B28</f>
        <v>#REF!</v>
      </c>
    </row>
    <row r="31" spans="1:28" x14ac:dyDescent="0.2">
      <c r="A31">
        <v>2</v>
      </c>
      <c r="B31" s="6"/>
      <c r="C31" s="5" t="e">
        <f>C30</f>
        <v>#REF!</v>
      </c>
      <c r="D31" s="5" t="e">
        <f t="shared" ref="D31:AB31" si="0">D30</f>
        <v>#REF!</v>
      </c>
      <c r="E31" s="5" t="e">
        <f t="shared" si="0"/>
        <v>#REF!</v>
      </c>
      <c r="F31" s="5" t="e">
        <f t="shared" si="0"/>
        <v>#REF!</v>
      </c>
      <c r="G31" s="5" t="e">
        <f t="shared" si="0"/>
        <v>#REF!</v>
      </c>
      <c r="H31" s="5" t="e">
        <f t="shared" si="0"/>
        <v>#REF!</v>
      </c>
      <c r="I31" s="5" t="e">
        <f t="shared" si="0"/>
        <v>#REF!</v>
      </c>
      <c r="J31" s="5" t="e">
        <f t="shared" si="0"/>
        <v>#REF!</v>
      </c>
      <c r="K31" s="5" t="e">
        <f t="shared" si="0"/>
        <v>#REF!</v>
      </c>
      <c r="L31" s="5" t="e">
        <f t="shared" si="0"/>
        <v>#REF!</v>
      </c>
      <c r="M31" s="5" t="e">
        <f t="shared" si="0"/>
        <v>#REF!</v>
      </c>
      <c r="N31" s="5" t="e">
        <f t="shared" si="0"/>
        <v>#REF!</v>
      </c>
      <c r="O31" s="5" t="e">
        <f t="shared" si="0"/>
        <v>#REF!</v>
      </c>
      <c r="P31" s="5" t="e">
        <f t="shared" si="0"/>
        <v>#REF!</v>
      </c>
      <c r="Q31" s="5" t="e">
        <f t="shared" si="0"/>
        <v>#REF!</v>
      </c>
      <c r="R31" s="5" t="e">
        <f t="shared" si="0"/>
        <v>#REF!</v>
      </c>
      <c r="S31" s="5" t="e">
        <f t="shared" si="0"/>
        <v>#REF!</v>
      </c>
      <c r="T31" s="5" t="e">
        <f t="shared" si="0"/>
        <v>#REF!</v>
      </c>
      <c r="U31" s="5" t="e">
        <f t="shared" si="0"/>
        <v>#REF!</v>
      </c>
      <c r="V31" s="5" t="e">
        <f t="shared" si="0"/>
        <v>#REF!</v>
      </c>
      <c r="W31" s="5" t="e">
        <f t="shared" si="0"/>
        <v>#REF!</v>
      </c>
      <c r="X31" s="5" t="e">
        <f t="shared" si="0"/>
        <v>#REF!</v>
      </c>
      <c r="Y31" s="5" t="e">
        <f t="shared" si="0"/>
        <v>#REF!</v>
      </c>
      <c r="Z31" s="5" t="e">
        <f t="shared" si="0"/>
        <v>#REF!</v>
      </c>
      <c r="AA31" s="5" t="e">
        <f t="shared" si="0"/>
        <v>#REF!</v>
      </c>
      <c r="AB31" s="5" t="e">
        <f t="shared" si="0"/>
        <v>#REF!</v>
      </c>
    </row>
    <row r="32" spans="1:28" x14ac:dyDescent="0.2">
      <c r="A32">
        <v>3</v>
      </c>
      <c r="B32" s="6"/>
      <c r="C32" s="5" t="e">
        <f t="shared" ref="C32:C55" si="1">C31</f>
        <v>#REF!</v>
      </c>
      <c r="D32" s="5" t="e">
        <f t="shared" ref="D32:D55" si="2">D31</f>
        <v>#REF!</v>
      </c>
      <c r="E32" s="5" t="e">
        <f t="shared" ref="E32:E55" si="3">E31</f>
        <v>#REF!</v>
      </c>
      <c r="F32" s="5" t="e">
        <f t="shared" ref="F32:F55" si="4">F31</f>
        <v>#REF!</v>
      </c>
      <c r="G32" s="5" t="e">
        <f t="shared" ref="G32:G55" si="5">G31</f>
        <v>#REF!</v>
      </c>
      <c r="H32" s="5" t="e">
        <f t="shared" ref="H32:H55" si="6">H31</f>
        <v>#REF!</v>
      </c>
      <c r="I32" s="5" t="e">
        <f t="shared" ref="I32:I55" si="7">I31</f>
        <v>#REF!</v>
      </c>
      <c r="J32" s="5" t="e">
        <f t="shared" ref="J32:J55" si="8">J31</f>
        <v>#REF!</v>
      </c>
      <c r="K32" s="5" t="e">
        <f t="shared" ref="K32:K55" si="9">K31</f>
        <v>#REF!</v>
      </c>
      <c r="L32" s="5" t="e">
        <f t="shared" ref="L32:L55" si="10">L31</f>
        <v>#REF!</v>
      </c>
      <c r="M32" s="5" t="e">
        <f t="shared" ref="M32:M55" si="11">M31</f>
        <v>#REF!</v>
      </c>
      <c r="N32" s="5" t="e">
        <f t="shared" ref="N32:N55" si="12">N31</f>
        <v>#REF!</v>
      </c>
      <c r="O32" s="5" t="e">
        <f t="shared" ref="O32:O55" si="13">O31</f>
        <v>#REF!</v>
      </c>
      <c r="P32" s="5" t="e">
        <f t="shared" ref="P32:P55" si="14">P31</f>
        <v>#REF!</v>
      </c>
      <c r="Q32" s="5" t="e">
        <f t="shared" ref="Q32:Q55" si="15">Q31</f>
        <v>#REF!</v>
      </c>
      <c r="R32" s="5" t="e">
        <f t="shared" ref="R32:R55" si="16">R31</f>
        <v>#REF!</v>
      </c>
      <c r="S32" s="5" t="e">
        <f t="shared" ref="S32:S55" si="17">S31</f>
        <v>#REF!</v>
      </c>
      <c r="T32" s="5" t="e">
        <f t="shared" ref="T32:T55" si="18">T31</f>
        <v>#REF!</v>
      </c>
      <c r="U32" s="5" t="e">
        <f t="shared" ref="U32:U55" si="19">U31</f>
        <v>#REF!</v>
      </c>
      <c r="V32" s="5" t="e">
        <f t="shared" ref="V32:V55" si="20">V31</f>
        <v>#REF!</v>
      </c>
      <c r="W32" s="5" t="e">
        <f t="shared" ref="W32:W55" si="21">W31</f>
        <v>#REF!</v>
      </c>
      <c r="X32" s="5" t="e">
        <f t="shared" ref="X32:X55" si="22">X31</f>
        <v>#REF!</v>
      </c>
      <c r="Y32" s="5" t="e">
        <f t="shared" ref="Y32:Y55" si="23">Y31</f>
        <v>#REF!</v>
      </c>
      <c r="Z32" s="5" t="e">
        <f t="shared" ref="Z32:Z55" si="24">Z31</f>
        <v>#REF!</v>
      </c>
      <c r="AA32" s="5" t="e">
        <f t="shared" ref="AA32:AA55" si="25">AA31</f>
        <v>#REF!</v>
      </c>
      <c r="AB32" s="5" t="e">
        <f t="shared" ref="AB32:AB55" si="26">AB31</f>
        <v>#REF!</v>
      </c>
    </row>
    <row r="33" spans="1:29" x14ac:dyDescent="0.2">
      <c r="A33">
        <v>4</v>
      </c>
      <c r="B33" s="6"/>
      <c r="C33" s="5" t="e">
        <f t="shared" si="1"/>
        <v>#REF!</v>
      </c>
      <c r="D33" s="5" t="e">
        <f t="shared" si="2"/>
        <v>#REF!</v>
      </c>
      <c r="E33" s="5" t="e">
        <f t="shared" si="3"/>
        <v>#REF!</v>
      </c>
      <c r="F33" s="5" t="e">
        <f t="shared" si="4"/>
        <v>#REF!</v>
      </c>
      <c r="G33" s="5" t="e">
        <f t="shared" si="5"/>
        <v>#REF!</v>
      </c>
      <c r="H33" s="5" t="e">
        <f t="shared" si="6"/>
        <v>#REF!</v>
      </c>
      <c r="I33" s="5" t="e">
        <f t="shared" si="7"/>
        <v>#REF!</v>
      </c>
      <c r="J33" s="5" t="e">
        <f t="shared" si="8"/>
        <v>#REF!</v>
      </c>
      <c r="K33" s="5" t="e">
        <f t="shared" si="9"/>
        <v>#REF!</v>
      </c>
      <c r="L33" s="5" t="e">
        <f t="shared" si="10"/>
        <v>#REF!</v>
      </c>
      <c r="M33" s="5" t="e">
        <f t="shared" si="11"/>
        <v>#REF!</v>
      </c>
      <c r="N33" s="5" t="e">
        <f t="shared" si="12"/>
        <v>#REF!</v>
      </c>
      <c r="O33" s="5" t="e">
        <f t="shared" si="13"/>
        <v>#REF!</v>
      </c>
      <c r="P33" s="5" t="e">
        <f t="shared" si="14"/>
        <v>#REF!</v>
      </c>
      <c r="Q33" s="5" t="e">
        <f t="shared" si="15"/>
        <v>#REF!</v>
      </c>
      <c r="R33" s="5" t="e">
        <f t="shared" si="16"/>
        <v>#REF!</v>
      </c>
      <c r="S33" s="5" t="e">
        <f t="shared" si="17"/>
        <v>#REF!</v>
      </c>
      <c r="T33" s="5" t="e">
        <f t="shared" si="18"/>
        <v>#REF!</v>
      </c>
      <c r="U33" s="5" t="e">
        <f t="shared" si="19"/>
        <v>#REF!</v>
      </c>
      <c r="V33" s="5" t="e">
        <f t="shared" si="20"/>
        <v>#REF!</v>
      </c>
      <c r="W33" s="5" t="e">
        <f t="shared" si="21"/>
        <v>#REF!</v>
      </c>
      <c r="X33" s="5" t="e">
        <f t="shared" si="22"/>
        <v>#REF!</v>
      </c>
      <c r="Y33" s="5" t="e">
        <f t="shared" si="23"/>
        <v>#REF!</v>
      </c>
      <c r="Z33" s="5" t="e">
        <f t="shared" si="24"/>
        <v>#REF!</v>
      </c>
      <c r="AA33" s="5" t="e">
        <f t="shared" si="25"/>
        <v>#REF!</v>
      </c>
      <c r="AB33" s="5" t="e">
        <f t="shared" si="26"/>
        <v>#REF!</v>
      </c>
    </row>
    <row r="34" spans="1:29" x14ac:dyDescent="0.2">
      <c r="A34">
        <v>5</v>
      </c>
      <c r="B34" s="6"/>
      <c r="C34" s="5" t="e">
        <f t="shared" si="1"/>
        <v>#REF!</v>
      </c>
      <c r="D34" s="5" t="e">
        <f t="shared" si="2"/>
        <v>#REF!</v>
      </c>
      <c r="E34" s="5" t="e">
        <f t="shared" si="3"/>
        <v>#REF!</v>
      </c>
      <c r="F34" s="5" t="e">
        <f t="shared" si="4"/>
        <v>#REF!</v>
      </c>
      <c r="G34" s="5" t="e">
        <f t="shared" si="5"/>
        <v>#REF!</v>
      </c>
      <c r="H34" s="5" t="e">
        <f t="shared" si="6"/>
        <v>#REF!</v>
      </c>
      <c r="I34" s="5" t="e">
        <f t="shared" si="7"/>
        <v>#REF!</v>
      </c>
      <c r="J34" s="5" t="e">
        <f t="shared" si="8"/>
        <v>#REF!</v>
      </c>
      <c r="K34" s="5" t="e">
        <f t="shared" si="9"/>
        <v>#REF!</v>
      </c>
      <c r="L34" s="5" t="e">
        <f t="shared" si="10"/>
        <v>#REF!</v>
      </c>
      <c r="M34" s="5" t="e">
        <f t="shared" si="11"/>
        <v>#REF!</v>
      </c>
      <c r="N34" s="5" t="e">
        <f t="shared" si="12"/>
        <v>#REF!</v>
      </c>
      <c r="O34" s="5" t="e">
        <f t="shared" si="13"/>
        <v>#REF!</v>
      </c>
      <c r="P34" s="5" t="e">
        <f t="shared" si="14"/>
        <v>#REF!</v>
      </c>
      <c r="Q34" s="5" t="e">
        <f t="shared" si="15"/>
        <v>#REF!</v>
      </c>
      <c r="R34" s="5" t="e">
        <f t="shared" si="16"/>
        <v>#REF!</v>
      </c>
      <c r="S34" s="5" t="e">
        <f t="shared" si="17"/>
        <v>#REF!</v>
      </c>
      <c r="T34" s="5" t="e">
        <f t="shared" si="18"/>
        <v>#REF!</v>
      </c>
      <c r="U34" s="5" t="e">
        <f t="shared" si="19"/>
        <v>#REF!</v>
      </c>
      <c r="V34" s="5" t="e">
        <f t="shared" si="20"/>
        <v>#REF!</v>
      </c>
      <c r="W34" s="5" t="e">
        <f t="shared" si="21"/>
        <v>#REF!</v>
      </c>
      <c r="X34" s="5" t="e">
        <f t="shared" si="22"/>
        <v>#REF!</v>
      </c>
      <c r="Y34" s="5" t="e">
        <f t="shared" si="23"/>
        <v>#REF!</v>
      </c>
      <c r="Z34" s="5" t="e">
        <f t="shared" si="24"/>
        <v>#REF!</v>
      </c>
      <c r="AA34" s="5" t="e">
        <f t="shared" si="25"/>
        <v>#REF!</v>
      </c>
      <c r="AB34" s="5" t="e">
        <f t="shared" si="26"/>
        <v>#REF!</v>
      </c>
    </row>
    <row r="35" spans="1:29" x14ac:dyDescent="0.2">
      <c r="A35">
        <v>6</v>
      </c>
      <c r="B35" s="6"/>
      <c r="C35" s="5" t="e">
        <f t="shared" si="1"/>
        <v>#REF!</v>
      </c>
      <c r="D35" s="5" t="e">
        <f t="shared" si="2"/>
        <v>#REF!</v>
      </c>
      <c r="E35" s="5" t="e">
        <f t="shared" si="3"/>
        <v>#REF!</v>
      </c>
      <c r="F35" s="5" t="e">
        <f t="shared" si="4"/>
        <v>#REF!</v>
      </c>
      <c r="G35" s="5" t="e">
        <f t="shared" si="5"/>
        <v>#REF!</v>
      </c>
      <c r="H35" s="5" t="e">
        <f t="shared" si="6"/>
        <v>#REF!</v>
      </c>
      <c r="I35" s="5" t="e">
        <f t="shared" si="7"/>
        <v>#REF!</v>
      </c>
      <c r="J35" s="5" t="e">
        <f t="shared" si="8"/>
        <v>#REF!</v>
      </c>
      <c r="K35" s="5" t="e">
        <f t="shared" si="9"/>
        <v>#REF!</v>
      </c>
      <c r="L35" s="5" t="e">
        <f t="shared" si="10"/>
        <v>#REF!</v>
      </c>
      <c r="M35" s="5" t="e">
        <f t="shared" si="11"/>
        <v>#REF!</v>
      </c>
      <c r="N35" s="5" t="e">
        <f t="shared" si="12"/>
        <v>#REF!</v>
      </c>
      <c r="O35" s="5" t="e">
        <f t="shared" si="13"/>
        <v>#REF!</v>
      </c>
      <c r="P35" s="5" t="e">
        <f t="shared" si="14"/>
        <v>#REF!</v>
      </c>
      <c r="Q35" s="5" t="e">
        <f t="shared" si="15"/>
        <v>#REF!</v>
      </c>
      <c r="R35" s="5" t="e">
        <f t="shared" si="16"/>
        <v>#REF!</v>
      </c>
      <c r="S35" s="5" t="e">
        <f t="shared" si="17"/>
        <v>#REF!</v>
      </c>
      <c r="T35" s="5" t="e">
        <f t="shared" si="18"/>
        <v>#REF!</v>
      </c>
      <c r="U35" s="5" t="e">
        <f t="shared" si="19"/>
        <v>#REF!</v>
      </c>
      <c r="V35" s="5" t="e">
        <f t="shared" si="20"/>
        <v>#REF!</v>
      </c>
      <c r="W35" s="5" t="e">
        <f t="shared" si="21"/>
        <v>#REF!</v>
      </c>
      <c r="X35" s="5" t="e">
        <f t="shared" si="22"/>
        <v>#REF!</v>
      </c>
      <c r="Y35" s="5" t="e">
        <f t="shared" si="23"/>
        <v>#REF!</v>
      </c>
      <c r="Z35" s="5" t="e">
        <f t="shared" si="24"/>
        <v>#REF!</v>
      </c>
      <c r="AA35" s="5" t="e">
        <f t="shared" si="25"/>
        <v>#REF!</v>
      </c>
      <c r="AB35" s="5" t="e">
        <f t="shared" si="26"/>
        <v>#REF!</v>
      </c>
    </row>
    <row r="36" spans="1:29" x14ac:dyDescent="0.2">
      <c r="A36">
        <v>7</v>
      </c>
      <c r="B36" s="6"/>
      <c r="C36" s="5" t="e">
        <f t="shared" si="1"/>
        <v>#REF!</v>
      </c>
      <c r="D36" s="5" t="e">
        <f t="shared" si="2"/>
        <v>#REF!</v>
      </c>
      <c r="E36" s="5" t="e">
        <f t="shared" si="3"/>
        <v>#REF!</v>
      </c>
      <c r="F36" s="5" t="e">
        <f t="shared" si="4"/>
        <v>#REF!</v>
      </c>
      <c r="G36" s="5" t="e">
        <f t="shared" si="5"/>
        <v>#REF!</v>
      </c>
      <c r="H36" s="5" t="e">
        <f t="shared" si="6"/>
        <v>#REF!</v>
      </c>
      <c r="I36" s="5" t="e">
        <f t="shared" si="7"/>
        <v>#REF!</v>
      </c>
      <c r="J36" s="5" t="e">
        <f t="shared" si="8"/>
        <v>#REF!</v>
      </c>
      <c r="K36" s="5" t="e">
        <f t="shared" si="9"/>
        <v>#REF!</v>
      </c>
      <c r="L36" s="5" t="e">
        <f t="shared" si="10"/>
        <v>#REF!</v>
      </c>
      <c r="M36" s="5" t="e">
        <f t="shared" si="11"/>
        <v>#REF!</v>
      </c>
      <c r="N36" s="5" t="e">
        <f t="shared" si="12"/>
        <v>#REF!</v>
      </c>
      <c r="O36" s="5" t="e">
        <f t="shared" si="13"/>
        <v>#REF!</v>
      </c>
      <c r="P36" s="5" t="e">
        <f t="shared" si="14"/>
        <v>#REF!</v>
      </c>
      <c r="Q36" s="5" t="e">
        <f t="shared" si="15"/>
        <v>#REF!</v>
      </c>
      <c r="R36" s="5" t="e">
        <f t="shared" si="16"/>
        <v>#REF!</v>
      </c>
      <c r="S36" s="5" t="e">
        <f t="shared" si="17"/>
        <v>#REF!</v>
      </c>
      <c r="T36" s="5" t="e">
        <f t="shared" si="18"/>
        <v>#REF!</v>
      </c>
      <c r="U36" s="5" t="e">
        <f t="shared" si="19"/>
        <v>#REF!</v>
      </c>
      <c r="V36" s="5" t="e">
        <f t="shared" si="20"/>
        <v>#REF!</v>
      </c>
      <c r="W36" s="5" t="e">
        <f t="shared" si="21"/>
        <v>#REF!</v>
      </c>
      <c r="X36" s="5" t="e">
        <f t="shared" si="22"/>
        <v>#REF!</v>
      </c>
      <c r="Y36" s="5" t="e">
        <f t="shared" si="23"/>
        <v>#REF!</v>
      </c>
      <c r="Z36" s="5" t="e">
        <f t="shared" si="24"/>
        <v>#REF!</v>
      </c>
      <c r="AA36" s="5" t="e">
        <f t="shared" si="25"/>
        <v>#REF!</v>
      </c>
      <c r="AB36" s="5" t="e">
        <f t="shared" si="26"/>
        <v>#REF!</v>
      </c>
    </row>
    <row r="37" spans="1:29" x14ac:dyDescent="0.2">
      <c r="A37">
        <v>8</v>
      </c>
      <c r="B37" s="6"/>
      <c r="C37" s="5" t="e">
        <f t="shared" si="1"/>
        <v>#REF!</v>
      </c>
      <c r="D37" s="5" t="e">
        <f t="shared" si="2"/>
        <v>#REF!</v>
      </c>
      <c r="E37" s="5" t="e">
        <f t="shared" si="3"/>
        <v>#REF!</v>
      </c>
      <c r="F37" s="5" t="e">
        <f t="shared" si="4"/>
        <v>#REF!</v>
      </c>
      <c r="G37" s="5" t="e">
        <f t="shared" si="5"/>
        <v>#REF!</v>
      </c>
      <c r="H37" s="5" t="e">
        <f t="shared" si="6"/>
        <v>#REF!</v>
      </c>
      <c r="I37" s="5" t="e">
        <f t="shared" si="7"/>
        <v>#REF!</v>
      </c>
      <c r="J37" s="5" t="e">
        <f t="shared" si="8"/>
        <v>#REF!</v>
      </c>
      <c r="K37" s="5" t="e">
        <f t="shared" si="9"/>
        <v>#REF!</v>
      </c>
      <c r="L37" s="5" t="e">
        <f t="shared" si="10"/>
        <v>#REF!</v>
      </c>
      <c r="M37" s="5" t="e">
        <f t="shared" si="11"/>
        <v>#REF!</v>
      </c>
      <c r="N37" s="5" t="e">
        <f t="shared" si="12"/>
        <v>#REF!</v>
      </c>
      <c r="O37" s="5" t="e">
        <f t="shared" si="13"/>
        <v>#REF!</v>
      </c>
      <c r="P37" s="5" t="e">
        <f t="shared" si="14"/>
        <v>#REF!</v>
      </c>
      <c r="Q37" s="5" t="e">
        <f t="shared" si="15"/>
        <v>#REF!</v>
      </c>
      <c r="R37" s="5" t="e">
        <f t="shared" si="16"/>
        <v>#REF!</v>
      </c>
      <c r="S37" s="5" t="e">
        <f t="shared" si="17"/>
        <v>#REF!</v>
      </c>
      <c r="T37" s="5" t="e">
        <f t="shared" si="18"/>
        <v>#REF!</v>
      </c>
      <c r="U37" s="5" t="e">
        <f t="shared" si="19"/>
        <v>#REF!</v>
      </c>
      <c r="V37" s="5" t="e">
        <f t="shared" si="20"/>
        <v>#REF!</v>
      </c>
      <c r="W37" s="5" t="e">
        <f t="shared" si="21"/>
        <v>#REF!</v>
      </c>
      <c r="X37" s="5" t="e">
        <f t="shared" si="22"/>
        <v>#REF!</v>
      </c>
      <c r="Y37" s="5" t="e">
        <f t="shared" si="23"/>
        <v>#REF!</v>
      </c>
      <c r="Z37" s="5" t="e">
        <f t="shared" si="24"/>
        <v>#REF!</v>
      </c>
      <c r="AA37" s="5" t="e">
        <f t="shared" si="25"/>
        <v>#REF!</v>
      </c>
      <c r="AB37" s="5" t="e">
        <f t="shared" si="26"/>
        <v>#REF!</v>
      </c>
      <c r="AC37" s="5"/>
    </row>
    <row r="38" spans="1:29" x14ac:dyDescent="0.2">
      <c r="A38">
        <v>9</v>
      </c>
      <c r="B38" s="6"/>
      <c r="C38" s="5" t="e">
        <f t="shared" si="1"/>
        <v>#REF!</v>
      </c>
      <c r="D38" s="5" t="e">
        <f t="shared" si="2"/>
        <v>#REF!</v>
      </c>
      <c r="E38" s="5" t="e">
        <f t="shared" si="3"/>
        <v>#REF!</v>
      </c>
      <c r="F38" s="5" t="e">
        <f t="shared" si="4"/>
        <v>#REF!</v>
      </c>
      <c r="G38" s="5" t="e">
        <f t="shared" si="5"/>
        <v>#REF!</v>
      </c>
      <c r="H38" s="5" t="e">
        <f t="shared" si="6"/>
        <v>#REF!</v>
      </c>
      <c r="I38" s="5" t="e">
        <f t="shared" si="7"/>
        <v>#REF!</v>
      </c>
      <c r="J38" s="5" t="e">
        <f t="shared" si="8"/>
        <v>#REF!</v>
      </c>
      <c r="K38" s="5" t="e">
        <f t="shared" si="9"/>
        <v>#REF!</v>
      </c>
      <c r="L38" s="5" t="e">
        <f t="shared" si="10"/>
        <v>#REF!</v>
      </c>
      <c r="M38" s="5" t="e">
        <f t="shared" si="11"/>
        <v>#REF!</v>
      </c>
      <c r="N38" s="5" t="e">
        <f t="shared" si="12"/>
        <v>#REF!</v>
      </c>
      <c r="O38" s="5" t="e">
        <f t="shared" si="13"/>
        <v>#REF!</v>
      </c>
      <c r="P38" s="5" t="e">
        <f t="shared" si="14"/>
        <v>#REF!</v>
      </c>
      <c r="Q38" s="5" t="e">
        <f t="shared" si="15"/>
        <v>#REF!</v>
      </c>
      <c r="R38" s="5" t="e">
        <f t="shared" si="16"/>
        <v>#REF!</v>
      </c>
      <c r="S38" s="5" t="e">
        <f t="shared" si="17"/>
        <v>#REF!</v>
      </c>
      <c r="T38" s="5" t="e">
        <f t="shared" si="18"/>
        <v>#REF!</v>
      </c>
      <c r="U38" s="5" t="e">
        <f t="shared" si="19"/>
        <v>#REF!</v>
      </c>
      <c r="V38" s="5" t="e">
        <f t="shared" si="20"/>
        <v>#REF!</v>
      </c>
      <c r="W38" s="5" t="e">
        <f t="shared" si="21"/>
        <v>#REF!</v>
      </c>
      <c r="X38" s="5" t="e">
        <f t="shared" si="22"/>
        <v>#REF!</v>
      </c>
      <c r="Y38" s="5" t="e">
        <f t="shared" si="23"/>
        <v>#REF!</v>
      </c>
      <c r="Z38" s="5" t="e">
        <f t="shared" si="24"/>
        <v>#REF!</v>
      </c>
      <c r="AA38" s="5" t="e">
        <f t="shared" si="25"/>
        <v>#REF!</v>
      </c>
      <c r="AB38" s="5" t="e">
        <f t="shared" si="26"/>
        <v>#REF!</v>
      </c>
      <c r="AC38" s="5"/>
    </row>
    <row r="39" spans="1:29" x14ac:dyDescent="0.2">
      <c r="A39">
        <v>10</v>
      </c>
      <c r="B39" s="6"/>
      <c r="C39" s="5" t="e">
        <f t="shared" si="1"/>
        <v>#REF!</v>
      </c>
      <c r="D39" s="5" t="e">
        <f t="shared" si="2"/>
        <v>#REF!</v>
      </c>
      <c r="E39" s="5" t="e">
        <f t="shared" si="3"/>
        <v>#REF!</v>
      </c>
      <c r="F39" s="5" t="e">
        <f t="shared" si="4"/>
        <v>#REF!</v>
      </c>
      <c r="G39" s="5" t="e">
        <f t="shared" si="5"/>
        <v>#REF!</v>
      </c>
      <c r="H39" s="5" t="e">
        <f t="shared" si="6"/>
        <v>#REF!</v>
      </c>
      <c r="I39" s="5" t="e">
        <f t="shared" si="7"/>
        <v>#REF!</v>
      </c>
      <c r="J39" s="5" t="e">
        <f t="shared" si="8"/>
        <v>#REF!</v>
      </c>
      <c r="K39" s="5" t="e">
        <f t="shared" si="9"/>
        <v>#REF!</v>
      </c>
      <c r="L39" s="5" t="e">
        <f t="shared" si="10"/>
        <v>#REF!</v>
      </c>
      <c r="M39" s="5" t="e">
        <f t="shared" si="11"/>
        <v>#REF!</v>
      </c>
      <c r="N39" s="5" t="e">
        <f t="shared" si="12"/>
        <v>#REF!</v>
      </c>
      <c r="O39" s="5" t="e">
        <f t="shared" si="13"/>
        <v>#REF!</v>
      </c>
      <c r="P39" s="5" t="e">
        <f t="shared" si="14"/>
        <v>#REF!</v>
      </c>
      <c r="Q39" s="5" t="e">
        <f t="shared" si="15"/>
        <v>#REF!</v>
      </c>
      <c r="R39" s="5" t="e">
        <f t="shared" si="16"/>
        <v>#REF!</v>
      </c>
      <c r="S39" s="5" t="e">
        <f t="shared" si="17"/>
        <v>#REF!</v>
      </c>
      <c r="T39" s="5" t="e">
        <f t="shared" si="18"/>
        <v>#REF!</v>
      </c>
      <c r="U39" s="5" t="e">
        <f t="shared" si="19"/>
        <v>#REF!</v>
      </c>
      <c r="V39" s="5" t="e">
        <f t="shared" si="20"/>
        <v>#REF!</v>
      </c>
      <c r="W39" s="5" t="e">
        <f t="shared" si="21"/>
        <v>#REF!</v>
      </c>
      <c r="X39" s="5" t="e">
        <f t="shared" si="22"/>
        <v>#REF!</v>
      </c>
      <c r="Y39" s="5" t="e">
        <f t="shared" si="23"/>
        <v>#REF!</v>
      </c>
      <c r="Z39" s="5" t="e">
        <f t="shared" si="24"/>
        <v>#REF!</v>
      </c>
      <c r="AA39" s="5" t="e">
        <f t="shared" si="25"/>
        <v>#REF!</v>
      </c>
      <c r="AB39" s="5" t="e">
        <f t="shared" si="26"/>
        <v>#REF!</v>
      </c>
      <c r="AC39" s="5"/>
    </row>
    <row r="40" spans="1:29" x14ac:dyDescent="0.2">
      <c r="A40">
        <v>11</v>
      </c>
      <c r="B40" s="6"/>
      <c r="C40" s="5" t="e">
        <f t="shared" si="1"/>
        <v>#REF!</v>
      </c>
      <c r="D40" s="5" t="e">
        <f t="shared" si="2"/>
        <v>#REF!</v>
      </c>
      <c r="E40" s="5" t="e">
        <f t="shared" si="3"/>
        <v>#REF!</v>
      </c>
      <c r="F40" s="5" t="e">
        <f t="shared" si="4"/>
        <v>#REF!</v>
      </c>
      <c r="G40" s="5" t="e">
        <f t="shared" si="5"/>
        <v>#REF!</v>
      </c>
      <c r="H40" s="5" t="e">
        <f t="shared" si="6"/>
        <v>#REF!</v>
      </c>
      <c r="I40" s="5" t="e">
        <f t="shared" si="7"/>
        <v>#REF!</v>
      </c>
      <c r="J40" s="5" t="e">
        <f t="shared" si="8"/>
        <v>#REF!</v>
      </c>
      <c r="K40" s="5" t="e">
        <f t="shared" si="9"/>
        <v>#REF!</v>
      </c>
      <c r="L40" s="5" t="e">
        <f t="shared" si="10"/>
        <v>#REF!</v>
      </c>
      <c r="M40" s="5" t="e">
        <f t="shared" si="11"/>
        <v>#REF!</v>
      </c>
      <c r="N40" s="5" t="e">
        <f t="shared" si="12"/>
        <v>#REF!</v>
      </c>
      <c r="O40" s="5" t="e">
        <f t="shared" si="13"/>
        <v>#REF!</v>
      </c>
      <c r="P40" s="5" t="e">
        <f t="shared" si="14"/>
        <v>#REF!</v>
      </c>
      <c r="Q40" s="5" t="e">
        <f t="shared" si="15"/>
        <v>#REF!</v>
      </c>
      <c r="R40" s="5" t="e">
        <f t="shared" si="16"/>
        <v>#REF!</v>
      </c>
      <c r="S40" s="5" t="e">
        <f t="shared" si="17"/>
        <v>#REF!</v>
      </c>
      <c r="T40" s="5" t="e">
        <f t="shared" si="18"/>
        <v>#REF!</v>
      </c>
      <c r="U40" s="5" t="e">
        <f t="shared" si="19"/>
        <v>#REF!</v>
      </c>
      <c r="V40" s="5" t="e">
        <f t="shared" si="20"/>
        <v>#REF!</v>
      </c>
      <c r="W40" s="5" t="e">
        <f t="shared" si="21"/>
        <v>#REF!</v>
      </c>
      <c r="X40" s="5" t="e">
        <f t="shared" si="22"/>
        <v>#REF!</v>
      </c>
      <c r="Y40" s="5" t="e">
        <f t="shared" si="23"/>
        <v>#REF!</v>
      </c>
      <c r="Z40" s="5" t="e">
        <f t="shared" si="24"/>
        <v>#REF!</v>
      </c>
      <c r="AA40" s="5" t="e">
        <f t="shared" si="25"/>
        <v>#REF!</v>
      </c>
      <c r="AB40" s="5" t="e">
        <f t="shared" si="26"/>
        <v>#REF!</v>
      </c>
      <c r="AC40" s="5"/>
    </row>
    <row r="41" spans="1:29" x14ac:dyDescent="0.2">
      <c r="A41">
        <v>12</v>
      </c>
      <c r="B41" s="6"/>
      <c r="C41" s="5" t="e">
        <f t="shared" si="1"/>
        <v>#REF!</v>
      </c>
      <c r="D41" s="5" t="e">
        <f t="shared" si="2"/>
        <v>#REF!</v>
      </c>
      <c r="E41" s="5" t="e">
        <f t="shared" si="3"/>
        <v>#REF!</v>
      </c>
      <c r="F41" s="5" t="e">
        <f t="shared" si="4"/>
        <v>#REF!</v>
      </c>
      <c r="G41" s="5" t="e">
        <f t="shared" si="5"/>
        <v>#REF!</v>
      </c>
      <c r="H41" s="5" t="e">
        <f t="shared" si="6"/>
        <v>#REF!</v>
      </c>
      <c r="I41" s="5" t="e">
        <f t="shared" si="7"/>
        <v>#REF!</v>
      </c>
      <c r="J41" s="5" t="e">
        <f t="shared" si="8"/>
        <v>#REF!</v>
      </c>
      <c r="K41" s="5" t="e">
        <f t="shared" si="9"/>
        <v>#REF!</v>
      </c>
      <c r="L41" s="5" t="e">
        <f t="shared" si="10"/>
        <v>#REF!</v>
      </c>
      <c r="M41" s="5" t="e">
        <f t="shared" si="11"/>
        <v>#REF!</v>
      </c>
      <c r="N41" s="5" t="e">
        <f t="shared" si="12"/>
        <v>#REF!</v>
      </c>
      <c r="O41" s="5" t="e">
        <f t="shared" si="13"/>
        <v>#REF!</v>
      </c>
      <c r="P41" s="5" t="e">
        <f t="shared" si="14"/>
        <v>#REF!</v>
      </c>
      <c r="Q41" s="5" t="e">
        <f t="shared" si="15"/>
        <v>#REF!</v>
      </c>
      <c r="R41" s="5" t="e">
        <f t="shared" si="16"/>
        <v>#REF!</v>
      </c>
      <c r="S41" s="5" t="e">
        <f t="shared" si="17"/>
        <v>#REF!</v>
      </c>
      <c r="T41" s="5" t="e">
        <f t="shared" si="18"/>
        <v>#REF!</v>
      </c>
      <c r="U41" s="5" t="e">
        <f t="shared" si="19"/>
        <v>#REF!</v>
      </c>
      <c r="V41" s="5" t="e">
        <f t="shared" si="20"/>
        <v>#REF!</v>
      </c>
      <c r="W41" s="5" t="e">
        <f t="shared" si="21"/>
        <v>#REF!</v>
      </c>
      <c r="X41" s="5" t="e">
        <f t="shared" si="22"/>
        <v>#REF!</v>
      </c>
      <c r="Y41" s="5" t="e">
        <f t="shared" si="23"/>
        <v>#REF!</v>
      </c>
      <c r="Z41" s="5" t="e">
        <f t="shared" si="24"/>
        <v>#REF!</v>
      </c>
      <c r="AA41" s="5" t="e">
        <f t="shared" si="25"/>
        <v>#REF!</v>
      </c>
      <c r="AB41" s="5" t="e">
        <f t="shared" si="26"/>
        <v>#REF!</v>
      </c>
      <c r="AC41" s="5"/>
    </row>
    <row r="42" spans="1:29" x14ac:dyDescent="0.2">
      <c r="A42">
        <v>13</v>
      </c>
      <c r="B42" s="6"/>
      <c r="C42" s="5" t="e">
        <f t="shared" si="1"/>
        <v>#REF!</v>
      </c>
      <c r="D42" s="5" t="e">
        <f t="shared" si="2"/>
        <v>#REF!</v>
      </c>
      <c r="E42" s="5" t="e">
        <f t="shared" si="3"/>
        <v>#REF!</v>
      </c>
      <c r="F42" s="5" t="e">
        <f t="shared" si="4"/>
        <v>#REF!</v>
      </c>
      <c r="G42" s="5" t="e">
        <f t="shared" si="5"/>
        <v>#REF!</v>
      </c>
      <c r="H42" s="5" t="e">
        <f t="shared" si="6"/>
        <v>#REF!</v>
      </c>
      <c r="I42" s="5" t="e">
        <f t="shared" si="7"/>
        <v>#REF!</v>
      </c>
      <c r="J42" s="5" t="e">
        <f t="shared" si="8"/>
        <v>#REF!</v>
      </c>
      <c r="K42" s="5" t="e">
        <f t="shared" si="9"/>
        <v>#REF!</v>
      </c>
      <c r="L42" s="5" t="e">
        <f t="shared" si="10"/>
        <v>#REF!</v>
      </c>
      <c r="M42" s="5" t="e">
        <f t="shared" si="11"/>
        <v>#REF!</v>
      </c>
      <c r="N42" s="5" t="e">
        <f t="shared" si="12"/>
        <v>#REF!</v>
      </c>
      <c r="O42" s="5" t="e">
        <f t="shared" si="13"/>
        <v>#REF!</v>
      </c>
      <c r="P42" s="5" t="e">
        <f t="shared" si="14"/>
        <v>#REF!</v>
      </c>
      <c r="Q42" s="5" t="e">
        <f t="shared" si="15"/>
        <v>#REF!</v>
      </c>
      <c r="R42" s="5" t="e">
        <f t="shared" si="16"/>
        <v>#REF!</v>
      </c>
      <c r="S42" s="5" t="e">
        <f t="shared" si="17"/>
        <v>#REF!</v>
      </c>
      <c r="T42" s="5" t="e">
        <f t="shared" si="18"/>
        <v>#REF!</v>
      </c>
      <c r="U42" s="5" t="e">
        <f t="shared" si="19"/>
        <v>#REF!</v>
      </c>
      <c r="V42" s="5" t="e">
        <f t="shared" si="20"/>
        <v>#REF!</v>
      </c>
      <c r="W42" s="5" t="e">
        <f t="shared" si="21"/>
        <v>#REF!</v>
      </c>
      <c r="X42" s="5" t="e">
        <f t="shared" si="22"/>
        <v>#REF!</v>
      </c>
      <c r="Y42" s="5" t="e">
        <f t="shared" si="23"/>
        <v>#REF!</v>
      </c>
      <c r="Z42" s="5" t="e">
        <f t="shared" si="24"/>
        <v>#REF!</v>
      </c>
      <c r="AA42" s="5" t="e">
        <f t="shared" si="25"/>
        <v>#REF!</v>
      </c>
      <c r="AB42" s="5" t="e">
        <f t="shared" si="26"/>
        <v>#REF!</v>
      </c>
      <c r="AC42" s="5"/>
    </row>
    <row r="43" spans="1:29" x14ac:dyDescent="0.2">
      <c r="A43">
        <v>14</v>
      </c>
      <c r="B43" s="6"/>
      <c r="C43" s="5" t="e">
        <f t="shared" si="1"/>
        <v>#REF!</v>
      </c>
      <c r="D43" s="5" t="e">
        <f t="shared" si="2"/>
        <v>#REF!</v>
      </c>
      <c r="E43" s="5" t="e">
        <f t="shared" si="3"/>
        <v>#REF!</v>
      </c>
      <c r="F43" s="5" t="e">
        <f t="shared" si="4"/>
        <v>#REF!</v>
      </c>
      <c r="G43" s="5" t="e">
        <f t="shared" si="5"/>
        <v>#REF!</v>
      </c>
      <c r="H43" s="5" t="e">
        <f t="shared" si="6"/>
        <v>#REF!</v>
      </c>
      <c r="I43" s="5" t="e">
        <f t="shared" si="7"/>
        <v>#REF!</v>
      </c>
      <c r="J43" s="5" t="e">
        <f t="shared" si="8"/>
        <v>#REF!</v>
      </c>
      <c r="K43" s="5" t="e">
        <f t="shared" si="9"/>
        <v>#REF!</v>
      </c>
      <c r="L43" s="5" t="e">
        <f t="shared" si="10"/>
        <v>#REF!</v>
      </c>
      <c r="M43" s="5" t="e">
        <f t="shared" si="11"/>
        <v>#REF!</v>
      </c>
      <c r="N43" s="5" t="e">
        <f t="shared" si="12"/>
        <v>#REF!</v>
      </c>
      <c r="O43" s="5" t="e">
        <f t="shared" si="13"/>
        <v>#REF!</v>
      </c>
      <c r="P43" s="5" t="e">
        <f t="shared" si="14"/>
        <v>#REF!</v>
      </c>
      <c r="Q43" s="5" t="e">
        <f t="shared" si="15"/>
        <v>#REF!</v>
      </c>
      <c r="R43" s="5" t="e">
        <f t="shared" si="16"/>
        <v>#REF!</v>
      </c>
      <c r="S43" s="5" t="e">
        <f t="shared" si="17"/>
        <v>#REF!</v>
      </c>
      <c r="T43" s="5" t="e">
        <f t="shared" si="18"/>
        <v>#REF!</v>
      </c>
      <c r="U43" s="5" t="e">
        <f t="shared" si="19"/>
        <v>#REF!</v>
      </c>
      <c r="V43" s="5" t="e">
        <f t="shared" si="20"/>
        <v>#REF!</v>
      </c>
      <c r="W43" s="5" t="e">
        <f t="shared" si="21"/>
        <v>#REF!</v>
      </c>
      <c r="X43" s="5" t="e">
        <f t="shared" si="22"/>
        <v>#REF!</v>
      </c>
      <c r="Y43" s="5" t="e">
        <f t="shared" si="23"/>
        <v>#REF!</v>
      </c>
      <c r="Z43" s="5" t="e">
        <f t="shared" si="24"/>
        <v>#REF!</v>
      </c>
      <c r="AA43" s="5" t="e">
        <f t="shared" si="25"/>
        <v>#REF!</v>
      </c>
      <c r="AB43" s="5" t="e">
        <f t="shared" si="26"/>
        <v>#REF!</v>
      </c>
      <c r="AC43" s="5"/>
    </row>
    <row r="44" spans="1:29" x14ac:dyDescent="0.2">
      <c r="A44">
        <v>15</v>
      </c>
      <c r="B44" s="6"/>
      <c r="C44" s="5" t="e">
        <f t="shared" si="1"/>
        <v>#REF!</v>
      </c>
      <c r="D44" s="5" t="e">
        <f t="shared" si="2"/>
        <v>#REF!</v>
      </c>
      <c r="E44" s="5" t="e">
        <f t="shared" si="3"/>
        <v>#REF!</v>
      </c>
      <c r="F44" s="5" t="e">
        <f t="shared" si="4"/>
        <v>#REF!</v>
      </c>
      <c r="G44" s="5" t="e">
        <f t="shared" si="5"/>
        <v>#REF!</v>
      </c>
      <c r="H44" s="5" t="e">
        <f t="shared" si="6"/>
        <v>#REF!</v>
      </c>
      <c r="I44" s="5" t="e">
        <f t="shared" si="7"/>
        <v>#REF!</v>
      </c>
      <c r="J44" s="5" t="e">
        <f t="shared" si="8"/>
        <v>#REF!</v>
      </c>
      <c r="K44" s="5" t="e">
        <f t="shared" si="9"/>
        <v>#REF!</v>
      </c>
      <c r="L44" s="5" t="e">
        <f t="shared" si="10"/>
        <v>#REF!</v>
      </c>
      <c r="M44" s="5" t="e">
        <f t="shared" si="11"/>
        <v>#REF!</v>
      </c>
      <c r="N44" s="5" t="e">
        <f t="shared" si="12"/>
        <v>#REF!</v>
      </c>
      <c r="O44" s="5" t="e">
        <f t="shared" si="13"/>
        <v>#REF!</v>
      </c>
      <c r="P44" s="5" t="e">
        <f t="shared" si="14"/>
        <v>#REF!</v>
      </c>
      <c r="Q44" s="5" t="e">
        <f t="shared" si="15"/>
        <v>#REF!</v>
      </c>
      <c r="R44" s="5" t="e">
        <f t="shared" si="16"/>
        <v>#REF!</v>
      </c>
      <c r="S44" s="5" t="e">
        <f t="shared" si="17"/>
        <v>#REF!</v>
      </c>
      <c r="T44" s="5" t="e">
        <f t="shared" si="18"/>
        <v>#REF!</v>
      </c>
      <c r="U44" s="5" t="e">
        <f t="shared" si="19"/>
        <v>#REF!</v>
      </c>
      <c r="V44" s="5" t="e">
        <f t="shared" si="20"/>
        <v>#REF!</v>
      </c>
      <c r="W44" s="5" t="e">
        <f t="shared" si="21"/>
        <v>#REF!</v>
      </c>
      <c r="X44" s="5" t="e">
        <f t="shared" si="22"/>
        <v>#REF!</v>
      </c>
      <c r="Y44" s="5" t="e">
        <f t="shared" si="23"/>
        <v>#REF!</v>
      </c>
      <c r="Z44" s="5" t="e">
        <f t="shared" si="24"/>
        <v>#REF!</v>
      </c>
      <c r="AA44" s="5" t="e">
        <f t="shared" si="25"/>
        <v>#REF!</v>
      </c>
      <c r="AB44" s="5" t="e">
        <f t="shared" si="26"/>
        <v>#REF!</v>
      </c>
      <c r="AC44" s="5"/>
    </row>
    <row r="45" spans="1:29" x14ac:dyDescent="0.2">
      <c r="A45">
        <v>16</v>
      </c>
      <c r="B45" s="6"/>
      <c r="C45" s="5" t="e">
        <f t="shared" si="1"/>
        <v>#REF!</v>
      </c>
      <c r="D45" s="5" t="e">
        <f t="shared" si="2"/>
        <v>#REF!</v>
      </c>
      <c r="E45" s="5" t="e">
        <f t="shared" si="3"/>
        <v>#REF!</v>
      </c>
      <c r="F45" s="5" t="e">
        <f t="shared" si="4"/>
        <v>#REF!</v>
      </c>
      <c r="G45" s="5" t="e">
        <f t="shared" si="5"/>
        <v>#REF!</v>
      </c>
      <c r="H45" s="5" t="e">
        <f t="shared" si="6"/>
        <v>#REF!</v>
      </c>
      <c r="I45" s="5" t="e">
        <f t="shared" si="7"/>
        <v>#REF!</v>
      </c>
      <c r="J45" s="5" t="e">
        <f t="shared" si="8"/>
        <v>#REF!</v>
      </c>
      <c r="K45" s="5" t="e">
        <f t="shared" si="9"/>
        <v>#REF!</v>
      </c>
      <c r="L45" s="5" t="e">
        <f t="shared" si="10"/>
        <v>#REF!</v>
      </c>
      <c r="M45" s="5" t="e">
        <f t="shared" si="11"/>
        <v>#REF!</v>
      </c>
      <c r="N45" s="5" t="e">
        <f t="shared" si="12"/>
        <v>#REF!</v>
      </c>
      <c r="O45" s="5" t="e">
        <f t="shared" si="13"/>
        <v>#REF!</v>
      </c>
      <c r="P45" s="5" t="e">
        <f t="shared" si="14"/>
        <v>#REF!</v>
      </c>
      <c r="Q45" s="5" t="e">
        <f t="shared" si="15"/>
        <v>#REF!</v>
      </c>
      <c r="R45" s="5" t="e">
        <f t="shared" si="16"/>
        <v>#REF!</v>
      </c>
      <c r="S45" s="5" t="e">
        <f t="shared" si="17"/>
        <v>#REF!</v>
      </c>
      <c r="T45" s="5" t="e">
        <f t="shared" si="18"/>
        <v>#REF!</v>
      </c>
      <c r="U45" s="5" t="e">
        <f t="shared" si="19"/>
        <v>#REF!</v>
      </c>
      <c r="V45" s="5" t="e">
        <f t="shared" si="20"/>
        <v>#REF!</v>
      </c>
      <c r="W45" s="5" t="e">
        <f t="shared" si="21"/>
        <v>#REF!</v>
      </c>
      <c r="X45" s="5" t="e">
        <f t="shared" si="22"/>
        <v>#REF!</v>
      </c>
      <c r="Y45" s="5" t="e">
        <f t="shared" si="23"/>
        <v>#REF!</v>
      </c>
      <c r="Z45" s="5" t="e">
        <f t="shared" si="24"/>
        <v>#REF!</v>
      </c>
      <c r="AA45" s="5" t="e">
        <f t="shared" si="25"/>
        <v>#REF!</v>
      </c>
      <c r="AB45" s="5" t="e">
        <f t="shared" si="26"/>
        <v>#REF!</v>
      </c>
      <c r="AC45" s="5"/>
    </row>
    <row r="46" spans="1:29" x14ac:dyDescent="0.2">
      <c r="A46">
        <v>17</v>
      </c>
      <c r="B46" s="6"/>
      <c r="C46" s="5" t="e">
        <f t="shared" si="1"/>
        <v>#REF!</v>
      </c>
      <c r="D46" s="5" t="e">
        <f t="shared" si="2"/>
        <v>#REF!</v>
      </c>
      <c r="E46" s="5" t="e">
        <f t="shared" si="3"/>
        <v>#REF!</v>
      </c>
      <c r="F46" s="5" t="e">
        <f t="shared" si="4"/>
        <v>#REF!</v>
      </c>
      <c r="G46" s="5" t="e">
        <f t="shared" si="5"/>
        <v>#REF!</v>
      </c>
      <c r="H46" s="5" t="e">
        <f t="shared" si="6"/>
        <v>#REF!</v>
      </c>
      <c r="I46" s="5" t="e">
        <f t="shared" si="7"/>
        <v>#REF!</v>
      </c>
      <c r="J46" s="5" t="e">
        <f t="shared" si="8"/>
        <v>#REF!</v>
      </c>
      <c r="K46" s="5" t="e">
        <f t="shared" si="9"/>
        <v>#REF!</v>
      </c>
      <c r="L46" s="5" t="e">
        <f t="shared" si="10"/>
        <v>#REF!</v>
      </c>
      <c r="M46" s="5" t="e">
        <f t="shared" si="11"/>
        <v>#REF!</v>
      </c>
      <c r="N46" s="5" t="e">
        <f t="shared" si="12"/>
        <v>#REF!</v>
      </c>
      <c r="O46" s="5" t="e">
        <f t="shared" si="13"/>
        <v>#REF!</v>
      </c>
      <c r="P46" s="5" t="e">
        <f t="shared" si="14"/>
        <v>#REF!</v>
      </c>
      <c r="Q46" s="5" t="e">
        <f t="shared" si="15"/>
        <v>#REF!</v>
      </c>
      <c r="R46" s="5" t="e">
        <f t="shared" si="16"/>
        <v>#REF!</v>
      </c>
      <c r="S46" s="5" t="e">
        <f t="shared" si="17"/>
        <v>#REF!</v>
      </c>
      <c r="T46" s="5" t="e">
        <f t="shared" si="18"/>
        <v>#REF!</v>
      </c>
      <c r="U46" s="5" t="e">
        <f t="shared" si="19"/>
        <v>#REF!</v>
      </c>
      <c r="V46" s="5" t="e">
        <f t="shared" si="20"/>
        <v>#REF!</v>
      </c>
      <c r="W46" s="5" t="e">
        <f t="shared" si="21"/>
        <v>#REF!</v>
      </c>
      <c r="X46" s="5" t="e">
        <f t="shared" si="22"/>
        <v>#REF!</v>
      </c>
      <c r="Y46" s="5" t="e">
        <f t="shared" si="23"/>
        <v>#REF!</v>
      </c>
      <c r="Z46" s="5" t="e">
        <f t="shared" si="24"/>
        <v>#REF!</v>
      </c>
      <c r="AA46" s="5" t="e">
        <f t="shared" si="25"/>
        <v>#REF!</v>
      </c>
      <c r="AB46" s="5" t="e">
        <f t="shared" si="26"/>
        <v>#REF!</v>
      </c>
      <c r="AC46" s="5"/>
    </row>
    <row r="47" spans="1:29" x14ac:dyDescent="0.2">
      <c r="A47">
        <v>18</v>
      </c>
      <c r="B47" s="6"/>
      <c r="C47" s="5" t="e">
        <f t="shared" si="1"/>
        <v>#REF!</v>
      </c>
      <c r="D47" s="5" t="e">
        <f t="shared" si="2"/>
        <v>#REF!</v>
      </c>
      <c r="E47" s="5" t="e">
        <f t="shared" si="3"/>
        <v>#REF!</v>
      </c>
      <c r="F47" s="5" t="e">
        <f t="shared" si="4"/>
        <v>#REF!</v>
      </c>
      <c r="G47" s="5" t="e">
        <f t="shared" si="5"/>
        <v>#REF!</v>
      </c>
      <c r="H47" s="5" t="e">
        <f t="shared" si="6"/>
        <v>#REF!</v>
      </c>
      <c r="I47" s="5" t="e">
        <f t="shared" si="7"/>
        <v>#REF!</v>
      </c>
      <c r="J47" s="5" t="e">
        <f t="shared" si="8"/>
        <v>#REF!</v>
      </c>
      <c r="K47" s="5" t="e">
        <f t="shared" si="9"/>
        <v>#REF!</v>
      </c>
      <c r="L47" s="5" t="e">
        <f t="shared" si="10"/>
        <v>#REF!</v>
      </c>
      <c r="M47" s="5" t="e">
        <f t="shared" si="11"/>
        <v>#REF!</v>
      </c>
      <c r="N47" s="5" t="e">
        <f t="shared" si="12"/>
        <v>#REF!</v>
      </c>
      <c r="O47" s="5" t="e">
        <f t="shared" si="13"/>
        <v>#REF!</v>
      </c>
      <c r="P47" s="5" t="e">
        <f t="shared" si="14"/>
        <v>#REF!</v>
      </c>
      <c r="Q47" s="5" t="e">
        <f t="shared" si="15"/>
        <v>#REF!</v>
      </c>
      <c r="R47" s="5" t="e">
        <f t="shared" si="16"/>
        <v>#REF!</v>
      </c>
      <c r="S47" s="5" t="e">
        <f t="shared" si="17"/>
        <v>#REF!</v>
      </c>
      <c r="T47" s="5" t="e">
        <f t="shared" si="18"/>
        <v>#REF!</v>
      </c>
      <c r="U47" s="5" t="e">
        <f t="shared" si="19"/>
        <v>#REF!</v>
      </c>
      <c r="V47" s="5" t="e">
        <f t="shared" si="20"/>
        <v>#REF!</v>
      </c>
      <c r="W47" s="5" t="e">
        <f t="shared" si="21"/>
        <v>#REF!</v>
      </c>
      <c r="X47" s="5" t="e">
        <f t="shared" si="22"/>
        <v>#REF!</v>
      </c>
      <c r="Y47" s="5" t="e">
        <f t="shared" si="23"/>
        <v>#REF!</v>
      </c>
      <c r="Z47" s="5" t="e">
        <f t="shared" si="24"/>
        <v>#REF!</v>
      </c>
      <c r="AA47" s="5" t="e">
        <f t="shared" si="25"/>
        <v>#REF!</v>
      </c>
      <c r="AB47" s="5" t="e">
        <f t="shared" si="26"/>
        <v>#REF!</v>
      </c>
      <c r="AC47" s="5"/>
    </row>
    <row r="48" spans="1:29" x14ac:dyDescent="0.2">
      <c r="A48">
        <v>19</v>
      </c>
      <c r="B48" s="6"/>
      <c r="C48" s="5" t="e">
        <f t="shared" si="1"/>
        <v>#REF!</v>
      </c>
      <c r="D48" s="5" t="e">
        <f t="shared" si="2"/>
        <v>#REF!</v>
      </c>
      <c r="E48" s="5" t="e">
        <f t="shared" si="3"/>
        <v>#REF!</v>
      </c>
      <c r="F48" s="5" t="e">
        <f t="shared" si="4"/>
        <v>#REF!</v>
      </c>
      <c r="G48" s="5" t="e">
        <f t="shared" si="5"/>
        <v>#REF!</v>
      </c>
      <c r="H48" s="5" t="e">
        <f t="shared" si="6"/>
        <v>#REF!</v>
      </c>
      <c r="I48" s="5" t="e">
        <f t="shared" si="7"/>
        <v>#REF!</v>
      </c>
      <c r="J48" s="5" t="e">
        <f t="shared" si="8"/>
        <v>#REF!</v>
      </c>
      <c r="K48" s="5" t="e">
        <f t="shared" si="9"/>
        <v>#REF!</v>
      </c>
      <c r="L48" s="5" t="e">
        <f t="shared" si="10"/>
        <v>#REF!</v>
      </c>
      <c r="M48" s="5" t="e">
        <f t="shared" si="11"/>
        <v>#REF!</v>
      </c>
      <c r="N48" s="5" t="e">
        <f t="shared" si="12"/>
        <v>#REF!</v>
      </c>
      <c r="O48" s="5" t="e">
        <f t="shared" si="13"/>
        <v>#REF!</v>
      </c>
      <c r="P48" s="5" t="e">
        <f t="shared" si="14"/>
        <v>#REF!</v>
      </c>
      <c r="Q48" s="5" t="e">
        <f t="shared" si="15"/>
        <v>#REF!</v>
      </c>
      <c r="R48" s="5" t="e">
        <f t="shared" si="16"/>
        <v>#REF!</v>
      </c>
      <c r="S48" s="5" t="e">
        <f t="shared" si="17"/>
        <v>#REF!</v>
      </c>
      <c r="T48" s="5" t="e">
        <f t="shared" si="18"/>
        <v>#REF!</v>
      </c>
      <c r="U48" s="5" t="e">
        <f t="shared" si="19"/>
        <v>#REF!</v>
      </c>
      <c r="V48" s="5" t="e">
        <f t="shared" si="20"/>
        <v>#REF!</v>
      </c>
      <c r="W48" s="5" t="e">
        <f t="shared" si="21"/>
        <v>#REF!</v>
      </c>
      <c r="X48" s="5" t="e">
        <f t="shared" si="22"/>
        <v>#REF!</v>
      </c>
      <c r="Y48" s="5" t="e">
        <f t="shared" si="23"/>
        <v>#REF!</v>
      </c>
      <c r="Z48" s="5" t="e">
        <f t="shared" si="24"/>
        <v>#REF!</v>
      </c>
      <c r="AA48" s="5" t="e">
        <f t="shared" si="25"/>
        <v>#REF!</v>
      </c>
      <c r="AB48" s="5" t="e">
        <f t="shared" si="26"/>
        <v>#REF!</v>
      </c>
      <c r="AC48" s="5"/>
    </row>
    <row r="49" spans="1:30" x14ac:dyDescent="0.2">
      <c r="A49">
        <v>20</v>
      </c>
      <c r="B49" s="6"/>
      <c r="C49" s="5" t="e">
        <f t="shared" si="1"/>
        <v>#REF!</v>
      </c>
      <c r="D49" s="5" t="e">
        <f t="shared" si="2"/>
        <v>#REF!</v>
      </c>
      <c r="E49" s="5" t="e">
        <f t="shared" si="3"/>
        <v>#REF!</v>
      </c>
      <c r="F49" s="5" t="e">
        <f t="shared" si="4"/>
        <v>#REF!</v>
      </c>
      <c r="G49" s="5" t="e">
        <f t="shared" si="5"/>
        <v>#REF!</v>
      </c>
      <c r="H49" s="5" t="e">
        <f t="shared" si="6"/>
        <v>#REF!</v>
      </c>
      <c r="I49" s="5" t="e">
        <f t="shared" si="7"/>
        <v>#REF!</v>
      </c>
      <c r="J49" s="5" t="e">
        <f t="shared" si="8"/>
        <v>#REF!</v>
      </c>
      <c r="K49" s="5" t="e">
        <f t="shared" si="9"/>
        <v>#REF!</v>
      </c>
      <c r="L49" s="5" t="e">
        <f t="shared" si="10"/>
        <v>#REF!</v>
      </c>
      <c r="M49" s="5" t="e">
        <f t="shared" si="11"/>
        <v>#REF!</v>
      </c>
      <c r="N49" s="5" t="e">
        <f t="shared" si="12"/>
        <v>#REF!</v>
      </c>
      <c r="O49" s="5" t="e">
        <f t="shared" si="13"/>
        <v>#REF!</v>
      </c>
      <c r="P49" s="5" t="e">
        <f t="shared" si="14"/>
        <v>#REF!</v>
      </c>
      <c r="Q49" s="5" t="e">
        <f t="shared" si="15"/>
        <v>#REF!</v>
      </c>
      <c r="R49" s="5" t="e">
        <f t="shared" si="16"/>
        <v>#REF!</v>
      </c>
      <c r="S49" s="5" t="e">
        <f t="shared" si="17"/>
        <v>#REF!</v>
      </c>
      <c r="T49" s="5" t="e">
        <f t="shared" si="18"/>
        <v>#REF!</v>
      </c>
      <c r="U49" s="5" t="e">
        <f t="shared" si="19"/>
        <v>#REF!</v>
      </c>
      <c r="V49" s="5" t="e">
        <f t="shared" si="20"/>
        <v>#REF!</v>
      </c>
      <c r="W49" s="5" t="e">
        <f t="shared" si="21"/>
        <v>#REF!</v>
      </c>
      <c r="X49" s="5" t="e">
        <f t="shared" si="22"/>
        <v>#REF!</v>
      </c>
      <c r="Y49" s="5" t="e">
        <f t="shared" si="23"/>
        <v>#REF!</v>
      </c>
      <c r="Z49" s="5" t="e">
        <f t="shared" si="24"/>
        <v>#REF!</v>
      </c>
      <c r="AA49" s="5" t="e">
        <f t="shared" si="25"/>
        <v>#REF!</v>
      </c>
      <c r="AB49" s="5" t="e">
        <f t="shared" si="26"/>
        <v>#REF!</v>
      </c>
      <c r="AC49" s="5"/>
    </row>
    <row r="50" spans="1:30" x14ac:dyDescent="0.2">
      <c r="A50">
        <v>21</v>
      </c>
      <c r="B50" s="6"/>
      <c r="C50" s="5" t="e">
        <f t="shared" si="1"/>
        <v>#REF!</v>
      </c>
      <c r="D50" s="5" t="e">
        <f t="shared" si="2"/>
        <v>#REF!</v>
      </c>
      <c r="E50" s="5" t="e">
        <f t="shared" si="3"/>
        <v>#REF!</v>
      </c>
      <c r="F50" s="5" t="e">
        <f t="shared" si="4"/>
        <v>#REF!</v>
      </c>
      <c r="G50" s="5" t="e">
        <f t="shared" si="5"/>
        <v>#REF!</v>
      </c>
      <c r="H50" s="5" t="e">
        <f t="shared" si="6"/>
        <v>#REF!</v>
      </c>
      <c r="I50" s="5" t="e">
        <f t="shared" si="7"/>
        <v>#REF!</v>
      </c>
      <c r="J50" s="5" t="e">
        <f t="shared" si="8"/>
        <v>#REF!</v>
      </c>
      <c r="K50" s="5" t="e">
        <f t="shared" si="9"/>
        <v>#REF!</v>
      </c>
      <c r="L50" s="5" t="e">
        <f t="shared" si="10"/>
        <v>#REF!</v>
      </c>
      <c r="M50" s="5" t="e">
        <f t="shared" si="11"/>
        <v>#REF!</v>
      </c>
      <c r="N50" s="5" t="e">
        <f t="shared" si="12"/>
        <v>#REF!</v>
      </c>
      <c r="O50" s="5" t="e">
        <f t="shared" si="13"/>
        <v>#REF!</v>
      </c>
      <c r="P50" s="5" t="e">
        <f t="shared" si="14"/>
        <v>#REF!</v>
      </c>
      <c r="Q50" s="5" t="e">
        <f t="shared" si="15"/>
        <v>#REF!</v>
      </c>
      <c r="R50" s="5" t="e">
        <f t="shared" si="16"/>
        <v>#REF!</v>
      </c>
      <c r="S50" s="5" t="e">
        <f t="shared" si="17"/>
        <v>#REF!</v>
      </c>
      <c r="T50" s="5" t="e">
        <f t="shared" si="18"/>
        <v>#REF!</v>
      </c>
      <c r="U50" s="5" t="e">
        <f t="shared" si="19"/>
        <v>#REF!</v>
      </c>
      <c r="V50" s="5" t="e">
        <f t="shared" si="20"/>
        <v>#REF!</v>
      </c>
      <c r="W50" s="5" t="e">
        <f t="shared" si="21"/>
        <v>#REF!</v>
      </c>
      <c r="X50" s="5" t="e">
        <f t="shared" si="22"/>
        <v>#REF!</v>
      </c>
      <c r="Y50" s="5" t="e">
        <f t="shared" si="23"/>
        <v>#REF!</v>
      </c>
      <c r="Z50" s="5" t="e">
        <f t="shared" si="24"/>
        <v>#REF!</v>
      </c>
      <c r="AA50" s="5" t="e">
        <f t="shared" si="25"/>
        <v>#REF!</v>
      </c>
      <c r="AB50" s="5" t="e">
        <f t="shared" si="26"/>
        <v>#REF!</v>
      </c>
      <c r="AC50" s="5"/>
    </row>
    <row r="51" spans="1:30" x14ac:dyDescent="0.2">
      <c r="A51">
        <v>22</v>
      </c>
      <c r="B51" s="6"/>
      <c r="C51" s="5" t="e">
        <f t="shared" si="1"/>
        <v>#REF!</v>
      </c>
      <c r="D51" s="5" t="e">
        <f t="shared" si="2"/>
        <v>#REF!</v>
      </c>
      <c r="E51" s="5" t="e">
        <f t="shared" si="3"/>
        <v>#REF!</v>
      </c>
      <c r="F51" s="5" t="e">
        <f t="shared" si="4"/>
        <v>#REF!</v>
      </c>
      <c r="G51" s="5" t="e">
        <f t="shared" si="5"/>
        <v>#REF!</v>
      </c>
      <c r="H51" s="5" t="e">
        <f t="shared" si="6"/>
        <v>#REF!</v>
      </c>
      <c r="I51" s="5" t="e">
        <f t="shared" si="7"/>
        <v>#REF!</v>
      </c>
      <c r="J51" s="5" t="e">
        <f t="shared" si="8"/>
        <v>#REF!</v>
      </c>
      <c r="K51" s="5" t="e">
        <f t="shared" si="9"/>
        <v>#REF!</v>
      </c>
      <c r="L51" s="5" t="e">
        <f t="shared" si="10"/>
        <v>#REF!</v>
      </c>
      <c r="M51" s="5" t="e">
        <f t="shared" si="11"/>
        <v>#REF!</v>
      </c>
      <c r="N51" s="5" t="e">
        <f t="shared" si="12"/>
        <v>#REF!</v>
      </c>
      <c r="O51" s="5" t="e">
        <f t="shared" si="13"/>
        <v>#REF!</v>
      </c>
      <c r="P51" s="5" t="e">
        <f t="shared" si="14"/>
        <v>#REF!</v>
      </c>
      <c r="Q51" s="5" t="e">
        <f t="shared" si="15"/>
        <v>#REF!</v>
      </c>
      <c r="R51" s="5" t="e">
        <f t="shared" si="16"/>
        <v>#REF!</v>
      </c>
      <c r="S51" s="5" t="e">
        <f t="shared" si="17"/>
        <v>#REF!</v>
      </c>
      <c r="T51" s="5" t="e">
        <f t="shared" si="18"/>
        <v>#REF!</v>
      </c>
      <c r="U51" s="5" t="e">
        <f t="shared" si="19"/>
        <v>#REF!</v>
      </c>
      <c r="V51" s="5" t="e">
        <f t="shared" si="20"/>
        <v>#REF!</v>
      </c>
      <c r="W51" s="5" t="e">
        <f t="shared" si="21"/>
        <v>#REF!</v>
      </c>
      <c r="X51" s="5" t="e">
        <f t="shared" si="22"/>
        <v>#REF!</v>
      </c>
      <c r="Y51" s="5" t="e">
        <f t="shared" si="23"/>
        <v>#REF!</v>
      </c>
      <c r="Z51" s="5" t="e">
        <f t="shared" si="24"/>
        <v>#REF!</v>
      </c>
      <c r="AA51" s="5" t="e">
        <f t="shared" si="25"/>
        <v>#REF!</v>
      </c>
      <c r="AB51" s="5" t="e">
        <f t="shared" si="26"/>
        <v>#REF!</v>
      </c>
      <c r="AC51" s="5"/>
    </row>
    <row r="52" spans="1:30" x14ac:dyDescent="0.2">
      <c r="A52">
        <v>23</v>
      </c>
      <c r="B52" s="6"/>
      <c r="C52" s="5" t="e">
        <f t="shared" si="1"/>
        <v>#REF!</v>
      </c>
      <c r="D52" s="5" t="e">
        <f t="shared" si="2"/>
        <v>#REF!</v>
      </c>
      <c r="E52" s="5" t="e">
        <f t="shared" si="3"/>
        <v>#REF!</v>
      </c>
      <c r="F52" s="5" t="e">
        <f t="shared" si="4"/>
        <v>#REF!</v>
      </c>
      <c r="G52" s="5" t="e">
        <f t="shared" si="5"/>
        <v>#REF!</v>
      </c>
      <c r="H52" s="5" t="e">
        <f t="shared" si="6"/>
        <v>#REF!</v>
      </c>
      <c r="I52" s="5" t="e">
        <f t="shared" si="7"/>
        <v>#REF!</v>
      </c>
      <c r="J52" s="5" t="e">
        <f t="shared" si="8"/>
        <v>#REF!</v>
      </c>
      <c r="K52" s="5" t="e">
        <f t="shared" si="9"/>
        <v>#REF!</v>
      </c>
      <c r="L52" s="5" t="e">
        <f t="shared" si="10"/>
        <v>#REF!</v>
      </c>
      <c r="M52" s="5" t="e">
        <f t="shared" si="11"/>
        <v>#REF!</v>
      </c>
      <c r="N52" s="5" t="e">
        <f t="shared" si="12"/>
        <v>#REF!</v>
      </c>
      <c r="O52" s="5" t="e">
        <f t="shared" si="13"/>
        <v>#REF!</v>
      </c>
      <c r="P52" s="5" t="e">
        <f t="shared" si="14"/>
        <v>#REF!</v>
      </c>
      <c r="Q52" s="5" t="e">
        <f t="shared" si="15"/>
        <v>#REF!</v>
      </c>
      <c r="R52" s="5" t="e">
        <f t="shared" si="16"/>
        <v>#REF!</v>
      </c>
      <c r="S52" s="5" t="e">
        <f t="shared" si="17"/>
        <v>#REF!</v>
      </c>
      <c r="T52" s="5" t="e">
        <f t="shared" si="18"/>
        <v>#REF!</v>
      </c>
      <c r="U52" s="5" t="e">
        <f t="shared" si="19"/>
        <v>#REF!</v>
      </c>
      <c r="V52" s="5" t="e">
        <f t="shared" si="20"/>
        <v>#REF!</v>
      </c>
      <c r="W52" s="5" t="e">
        <f t="shared" si="21"/>
        <v>#REF!</v>
      </c>
      <c r="X52" s="5" t="e">
        <f t="shared" si="22"/>
        <v>#REF!</v>
      </c>
      <c r="Y52" s="5" t="e">
        <f t="shared" si="23"/>
        <v>#REF!</v>
      </c>
      <c r="Z52" s="5" t="e">
        <f t="shared" si="24"/>
        <v>#REF!</v>
      </c>
      <c r="AA52" s="5" t="e">
        <f t="shared" si="25"/>
        <v>#REF!</v>
      </c>
      <c r="AB52" s="5" t="e">
        <f t="shared" si="26"/>
        <v>#REF!</v>
      </c>
      <c r="AC52" s="5"/>
    </row>
    <row r="53" spans="1:30" x14ac:dyDescent="0.2">
      <c r="A53">
        <v>24</v>
      </c>
      <c r="B53" s="6"/>
      <c r="C53" s="5" t="e">
        <f t="shared" si="1"/>
        <v>#REF!</v>
      </c>
      <c r="D53" s="5" t="e">
        <f t="shared" si="2"/>
        <v>#REF!</v>
      </c>
      <c r="E53" s="5" t="e">
        <f t="shared" si="3"/>
        <v>#REF!</v>
      </c>
      <c r="F53" s="5" t="e">
        <f t="shared" si="4"/>
        <v>#REF!</v>
      </c>
      <c r="G53" s="5" t="e">
        <f t="shared" si="5"/>
        <v>#REF!</v>
      </c>
      <c r="H53" s="5" t="e">
        <f t="shared" si="6"/>
        <v>#REF!</v>
      </c>
      <c r="I53" s="5" t="e">
        <f t="shared" si="7"/>
        <v>#REF!</v>
      </c>
      <c r="J53" s="5" t="e">
        <f t="shared" si="8"/>
        <v>#REF!</v>
      </c>
      <c r="K53" s="5" t="e">
        <f t="shared" si="9"/>
        <v>#REF!</v>
      </c>
      <c r="L53" s="5" t="e">
        <f t="shared" si="10"/>
        <v>#REF!</v>
      </c>
      <c r="M53" s="5" t="e">
        <f t="shared" si="11"/>
        <v>#REF!</v>
      </c>
      <c r="N53" s="5" t="e">
        <f t="shared" si="12"/>
        <v>#REF!</v>
      </c>
      <c r="O53" s="5" t="e">
        <f t="shared" si="13"/>
        <v>#REF!</v>
      </c>
      <c r="P53" s="5" t="e">
        <f t="shared" si="14"/>
        <v>#REF!</v>
      </c>
      <c r="Q53" s="5" t="e">
        <f t="shared" si="15"/>
        <v>#REF!</v>
      </c>
      <c r="R53" s="5" t="e">
        <f t="shared" si="16"/>
        <v>#REF!</v>
      </c>
      <c r="S53" s="5" t="e">
        <f t="shared" si="17"/>
        <v>#REF!</v>
      </c>
      <c r="T53" s="5" t="e">
        <f t="shared" si="18"/>
        <v>#REF!</v>
      </c>
      <c r="U53" s="5" t="e">
        <f t="shared" si="19"/>
        <v>#REF!</v>
      </c>
      <c r="V53" s="5" t="e">
        <f t="shared" si="20"/>
        <v>#REF!</v>
      </c>
      <c r="W53" s="5" t="e">
        <f t="shared" si="21"/>
        <v>#REF!</v>
      </c>
      <c r="X53" s="5" t="e">
        <f t="shared" si="22"/>
        <v>#REF!</v>
      </c>
      <c r="Y53" s="5" t="e">
        <f t="shared" si="23"/>
        <v>#REF!</v>
      </c>
      <c r="Z53" s="5" t="e">
        <f t="shared" si="24"/>
        <v>#REF!</v>
      </c>
      <c r="AA53" s="5" t="e">
        <f t="shared" si="25"/>
        <v>#REF!</v>
      </c>
      <c r="AB53" s="5" t="e">
        <f t="shared" si="26"/>
        <v>#REF!</v>
      </c>
      <c r="AC53" s="5"/>
    </row>
    <row r="54" spans="1:30" x14ac:dyDescent="0.2">
      <c r="A54">
        <v>25</v>
      </c>
      <c r="B54" s="6"/>
      <c r="C54" s="5" t="e">
        <f t="shared" si="1"/>
        <v>#REF!</v>
      </c>
      <c r="D54" s="5" t="e">
        <f t="shared" si="2"/>
        <v>#REF!</v>
      </c>
      <c r="E54" s="5" t="e">
        <f t="shared" si="3"/>
        <v>#REF!</v>
      </c>
      <c r="F54" s="5" t="e">
        <f t="shared" si="4"/>
        <v>#REF!</v>
      </c>
      <c r="G54" s="5" t="e">
        <f t="shared" si="5"/>
        <v>#REF!</v>
      </c>
      <c r="H54" s="5" t="e">
        <f t="shared" si="6"/>
        <v>#REF!</v>
      </c>
      <c r="I54" s="5" t="e">
        <f t="shared" si="7"/>
        <v>#REF!</v>
      </c>
      <c r="J54" s="5" t="e">
        <f t="shared" si="8"/>
        <v>#REF!</v>
      </c>
      <c r="K54" s="5" t="e">
        <f t="shared" si="9"/>
        <v>#REF!</v>
      </c>
      <c r="L54" s="5" t="e">
        <f t="shared" si="10"/>
        <v>#REF!</v>
      </c>
      <c r="M54" s="5" t="e">
        <f t="shared" si="11"/>
        <v>#REF!</v>
      </c>
      <c r="N54" s="5" t="e">
        <f t="shared" si="12"/>
        <v>#REF!</v>
      </c>
      <c r="O54" s="5" t="e">
        <f t="shared" si="13"/>
        <v>#REF!</v>
      </c>
      <c r="P54" s="5" t="e">
        <f t="shared" si="14"/>
        <v>#REF!</v>
      </c>
      <c r="Q54" s="5" t="e">
        <f t="shared" si="15"/>
        <v>#REF!</v>
      </c>
      <c r="R54" s="5" t="e">
        <f t="shared" si="16"/>
        <v>#REF!</v>
      </c>
      <c r="S54" s="5" t="e">
        <f t="shared" si="17"/>
        <v>#REF!</v>
      </c>
      <c r="T54" s="5" t="e">
        <f t="shared" si="18"/>
        <v>#REF!</v>
      </c>
      <c r="U54" s="5" t="e">
        <f t="shared" si="19"/>
        <v>#REF!</v>
      </c>
      <c r="V54" s="5" t="e">
        <f t="shared" si="20"/>
        <v>#REF!</v>
      </c>
      <c r="W54" s="5" t="e">
        <f t="shared" si="21"/>
        <v>#REF!</v>
      </c>
      <c r="X54" s="5" t="e">
        <f t="shared" si="22"/>
        <v>#REF!</v>
      </c>
      <c r="Y54" s="5" t="e">
        <f t="shared" si="23"/>
        <v>#REF!</v>
      </c>
      <c r="Z54" s="5" t="e">
        <f t="shared" si="24"/>
        <v>#REF!</v>
      </c>
      <c r="AA54" s="5" t="e">
        <f t="shared" si="25"/>
        <v>#REF!</v>
      </c>
      <c r="AB54" s="5" t="e">
        <f t="shared" si="26"/>
        <v>#REF!</v>
      </c>
      <c r="AC54" s="5"/>
    </row>
    <row r="55" spans="1:30" x14ac:dyDescent="0.2">
      <c r="A55">
        <v>26</v>
      </c>
      <c r="B55" s="6"/>
      <c r="C55" s="5" t="e">
        <f t="shared" si="1"/>
        <v>#REF!</v>
      </c>
      <c r="D55" s="5" t="e">
        <f t="shared" si="2"/>
        <v>#REF!</v>
      </c>
      <c r="E55" s="5" t="e">
        <f t="shared" si="3"/>
        <v>#REF!</v>
      </c>
      <c r="F55" s="5" t="e">
        <f t="shared" si="4"/>
        <v>#REF!</v>
      </c>
      <c r="G55" s="5" t="e">
        <f t="shared" si="5"/>
        <v>#REF!</v>
      </c>
      <c r="H55" s="5" t="e">
        <f t="shared" si="6"/>
        <v>#REF!</v>
      </c>
      <c r="I55" s="5" t="e">
        <f t="shared" si="7"/>
        <v>#REF!</v>
      </c>
      <c r="J55" s="5" t="e">
        <f t="shared" si="8"/>
        <v>#REF!</v>
      </c>
      <c r="K55" s="5" t="e">
        <f t="shared" si="9"/>
        <v>#REF!</v>
      </c>
      <c r="L55" s="5" t="e">
        <f t="shared" si="10"/>
        <v>#REF!</v>
      </c>
      <c r="M55" s="5" t="e">
        <f t="shared" si="11"/>
        <v>#REF!</v>
      </c>
      <c r="N55" s="5" t="e">
        <f t="shared" si="12"/>
        <v>#REF!</v>
      </c>
      <c r="O55" s="5" t="e">
        <f t="shared" si="13"/>
        <v>#REF!</v>
      </c>
      <c r="P55" s="5" t="e">
        <f t="shared" si="14"/>
        <v>#REF!</v>
      </c>
      <c r="Q55" s="5" t="e">
        <f t="shared" si="15"/>
        <v>#REF!</v>
      </c>
      <c r="R55" s="5" t="e">
        <f t="shared" si="16"/>
        <v>#REF!</v>
      </c>
      <c r="S55" s="5" t="e">
        <f t="shared" si="17"/>
        <v>#REF!</v>
      </c>
      <c r="T55" s="5" t="e">
        <f t="shared" si="18"/>
        <v>#REF!</v>
      </c>
      <c r="U55" s="5" t="e">
        <f t="shared" si="19"/>
        <v>#REF!</v>
      </c>
      <c r="V55" s="5" t="e">
        <f t="shared" si="20"/>
        <v>#REF!</v>
      </c>
      <c r="W55" s="5" t="e">
        <f t="shared" si="21"/>
        <v>#REF!</v>
      </c>
      <c r="X55" s="5" t="e">
        <f t="shared" si="22"/>
        <v>#REF!</v>
      </c>
      <c r="Y55" s="5" t="e">
        <f t="shared" si="23"/>
        <v>#REF!</v>
      </c>
      <c r="Z55" s="5" t="e">
        <f t="shared" si="24"/>
        <v>#REF!</v>
      </c>
      <c r="AA55" s="5" t="e">
        <f t="shared" si="25"/>
        <v>#REF!</v>
      </c>
      <c r="AB55" s="5" t="e">
        <f t="shared" si="26"/>
        <v>#REF!</v>
      </c>
      <c r="AC55" s="5"/>
    </row>
    <row r="56" spans="1:30" ht="13.5" thickBot="1" x14ac:dyDescent="0.25">
      <c r="A56" s="5"/>
      <c r="B56" s="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30" ht="13.5" thickBot="1" x14ac:dyDescent="0.25">
      <c r="A57" s="17">
        <v>1</v>
      </c>
      <c r="B57" s="6">
        <v>1</v>
      </c>
      <c r="C57" s="18" t="e">
        <f t="shared" ref="C57:C80" si="27">IF(C3=1,C30," ")</f>
        <v>#REF!</v>
      </c>
      <c r="D57" s="18" t="e">
        <f t="shared" ref="D57:AB57" si="28">IF(D3=1,D30," ")</f>
        <v>#REF!</v>
      </c>
      <c r="E57" s="18" t="e">
        <f t="shared" si="28"/>
        <v>#REF!</v>
      </c>
      <c r="F57" s="18" t="e">
        <f t="shared" si="28"/>
        <v>#REF!</v>
      </c>
      <c r="G57" s="18" t="e">
        <f t="shared" si="28"/>
        <v>#REF!</v>
      </c>
      <c r="H57" s="18" t="e">
        <f t="shared" si="28"/>
        <v>#REF!</v>
      </c>
      <c r="I57" s="18" t="e">
        <f t="shared" si="28"/>
        <v>#REF!</v>
      </c>
      <c r="J57" s="18" t="e">
        <f t="shared" si="28"/>
        <v>#REF!</v>
      </c>
      <c r="K57" s="18" t="e">
        <f t="shared" si="28"/>
        <v>#REF!</v>
      </c>
      <c r="L57" s="18" t="e">
        <f t="shared" si="28"/>
        <v>#REF!</v>
      </c>
      <c r="M57" s="18" t="e">
        <f t="shared" si="28"/>
        <v>#REF!</v>
      </c>
      <c r="N57" s="18" t="e">
        <f t="shared" si="28"/>
        <v>#REF!</v>
      </c>
      <c r="O57" s="18" t="e">
        <f t="shared" si="28"/>
        <v>#REF!</v>
      </c>
      <c r="P57" s="18" t="e">
        <f t="shared" si="28"/>
        <v>#REF!</v>
      </c>
      <c r="Q57" s="18" t="e">
        <f t="shared" si="28"/>
        <v>#REF!</v>
      </c>
      <c r="R57" s="18" t="e">
        <f t="shared" si="28"/>
        <v>#REF!</v>
      </c>
      <c r="S57" s="18" t="e">
        <f t="shared" si="28"/>
        <v>#REF!</v>
      </c>
      <c r="T57" s="18" t="e">
        <f t="shared" si="28"/>
        <v>#REF!</v>
      </c>
      <c r="U57" s="18" t="e">
        <f t="shared" si="28"/>
        <v>#REF!</v>
      </c>
      <c r="V57" s="18" t="e">
        <f t="shared" si="28"/>
        <v>#REF!</v>
      </c>
      <c r="W57" s="18" t="e">
        <f t="shared" si="28"/>
        <v>#REF!</v>
      </c>
      <c r="X57" s="18" t="e">
        <f t="shared" si="28"/>
        <v>#REF!</v>
      </c>
      <c r="Y57" s="18" t="e">
        <f t="shared" si="28"/>
        <v>#REF!</v>
      </c>
      <c r="Z57" s="18" t="e">
        <f t="shared" si="28"/>
        <v>#REF!</v>
      </c>
      <c r="AA57" s="18" t="e">
        <f t="shared" si="28"/>
        <v>#REF!</v>
      </c>
      <c r="AB57" s="18" t="e">
        <f t="shared" si="28"/>
        <v>#REF!</v>
      </c>
      <c r="AC57" s="20" t="e">
        <f>CONCATENATE(C57,D57,E57,F57,G57,H57,I57,J57,K57,L57,M57,N57,O57,P57,Q57,R57,S57,T57,U57,V57,W57,X57,Y57,Z57,AA57,AB57)</f>
        <v>#REF!</v>
      </c>
      <c r="AD57" s="19" t="e">
        <f>TRIM(AC57)</f>
        <v>#REF!</v>
      </c>
    </row>
    <row r="58" spans="1:30" ht="13.5" thickBot="1" x14ac:dyDescent="0.25">
      <c r="A58" s="17">
        <v>2</v>
      </c>
      <c r="B58" s="6"/>
      <c r="C58" s="18" t="e">
        <f t="shared" si="27"/>
        <v>#REF!</v>
      </c>
      <c r="D58" s="18" t="e">
        <f t="shared" ref="D58:R58" si="29">IF(D4=1,D31," ")</f>
        <v>#REF!</v>
      </c>
      <c r="E58" s="18" t="e">
        <f t="shared" si="29"/>
        <v>#REF!</v>
      </c>
      <c r="F58" s="18" t="e">
        <f t="shared" si="29"/>
        <v>#REF!</v>
      </c>
      <c r="G58" s="18" t="e">
        <f t="shared" si="29"/>
        <v>#REF!</v>
      </c>
      <c r="H58" s="18" t="e">
        <f t="shared" si="29"/>
        <v>#REF!</v>
      </c>
      <c r="I58" s="18" t="e">
        <f t="shared" si="29"/>
        <v>#REF!</v>
      </c>
      <c r="J58" s="18" t="e">
        <f t="shared" si="29"/>
        <v>#REF!</v>
      </c>
      <c r="K58" s="18" t="e">
        <f t="shared" si="29"/>
        <v>#REF!</v>
      </c>
      <c r="L58" s="18" t="e">
        <f t="shared" si="29"/>
        <v>#REF!</v>
      </c>
      <c r="M58" s="18" t="e">
        <f t="shared" si="29"/>
        <v>#REF!</v>
      </c>
      <c r="N58" s="18" t="e">
        <f t="shared" si="29"/>
        <v>#REF!</v>
      </c>
      <c r="O58" s="18" t="e">
        <f t="shared" si="29"/>
        <v>#REF!</v>
      </c>
      <c r="P58" s="18" t="e">
        <f t="shared" si="29"/>
        <v>#REF!</v>
      </c>
      <c r="Q58" s="18" t="e">
        <f t="shared" si="29"/>
        <v>#REF!</v>
      </c>
      <c r="R58" s="18" t="e">
        <f t="shared" si="29"/>
        <v>#REF!</v>
      </c>
      <c r="S58" s="18" t="e">
        <f t="shared" ref="S58:AB58" si="30">IF(S4=1,S31," ")</f>
        <v>#REF!</v>
      </c>
      <c r="T58" s="18" t="e">
        <f t="shared" si="30"/>
        <v>#REF!</v>
      </c>
      <c r="U58" s="18" t="e">
        <f t="shared" si="30"/>
        <v>#REF!</v>
      </c>
      <c r="V58" s="18" t="e">
        <f t="shared" si="30"/>
        <v>#REF!</v>
      </c>
      <c r="W58" s="18" t="e">
        <f t="shared" si="30"/>
        <v>#REF!</v>
      </c>
      <c r="X58" s="18" t="e">
        <f t="shared" si="30"/>
        <v>#REF!</v>
      </c>
      <c r="Y58" s="18" t="e">
        <f t="shared" si="30"/>
        <v>#REF!</v>
      </c>
      <c r="Z58" s="18" t="e">
        <f t="shared" si="30"/>
        <v>#REF!</v>
      </c>
      <c r="AA58" s="18" t="e">
        <f t="shared" si="30"/>
        <v>#REF!</v>
      </c>
      <c r="AB58" s="18" t="e">
        <f t="shared" si="30"/>
        <v>#REF!</v>
      </c>
      <c r="AC58" s="20" t="e">
        <f t="shared" ref="AC58:AC82" si="31">CONCATENATE(C58,D58,E58,F58,G58,H58,I58,J58,K58,L58,M58,N58,O58,P58,Q58,R58,S58,T58,U58,V58,W58,X58,Y58,Z58,AA58,AB58)</f>
        <v>#REF!</v>
      </c>
      <c r="AD58" s="19" t="e">
        <f t="shared" ref="AD58:AD82" si="32">TRIM(AC58)</f>
        <v>#REF!</v>
      </c>
    </row>
    <row r="59" spans="1:30" ht="13.5" thickBot="1" x14ac:dyDescent="0.25">
      <c r="A59" s="17">
        <v>3</v>
      </c>
      <c r="B59" s="6"/>
      <c r="C59" s="18" t="e">
        <f t="shared" si="27"/>
        <v>#REF!</v>
      </c>
      <c r="D59" s="18" t="e">
        <f t="shared" ref="D59:R59" si="33">IF(D5=1,D32," ")</f>
        <v>#REF!</v>
      </c>
      <c r="E59" s="18" t="e">
        <f t="shared" si="33"/>
        <v>#REF!</v>
      </c>
      <c r="F59" s="18" t="e">
        <f t="shared" si="33"/>
        <v>#REF!</v>
      </c>
      <c r="G59" s="18" t="e">
        <f t="shared" si="33"/>
        <v>#REF!</v>
      </c>
      <c r="H59" s="18" t="e">
        <f t="shared" si="33"/>
        <v>#REF!</v>
      </c>
      <c r="I59" s="18" t="e">
        <f t="shared" si="33"/>
        <v>#REF!</v>
      </c>
      <c r="J59" s="18" t="e">
        <f t="shared" si="33"/>
        <v>#REF!</v>
      </c>
      <c r="K59" s="18" t="e">
        <f t="shared" si="33"/>
        <v>#REF!</v>
      </c>
      <c r="L59" s="18" t="e">
        <f t="shared" si="33"/>
        <v>#REF!</v>
      </c>
      <c r="M59" s="18" t="e">
        <f t="shared" si="33"/>
        <v>#REF!</v>
      </c>
      <c r="N59" s="18" t="e">
        <f t="shared" si="33"/>
        <v>#REF!</v>
      </c>
      <c r="O59" s="18" t="e">
        <f t="shared" si="33"/>
        <v>#REF!</v>
      </c>
      <c r="P59" s="18" t="e">
        <f t="shared" si="33"/>
        <v>#REF!</v>
      </c>
      <c r="Q59" s="18" t="e">
        <f t="shared" si="33"/>
        <v>#REF!</v>
      </c>
      <c r="R59" s="18" t="e">
        <f t="shared" si="33"/>
        <v>#REF!</v>
      </c>
      <c r="S59" s="18" t="e">
        <f t="shared" ref="S59:AB59" si="34">IF(S5=1,S32," ")</f>
        <v>#REF!</v>
      </c>
      <c r="T59" s="18" t="e">
        <f t="shared" si="34"/>
        <v>#REF!</v>
      </c>
      <c r="U59" s="18" t="e">
        <f t="shared" si="34"/>
        <v>#REF!</v>
      </c>
      <c r="V59" s="18" t="e">
        <f t="shared" si="34"/>
        <v>#REF!</v>
      </c>
      <c r="W59" s="18" t="e">
        <f t="shared" si="34"/>
        <v>#REF!</v>
      </c>
      <c r="X59" s="18" t="e">
        <f t="shared" si="34"/>
        <v>#REF!</v>
      </c>
      <c r="Y59" s="18" t="e">
        <f t="shared" si="34"/>
        <v>#REF!</v>
      </c>
      <c r="Z59" s="18" t="e">
        <f t="shared" si="34"/>
        <v>#REF!</v>
      </c>
      <c r="AA59" s="18" t="e">
        <f t="shared" si="34"/>
        <v>#REF!</v>
      </c>
      <c r="AB59" s="18" t="e">
        <f t="shared" si="34"/>
        <v>#REF!</v>
      </c>
      <c r="AC59" s="20" t="e">
        <f t="shared" si="31"/>
        <v>#REF!</v>
      </c>
      <c r="AD59" s="19" t="e">
        <f t="shared" si="32"/>
        <v>#REF!</v>
      </c>
    </row>
    <row r="60" spans="1:30" ht="13.5" thickBot="1" x14ac:dyDescent="0.25">
      <c r="A60" s="17">
        <v>4</v>
      </c>
      <c r="B60" s="6"/>
      <c r="C60" s="18" t="e">
        <f t="shared" si="27"/>
        <v>#REF!</v>
      </c>
      <c r="D60" s="18" t="e">
        <f t="shared" ref="D60:R60" si="35">IF(D6=1,D33," ")</f>
        <v>#REF!</v>
      </c>
      <c r="E60" s="18" t="e">
        <f t="shared" si="35"/>
        <v>#REF!</v>
      </c>
      <c r="F60" s="18" t="e">
        <f t="shared" si="35"/>
        <v>#REF!</v>
      </c>
      <c r="G60" s="18" t="e">
        <f t="shared" si="35"/>
        <v>#REF!</v>
      </c>
      <c r="H60" s="18" t="e">
        <f t="shared" si="35"/>
        <v>#REF!</v>
      </c>
      <c r="I60" s="18" t="e">
        <f t="shared" si="35"/>
        <v>#REF!</v>
      </c>
      <c r="J60" s="18" t="e">
        <f t="shared" si="35"/>
        <v>#REF!</v>
      </c>
      <c r="K60" s="18" t="e">
        <f t="shared" si="35"/>
        <v>#REF!</v>
      </c>
      <c r="L60" s="18" t="e">
        <f t="shared" si="35"/>
        <v>#REF!</v>
      </c>
      <c r="M60" s="18" t="e">
        <f t="shared" si="35"/>
        <v>#REF!</v>
      </c>
      <c r="N60" s="18" t="e">
        <f t="shared" si="35"/>
        <v>#REF!</v>
      </c>
      <c r="O60" s="18" t="e">
        <f t="shared" si="35"/>
        <v>#REF!</v>
      </c>
      <c r="P60" s="18" t="e">
        <f t="shared" si="35"/>
        <v>#REF!</v>
      </c>
      <c r="Q60" s="18" t="e">
        <f t="shared" si="35"/>
        <v>#REF!</v>
      </c>
      <c r="R60" s="18" t="e">
        <f t="shared" si="35"/>
        <v>#REF!</v>
      </c>
      <c r="S60" s="18" t="e">
        <f t="shared" ref="S60:AB60" si="36">IF(S6=1,S33," ")</f>
        <v>#REF!</v>
      </c>
      <c r="T60" s="18" t="e">
        <f t="shared" si="36"/>
        <v>#REF!</v>
      </c>
      <c r="U60" s="18" t="e">
        <f t="shared" si="36"/>
        <v>#REF!</v>
      </c>
      <c r="V60" s="18" t="e">
        <f t="shared" si="36"/>
        <v>#REF!</v>
      </c>
      <c r="W60" s="18" t="e">
        <f t="shared" si="36"/>
        <v>#REF!</v>
      </c>
      <c r="X60" s="18" t="e">
        <f t="shared" si="36"/>
        <v>#REF!</v>
      </c>
      <c r="Y60" s="18" t="e">
        <f t="shared" si="36"/>
        <v>#REF!</v>
      </c>
      <c r="Z60" s="18" t="e">
        <f t="shared" si="36"/>
        <v>#REF!</v>
      </c>
      <c r="AA60" s="18" t="e">
        <f t="shared" si="36"/>
        <v>#REF!</v>
      </c>
      <c r="AB60" s="18" t="e">
        <f t="shared" si="36"/>
        <v>#REF!</v>
      </c>
      <c r="AC60" s="20" t="e">
        <f t="shared" si="31"/>
        <v>#REF!</v>
      </c>
      <c r="AD60" s="19" t="e">
        <f t="shared" si="32"/>
        <v>#REF!</v>
      </c>
    </row>
    <row r="61" spans="1:30" ht="13.5" thickBot="1" x14ac:dyDescent="0.25">
      <c r="A61" s="17">
        <v>5</v>
      </c>
      <c r="B61" s="6"/>
      <c r="C61" s="18" t="e">
        <f t="shared" si="27"/>
        <v>#REF!</v>
      </c>
      <c r="D61" s="18" t="e">
        <f t="shared" ref="D61:R61" si="37">IF(D7=1,D34," ")</f>
        <v>#REF!</v>
      </c>
      <c r="E61" s="18" t="e">
        <f t="shared" si="37"/>
        <v>#REF!</v>
      </c>
      <c r="F61" s="18" t="e">
        <f t="shared" si="37"/>
        <v>#REF!</v>
      </c>
      <c r="G61" s="18" t="e">
        <f t="shared" si="37"/>
        <v>#REF!</v>
      </c>
      <c r="H61" s="18" t="e">
        <f t="shared" si="37"/>
        <v>#REF!</v>
      </c>
      <c r="I61" s="18" t="e">
        <f t="shared" si="37"/>
        <v>#REF!</v>
      </c>
      <c r="J61" s="18" t="e">
        <f t="shared" si="37"/>
        <v>#REF!</v>
      </c>
      <c r="K61" s="18" t="e">
        <f t="shared" si="37"/>
        <v>#REF!</v>
      </c>
      <c r="L61" s="18" t="e">
        <f t="shared" si="37"/>
        <v>#REF!</v>
      </c>
      <c r="M61" s="18" t="e">
        <f t="shared" si="37"/>
        <v>#REF!</v>
      </c>
      <c r="N61" s="18" t="e">
        <f t="shared" si="37"/>
        <v>#REF!</v>
      </c>
      <c r="O61" s="18" t="e">
        <f t="shared" si="37"/>
        <v>#REF!</v>
      </c>
      <c r="P61" s="18" t="e">
        <f t="shared" si="37"/>
        <v>#REF!</v>
      </c>
      <c r="Q61" s="18" t="e">
        <f t="shared" si="37"/>
        <v>#REF!</v>
      </c>
      <c r="R61" s="18" t="e">
        <f t="shared" si="37"/>
        <v>#REF!</v>
      </c>
      <c r="S61" s="18" t="e">
        <f t="shared" ref="S61:AB61" si="38">IF(S7=1,S34," ")</f>
        <v>#REF!</v>
      </c>
      <c r="T61" s="18" t="e">
        <f t="shared" si="38"/>
        <v>#REF!</v>
      </c>
      <c r="U61" s="18" t="e">
        <f t="shared" si="38"/>
        <v>#REF!</v>
      </c>
      <c r="V61" s="18" t="e">
        <f t="shared" si="38"/>
        <v>#REF!</v>
      </c>
      <c r="W61" s="18" t="e">
        <f t="shared" si="38"/>
        <v>#REF!</v>
      </c>
      <c r="X61" s="18" t="e">
        <f t="shared" si="38"/>
        <v>#REF!</v>
      </c>
      <c r="Y61" s="18" t="e">
        <f t="shared" si="38"/>
        <v>#REF!</v>
      </c>
      <c r="Z61" s="18" t="e">
        <f t="shared" si="38"/>
        <v>#REF!</v>
      </c>
      <c r="AA61" s="18" t="e">
        <f t="shared" si="38"/>
        <v>#REF!</v>
      </c>
      <c r="AB61" s="18" t="e">
        <f t="shared" si="38"/>
        <v>#REF!</v>
      </c>
      <c r="AC61" s="20" t="e">
        <f t="shared" si="31"/>
        <v>#REF!</v>
      </c>
      <c r="AD61" s="19" t="e">
        <f t="shared" si="32"/>
        <v>#REF!</v>
      </c>
    </row>
    <row r="62" spans="1:30" ht="13.5" thickBot="1" x14ac:dyDescent="0.25">
      <c r="A62" s="17">
        <v>6</v>
      </c>
      <c r="B62" s="6"/>
      <c r="C62" s="18" t="e">
        <f t="shared" si="27"/>
        <v>#REF!</v>
      </c>
      <c r="D62" s="18" t="e">
        <f t="shared" ref="D62:R62" si="39">IF(D8=1,D35," ")</f>
        <v>#REF!</v>
      </c>
      <c r="E62" s="18" t="e">
        <f t="shared" si="39"/>
        <v>#REF!</v>
      </c>
      <c r="F62" s="18" t="e">
        <f t="shared" si="39"/>
        <v>#REF!</v>
      </c>
      <c r="G62" s="18" t="e">
        <f t="shared" si="39"/>
        <v>#REF!</v>
      </c>
      <c r="H62" s="18" t="e">
        <f t="shared" si="39"/>
        <v>#REF!</v>
      </c>
      <c r="I62" s="18" t="e">
        <f t="shared" si="39"/>
        <v>#REF!</v>
      </c>
      <c r="J62" s="18" t="e">
        <f t="shared" si="39"/>
        <v>#REF!</v>
      </c>
      <c r="K62" s="18" t="e">
        <f t="shared" si="39"/>
        <v>#REF!</v>
      </c>
      <c r="L62" s="18" t="e">
        <f t="shared" si="39"/>
        <v>#REF!</v>
      </c>
      <c r="M62" s="18" t="e">
        <f t="shared" si="39"/>
        <v>#REF!</v>
      </c>
      <c r="N62" s="18" t="e">
        <f t="shared" si="39"/>
        <v>#REF!</v>
      </c>
      <c r="O62" s="18" t="e">
        <f t="shared" si="39"/>
        <v>#REF!</v>
      </c>
      <c r="P62" s="18" t="e">
        <f t="shared" si="39"/>
        <v>#REF!</v>
      </c>
      <c r="Q62" s="18" t="e">
        <f t="shared" si="39"/>
        <v>#REF!</v>
      </c>
      <c r="R62" s="18" t="e">
        <f t="shared" si="39"/>
        <v>#REF!</v>
      </c>
      <c r="S62" s="18" t="e">
        <f t="shared" ref="S62:AB62" si="40">IF(S8=1,S35," ")</f>
        <v>#REF!</v>
      </c>
      <c r="T62" s="18" t="e">
        <f t="shared" si="40"/>
        <v>#REF!</v>
      </c>
      <c r="U62" s="18" t="e">
        <f t="shared" si="40"/>
        <v>#REF!</v>
      </c>
      <c r="V62" s="18" t="e">
        <f t="shared" si="40"/>
        <v>#REF!</v>
      </c>
      <c r="W62" s="18" t="e">
        <f t="shared" si="40"/>
        <v>#REF!</v>
      </c>
      <c r="X62" s="18" t="e">
        <f t="shared" si="40"/>
        <v>#REF!</v>
      </c>
      <c r="Y62" s="18" t="e">
        <f t="shared" si="40"/>
        <v>#REF!</v>
      </c>
      <c r="Z62" s="18" t="e">
        <f t="shared" si="40"/>
        <v>#REF!</v>
      </c>
      <c r="AA62" s="18" t="e">
        <f t="shared" si="40"/>
        <v>#REF!</v>
      </c>
      <c r="AB62" s="18" t="e">
        <f t="shared" si="40"/>
        <v>#REF!</v>
      </c>
      <c r="AC62" s="20" t="e">
        <f t="shared" si="31"/>
        <v>#REF!</v>
      </c>
      <c r="AD62" s="19" t="e">
        <f t="shared" si="32"/>
        <v>#REF!</v>
      </c>
    </row>
    <row r="63" spans="1:30" ht="13.5" thickBot="1" x14ac:dyDescent="0.25">
      <c r="A63" s="17">
        <v>7</v>
      </c>
      <c r="B63" s="6"/>
      <c r="C63" s="18" t="e">
        <f t="shared" si="27"/>
        <v>#REF!</v>
      </c>
      <c r="D63" s="18" t="e">
        <f t="shared" ref="D63:R63" si="41">IF(D9=1,D36," ")</f>
        <v>#REF!</v>
      </c>
      <c r="E63" s="18" t="e">
        <f t="shared" si="41"/>
        <v>#REF!</v>
      </c>
      <c r="F63" s="18" t="e">
        <f t="shared" si="41"/>
        <v>#REF!</v>
      </c>
      <c r="G63" s="18" t="e">
        <f t="shared" si="41"/>
        <v>#REF!</v>
      </c>
      <c r="H63" s="18" t="e">
        <f t="shared" si="41"/>
        <v>#REF!</v>
      </c>
      <c r="I63" s="18" t="e">
        <f t="shared" si="41"/>
        <v>#REF!</v>
      </c>
      <c r="J63" s="18" t="e">
        <f t="shared" si="41"/>
        <v>#REF!</v>
      </c>
      <c r="K63" s="18" t="e">
        <f t="shared" si="41"/>
        <v>#REF!</v>
      </c>
      <c r="L63" s="18" t="e">
        <f t="shared" si="41"/>
        <v>#REF!</v>
      </c>
      <c r="M63" s="18" t="e">
        <f t="shared" si="41"/>
        <v>#REF!</v>
      </c>
      <c r="N63" s="18" t="e">
        <f t="shared" si="41"/>
        <v>#REF!</v>
      </c>
      <c r="O63" s="18" t="e">
        <f t="shared" si="41"/>
        <v>#REF!</v>
      </c>
      <c r="P63" s="18" t="e">
        <f t="shared" si="41"/>
        <v>#REF!</v>
      </c>
      <c r="Q63" s="18" t="e">
        <f t="shared" si="41"/>
        <v>#REF!</v>
      </c>
      <c r="R63" s="18" t="e">
        <f t="shared" si="41"/>
        <v>#REF!</v>
      </c>
      <c r="S63" s="18" t="e">
        <f t="shared" ref="S63:AB63" si="42">IF(S9=1,S36," ")</f>
        <v>#REF!</v>
      </c>
      <c r="T63" s="18" t="e">
        <f t="shared" si="42"/>
        <v>#REF!</v>
      </c>
      <c r="U63" s="18" t="e">
        <f t="shared" si="42"/>
        <v>#REF!</v>
      </c>
      <c r="V63" s="18" t="e">
        <f t="shared" si="42"/>
        <v>#REF!</v>
      </c>
      <c r="W63" s="18" t="e">
        <f t="shared" si="42"/>
        <v>#REF!</v>
      </c>
      <c r="X63" s="18" t="e">
        <f t="shared" si="42"/>
        <v>#REF!</v>
      </c>
      <c r="Y63" s="18" t="e">
        <f t="shared" si="42"/>
        <v>#REF!</v>
      </c>
      <c r="Z63" s="18" t="e">
        <f t="shared" si="42"/>
        <v>#REF!</v>
      </c>
      <c r="AA63" s="18" t="e">
        <f t="shared" si="42"/>
        <v>#REF!</v>
      </c>
      <c r="AB63" s="18" t="e">
        <f t="shared" si="42"/>
        <v>#REF!</v>
      </c>
      <c r="AC63" s="20" t="e">
        <f t="shared" si="31"/>
        <v>#REF!</v>
      </c>
      <c r="AD63" s="19" t="e">
        <f t="shared" si="32"/>
        <v>#REF!</v>
      </c>
    </row>
    <row r="64" spans="1:30" ht="13.5" thickBot="1" x14ac:dyDescent="0.25">
      <c r="A64" s="17">
        <v>8</v>
      </c>
      <c r="C64" s="18" t="e">
        <f t="shared" si="27"/>
        <v>#REF!</v>
      </c>
      <c r="D64" s="18" t="e">
        <f t="shared" ref="D64:R64" si="43">IF(D10=1,D37," ")</f>
        <v>#REF!</v>
      </c>
      <c r="E64" s="18" t="e">
        <f t="shared" si="43"/>
        <v>#REF!</v>
      </c>
      <c r="F64" s="18" t="e">
        <f t="shared" si="43"/>
        <v>#REF!</v>
      </c>
      <c r="G64" s="18" t="e">
        <f t="shared" si="43"/>
        <v>#REF!</v>
      </c>
      <c r="H64" s="18" t="e">
        <f t="shared" si="43"/>
        <v>#REF!</v>
      </c>
      <c r="I64" s="18" t="e">
        <f t="shared" si="43"/>
        <v>#REF!</v>
      </c>
      <c r="J64" s="18" t="e">
        <f t="shared" si="43"/>
        <v>#REF!</v>
      </c>
      <c r="K64" s="18" t="e">
        <f t="shared" si="43"/>
        <v>#REF!</v>
      </c>
      <c r="L64" s="18" t="e">
        <f t="shared" si="43"/>
        <v>#REF!</v>
      </c>
      <c r="M64" s="18" t="e">
        <f t="shared" si="43"/>
        <v>#REF!</v>
      </c>
      <c r="N64" s="18" t="e">
        <f t="shared" si="43"/>
        <v>#REF!</v>
      </c>
      <c r="O64" s="18" t="e">
        <f t="shared" si="43"/>
        <v>#REF!</v>
      </c>
      <c r="P64" s="18" t="e">
        <f t="shared" si="43"/>
        <v>#REF!</v>
      </c>
      <c r="Q64" s="18" t="e">
        <f t="shared" si="43"/>
        <v>#REF!</v>
      </c>
      <c r="R64" s="18" t="e">
        <f t="shared" si="43"/>
        <v>#REF!</v>
      </c>
      <c r="S64" s="18" t="e">
        <f t="shared" ref="S64:AB64" si="44">IF(S10=1,S37," ")</f>
        <v>#REF!</v>
      </c>
      <c r="T64" s="18" t="e">
        <f t="shared" si="44"/>
        <v>#REF!</v>
      </c>
      <c r="U64" s="18" t="e">
        <f t="shared" si="44"/>
        <v>#REF!</v>
      </c>
      <c r="V64" s="18" t="e">
        <f t="shared" si="44"/>
        <v>#REF!</v>
      </c>
      <c r="W64" s="18" t="e">
        <f t="shared" si="44"/>
        <v>#REF!</v>
      </c>
      <c r="X64" s="18" t="e">
        <f t="shared" si="44"/>
        <v>#REF!</v>
      </c>
      <c r="Y64" s="18" t="e">
        <f t="shared" si="44"/>
        <v>#REF!</v>
      </c>
      <c r="Z64" s="18" t="e">
        <f t="shared" si="44"/>
        <v>#REF!</v>
      </c>
      <c r="AA64" s="18" t="e">
        <f t="shared" si="44"/>
        <v>#REF!</v>
      </c>
      <c r="AB64" s="18" t="e">
        <f t="shared" si="44"/>
        <v>#REF!</v>
      </c>
      <c r="AC64" s="20" t="e">
        <f t="shared" si="31"/>
        <v>#REF!</v>
      </c>
      <c r="AD64" s="19" t="e">
        <f t="shared" si="32"/>
        <v>#REF!</v>
      </c>
    </row>
    <row r="65" spans="1:30" ht="13.5" thickBot="1" x14ac:dyDescent="0.25">
      <c r="A65" s="17">
        <v>9</v>
      </c>
      <c r="C65" s="18" t="e">
        <f t="shared" si="27"/>
        <v>#REF!</v>
      </c>
      <c r="D65" s="18" t="e">
        <f t="shared" ref="D65:R65" si="45">IF(D11=1,D38," ")</f>
        <v>#REF!</v>
      </c>
      <c r="E65" s="18" t="e">
        <f t="shared" si="45"/>
        <v>#REF!</v>
      </c>
      <c r="F65" s="18" t="e">
        <f t="shared" si="45"/>
        <v>#REF!</v>
      </c>
      <c r="G65" s="18" t="e">
        <f t="shared" si="45"/>
        <v>#REF!</v>
      </c>
      <c r="H65" s="18" t="e">
        <f t="shared" si="45"/>
        <v>#REF!</v>
      </c>
      <c r="I65" s="18" t="e">
        <f t="shared" si="45"/>
        <v>#REF!</v>
      </c>
      <c r="J65" s="18" t="e">
        <f t="shared" si="45"/>
        <v>#REF!</v>
      </c>
      <c r="K65" s="18" t="e">
        <f t="shared" si="45"/>
        <v>#REF!</v>
      </c>
      <c r="L65" s="18" t="e">
        <f t="shared" si="45"/>
        <v>#REF!</v>
      </c>
      <c r="M65" s="18" t="e">
        <f t="shared" si="45"/>
        <v>#REF!</v>
      </c>
      <c r="N65" s="18" t="e">
        <f t="shared" si="45"/>
        <v>#REF!</v>
      </c>
      <c r="O65" s="18" t="e">
        <f t="shared" si="45"/>
        <v>#REF!</v>
      </c>
      <c r="P65" s="18" t="e">
        <f t="shared" si="45"/>
        <v>#REF!</v>
      </c>
      <c r="Q65" s="18" t="e">
        <f t="shared" si="45"/>
        <v>#REF!</v>
      </c>
      <c r="R65" s="18" t="e">
        <f t="shared" si="45"/>
        <v>#REF!</v>
      </c>
      <c r="S65" s="18" t="e">
        <f t="shared" ref="S65:AB65" si="46">IF(S11=1,S38," ")</f>
        <v>#REF!</v>
      </c>
      <c r="T65" s="18" t="e">
        <f t="shared" si="46"/>
        <v>#REF!</v>
      </c>
      <c r="U65" s="18" t="e">
        <f t="shared" si="46"/>
        <v>#REF!</v>
      </c>
      <c r="V65" s="18" t="e">
        <f t="shared" si="46"/>
        <v>#REF!</v>
      </c>
      <c r="W65" s="18" t="e">
        <f t="shared" si="46"/>
        <v>#REF!</v>
      </c>
      <c r="X65" s="18" t="e">
        <f t="shared" si="46"/>
        <v>#REF!</v>
      </c>
      <c r="Y65" s="18" t="e">
        <f t="shared" si="46"/>
        <v>#REF!</v>
      </c>
      <c r="Z65" s="18" t="e">
        <f t="shared" si="46"/>
        <v>#REF!</v>
      </c>
      <c r="AA65" s="18" t="e">
        <f t="shared" si="46"/>
        <v>#REF!</v>
      </c>
      <c r="AB65" s="18" t="e">
        <f t="shared" si="46"/>
        <v>#REF!</v>
      </c>
      <c r="AC65" s="20" t="e">
        <f t="shared" si="31"/>
        <v>#REF!</v>
      </c>
      <c r="AD65" s="19" t="e">
        <f t="shared" si="32"/>
        <v>#REF!</v>
      </c>
    </row>
    <row r="66" spans="1:30" ht="13.5" thickBot="1" x14ac:dyDescent="0.25">
      <c r="A66" s="17">
        <v>10</v>
      </c>
      <c r="C66" s="18" t="e">
        <f t="shared" si="27"/>
        <v>#REF!</v>
      </c>
      <c r="D66" s="18" t="e">
        <f t="shared" ref="D66:R66" si="47">IF(D12=1,D39," ")</f>
        <v>#REF!</v>
      </c>
      <c r="E66" s="18" t="e">
        <f t="shared" si="47"/>
        <v>#REF!</v>
      </c>
      <c r="F66" s="18" t="e">
        <f t="shared" si="47"/>
        <v>#REF!</v>
      </c>
      <c r="G66" s="18" t="e">
        <f t="shared" si="47"/>
        <v>#REF!</v>
      </c>
      <c r="H66" s="18" t="e">
        <f t="shared" si="47"/>
        <v>#REF!</v>
      </c>
      <c r="I66" s="18" t="e">
        <f t="shared" si="47"/>
        <v>#REF!</v>
      </c>
      <c r="J66" s="18" t="e">
        <f t="shared" si="47"/>
        <v>#REF!</v>
      </c>
      <c r="K66" s="18" t="e">
        <f t="shared" si="47"/>
        <v>#REF!</v>
      </c>
      <c r="L66" s="18" t="e">
        <f t="shared" si="47"/>
        <v>#REF!</v>
      </c>
      <c r="M66" s="18" t="e">
        <f t="shared" si="47"/>
        <v>#REF!</v>
      </c>
      <c r="N66" s="18" t="e">
        <f t="shared" si="47"/>
        <v>#REF!</v>
      </c>
      <c r="O66" s="18" t="e">
        <f t="shared" si="47"/>
        <v>#REF!</v>
      </c>
      <c r="P66" s="18" t="e">
        <f t="shared" si="47"/>
        <v>#REF!</v>
      </c>
      <c r="Q66" s="18" t="e">
        <f t="shared" si="47"/>
        <v>#REF!</v>
      </c>
      <c r="R66" s="18" t="e">
        <f t="shared" si="47"/>
        <v>#REF!</v>
      </c>
      <c r="S66" s="18" t="e">
        <f t="shared" ref="S66:AB66" si="48">IF(S12=1,S39," ")</f>
        <v>#REF!</v>
      </c>
      <c r="T66" s="18" t="e">
        <f t="shared" si="48"/>
        <v>#REF!</v>
      </c>
      <c r="U66" s="18" t="e">
        <f t="shared" si="48"/>
        <v>#REF!</v>
      </c>
      <c r="V66" s="18" t="e">
        <f t="shared" si="48"/>
        <v>#REF!</v>
      </c>
      <c r="W66" s="18" t="e">
        <f t="shared" si="48"/>
        <v>#REF!</v>
      </c>
      <c r="X66" s="18" t="e">
        <f t="shared" si="48"/>
        <v>#REF!</v>
      </c>
      <c r="Y66" s="18" t="e">
        <f t="shared" si="48"/>
        <v>#REF!</v>
      </c>
      <c r="Z66" s="18" t="e">
        <f t="shared" si="48"/>
        <v>#REF!</v>
      </c>
      <c r="AA66" s="18" t="e">
        <f t="shared" si="48"/>
        <v>#REF!</v>
      </c>
      <c r="AB66" s="18" t="e">
        <f t="shared" si="48"/>
        <v>#REF!</v>
      </c>
      <c r="AC66" s="20" t="e">
        <f t="shared" si="31"/>
        <v>#REF!</v>
      </c>
      <c r="AD66" s="19" t="e">
        <f t="shared" si="32"/>
        <v>#REF!</v>
      </c>
    </row>
    <row r="67" spans="1:30" ht="13.5" thickBot="1" x14ac:dyDescent="0.25">
      <c r="A67" s="17">
        <v>11</v>
      </c>
      <c r="C67" s="18" t="e">
        <f t="shared" si="27"/>
        <v>#REF!</v>
      </c>
      <c r="D67" s="18" t="e">
        <f t="shared" ref="D67:R67" si="49">IF(D13=1,D40," ")</f>
        <v>#REF!</v>
      </c>
      <c r="E67" s="18" t="e">
        <f t="shared" si="49"/>
        <v>#REF!</v>
      </c>
      <c r="F67" s="18" t="e">
        <f t="shared" si="49"/>
        <v>#REF!</v>
      </c>
      <c r="G67" s="18" t="e">
        <f t="shared" si="49"/>
        <v>#REF!</v>
      </c>
      <c r="H67" s="18" t="e">
        <f t="shared" si="49"/>
        <v>#REF!</v>
      </c>
      <c r="I67" s="18" t="e">
        <f t="shared" si="49"/>
        <v>#REF!</v>
      </c>
      <c r="J67" s="18" t="e">
        <f t="shared" si="49"/>
        <v>#REF!</v>
      </c>
      <c r="K67" s="18" t="e">
        <f t="shared" si="49"/>
        <v>#REF!</v>
      </c>
      <c r="L67" s="18" t="e">
        <f t="shared" si="49"/>
        <v>#REF!</v>
      </c>
      <c r="M67" s="18" t="e">
        <f t="shared" si="49"/>
        <v>#REF!</v>
      </c>
      <c r="N67" s="18" t="e">
        <f t="shared" si="49"/>
        <v>#REF!</v>
      </c>
      <c r="O67" s="18" t="e">
        <f t="shared" si="49"/>
        <v>#REF!</v>
      </c>
      <c r="P67" s="18" t="e">
        <f t="shared" si="49"/>
        <v>#REF!</v>
      </c>
      <c r="Q67" s="18" t="e">
        <f t="shared" si="49"/>
        <v>#REF!</v>
      </c>
      <c r="R67" s="18" t="e">
        <f t="shared" si="49"/>
        <v>#REF!</v>
      </c>
      <c r="S67" s="18" t="e">
        <f t="shared" ref="S67:AB67" si="50">IF(S13=1,S40," ")</f>
        <v>#REF!</v>
      </c>
      <c r="T67" s="18" t="e">
        <f t="shared" si="50"/>
        <v>#REF!</v>
      </c>
      <c r="U67" s="18" t="e">
        <f t="shared" si="50"/>
        <v>#REF!</v>
      </c>
      <c r="V67" s="18" t="e">
        <f t="shared" si="50"/>
        <v>#REF!</v>
      </c>
      <c r="W67" s="18" t="e">
        <f t="shared" si="50"/>
        <v>#REF!</v>
      </c>
      <c r="X67" s="18" t="e">
        <f t="shared" si="50"/>
        <v>#REF!</v>
      </c>
      <c r="Y67" s="18" t="e">
        <f t="shared" si="50"/>
        <v>#REF!</v>
      </c>
      <c r="Z67" s="18" t="e">
        <f t="shared" si="50"/>
        <v>#REF!</v>
      </c>
      <c r="AA67" s="18" t="e">
        <f t="shared" si="50"/>
        <v>#REF!</v>
      </c>
      <c r="AB67" s="18" t="e">
        <f t="shared" si="50"/>
        <v>#REF!</v>
      </c>
      <c r="AC67" s="20" t="e">
        <f t="shared" si="31"/>
        <v>#REF!</v>
      </c>
      <c r="AD67" s="19" t="e">
        <f t="shared" si="32"/>
        <v>#REF!</v>
      </c>
    </row>
    <row r="68" spans="1:30" ht="13.5" thickBot="1" x14ac:dyDescent="0.25">
      <c r="A68" s="17">
        <v>12</v>
      </c>
      <c r="C68" s="18" t="e">
        <f t="shared" si="27"/>
        <v>#REF!</v>
      </c>
      <c r="D68" s="18" t="e">
        <f t="shared" ref="D68:R68" si="51">IF(D14=1,D41," ")</f>
        <v>#REF!</v>
      </c>
      <c r="E68" s="18" t="e">
        <f t="shared" si="51"/>
        <v>#REF!</v>
      </c>
      <c r="F68" s="18" t="e">
        <f t="shared" si="51"/>
        <v>#REF!</v>
      </c>
      <c r="G68" s="18" t="e">
        <f t="shared" si="51"/>
        <v>#REF!</v>
      </c>
      <c r="H68" s="18" t="e">
        <f t="shared" si="51"/>
        <v>#REF!</v>
      </c>
      <c r="I68" s="18" t="e">
        <f t="shared" si="51"/>
        <v>#REF!</v>
      </c>
      <c r="J68" s="18" t="e">
        <f t="shared" si="51"/>
        <v>#REF!</v>
      </c>
      <c r="K68" s="18" t="e">
        <f t="shared" si="51"/>
        <v>#REF!</v>
      </c>
      <c r="L68" s="18" t="e">
        <f t="shared" si="51"/>
        <v>#REF!</v>
      </c>
      <c r="M68" s="18" t="e">
        <f t="shared" si="51"/>
        <v>#REF!</v>
      </c>
      <c r="N68" s="18" t="e">
        <f t="shared" si="51"/>
        <v>#REF!</v>
      </c>
      <c r="O68" s="18" t="e">
        <f t="shared" si="51"/>
        <v>#REF!</v>
      </c>
      <c r="P68" s="18" t="e">
        <f t="shared" si="51"/>
        <v>#REF!</v>
      </c>
      <c r="Q68" s="18" t="e">
        <f t="shared" si="51"/>
        <v>#REF!</v>
      </c>
      <c r="R68" s="18" t="e">
        <f t="shared" si="51"/>
        <v>#REF!</v>
      </c>
      <c r="S68" s="18" t="e">
        <f t="shared" ref="S68:AB68" si="52">IF(S14=1,S41," ")</f>
        <v>#REF!</v>
      </c>
      <c r="T68" s="18" t="e">
        <f t="shared" si="52"/>
        <v>#REF!</v>
      </c>
      <c r="U68" s="18" t="e">
        <f t="shared" si="52"/>
        <v>#REF!</v>
      </c>
      <c r="V68" s="18" t="e">
        <f t="shared" si="52"/>
        <v>#REF!</v>
      </c>
      <c r="W68" s="18" t="e">
        <f t="shared" si="52"/>
        <v>#REF!</v>
      </c>
      <c r="X68" s="18" t="e">
        <f t="shared" si="52"/>
        <v>#REF!</v>
      </c>
      <c r="Y68" s="18" t="e">
        <f t="shared" si="52"/>
        <v>#REF!</v>
      </c>
      <c r="Z68" s="18" t="e">
        <f t="shared" si="52"/>
        <v>#REF!</v>
      </c>
      <c r="AA68" s="18" t="e">
        <f t="shared" si="52"/>
        <v>#REF!</v>
      </c>
      <c r="AB68" s="18" t="e">
        <f t="shared" si="52"/>
        <v>#REF!</v>
      </c>
      <c r="AC68" s="20" t="e">
        <f t="shared" si="31"/>
        <v>#REF!</v>
      </c>
      <c r="AD68" s="19" t="e">
        <f t="shared" si="32"/>
        <v>#REF!</v>
      </c>
    </row>
    <row r="69" spans="1:30" ht="13.5" thickBot="1" x14ac:dyDescent="0.25">
      <c r="A69" s="17">
        <v>13</v>
      </c>
      <c r="C69" s="18" t="e">
        <f t="shared" si="27"/>
        <v>#REF!</v>
      </c>
      <c r="D69" s="18" t="e">
        <f t="shared" ref="D69:R69" si="53">IF(D15=1,D42," ")</f>
        <v>#REF!</v>
      </c>
      <c r="E69" s="18" t="e">
        <f t="shared" si="53"/>
        <v>#REF!</v>
      </c>
      <c r="F69" s="18" t="e">
        <f t="shared" si="53"/>
        <v>#REF!</v>
      </c>
      <c r="G69" s="18" t="e">
        <f t="shared" si="53"/>
        <v>#REF!</v>
      </c>
      <c r="H69" s="18" t="e">
        <f t="shared" si="53"/>
        <v>#REF!</v>
      </c>
      <c r="I69" s="18" t="e">
        <f t="shared" si="53"/>
        <v>#REF!</v>
      </c>
      <c r="J69" s="18" t="e">
        <f t="shared" si="53"/>
        <v>#REF!</v>
      </c>
      <c r="K69" s="18" t="e">
        <f t="shared" si="53"/>
        <v>#REF!</v>
      </c>
      <c r="L69" s="18" t="e">
        <f t="shared" si="53"/>
        <v>#REF!</v>
      </c>
      <c r="M69" s="18" t="e">
        <f t="shared" si="53"/>
        <v>#REF!</v>
      </c>
      <c r="N69" s="18" t="e">
        <f t="shared" si="53"/>
        <v>#REF!</v>
      </c>
      <c r="O69" s="18" t="e">
        <f t="shared" si="53"/>
        <v>#REF!</v>
      </c>
      <c r="P69" s="18" t="e">
        <f t="shared" si="53"/>
        <v>#REF!</v>
      </c>
      <c r="Q69" s="18" t="e">
        <f t="shared" si="53"/>
        <v>#REF!</v>
      </c>
      <c r="R69" s="18" t="e">
        <f t="shared" si="53"/>
        <v>#REF!</v>
      </c>
      <c r="S69" s="18" t="e">
        <f t="shared" ref="S69:AB69" si="54">IF(S15=1,S42," ")</f>
        <v>#REF!</v>
      </c>
      <c r="T69" s="18" t="e">
        <f t="shared" si="54"/>
        <v>#REF!</v>
      </c>
      <c r="U69" s="18" t="e">
        <f t="shared" si="54"/>
        <v>#REF!</v>
      </c>
      <c r="V69" s="18" t="e">
        <f t="shared" si="54"/>
        <v>#REF!</v>
      </c>
      <c r="W69" s="18" t="e">
        <f t="shared" si="54"/>
        <v>#REF!</v>
      </c>
      <c r="X69" s="18" t="e">
        <f t="shared" si="54"/>
        <v>#REF!</v>
      </c>
      <c r="Y69" s="18" t="e">
        <f t="shared" si="54"/>
        <v>#REF!</v>
      </c>
      <c r="Z69" s="18" t="e">
        <f t="shared" si="54"/>
        <v>#REF!</v>
      </c>
      <c r="AA69" s="18" t="e">
        <f t="shared" si="54"/>
        <v>#REF!</v>
      </c>
      <c r="AB69" s="18" t="e">
        <f t="shared" si="54"/>
        <v>#REF!</v>
      </c>
      <c r="AC69" s="20" t="e">
        <f t="shared" si="31"/>
        <v>#REF!</v>
      </c>
      <c r="AD69" s="19" t="e">
        <f t="shared" si="32"/>
        <v>#REF!</v>
      </c>
    </row>
    <row r="70" spans="1:30" ht="13.5" thickBot="1" x14ac:dyDescent="0.25">
      <c r="A70" s="17">
        <v>14</v>
      </c>
      <c r="C70" s="18" t="e">
        <f t="shared" si="27"/>
        <v>#REF!</v>
      </c>
      <c r="D70" s="18" t="e">
        <f t="shared" ref="D70:R70" si="55">IF(D16=1,D43," ")</f>
        <v>#REF!</v>
      </c>
      <c r="E70" s="18" t="e">
        <f t="shared" si="55"/>
        <v>#REF!</v>
      </c>
      <c r="F70" s="18" t="e">
        <f t="shared" si="55"/>
        <v>#REF!</v>
      </c>
      <c r="G70" s="18" t="e">
        <f t="shared" si="55"/>
        <v>#REF!</v>
      </c>
      <c r="H70" s="18" t="e">
        <f t="shared" si="55"/>
        <v>#REF!</v>
      </c>
      <c r="I70" s="18" t="e">
        <f t="shared" si="55"/>
        <v>#REF!</v>
      </c>
      <c r="J70" s="18" t="e">
        <f t="shared" si="55"/>
        <v>#REF!</v>
      </c>
      <c r="K70" s="18" t="e">
        <f t="shared" si="55"/>
        <v>#REF!</v>
      </c>
      <c r="L70" s="18" t="e">
        <f t="shared" si="55"/>
        <v>#REF!</v>
      </c>
      <c r="M70" s="18" t="e">
        <f t="shared" si="55"/>
        <v>#REF!</v>
      </c>
      <c r="N70" s="18" t="e">
        <f t="shared" si="55"/>
        <v>#REF!</v>
      </c>
      <c r="O70" s="18" t="e">
        <f t="shared" si="55"/>
        <v>#REF!</v>
      </c>
      <c r="P70" s="18" t="e">
        <f t="shared" si="55"/>
        <v>#REF!</v>
      </c>
      <c r="Q70" s="18" t="e">
        <f t="shared" si="55"/>
        <v>#REF!</v>
      </c>
      <c r="R70" s="18" t="e">
        <f t="shared" si="55"/>
        <v>#REF!</v>
      </c>
      <c r="S70" s="18" t="e">
        <f t="shared" ref="S70:AB70" si="56">IF(S16=1,S43," ")</f>
        <v>#REF!</v>
      </c>
      <c r="T70" s="18" t="e">
        <f t="shared" si="56"/>
        <v>#REF!</v>
      </c>
      <c r="U70" s="18" t="e">
        <f t="shared" si="56"/>
        <v>#REF!</v>
      </c>
      <c r="V70" s="18" t="e">
        <f t="shared" si="56"/>
        <v>#REF!</v>
      </c>
      <c r="W70" s="18" t="e">
        <f t="shared" si="56"/>
        <v>#REF!</v>
      </c>
      <c r="X70" s="18" t="e">
        <f t="shared" si="56"/>
        <v>#REF!</v>
      </c>
      <c r="Y70" s="18" t="e">
        <f t="shared" si="56"/>
        <v>#REF!</v>
      </c>
      <c r="Z70" s="18" t="e">
        <f t="shared" si="56"/>
        <v>#REF!</v>
      </c>
      <c r="AA70" s="18" t="e">
        <f t="shared" si="56"/>
        <v>#REF!</v>
      </c>
      <c r="AB70" s="18" t="e">
        <f t="shared" si="56"/>
        <v>#REF!</v>
      </c>
      <c r="AC70" s="20" t="e">
        <f t="shared" si="31"/>
        <v>#REF!</v>
      </c>
      <c r="AD70" s="19" t="e">
        <f t="shared" si="32"/>
        <v>#REF!</v>
      </c>
    </row>
    <row r="71" spans="1:30" ht="13.5" thickBot="1" x14ac:dyDescent="0.25">
      <c r="A71" s="17">
        <v>15</v>
      </c>
      <c r="C71" s="18" t="e">
        <f t="shared" si="27"/>
        <v>#REF!</v>
      </c>
      <c r="D71" s="18" t="e">
        <f t="shared" ref="D71:R71" si="57">IF(D17=1,D44," ")</f>
        <v>#REF!</v>
      </c>
      <c r="E71" s="18" t="e">
        <f t="shared" si="57"/>
        <v>#REF!</v>
      </c>
      <c r="F71" s="18" t="e">
        <f t="shared" si="57"/>
        <v>#REF!</v>
      </c>
      <c r="G71" s="18" t="e">
        <f t="shared" si="57"/>
        <v>#REF!</v>
      </c>
      <c r="H71" s="18" t="e">
        <f t="shared" si="57"/>
        <v>#REF!</v>
      </c>
      <c r="I71" s="18" t="e">
        <f t="shared" si="57"/>
        <v>#REF!</v>
      </c>
      <c r="J71" s="18" t="e">
        <f t="shared" si="57"/>
        <v>#REF!</v>
      </c>
      <c r="K71" s="18" t="e">
        <f t="shared" si="57"/>
        <v>#REF!</v>
      </c>
      <c r="L71" s="18" t="e">
        <f t="shared" si="57"/>
        <v>#REF!</v>
      </c>
      <c r="M71" s="18" t="e">
        <f t="shared" si="57"/>
        <v>#REF!</v>
      </c>
      <c r="N71" s="18" t="e">
        <f t="shared" si="57"/>
        <v>#REF!</v>
      </c>
      <c r="O71" s="18" t="e">
        <f t="shared" si="57"/>
        <v>#REF!</v>
      </c>
      <c r="P71" s="18" t="e">
        <f t="shared" si="57"/>
        <v>#REF!</v>
      </c>
      <c r="Q71" s="18" t="e">
        <f t="shared" si="57"/>
        <v>#REF!</v>
      </c>
      <c r="R71" s="18" t="e">
        <f t="shared" si="57"/>
        <v>#REF!</v>
      </c>
      <c r="S71" s="18" t="e">
        <f t="shared" ref="S71:AB71" si="58">IF(S17=1,S44," ")</f>
        <v>#REF!</v>
      </c>
      <c r="T71" s="18" t="e">
        <f t="shared" si="58"/>
        <v>#REF!</v>
      </c>
      <c r="U71" s="18" t="e">
        <f t="shared" si="58"/>
        <v>#REF!</v>
      </c>
      <c r="V71" s="18" t="e">
        <f t="shared" si="58"/>
        <v>#REF!</v>
      </c>
      <c r="W71" s="18" t="e">
        <f t="shared" si="58"/>
        <v>#REF!</v>
      </c>
      <c r="X71" s="18" t="e">
        <f t="shared" si="58"/>
        <v>#REF!</v>
      </c>
      <c r="Y71" s="18" t="e">
        <f t="shared" si="58"/>
        <v>#REF!</v>
      </c>
      <c r="Z71" s="18" t="e">
        <f t="shared" si="58"/>
        <v>#REF!</v>
      </c>
      <c r="AA71" s="18" t="e">
        <f t="shared" si="58"/>
        <v>#REF!</v>
      </c>
      <c r="AB71" s="18" t="e">
        <f t="shared" si="58"/>
        <v>#REF!</v>
      </c>
      <c r="AC71" s="20" t="e">
        <f t="shared" si="31"/>
        <v>#REF!</v>
      </c>
      <c r="AD71" s="19" t="e">
        <f t="shared" si="32"/>
        <v>#REF!</v>
      </c>
    </row>
    <row r="72" spans="1:30" ht="13.5" thickBot="1" x14ac:dyDescent="0.25">
      <c r="A72" s="17">
        <v>16</v>
      </c>
      <c r="C72" s="18" t="e">
        <f t="shared" si="27"/>
        <v>#REF!</v>
      </c>
      <c r="D72" s="18" t="e">
        <f t="shared" ref="D72:R72" si="59">IF(D18=1,D45," ")</f>
        <v>#REF!</v>
      </c>
      <c r="E72" s="18" t="e">
        <f t="shared" si="59"/>
        <v>#REF!</v>
      </c>
      <c r="F72" s="18" t="e">
        <f t="shared" si="59"/>
        <v>#REF!</v>
      </c>
      <c r="G72" s="18" t="e">
        <f t="shared" si="59"/>
        <v>#REF!</v>
      </c>
      <c r="H72" s="18" t="e">
        <f t="shared" si="59"/>
        <v>#REF!</v>
      </c>
      <c r="I72" s="18" t="e">
        <f t="shared" si="59"/>
        <v>#REF!</v>
      </c>
      <c r="J72" s="18" t="e">
        <f t="shared" si="59"/>
        <v>#REF!</v>
      </c>
      <c r="K72" s="18" t="e">
        <f t="shared" si="59"/>
        <v>#REF!</v>
      </c>
      <c r="L72" s="18" t="e">
        <f t="shared" si="59"/>
        <v>#REF!</v>
      </c>
      <c r="M72" s="18" t="e">
        <f t="shared" si="59"/>
        <v>#REF!</v>
      </c>
      <c r="N72" s="18" t="e">
        <f t="shared" si="59"/>
        <v>#REF!</v>
      </c>
      <c r="O72" s="18" t="e">
        <f t="shared" si="59"/>
        <v>#REF!</v>
      </c>
      <c r="P72" s="18" t="e">
        <f t="shared" si="59"/>
        <v>#REF!</v>
      </c>
      <c r="Q72" s="18" t="e">
        <f t="shared" si="59"/>
        <v>#REF!</v>
      </c>
      <c r="R72" s="18" t="e">
        <f t="shared" si="59"/>
        <v>#REF!</v>
      </c>
      <c r="S72" s="18" t="e">
        <f t="shared" ref="S72:AB72" si="60">IF(S18=1,S45," ")</f>
        <v>#REF!</v>
      </c>
      <c r="T72" s="18" t="e">
        <f t="shared" si="60"/>
        <v>#REF!</v>
      </c>
      <c r="U72" s="18" t="e">
        <f t="shared" si="60"/>
        <v>#REF!</v>
      </c>
      <c r="V72" s="18" t="e">
        <f t="shared" si="60"/>
        <v>#REF!</v>
      </c>
      <c r="W72" s="18" t="e">
        <f t="shared" si="60"/>
        <v>#REF!</v>
      </c>
      <c r="X72" s="18" t="e">
        <f t="shared" si="60"/>
        <v>#REF!</v>
      </c>
      <c r="Y72" s="18" t="e">
        <f t="shared" si="60"/>
        <v>#REF!</v>
      </c>
      <c r="Z72" s="18" t="e">
        <f t="shared" si="60"/>
        <v>#REF!</v>
      </c>
      <c r="AA72" s="18" t="e">
        <f t="shared" si="60"/>
        <v>#REF!</v>
      </c>
      <c r="AB72" s="18" t="e">
        <f t="shared" si="60"/>
        <v>#REF!</v>
      </c>
      <c r="AC72" s="20" t="e">
        <f t="shared" si="31"/>
        <v>#REF!</v>
      </c>
      <c r="AD72" s="19" t="e">
        <f t="shared" si="32"/>
        <v>#REF!</v>
      </c>
    </row>
    <row r="73" spans="1:30" ht="13.5" thickBot="1" x14ac:dyDescent="0.25">
      <c r="A73" s="17">
        <v>17</v>
      </c>
      <c r="C73" s="18" t="e">
        <f t="shared" si="27"/>
        <v>#REF!</v>
      </c>
      <c r="D73" s="18" t="e">
        <f t="shared" ref="D73:R73" si="61">IF(D19=1,D46," ")</f>
        <v>#REF!</v>
      </c>
      <c r="E73" s="18" t="e">
        <f t="shared" si="61"/>
        <v>#REF!</v>
      </c>
      <c r="F73" s="18" t="e">
        <f t="shared" si="61"/>
        <v>#REF!</v>
      </c>
      <c r="G73" s="18" t="e">
        <f t="shared" si="61"/>
        <v>#REF!</v>
      </c>
      <c r="H73" s="18" t="e">
        <f t="shared" si="61"/>
        <v>#REF!</v>
      </c>
      <c r="I73" s="18" t="e">
        <f t="shared" si="61"/>
        <v>#REF!</v>
      </c>
      <c r="J73" s="18" t="e">
        <f t="shared" si="61"/>
        <v>#REF!</v>
      </c>
      <c r="K73" s="18" t="e">
        <f t="shared" si="61"/>
        <v>#REF!</v>
      </c>
      <c r="L73" s="18" t="e">
        <f t="shared" si="61"/>
        <v>#REF!</v>
      </c>
      <c r="M73" s="18" t="e">
        <f t="shared" si="61"/>
        <v>#REF!</v>
      </c>
      <c r="N73" s="18" t="e">
        <f t="shared" si="61"/>
        <v>#REF!</v>
      </c>
      <c r="O73" s="18" t="e">
        <f t="shared" si="61"/>
        <v>#REF!</v>
      </c>
      <c r="P73" s="18" t="e">
        <f t="shared" si="61"/>
        <v>#REF!</v>
      </c>
      <c r="Q73" s="18" t="e">
        <f t="shared" si="61"/>
        <v>#REF!</v>
      </c>
      <c r="R73" s="18" t="e">
        <f t="shared" si="61"/>
        <v>#REF!</v>
      </c>
      <c r="S73" s="18" t="e">
        <f t="shared" ref="S73:AB73" si="62">IF(S19=1,S46," ")</f>
        <v>#REF!</v>
      </c>
      <c r="T73" s="18" t="e">
        <f t="shared" si="62"/>
        <v>#REF!</v>
      </c>
      <c r="U73" s="18" t="e">
        <f t="shared" si="62"/>
        <v>#REF!</v>
      </c>
      <c r="V73" s="18" t="e">
        <f t="shared" si="62"/>
        <v>#REF!</v>
      </c>
      <c r="W73" s="18" t="e">
        <f t="shared" si="62"/>
        <v>#REF!</v>
      </c>
      <c r="X73" s="18" t="e">
        <f t="shared" si="62"/>
        <v>#REF!</v>
      </c>
      <c r="Y73" s="18" t="e">
        <f t="shared" si="62"/>
        <v>#REF!</v>
      </c>
      <c r="Z73" s="18" t="e">
        <f t="shared" si="62"/>
        <v>#REF!</v>
      </c>
      <c r="AA73" s="18" t="e">
        <f t="shared" si="62"/>
        <v>#REF!</v>
      </c>
      <c r="AB73" s="18" t="e">
        <f t="shared" si="62"/>
        <v>#REF!</v>
      </c>
      <c r="AC73" s="20" t="e">
        <f t="shared" si="31"/>
        <v>#REF!</v>
      </c>
      <c r="AD73" s="19" t="e">
        <f t="shared" si="32"/>
        <v>#REF!</v>
      </c>
    </row>
    <row r="74" spans="1:30" ht="13.5" thickBot="1" x14ac:dyDescent="0.25">
      <c r="A74" s="17">
        <v>18</v>
      </c>
      <c r="C74" s="18" t="e">
        <f t="shared" si="27"/>
        <v>#REF!</v>
      </c>
      <c r="D74" s="18" t="e">
        <f t="shared" ref="D74:R74" si="63">IF(D20=1,D47," ")</f>
        <v>#REF!</v>
      </c>
      <c r="E74" s="18" t="e">
        <f t="shared" si="63"/>
        <v>#REF!</v>
      </c>
      <c r="F74" s="18" t="e">
        <f t="shared" si="63"/>
        <v>#REF!</v>
      </c>
      <c r="G74" s="18" t="e">
        <f t="shared" si="63"/>
        <v>#REF!</v>
      </c>
      <c r="H74" s="18" t="e">
        <f t="shared" si="63"/>
        <v>#REF!</v>
      </c>
      <c r="I74" s="18" t="e">
        <f t="shared" si="63"/>
        <v>#REF!</v>
      </c>
      <c r="J74" s="18" t="e">
        <f t="shared" si="63"/>
        <v>#REF!</v>
      </c>
      <c r="K74" s="18" t="e">
        <f t="shared" si="63"/>
        <v>#REF!</v>
      </c>
      <c r="L74" s="18" t="e">
        <f t="shared" si="63"/>
        <v>#REF!</v>
      </c>
      <c r="M74" s="18" t="e">
        <f t="shared" si="63"/>
        <v>#REF!</v>
      </c>
      <c r="N74" s="18" t="e">
        <f t="shared" si="63"/>
        <v>#REF!</v>
      </c>
      <c r="O74" s="18" t="e">
        <f t="shared" si="63"/>
        <v>#REF!</v>
      </c>
      <c r="P74" s="18" t="e">
        <f t="shared" si="63"/>
        <v>#REF!</v>
      </c>
      <c r="Q74" s="18" t="e">
        <f t="shared" si="63"/>
        <v>#REF!</v>
      </c>
      <c r="R74" s="18" t="e">
        <f t="shared" si="63"/>
        <v>#REF!</v>
      </c>
      <c r="S74" s="18" t="e">
        <f t="shared" ref="S74:AB74" si="64">IF(S20=1,S47," ")</f>
        <v>#REF!</v>
      </c>
      <c r="T74" s="18" t="e">
        <f t="shared" si="64"/>
        <v>#REF!</v>
      </c>
      <c r="U74" s="18" t="e">
        <f t="shared" si="64"/>
        <v>#REF!</v>
      </c>
      <c r="V74" s="18" t="e">
        <f t="shared" si="64"/>
        <v>#REF!</v>
      </c>
      <c r="W74" s="18" t="e">
        <f t="shared" si="64"/>
        <v>#REF!</v>
      </c>
      <c r="X74" s="18" t="e">
        <f t="shared" si="64"/>
        <v>#REF!</v>
      </c>
      <c r="Y74" s="18" t="e">
        <f t="shared" si="64"/>
        <v>#REF!</v>
      </c>
      <c r="Z74" s="18" t="e">
        <f t="shared" si="64"/>
        <v>#REF!</v>
      </c>
      <c r="AA74" s="18" t="e">
        <f t="shared" si="64"/>
        <v>#REF!</v>
      </c>
      <c r="AB74" s="18" t="e">
        <f t="shared" si="64"/>
        <v>#REF!</v>
      </c>
      <c r="AC74" s="20" t="e">
        <f t="shared" si="31"/>
        <v>#REF!</v>
      </c>
      <c r="AD74" s="19" t="e">
        <f t="shared" si="32"/>
        <v>#REF!</v>
      </c>
    </row>
    <row r="75" spans="1:30" ht="13.5" thickBot="1" x14ac:dyDescent="0.25">
      <c r="A75" s="17">
        <v>19</v>
      </c>
      <c r="C75" s="18" t="e">
        <f t="shared" si="27"/>
        <v>#REF!</v>
      </c>
      <c r="D75" s="18" t="e">
        <f t="shared" ref="D75:R75" si="65">IF(D21=1,D48," ")</f>
        <v>#REF!</v>
      </c>
      <c r="E75" s="18" t="e">
        <f t="shared" si="65"/>
        <v>#REF!</v>
      </c>
      <c r="F75" s="18" t="e">
        <f t="shared" si="65"/>
        <v>#REF!</v>
      </c>
      <c r="G75" s="18" t="e">
        <f t="shared" si="65"/>
        <v>#REF!</v>
      </c>
      <c r="H75" s="18" t="e">
        <f t="shared" si="65"/>
        <v>#REF!</v>
      </c>
      <c r="I75" s="18" t="e">
        <f t="shared" si="65"/>
        <v>#REF!</v>
      </c>
      <c r="J75" s="18" t="e">
        <f t="shared" si="65"/>
        <v>#REF!</v>
      </c>
      <c r="K75" s="18" t="e">
        <f t="shared" si="65"/>
        <v>#REF!</v>
      </c>
      <c r="L75" s="18" t="e">
        <f t="shared" si="65"/>
        <v>#REF!</v>
      </c>
      <c r="M75" s="18" t="e">
        <f t="shared" si="65"/>
        <v>#REF!</v>
      </c>
      <c r="N75" s="18" t="e">
        <f t="shared" si="65"/>
        <v>#REF!</v>
      </c>
      <c r="O75" s="18" t="e">
        <f t="shared" si="65"/>
        <v>#REF!</v>
      </c>
      <c r="P75" s="18" t="e">
        <f t="shared" si="65"/>
        <v>#REF!</v>
      </c>
      <c r="Q75" s="18" t="e">
        <f t="shared" si="65"/>
        <v>#REF!</v>
      </c>
      <c r="R75" s="18" t="e">
        <f t="shared" si="65"/>
        <v>#REF!</v>
      </c>
      <c r="S75" s="18" t="e">
        <f t="shared" ref="S75:AB75" si="66">IF(S21=1,S48," ")</f>
        <v>#REF!</v>
      </c>
      <c r="T75" s="18" t="e">
        <f t="shared" si="66"/>
        <v>#REF!</v>
      </c>
      <c r="U75" s="18" t="e">
        <f t="shared" si="66"/>
        <v>#REF!</v>
      </c>
      <c r="V75" s="18" t="e">
        <f t="shared" si="66"/>
        <v>#REF!</v>
      </c>
      <c r="W75" s="18" t="e">
        <f t="shared" si="66"/>
        <v>#REF!</v>
      </c>
      <c r="X75" s="18" t="e">
        <f t="shared" si="66"/>
        <v>#REF!</v>
      </c>
      <c r="Y75" s="18" t="e">
        <f t="shared" si="66"/>
        <v>#REF!</v>
      </c>
      <c r="Z75" s="18" t="e">
        <f t="shared" si="66"/>
        <v>#REF!</v>
      </c>
      <c r="AA75" s="18" t="e">
        <f t="shared" si="66"/>
        <v>#REF!</v>
      </c>
      <c r="AB75" s="18" t="e">
        <f t="shared" si="66"/>
        <v>#REF!</v>
      </c>
      <c r="AC75" s="20" t="e">
        <f t="shared" si="31"/>
        <v>#REF!</v>
      </c>
      <c r="AD75" s="19" t="e">
        <f t="shared" si="32"/>
        <v>#REF!</v>
      </c>
    </row>
    <row r="76" spans="1:30" ht="13.5" thickBot="1" x14ac:dyDescent="0.25">
      <c r="A76" s="17">
        <v>20</v>
      </c>
      <c r="C76" s="18" t="e">
        <f t="shared" si="27"/>
        <v>#REF!</v>
      </c>
      <c r="D76" s="18" t="e">
        <f t="shared" ref="D76:R76" si="67">IF(D22=1,D49," ")</f>
        <v>#REF!</v>
      </c>
      <c r="E76" s="18" t="e">
        <f t="shared" si="67"/>
        <v>#REF!</v>
      </c>
      <c r="F76" s="18" t="e">
        <f t="shared" si="67"/>
        <v>#REF!</v>
      </c>
      <c r="G76" s="18" t="e">
        <f t="shared" si="67"/>
        <v>#REF!</v>
      </c>
      <c r="H76" s="18" t="e">
        <f t="shared" si="67"/>
        <v>#REF!</v>
      </c>
      <c r="I76" s="18" t="e">
        <f t="shared" si="67"/>
        <v>#REF!</v>
      </c>
      <c r="J76" s="18" t="e">
        <f t="shared" si="67"/>
        <v>#REF!</v>
      </c>
      <c r="K76" s="18" t="e">
        <f t="shared" si="67"/>
        <v>#REF!</v>
      </c>
      <c r="L76" s="18" t="e">
        <f t="shared" si="67"/>
        <v>#REF!</v>
      </c>
      <c r="M76" s="18" t="e">
        <f t="shared" si="67"/>
        <v>#REF!</v>
      </c>
      <c r="N76" s="18" t="e">
        <f t="shared" si="67"/>
        <v>#REF!</v>
      </c>
      <c r="O76" s="18" t="e">
        <f t="shared" si="67"/>
        <v>#REF!</v>
      </c>
      <c r="P76" s="18" t="e">
        <f t="shared" si="67"/>
        <v>#REF!</v>
      </c>
      <c r="Q76" s="18" t="e">
        <f t="shared" si="67"/>
        <v>#REF!</v>
      </c>
      <c r="R76" s="18" t="e">
        <f t="shared" si="67"/>
        <v>#REF!</v>
      </c>
      <c r="S76" s="18" t="e">
        <f t="shared" ref="S76:AB76" si="68">IF(S22=1,S49," ")</f>
        <v>#REF!</v>
      </c>
      <c r="T76" s="18" t="e">
        <f t="shared" si="68"/>
        <v>#REF!</v>
      </c>
      <c r="U76" s="18" t="e">
        <f t="shared" si="68"/>
        <v>#REF!</v>
      </c>
      <c r="V76" s="18" t="e">
        <f t="shared" si="68"/>
        <v>#REF!</v>
      </c>
      <c r="W76" s="18" t="e">
        <f t="shared" si="68"/>
        <v>#REF!</v>
      </c>
      <c r="X76" s="18" t="e">
        <f t="shared" si="68"/>
        <v>#REF!</v>
      </c>
      <c r="Y76" s="18" t="e">
        <f t="shared" si="68"/>
        <v>#REF!</v>
      </c>
      <c r="Z76" s="18" t="e">
        <f t="shared" si="68"/>
        <v>#REF!</v>
      </c>
      <c r="AA76" s="18" t="e">
        <f t="shared" si="68"/>
        <v>#REF!</v>
      </c>
      <c r="AB76" s="18" t="e">
        <f t="shared" si="68"/>
        <v>#REF!</v>
      </c>
      <c r="AC76" s="20" t="e">
        <f t="shared" si="31"/>
        <v>#REF!</v>
      </c>
      <c r="AD76" s="19" t="e">
        <f t="shared" si="32"/>
        <v>#REF!</v>
      </c>
    </row>
    <row r="77" spans="1:30" ht="13.5" thickBot="1" x14ac:dyDescent="0.25">
      <c r="A77" s="17">
        <v>21</v>
      </c>
      <c r="C77" s="18" t="e">
        <f t="shared" si="27"/>
        <v>#REF!</v>
      </c>
      <c r="D77" s="18" t="e">
        <f t="shared" ref="D77:R77" si="69">IF(D23=1,D50," ")</f>
        <v>#REF!</v>
      </c>
      <c r="E77" s="18" t="e">
        <f t="shared" si="69"/>
        <v>#REF!</v>
      </c>
      <c r="F77" s="18" t="e">
        <f t="shared" si="69"/>
        <v>#REF!</v>
      </c>
      <c r="G77" s="18" t="e">
        <f t="shared" si="69"/>
        <v>#REF!</v>
      </c>
      <c r="H77" s="18" t="e">
        <f t="shared" si="69"/>
        <v>#REF!</v>
      </c>
      <c r="I77" s="18" t="e">
        <f t="shared" si="69"/>
        <v>#REF!</v>
      </c>
      <c r="J77" s="18" t="e">
        <f t="shared" si="69"/>
        <v>#REF!</v>
      </c>
      <c r="K77" s="18" t="e">
        <f t="shared" si="69"/>
        <v>#REF!</v>
      </c>
      <c r="L77" s="18" t="e">
        <f t="shared" si="69"/>
        <v>#REF!</v>
      </c>
      <c r="M77" s="18" t="e">
        <f t="shared" si="69"/>
        <v>#REF!</v>
      </c>
      <c r="N77" s="18" t="e">
        <f t="shared" si="69"/>
        <v>#REF!</v>
      </c>
      <c r="O77" s="18" t="e">
        <f t="shared" si="69"/>
        <v>#REF!</v>
      </c>
      <c r="P77" s="18" t="e">
        <f t="shared" si="69"/>
        <v>#REF!</v>
      </c>
      <c r="Q77" s="18" t="e">
        <f t="shared" si="69"/>
        <v>#REF!</v>
      </c>
      <c r="R77" s="18" t="e">
        <f t="shared" si="69"/>
        <v>#REF!</v>
      </c>
      <c r="S77" s="18" t="e">
        <f t="shared" ref="S77:AB77" si="70">IF(S23=1,S50," ")</f>
        <v>#REF!</v>
      </c>
      <c r="T77" s="18" t="e">
        <f t="shared" si="70"/>
        <v>#REF!</v>
      </c>
      <c r="U77" s="18" t="e">
        <f t="shared" si="70"/>
        <v>#REF!</v>
      </c>
      <c r="V77" s="18" t="e">
        <f t="shared" si="70"/>
        <v>#REF!</v>
      </c>
      <c r="W77" s="18" t="e">
        <f t="shared" si="70"/>
        <v>#REF!</v>
      </c>
      <c r="X77" s="18" t="e">
        <f t="shared" si="70"/>
        <v>#REF!</v>
      </c>
      <c r="Y77" s="18" t="e">
        <f t="shared" si="70"/>
        <v>#REF!</v>
      </c>
      <c r="Z77" s="18" t="e">
        <f t="shared" si="70"/>
        <v>#REF!</v>
      </c>
      <c r="AA77" s="18" t="e">
        <f t="shared" si="70"/>
        <v>#REF!</v>
      </c>
      <c r="AB77" s="18" t="e">
        <f t="shared" si="70"/>
        <v>#REF!</v>
      </c>
      <c r="AC77" s="20" t="e">
        <f t="shared" si="31"/>
        <v>#REF!</v>
      </c>
      <c r="AD77" s="19" t="e">
        <f t="shared" si="32"/>
        <v>#REF!</v>
      </c>
    </row>
    <row r="78" spans="1:30" ht="13.5" thickBot="1" x14ac:dyDescent="0.25">
      <c r="A78" s="17">
        <v>22</v>
      </c>
      <c r="C78" s="18" t="e">
        <f t="shared" si="27"/>
        <v>#REF!</v>
      </c>
      <c r="D78" s="18" t="e">
        <f t="shared" ref="D78:R78" si="71">IF(D24=1,D51," ")</f>
        <v>#REF!</v>
      </c>
      <c r="E78" s="18" t="e">
        <f t="shared" si="71"/>
        <v>#REF!</v>
      </c>
      <c r="F78" s="18" t="e">
        <f t="shared" si="71"/>
        <v>#REF!</v>
      </c>
      <c r="G78" s="18" t="e">
        <f t="shared" si="71"/>
        <v>#REF!</v>
      </c>
      <c r="H78" s="18" t="e">
        <f t="shared" si="71"/>
        <v>#REF!</v>
      </c>
      <c r="I78" s="18" t="e">
        <f t="shared" si="71"/>
        <v>#REF!</v>
      </c>
      <c r="J78" s="18" t="e">
        <f t="shared" si="71"/>
        <v>#REF!</v>
      </c>
      <c r="K78" s="18" t="e">
        <f t="shared" si="71"/>
        <v>#REF!</v>
      </c>
      <c r="L78" s="18" t="e">
        <f t="shared" si="71"/>
        <v>#REF!</v>
      </c>
      <c r="M78" s="18" t="e">
        <f t="shared" si="71"/>
        <v>#REF!</v>
      </c>
      <c r="N78" s="18" t="e">
        <f t="shared" si="71"/>
        <v>#REF!</v>
      </c>
      <c r="O78" s="18" t="e">
        <f t="shared" si="71"/>
        <v>#REF!</v>
      </c>
      <c r="P78" s="18" t="e">
        <f t="shared" si="71"/>
        <v>#REF!</v>
      </c>
      <c r="Q78" s="18" t="e">
        <f t="shared" si="71"/>
        <v>#REF!</v>
      </c>
      <c r="R78" s="18" t="e">
        <f t="shared" si="71"/>
        <v>#REF!</v>
      </c>
      <c r="S78" s="18" t="e">
        <f t="shared" ref="S78:AB78" si="72">IF(S24=1,S51," ")</f>
        <v>#REF!</v>
      </c>
      <c r="T78" s="18" t="e">
        <f t="shared" si="72"/>
        <v>#REF!</v>
      </c>
      <c r="U78" s="18" t="e">
        <f t="shared" si="72"/>
        <v>#REF!</v>
      </c>
      <c r="V78" s="18" t="e">
        <f t="shared" si="72"/>
        <v>#REF!</v>
      </c>
      <c r="W78" s="18" t="e">
        <f t="shared" si="72"/>
        <v>#REF!</v>
      </c>
      <c r="X78" s="18" t="e">
        <f t="shared" si="72"/>
        <v>#REF!</v>
      </c>
      <c r="Y78" s="18" t="e">
        <f t="shared" si="72"/>
        <v>#REF!</v>
      </c>
      <c r="Z78" s="18" t="e">
        <f t="shared" si="72"/>
        <v>#REF!</v>
      </c>
      <c r="AA78" s="18" t="e">
        <f t="shared" si="72"/>
        <v>#REF!</v>
      </c>
      <c r="AB78" s="18" t="e">
        <f t="shared" si="72"/>
        <v>#REF!</v>
      </c>
      <c r="AC78" s="20" t="e">
        <f t="shared" si="31"/>
        <v>#REF!</v>
      </c>
      <c r="AD78" s="19" t="e">
        <f t="shared" si="32"/>
        <v>#REF!</v>
      </c>
    </row>
    <row r="79" spans="1:30" ht="13.5" thickBot="1" x14ac:dyDescent="0.25">
      <c r="A79" s="17">
        <v>23</v>
      </c>
      <c r="C79" s="18" t="e">
        <f t="shared" si="27"/>
        <v>#REF!</v>
      </c>
      <c r="D79" s="18" t="e">
        <f t="shared" ref="D79:R79" si="73">IF(D25=1,D52," ")</f>
        <v>#REF!</v>
      </c>
      <c r="E79" s="18" t="e">
        <f t="shared" si="73"/>
        <v>#REF!</v>
      </c>
      <c r="F79" s="18" t="e">
        <f t="shared" si="73"/>
        <v>#REF!</v>
      </c>
      <c r="G79" s="18" t="e">
        <f t="shared" si="73"/>
        <v>#REF!</v>
      </c>
      <c r="H79" s="18" t="e">
        <f t="shared" si="73"/>
        <v>#REF!</v>
      </c>
      <c r="I79" s="18" t="e">
        <f t="shared" si="73"/>
        <v>#REF!</v>
      </c>
      <c r="J79" s="18" t="e">
        <f t="shared" si="73"/>
        <v>#REF!</v>
      </c>
      <c r="K79" s="18" t="e">
        <f t="shared" si="73"/>
        <v>#REF!</v>
      </c>
      <c r="L79" s="18" t="e">
        <f t="shared" si="73"/>
        <v>#REF!</v>
      </c>
      <c r="M79" s="18" t="e">
        <f t="shared" si="73"/>
        <v>#REF!</v>
      </c>
      <c r="N79" s="18" t="e">
        <f t="shared" si="73"/>
        <v>#REF!</v>
      </c>
      <c r="O79" s="18" t="e">
        <f t="shared" si="73"/>
        <v>#REF!</v>
      </c>
      <c r="P79" s="18" t="e">
        <f t="shared" si="73"/>
        <v>#REF!</v>
      </c>
      <c r="Q79" s="18" t="e">
        <f t="shared" si="73"/>
        <v>#REF!</v>
      </c>
      <c r="R79" s="18" t="e">
        <f t="shared" si="73"/>
        <v>#REF!</v>
      </c>
      <c r="S79" s="18" t="e">
        <f t="shared" ref="S79:AB79" si="74">IF(S25=1,S52," ")</f>
        <v>#REF!</v>
      </c>
      <c r="T79" s="18" t="e">
        <f t="shared" si="74"/>
        <v>#REF!</v>
      </c>
      <c r="U79" s="18" t="e">
        <f t="shared" si="74"/>
        <v>#REF!</v>
      </c>
      <c r="V79" s="18" t="e">
        <f t="shared" si="74"/>
        <v>#REF!</v>
      </c>
      <c r="W79" s="18" t="e">
        <f t="shared" si="74"/>
        <v>#REF!</v>
      </c>
      <c r="X79" s="18" t="e">
        <f t="shared" si="74"/>
        <v>#REF!</v>
      </c>
      <c r="Y79" s="18" t="e">
        <f t="shared" si="74"/>
        <v>#REF!</v>
      </c>
      <c r="Z79" s="18" t="e">
        <f t="shared" si="74"/>
        <v>#REF!</v>
      </c>
      <c r="AA79" s="18" t="e">
        <f t="shared" si="74"/>
        <v>#REF!</v>
      </c>
      <c r="AB79" s="18" t="e">
        <f t="shared" si="74"/>
        <v>#REF!</v>
      </c>
      <c r="AC79" s="20" t="e">
        <f t="shared" si="31"/>
        <v>#REF!</v>
      </c>
      <c r="AD79" s="19" t="e">
        <f t="shared" si="32"/>
        <v>#REF!</v>
      </c>
    </row>
    <row r="80" spans="1:30" ht="13.5" thickBot="1" x14ac:dyDescent="0.25">
      <c r="A80" s="17">
        <v>24</v>
      </c>
      <c r="C80" s="18" t="e">
        <f t="shared" si="27"/>
        <v>#REF!</v>
      </c>
      <c r="D80" s="18" t="e">
        <f t="shared" ref="D80:R80" si="75">IF(D26=1,D53," ")</f>
        <v>#REF!</v>
      </c>
      <c r="E80" s="18" t="e">
        <f t="shared" si="75"/>
        <v>#REF!</v>
      </c>
      <c r="F80" s="18" t="e">
        <f t="shared" si="75"/>
        <v>#REF!</v>
      </c>
      <c r="G80" s="18" t="e">
        <f t="shared" si="75"/>
        <v>#REF!</v>
      </c>
      <c r="H80" s="18" t="e">
        <f t="shared" si="75"/>
        <v>#REF!</v>
      </c>
      <c r="I80" s="18" t="e">
        <f t="shared" si="75"/>
        <v>#REF!</v>
      </c>
      <c r="J80" s="18" t="e">
        <f t="shared" si="75"/>
        <v>#REF!</v>
      </c>
      <c r="K80" s="18" t="e">
        <f t="shared" si="75"/>
        <v>#REF!</v>
      </c>
      <c r="L80" s="18" t="e">
        <f t="shared" si="75"/>
        <v>#REF!</v>
      </c>
      <c r="M80" s="18" t="e">
        <f t="shared" si="75"/>
        <v>#REF!</v>
      </c>
      <c r="N80" s="18" t="e">
        <f t="shared" si="75"/>
        <v>#REF!</v>
      </c>
      <c r="O80" s="18" t="e">
        <f t="shared" si="75"/>
        <v>#REF!</v>
      </c>
      <c r="P80" s="18" t="e">
        <f t="shared" si="75"/>
        <v>#REF!</v>
      </c>
      <c r="Q80" s="18" t="e">
        <f t="shared" si="75"/>
        <v>#REF!</v>
      </c>
      <c r="R80" s="18" t="e">
        <f t="shared" si="75"/>
        <v>#REF!</v>
      </c>
      <c r="S80" s="18" t="e">
        <f t="shared" ref="S80:AB80" si="76">IF(S26=1,S53," ")</f>
        <v>#REF!</v>
      </c>
      <c r="T80" s="18" t="e">
        <f t="shared" si="76"/>
        <v>#REF!</v>
      </c>
      <c r="U80" s="18" t="e">
        <f t="shared" si="76"/>
        <v>#REF!</v>
      </c>
      <c r="V80" s="18" t="e">
        <f t="shared" si="76"/>
        <v>#REF!</v>
      </c>
      <c r="W80" s="18" t="e">
        <f t="shared" si="76"/>
        <v>#REF!</v>
      </c>
      <c r="X80" s="18" t="e">
        <f t="shared" si="76"/>
        <v>#REF!</v>
      </c>
      <c r="Y80" s="18" t="e">
        <f t="shared" si="76"/>
        <v>#REF!</v>
      </c>
      <c r="Z80" s="18" t="e">
        <f t="shared" si="76"/>
        <v>#REF!</v>
      </c>
      <c r="AA80" s="18" t="e">
        <f t="shared" si="76"/>
        <v>#REF!</v>
      </c>
      <c r="AB80" s="18" t="e">
        <f t="shared" si="76"/>
        <v>#REF!</v>
      </c>
      <c r="AC80" s="20" t="e">
        <f t="shared" si="31"/>
        <v>#REF!</v>
      </c>
      <c r="AD80" s="19" t="e">
        <f t="shared" si="32"/>
        <v>#REF!</v>
      </c>
    </row>
    <row r="81" spans="1:30" ht="13.5" thickBot="1" x14ac:dyDescent="0.25">
      <c r="A81" s="17">
        <v>25</v>
      </c>
      <c r="C81" s="18" t="e">
        <f t="shared" ref="C81:R81" si="77">IF(C27=1,C54," ")</f>
        <v>#REF!</v>
      </c>
      <c r="D81" s="18" t="e">
        <f t="shared" si="77"/>
        <v>#REF!</v>
      </c>
      <c r="E81" s="18" t="e">
        <f t="shared" si="77"/>
        <v>#REF!</v>
      </c>
      <c r="F81" s="18" t="e">
        <f t="shared" si="77"/>
        <v>#REF!</v>
      </c>
      <c r="G81" s="18" t="e">
        <f t="shared" si="77"/>
        <v>#REF!</v>
      </c>
      <c r="H81" s="18" t="e">
        <f t="shared" si="77"/>
        <v>#REF!</v>
      </c>
      <c r="I81" s="18" t="e">
        <f t="shared" si="77"/>
        <v>#REF!</v>
      </c>
      <c r="J81" s="18" t="e">
        <f t="shared" si="77"/>
        <v>#REF!</v>
      </c>
      <c r="K81" s="18" t="e">
        <f t="shared" si="77"/>
        <v>#REF!</v>
      </c>
      <c r="L81" s="18" t="e">
        <f t="shared" si="77"/>
        <v>#REF!</v>
      </c>
      <c r="M81" s="18" t="e">
        <f t="shared" si="77"/>
        <v>#REF!</v>
      </c>
      <c r="N81" s="18" t="e">
        <f t="shared" si="77"/>
        <v>#REF!</v>
      </c>
      <c r="O81" s="18" t="e">
        <f t="shared" si="77"/>
        <v>#REF!</v>
      </c>
      <c r="P81" s="18" t="e">
        <f t="shared" si="77"/>
        <v>#REF!</v>
      </c>
      <c r="Q81" s="18" t="e">
        <f t="shared" si="77"/>
        <v>#REF!</v>
      </c>
      <c r="R81" s="18" t="e">
        <f t="shared" si="77"/>
        <v>#REF!</v>
      </c>
      <c r="S81" s="18" t="e">
        <f t="shared" ref="S81:AB81" si="78">IF(S27=1,S54," ")</f>
        <v>#REF!</v>
      </c>
      <c r="T81" s="18" t="e">
        <f t="shared" si="78"/>
        <v>#REF!</v>
      </c>
      <c r="U81" s="18" t="e">
        <f t="shared" si="78"/>
        <v>#REF!</v>
      </c>
      <c r="V81" s="18" t="e">
        <f t="shared" si="78"/>
        <v>#REF!</v>
      </c>
      <c r="W81" s="18" t="e">
        <f t="shared" si="78"/>
        <v>#REF!</v>
      </c>
      <c r="X81" s="18" t="e">
        <f t="shared" si="78"/>
        <v>#REF!</v>
      </c>
      <c r="Y81" s="18" t="e">
        <f t="shared" si="78"/>
        <v>#REF!</v>
      </c>
      <c r="Z81" s="18" t="e">
        <f t="shared" si="78"/>
        <v>#REF!</v>
      </c>
      <c r="AA81" s="18" t="e">
        <f t="shared" si="78"/>
        <v>#REF!</v>
      </c>
      <c r="AB81" s="18" t="e">
        <f t="shared" si="78"/>
        <v>#REF!</v>
      </c>
      <c r="AC81" s="20" t="e">
        <f t="shared" si="31"/>
        <v>#REF!</v>
      </c>
      <c r="AD81" s="19" t="e">
        <f t="shared" si="32"/>
        <v>#REF!</v>
      </c>
    </row>
    <row r="82" spans="1:30" x14ac:dyDescent="0.2">
      <c r="A82" s="17">
        <v>26</v>
      </c>
      <c r="C82" s="18" t="e">
        <f t="shared" ref="C82:AB82" si="79">IF(C28=1,C55," ")</f>
        <v>#REF!</v>
      </c>
      <c r="D82" s="18" t="e">
        <f t="shared" si="79"/>
        <v>#REF!</v>
      </c>
      <c r="E82" s="18" t="e">
        <f t="shared" si="79"/>
        <v>#REF!</v>
      </c>
      <c r="F82" s="18" t="e">
        <f t="shared" si="79"/>
        <v>#REF!</v>
      </c>
      <c r="G82" s="18" t="e">
        <f t="shared" si="79"/>
        <v>#REF!</v>
      </c>
      <c r="H82" s="18" t="e">
        <f t="shared" si="79"/>
        <v>#REF!</v>
      </c>
      <c r="I82" s="18" t="e">
        <f t="shared" si="79"/>
        <v>#REF!</v>
      </c>
      <c r="J82" s="18" t="e">
        <f t="shared" si="79"/>
        <v>#REF!</v>
      </c>
      <c r="K82" s="18" t="e">
        <f t="shared" si="79"/>
        <v>#REF!</v>
      </c>
      <c r="L82" s="18" t="e">
        <f t="shared" si="79"/>
        <v>#REF!</v>
      </c>
      <c r="M82" s="18" t="e">
        <f t="shared" si="79"/>
        <v>#REF!</v>
      </c>
      <c r="N82" s="18" t="e">
        <f t="shared" si="79"/>
        <v>#REF!</v>
      </c>
      <c r="O82" s="18" t="e">
        <f t="shared" si="79"/>
        <v>#REF!</v>
      </c>
      <c r="P82" s="18" t="e">
        <f t="shared" si="79"/>
        <v>#REF!</v>
      </c>
      <c r="Q82" s="18" t="e">
        <f t="shared" si="79"/>
        <v>#REF!</v>
      </c>
      <c r="R82" s="18" t="e">
        <f t="shared" si="79"/>
        <v>#REF!</v>
      </c>
      <c r="S82" s="18" t="e">
        <f t="shared" si="79"/>
        <v>#REF!</v>
      </c>
      <c r="T82" s="18" t="e">
        <f t="shared" si="79"/>
        <v>#REF!</v>
      </c>
      <c r="U82" s="18" t="e">
        <f t="shared" si="79"/>
        <v>#REF!</v>
      </c>
      <c r="V82" s="18" t="e">
        <f t="shared" si="79"/>
        <v>#REF!</v>
      </c>
      <c r="W82" s="18" t="e">
        <f t="shared" si="79"/>
        <v>#REF!</v>
      </c>
      <c r="X82" s="18" t="e">
        <f t="shared" si="79"/>
        <v>#REF!</v>
      </c>
      <c r="Y82" s="18" t="e">
        <f t="shared" si="79"/>
        <v>#REF!</v>
      </c>
      <c r="Z82" s="18" t="e">
        <f t="shared" si="79"/>
        <v>#REF!</v>
      </c>
      <c r="AA82" s="18" t="e">
        <f t="shared" si="79"/>
        <v>#REF!</v>
      </c>
      <c r="AB82" s="18" t="e">
        <f t="shared" si="79"/>
        <v>#REF!</v>
      </c>
      <c r="AC82" s="20" t="e">
        <f t="shared" si="31"/>
        <v>#REF!</v>
      </c>
      <c r="AD82" s="19" t="e">
        <f t="shared" si="32"/>
        <v>#REF!</v>
      </c>
    </row>
    <row r="83" spans="1:30" x14ac:dyDescent="0.2">
      <c r="A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</row>
    <row r="84" spans="1:30" ht="13.5" thickBot="1" x14ac:dyDescent="0.25"/>
    <row r="85" spans="1:30" ht="13.5" thickBot="1" x14ac:dyDescent="0.25">
      <c r="A85">
        <v>1</v>
      </c>
      <c r="B85">
        <v>2</v>
      </c>
      <c r="C85" s="18" t="e">
        <f t="shared" ref="C85:C108" si="80">IF(C3=2,C30," ")</f>
        <v>#REF!</v>
      </c>
      <c r="D85" s="18" t="e">
        <f t="shared" ref="D85:AB85" si="81">IF(D3=2,D30," ")</f>
        <v>#REF!</v>
      </c>
      <c r="E85" s="18" t="e">
        <f t="shared" si="81"/>
        <v>#REF!</v>
      </c>
      <c r="F85" s="18" t="e">
        <f t="shared" si="81"/>
        <v>#REF!</v>
      </c>
      <c r="G85" s="18" t="e">
        <f t="shared" si="81"/>
        <v>#REF!</v>
      </c>
      <c r="H85" s="18" t="e">
        <f t="shared" si="81"/>
        <v>#REF!</v>
      </c>
      <c r="I85" s="18" t="e">
        <f t="shared" si="81"/>
        <v>#REF!</v>
      </c>
      <c r="J85" s="18" t="e">
        <f t="shared" si="81"/>
        <v>#REF!</v>
      </c>
      <c r="K85" s="18" t="e">
        <f t="shared" si="81"/>
        <v>#REF!</v>
      </c>
      <c r="L85" s="18" t="e">
        <f t="shared" si="81"/>
        <v>#REF!</v>
      </c>
      <c r="M85" s="18" t="e">
        <f t="shared" si="81"/>
        <v>#REF!</v>
      </c>
      <c r="N85" s="18" t="e">
        <f t="shared" si="81"/>
        <v>#REF!</v>
      </c>
      <c r="O85" s="18" t="e">
        <f t="shared" si="81"/>
        <v>#REF!</v>
      </c>
      <c r="P85" s="18" t="e">
        <f t="shared" si="81"/>
        <v>#REF!</v>
      </c>
      <c r="Q85" s="18" t="e">
        <f t="shared" si="81"/>
        <v>#REF!</v>
      </c>
      <c r="R85" s="18" t="e">
        <f t="shared" si="81"/>
        <v>#REF!</v>
      </c>
      <c r="S85" s="18" t="e">
        <f t="shared" si="81"/>
        <v>#REF!</v>
      </c>
      <c r="T85" s="18" t="e">
        <f t="shared" si="81"/>
        <v>#REF!</v>
      </c>
      <c r="U85" s="18" t="e">
        <f t="shared" si="81"/>
        <v>#REF!</v>
      </c>
      <c r="V85" s="18" t="e">
        <f t="shared" si="81"/>
        <v>#REF!</v>
      </c>
      <c r="W85" s="18" t="e">
        <f t="shared" si="81"/>
        <v>#REF!</v>
      </c>
      <c r="X85" s="18" t="e">
        <f t="shared" si="81"/>
        <v>#REF!</v>
      </c>
      <c r="Y85" s="18" t="e">
        <f t="shared" si="81"/>
        <v>#REF!</v>
      </c>
      <c r="Z85" s="18" t="e">
        <f t="shared" si="81"/>
        <v>#REF!</v>
      </c>
      <c r="AA85" s="18" t="e">
        <f t="shared" si="81"/>
        <v>#REF!</v>
      </c>
      <c r="AB85" s="18" t="e">
        <f t="shared" si="81"/>
        <v>#REF!</v>
      </c>
      <c r="AC85" s="20" t="e">
        <f>CONCATENATE(C85,D85,E85,F85,G85,H85,I85,J85,K85,L85,M85,N85,O85,P85,Q85,R85,S85,T85,U85,V85,W85,X85,Y85,Z85,AA85,AB85)</f>
        <v>#REF!</v>
      </c>
      <c r="AD85" s="19" t="e">
        <f>TRIM(AC85)</f>
        <v>#REF!</v>
      </c>
    </row>
    <row r="86" spans="1:30" ht="13.5" thickBot="1" x14ac:dyDescent="0.25">
      <c r="A86">
        <v>2</v>
      </c>
      <c r="C86" s="18" t="e">
        <f t="shared" si="80"/>
        <v>#REF!</v>
      </c>
      <c r="D86" s="18" t="e">
        <f t="shared" ref="D86:R86" si="82">IF(D4=2,D31," ")</f>
        <v>#REF!</v>
      </c>
      <c r="E86" s="18" t="e">
        <f t="shared" si="82"/>
        <v>#REF!</v>
      </c>
      <c r="F86" s="18" t="e">
        <f t="shared" si="82"/>
        <v>#REF!</v>
      </c>
      <c r="G86" s="18" t="e">
        <f t="shared" si="82"/>
        <v>#REF!</v>
      </c>
      <c r="H86" s="18" t="e">
        <f t="shared" si="82"/>
        <v>#REF!</v>
      </c>
      <c r="I86" s="18" t="e">
        <f t="shared" si="82"/>
        <v>#REF!</v>
      </c>
      <c r="J86" s="18" t="e">
        <f t="shared" si="82"/>
        <v>#REF!</v>
      </c>
      <c r="K86" s="18" t="e">
        <f t="shared" si="82"/>
        <v>#REF!</v>
      </c>
      <c r="L86" s="18" t="e">
        <f t="shared" si="82"/>
        <v>#REF!</v>
      </c>
      <c r="M86" s="18" t="e">
        <f t="shared" si="82"/>
        <v>#REF!</v>
      </c>
      <c r="N86" s="18" t="e">
        <f t="shared" si="82"/>
        <v>#REF!</v>
      </c>
      <c r="O86" s="18" t="e">
        <f t="shared" si="82"/>
        <v>#REF!</v>
      </c>
      <c r="P86" s="18" t="e">
        <f t="shared" si="82"/>
        <v>#REF!</v>
      </c>
      <c r="Q86" s="18" t="e">
        <f t="shared" si="82"/>
        <v>#REF!</v>
      </c>
      <c r="R86" s="18" t="e">
        <f t="shared" si="82"/>
        <v>#REF!</v>
      </c>
      <c r="S86" s="18" t="e">
        <f t="shared" ref="S86:AB86" si="83">IF(S4=2,S31," ")</f>
        <v>#REF!</v>
      </c>
      <c r="T86" s="18" t="e">
        <f t="shared" si="83"/>
        <v>#REF!</v>
      </c>
      <c r="U86" s="18" t="e">
        <f t="shared" si="83"/>
        <v>#REF!</v>
      </c>
      <c r="V86" s="18" t="e">
        <f t="shared" si="83"/>
        <v>#REF!</v>
      </c>
      <c r="W86" s="18" t="e">
        <f t="shared" si="83"/>
        <v>#REF!</v>
      </c>
      <c r="X86" s="18" t="e">
        <f t="shared" si="83"/>
        <v>#REF!</v>
      </c>
      <c r="Y86" s="18" t="e">
        <f t="shared" si="83"/>
        <v>#REF!</v>
      </c>
      <c r="Z86" s="18" t="e">
        <f t="shared" si="83"/>
        <v>#REF!</v>
      </c>
      <c r="AA86" s="18" t="e">
        <f t="shared" si="83"/>
        <v>#REF!</v>
      </c>
      <c r="AB86" s="18" t="e">
        <f t="shared" si="83"/>
        <v>#REF!</v>
      </c>
      <c r="AC86" s="20" t="e">
        <f t="shared" ref="AC86:AC110" si="84">CONCATENATE(C86,D86,E86,F86,G86,H86,I86,J86,K86,L86,M86,N86,O86,P86,Q86,R86,S86,T86,U86,V86,W86,X86,Y86,Z86,AA86,AB86)</f>
        <v>#REF!</v>
      </c>
      <c r="AD86" s="19" t="e">
        <f t="shared" ref="AD86:AD110" si="85">TRIM(AC86)</f>
        <v>#REF!</v>
      </c>
    </row>
    <row r="87" spans="1:30" ht="13.5" thickBot="1" x14ac:dyDescent="0.25">
      <c r="A87">
        <v>3</v>
      </c>
      <c r="C87" s="18" t="e">
        <f t="shared" si="80"/>
        <v>#REF!</v>
      </c>
      <c r="D87" s="18" t="e">
        <f t="shared" ref="D87:R87" si="86">IF(D5=2,D32," ")</f>
        <v>#REF!</v>
      </c>
      <c r="E87" s="18" t="e">
        <f t="shared" si="86"/>
        <v>#REF!</v>
      </c>
      <c r="F87" s="18" t="e">
        <f t="shared" si="86"/>
        <v>#REF!</v>
      </c>
      <c r="G87" s="18" t="e">
        <f t="shared" si="86"/>
        <v>#REF!</v>
      </c>
      <c r="H87" s="18" t="e">
        <f t="shared" si="86"/>
        <v>#REF!</v>
      </c>
      <c r="I87" s="18" t="e">
        <f t="shared" si="86"/>
        <v>#REF!</v>
      </c>
      <c r="J87" s="18" t="e">
        <f t="shared" si="86"/>
        <v>#REF!</v>
      </c>
      <c r="K87" s="18" t="e">
        <f t="shared" si="86"/>
        <v>#REF!</v>
      </c>
      <c r="L87" s="18" t="e">
        <f t="shared" si="86"/>
        <v>#REF!</v>
      </c>
      <c r="M87" s="18" t="e">
        <f t="shared" si="86"/>
        <v>#REF!</v>
      </c>
      <c r="N87" s="18" t="e">
        <f t="shared" si="86"/>
        <v>#REF!</v>
      </c>
      <c r="O87" s="18" t="e">
        <f t="shared" si="86"/>
        <v>#REF!</v>
      </c>
      <c r="P87" s="18" t="e">
        <f t="shared" si="86"/>
        <v>#REF!</v>
      </c>
      <c r="Q87" s="18" t="e">
        <f t="shared" si="86"/>
        <v>#REF!</v>
      </c>
      <c r="R87" s="18" t="e">
        <f t="shared" si="86"/>
        <v>#REF!</v>
      </c>
      <c r="S87" s="18" t="e">
        <f t="shared" ref="S87:AB87" si="87">IF(S5=2,S32," ")</f>
        <v>#REF!</v>
      </c>
      <c r="T87" s="18" t="e">
        <f t="shared" si="87"/>
        <v>#REF!</v>
      </c>
      <c r="U87" s="18" t="e">
        <f t="shared" si="87"/>
        <v>#REF!</v>
      </c>
      <c r="V87" s="18" t="e">
        <f t="shared" si="87"/>
        <v>#REF!</v>
      </c>
      <c r="W87" s="18" t="e">
        <f t="shared" si="87"/>
        <v>#REF!</v>
      </c>
      <c r="X87" s="18" t="e">
        <f t="shared" si="87"/>
        <v>#REF!</v>
      </c>
      <c r="Y87" s="18" t="e">
        <f t="shared" si="87"/>
        <v>#REF!</v>
      </c>
      <c r="Z87" s="18" t="e">
        <f t="shared" si="87"/>
        <v>#REF!</v>
      </c>
      <c r="AA87" s="18" t="e">
        <f t="shared" si="87"/>
        <v>#REF!</v>
      </c>
      <c r="AB87" s="18" t="e">
        <f t="shared" si="87"/>
        <v>#REF!</v>
      </c>
      <c r="AC87" s="20" t="e">
        <f t="shared" si="84"/>
        <v>#REF!</v>
      </c>
      <c r="AD87" s="19" t="e">
        <f t="shared" si="85"/>
        <v>#REF!</v>
      </c>
    </row>
    <row r="88" spans="1:30" ht="13.5" thickBot="1" x14ac:dyDescent="0.25">
      <c r="A88">
        <v>4</v>
      </c>
      <c r="C88" s="18" t="e">
        <f t="shared" si="80"/>
        <v>#REF!</v>
      </c>
      <c r="D88" s="18" t="e">
        <f t="shared" ref="D88:R88" si="88">IF(D6=2,D33," ")</f>
        <v>#REF!</v>
      </c>
      <c r="E88" s="18" t="e">
        <f t="shared" si="88"/>
        <v>#REF!</v>
      </c>
      <c r="F88" s="18" t="e">
        <f t="shared" si="88"/>
        <v>#REF!</v>
      </c>
      <c r="G88" s="18" t="e">
        <f t="shared" si="88"/>
        <v>#REF!</v>
      </c>
      <c r="H88" s="18" t="e">
        <f t="shared" si="88"/>
        <v>#REF!</v>
      </c>
      <c r="I88" s="18" t="e">
        <f t="shared" si="88"/>
        <v>#REF!</v>
      </c>
      <c r="J88" s="18" t="e">
        <f t="shared" si="88"/>
        <v>#REF!</v>
      </c>
      <c r="K88" s="18" t="e">
        <f t="shared" si="88"/>
        <v>#REF!</v>
      </c>
      <c r="L88" s="18" t="e">
        <f t="shared" si="88"/>
        <v>#REF!</v>
      </c>
      <c r="M88" s="18" t="e">
        <f t="shared" si="88"/>
        <v>#REF!</v>
      </c>
      <c r="N88" s="18" t="e">
        <f t="shared" si="88"/>
        <v>#REF!</v>
      </c>
      <c r="O88" s="18" t="e">
        <f t="shared" si="88"/>
        <v>#REF!</v>
      </c>
      <c r="P88" s="18" t="e">
        <f t="shared" si="88"/>
        <v>#REF!</v>
      </c>
      <c r="Q88" s="18" t="e">
        <f t="shared" si="88"/>
        <v>#REF!</v>
      </c>
      <c r="R88" s="18" t="e">
        <f t="shared" si="88"/>
        <v>#REF!</v>
      </c>
      <c r="S88" s="18" t="e">
        <f t="shared" ref="S88:AB88" si="89">IF(S6=2,S33," ")</f>
        <v>#REF!</v>
      </c>
      <c r="T88" s="18" t="e">
        <f t="shared" si="89"/>
        <v>#REF!</v>
      </c>
      <c r="U88" s="18" t="e">
        <f t="shared" si="89"/>
        <v>#REF!</v>
      </c>
      <c r="V88" s="18" t="e">
        <f t="shared" si="89"/>
        <v>#REF!</v>
      </c>
      <c r="W88" s="18" t="e">
        <f t="shared" si="89"/>
        <v>#REF!</v>
      </c>
      <c r="X88" s="18" t="e">
        <f t="shared" si="89"/>
        <v>#REF!</v>
      </c>
      <c r="Y88" s="18" t="e">
        <f t="shared" si="89"/>
        <v>#REF!</v>
      </c>
      <c r="Z88" s="18" t="e">
        <f t="shared" si="89"/>
        <v>#REF!</v>
      </c>
      <c r="AA88" s="18" t="e">
        <f t="shared" si="89"/>
        <v>#REF!</v>
      </c>
      <c r="AB88" s="18" t="e">
        <f t="shared" si="89"/>
        <v>#REF!</v>
      </c>
      <c r="AC88" s="20" t="e">
        <f t="shared" si="84"/>
        <v>#REF!</v>
      </c>
      <c r="AD88" s="19" t="e">
        <f t="shared" si="85"/>
        <v>#REF!</v>
      </c>
    </row>
    <row r="89" spans="1:30" ht="13.5" thickBot="1" x14ac:dyDescent="0.25">
      <c r="A89">
        <v>5</v>
      </c>
      <c r="C89" s="18" t="e">
        <f t="shared" si="80"/>
        <v>#REF!</v>
      </c>
      <c r="D89" s="18" t="e">
        <f t="shared" ref="D89:R89" si="90">IF(D7=2,D34," ")</f>
        <v>#REF!</v>
      </c>
      <c r="E89" s="18" t="e">
        <f t="shared" si="90"/>
        <v>#REF!</v>
      </c>
      <c r="F89" s="18" t="e">
        <f t="shared" si="90"/>
        <v>#REF!</v>
      </c>
      <c r="G89" s="18" t="e">
        <f t="shared" si="90"/>
        <v>#REF!</v>
      </c>
      <c r="H89" s="18" t="e">
        <f t="shared" si="90"/>
        <v>#REF!</v>
      </c>
      <c r="I89" s="18" t="e">
        <f t="shared" si="90"/>
        <v>#REF!</v>
      </c>
      <c r="J89" s="18" t="e">
        <f t="shared" si="90"/>
        <v>#REF!</v>
      </c>
      <c r="K89" s="18" t="e">
        <f t="shared" si="90"/>
        <v>#REF!</v>
      </c>
      <c r="L89" s="18" t="e">
        <f t="shared" si="90"/>
        <v>#REF!</v>
      </c>
      <c r="M89" s="18" t="e">
        <f t="shared" si="90"/>
        <v>#REF!</v>
      </c>
      <c r="N89" s="18" t="e">
        <f t="shared" si="90"/>
        <v>#REF!</v>
      </c>
      <c r="O89" s="18" t="e">
        <f t="shared" si="90"/>
        <v>#REF!</v>
      </c>
      <c r="P89" s="18" t="e">
        <f t="shared" si="90"/>
        <v>#REF!</v>
      </c>
      <c r="Q89" s="18" t="e">
        <f t="shared" si="90"/>
        <v>#REF!</v>
      </c>
      <c r="R89" s="18" t="e">
        <f t="shared" si="90"/>
        <v>#REF!</v>
      </c>
      <c r="S89" s="18" t="e">
        <f t="shared" ref="S89:AB89" si="91">IF(S7=2,S34," ")</f>
        <v>#REF!</v>
      </c>
      <c r="T89" s="18" t="e">
        <f t="shared" si="91"/>
        <v>#REF!</v>
      </c>
      <c r="U89" s="18" t="e">
        <f t="shared" si="91"/>
        <v>#REF!</v>
      </c>
      <c r="V89" s="18" t="e">
        <f t="shared" si="91"/>
        <v>#REF!</v>
      </c>
      <c r="W89" s="18" t="e">
        <f t="shared" si="91"/>
        <v>#REF!</v>
      </c>
      <c r="X89" s="18" t="e">
        <f t="shared" si="91"/>
        <v>#REF!</v>
      </c>
      <c r="Y89" s="18" t="e">
        <f t="shared" si="91"/>
        <v>#REF!</v>
      </c>
      <c r="Z89" s="18" t="e">
        <f t="shared" si="91"/>
        <v>#REF!</v>
      </c>
      <c r="AA89" s="18" t="e">
        <f t="shared" si="91"/>
        <v>#REF!</v>
      </c>
      <c r="AB89" s="18" t="e">
        <f t="shared" si="91"/>
        <v>#REF!</v>
      </c>
      <c r="AC89" s="20" t="e">
        <f t="shared" si="84"/>
        <v>#REF!</v>
      </c>
      <c r="AD89" s="19" t="e">
        <f t="shared" si="85"/>
        <v>#REF!</v>
      </c>
    </row>
    <row r="90" spans="1:30" ht="13.5" thickBot="1" x14ac:dyDescent="0.25">
      <c r="A90">
        <v>6</v>
      </c>
      <c r="C90" s="18" t="e">
        <f t="shared" si="80"/>
        <v>#REF!</v>
      </c>
      <c r="D90" s="18" t="e">
        <f t="shared" ref="D90:R90" si="92">IF(D8=2,D35," ")</f>
        <v>#REF!</v>
      </c>
      <c r="E90" s="18" t="e">
        <f t="shared" si="92"/>
        <v>#REF!</v>
      </c>
      <c r="F90" s="18" t="e">
        <f t="shared" si="92"/>
        <v>#REF!</v>
      </c>
      <c r="G90" s="18" t="e">
        <f t="shared" si="92"/>
        <v>#REF!</v>
      </c>
      <c r="H90" s="18" t="e">
        <f t="shared" si="92"/>
        <v>#REF!</v>
      </c>
      <c r="I90" s="18" t="e">
        <f t="shared" si="92"/>
        <v>#REF!</v>
      </c>
      <c r="J90" s="18" t="e">
        <f t="shared" si="92"/>
        <v>#REF!</v>
      </c>
      <c r="K90" s="18" t="e">
        <f t="shared" si="92"/>
        <v>#REF!</v>
      </c>
      <c r="L90" s="18" t="e">
        <f t="shared" si="92"/>
        <v>#REF!</v>
      </c>
      <c r="M90" s="18" t="e">
        <f t="shared" si="92"/>
        <v>#REF!</v>
      </c>
      <c r="N90" s="18" t="e">
        <f t="shared" si="92"/>
        <v>#REF!</v>
      </c>
      <c r="O90" s="18" t="e">
        <f t="shared" si="92"/>
        <v>#REF!</v>
      </c>
      <c r="P90" s="18" t="e">
        <f t="shared" si="92"/>
        <v>#REF!</v>
      </c>
      <c r="Q90" s="18" t="e">
        <f t="shared" si="92"/>
        <v>#REF!</v>
      </c>
      <c r="R90" s="18" t="e">
        <f t="shared" si="92"/>
        <v>#REF!</v>
      </c>
      <c r="S90" s="18" t="e">
        <f t="shared" ref="S90:AB90" si="93">IF(S8=2,S35," ")</f>
        <v>#REF!</v>
      </c>
      <c r="T90" s="18" t="e">
        <f t="shared" si="93"/>
        <v>#REF!</v>
      </c>
      <c r="U90" s="18" t="e">
        <f t="shared" si="93"/>
        <v>#REF!</v>
      </c>
      <c r="V90" s="18" t="e">
        <f t="shared" si="93"/>
        <v>#REF!</v>
      </c>
      <c r="W90" s="18" t="e">
        <f t="shared" si="93"/>
        <v>#REF!</v>
      </c>
      <c r="X90" s="18" t="e">
        <f t="shared" si="93"/>
        <v>#REF!</v>
      </c>
      <c r="Y90" s="18" t="e">
        <f t="shared" si="93"/>
        <v>#REF!</v>
      </c>
      <c r="Z90" s="18" t="e">
        <f t="shared" si="93"/>
        <v>#REF!</v>
      </c>
      <c r="AA90" s="18" t="e">
        <f t="shared" si="93"/>
        <v>#REF!</v>
      </c>
      <c r="AB90" s="18" t="e">
        <f t="shared" si="93"/>
        <v>#REF!</v>
      </c>
      <c r="AC90" s="20" t="e">
        <f t="shared" si="84"/>
        <v>#REF!</v>
      </c>
      <c r="AD90" s="19" t="e">
        <f t="shared" si="85"/>
        <v>#REF!</v>
      </c>
    </row>
    <row r="91" spans="1:30" ht="13.5" thickBot="1" x14ac:dyDescent="0.25">
      <c r="A91">
        <v>7</v>
      </c>
      <c r="C91" s="18" t="e">
        <f t="shared" si="80"/>
        <v>#REF!</v>
      </c>
      <c r="D91" s="18" t="e">
        <f t="shared" ref="D91:R91" si="94">IF(D9=2,D36," ")</f>
        <v>#REF!</v>
      </c>
      <c r="E91" s="18" t="e">
        <f t="shared" si="94"/>
        <v>#REF!</v>
      </c>
      <c r="F91" s="18" t="e">
        <f t="shared" si="94"/>
        <v>#REF!</v>
      </c>
      <c r="G91" s="18" t="e">
        <f t="shared" si="94"/>
        <v>#REF!</v>
      </c>
      <c r="H91" s="18" t="e">
        <f t="shared" si="94"/>
        <v>#REF!</v>
      </c>
      <c r="I91" s="18" t="e">
        <f t="shared" si="94"/>
        <v>#REF!</v>
      </c>
      <c r="J91" s="18" t="e">
        <f t="shared" si="94"/>
        <v>#REF!</v>
      </c>
      <c r="K91" s="18" t="e">
        <f t="shared" si="94"/>
        <v>#REF!</v>
      </c>
      <c r="L91" s="18" t="e">
        <f t="shared" si="94"/>
        <v>#REF!</v>
      </c>
      <c r="M91" s="18" t="e">
        <f t="shared" si="94"/>
        <v>#REF!</v>
      </c>
      <c r="N91" s="18" t="e">
        <f t="shared" si="94"/>
        <v>#REF!</v>
      </c>
      <c r="O91" s="18" t="e">
        <f t="shared" si="94"/>
        <v>#REF!</v>
      </c>
      <c r="P91" s="18" t="e">
        <f t="shared" si="94"/>
        <v>#REF!</v>
      </c>
      <c r="Q91" s="18" t="e">
        <f t="shared" si="94"/>
        <v>#REF!</v>
      </c>
      <c r="R91" s="18" t="e">
        <f t="shared" si="94"/>
        <v>#REF!</v>
      </c>
      <c r="S91" s="18" t="e">
        <f t="shared" ref="S91:AB91" si="95">IF(S9=2,S36," ")</f>
        <v>#REF!</v>
      </c>
      <c r="T91" s="18" t="e">
        <f t="shared" si="95"/>
        <v>#REF!</v>
      </c>
      <c r="U91" s="18" t="e">
        <f t="shared" si="95"/>
        <v>#REF!</v>
      </c>
      <c r="V91" s="18" t="e">
        <f t="shared" si="95"/>
        <v>#REF!</v>
      </c>
      <c r="W91" s="18" t="e">
        <f t="shared" si="95"/>
        <v>#REF!</v>
      </c>
      <c r="X91" s="18" t="e">
        <f t="shared" si="95"/>
        <v>#REF!</v>
      </c>
      <c r="Y91" s="18" t="e">
        <f t="shared" si="95"/>
        <v>#REF!</v>
      </c>
      <c r="Z91" s="18" t="e">
        <f t="shared" si="95"/>
        <v>#REF!</v>
      </c>
      <c r="AA91" s="18" t="e">
        <f t="shared" si="95"/>
        <v>#REF!</v>
      </c>
      <c r="AB91" s="18" t="e">
        <f t="shared" si="95"/>
        <v>#REF!</v>
      </c>
      <c r="AC91" s="20" t="e">
        <f t="shared" si="84"/>
        <v>#REF!</v>
      </c>
      <c r="AD91" s="19" t="e">
        <f t="shared" si="85"/>
        <v>#REF!</v>
      </c>
    </row>
    <row r="92" spans="1:30" ht="13.5" thickBot="1" x14ac:dyDescent="0.25">
      <c r="A92">
        <v>8</v>
      </c>
      <c r="C92" s="18" t="e">
        <f t="shared" si="80"/>
        <v>#REF!</v>
      </c>
      <c r="D92" s="18" t="e">
        <f t="shared" ref="D92:R92" si="96">IF(D10=2,D37," ")</f>
        <v>#REF!</v>
      </c>
      <c r="E92" s="18" t="e">
        <f t="shared" si="96"/>
        <v>#REF!</v>
      </c>
      <c r="F92" s="18" t="e">
        <f t="shared" si="96"/>
        <v>#REF!</v>
      </c>
      <c r="G92" s="18" t="e">
        <f t="shared" si="96"/>
        <v>#REF!</v>
      </c>
      <c r="H92" s="18" t="e">
        <f t="shared" si="96"/>
        <v>#REF!</v>
      </c>
      <c r="I92" s="18" t="e">
        <f t="shared" si="96"/>
        <v>#REF!</v>
      </c>
      <c r="J92" s="18" t="e">
        <f t="shared" si="96"/>
        <v>#REF!</v>
      </c>
      <c r="K92" s="18" t="e">
        <f t="shared" si="96"/>
        <v>#REF!</v>
      </c>
      <c r="L92" s="18" t="e">
        <f t="shared" si="96"/>
        <v>#REF!</v>
      </c>
      <c r="M92" s="18" t="e">
        <f t="shared" si="96"/>
        <v>#REF!</v>
      </c>
      <c r="N92" s="18" t="e">
        <f t="shared" si="96"/>
        <v>#REF!</v>
      </c>
      <c r="O92" s="18" t="e">
        <f t="shared" si="96"/>
        <v>#REF!</v>
      </c>
      <c r="P92" s="18" t="e">
        <f t="shared" si="96"/>
        <v>#REF!</v>
      </c>
      <c r="Q92" s="18" t="e">
        <f t="shared" si="96"/>
        <v>#REF!</v>
      </c>
      <c r="R92" s="18" t="e">
        <f t="shared" si="96"/>
        <v>#REF!</v>
      </c>
      <c r="S92" s="18" t="e">
        <f t="shared" ref="S92:AB92" si="97">IF(S10=2,S37," ")</f>
        <v>#REF!</v>
      </c>
      <c r="T92" s="18" t="e">
        <f t="shared" si="97"/>
        <v>#REF!</v>
      </c>
      <c r="U92" s="18" t="e">
        <f t="shared" si="97"/>
        <v>#REF!</v>
      </c>
      <c r="V92" s="18" t="e">
        <f t="shared" si="97"/>
        <v>#REF!</v>
      </c>
      <c r="W92" s="18" t="e">
        <f t="shared" si="97"/>
        <v>#REF!</v>
      </c>
      <c r="X92" s="18" t="e">
        <f t="shared" si="97"/>
        <v>#REF!</v>
      </c>
      <c r="Y92" s="18" t="e">
        <f t="shared" si="97"/>
        <v>#REF!</v>
      </c>
      <c r="Z92" s="18" t="e">
        <f t="shared" si="97"/>
        <v>#REF!</v>
      </c>
      <c r="AA92" s="18" t="e">
        <f t="shared" si="97"/>
        <v>#REF!</v>
      </c>
      <c r="AB92" s="18" t="e">
        <f t="shared" si="97"/>
        <v>#REF!</v>
      </c>
      <c r="AC92" s="20" t="e">
        <f t="shared" si="84"/>
        <v>#REF!</v>
      </c>
      <c r="AD92" s="19" t="e">
        <f t="shared" si="85"/>
        <v>#REF!</v>
      </c>
    </row>
    <row r="93" spans="1:30" ht="13.5" thickBot="1" x14ac:dyDescent="0.25">
      <c r="A93">
        <v>9</v>
      </c>
      <c r="C93" s="18" t="e">
        <f t="shared" si="80"/>
        <v>#REF!</v>
      </c>
      <c r="D93" s="18" t="e">
        <f t="shared" ref="D93:R93" si="98">IF(D11=2,D38," ")</f>
        <v>#REF!</v>
      </c>
      <c r="E93" s="18" t="e">
        <f t="shared" si="98"/>
        <v>#REF!</v>
      </c>
      <c r="F93" s="18" t="e">
        <f t="shared" si="98"/>
        <v>#REF!</v>
      </c>
      <c r="G93" s="18" t="e">
        <f t="shared" si="98"/>
        <v>#REF!</v>
      </c>
      <c r="H93" s="18" t="e">
        <f t="shared" si="98"/>
        <v>#REF!</v>
      </c>
      <c r="I93" s="18" t="e">
        <f t="shared" si="98"/>
        <v>#REF!</v>
      </c>
      <c r="J93" s="18" t="e">
        <f t="shared" si="98"/>
        <v>#REF!</v>
      </c>
      <c r="K93" s="18" t="e">
        <f t="shared" si="98"/>
        <v>#REF!</v>
      </c>
      <c r="L93" s="18" t="e">
        <f t="shared" si="98"/>
        <v>#REF!</v>
      </c>
      <c r="M93" s="18" t="e">
        <f t="shared" si="98"/>
        <v>#REF!</v>
      </c>
      <c r="N93" s="18" t="e">
        <f t="shared" si="98"/>
        <v>#REF!</v>
      </c>
      <c r="O93" s="18" t="e">
        <f t="shared" si="98"/>
        <v>#REF!</v>
      </c>
      <c r="P93" s="18" t="e">
        <f t="shared" si="98"/>
        <v>#REF!</v>
      </c>
      <c r="Q93" s="18" t="e">
        <f t="shared" si="98"/>
        <v>#REF!</v>
      </c>
      <c r="R93" s="18" t="e">
        <f t="shared" si="98"/>
        <v>#REF!</v>
      </c>
      <c r="S93" s="18" t="e">
        <f t="shared" ref="S93:AB93" si="99">IF(S11=2,S38," ")</f>
        <v>#REF!</v>
      </c>
      <c r="T93" s="18" t="e">
        <f t="shared" si="99"/>
        <v>#REF!</v>
      </c>
      <c r="U93" s="18" t="e">
        <f t="shared" si="99"/>
        <v>#REF!</v>
      </c>
      <c r="V93" s="18" t="e">
        <f t="shared" si="99"/>
        <v>#REF!</v>
      </c>
      <c r="W93" s="18" t="e">
        <f t="shared" si="99"/>
        <v>#REF!</v>
      </c>
      <c r="X93" s="18" t="e">
        <f t="shared" si="99"/>
        <v>#REF!</v>
      </c>
      <c r="Y93" s="18" t="e">
        <f t="shared" si="99"/>
        <v>#REF!</v>
      </c>
      <c r="Z93" s="18" t="e">
        <f t="shared" si="99"/>
        <v>#REF!</v>
      </c>
      <c r="AA93" s="18" t="e">
        <f t="shared" si="99"/>
        <v>#REF!</v>
      </c>
      <c r="AB93" s="18" t="e">
        <f t="shared" si="99"/>
        <v>#REF!</v>
      </c>
      <c r="AC93" s="20" t="e">
        <f t="shared" si="84"/>
        <v>#REF!</v>
      </c>
      <c r="AD93" s="19" t="e">
        <f t="shared" si="85"/>
        <v>#REF!</v>
      </c>
    </row>
    <row r="94" spans="1:30" ht="13.5" thickBot="1" x14ac:dyDescent="0.25">
      <c r="A94">
        <v>10</v>
      </c>
      <c r="C94" s="18" t="e">
        <f t="shared" si="80"/>
        <v>#REF!</v>
      </c>
      <c r="D94" s="18" t="e">
        <f t="shared" ref="D94:R94" si="100">IF(D12=2,D39," ")</f>
        <v>#REF!</v>
      </c>
      <c r="E94" s="18" t="e">
        <f t="shared" si="100"/>
        <v>#REF!</v>
      </c>
      <c r="F94" s="18" t="e">
        <f t="shared" si="100"/>
        <v>#REF!</v>
      </c>
      <c r="G94" s="18" t="e">
        <f t="shared" si="100"/>
        <v>#REF!</v>
      </c>
      <c r="H94" s="18" t="e">
        <f t="shared" si="100"/>
        <v>#REF!</v>
      </c>
      <c r="I94" s="18" t="e">
        <f t="shared" si="100"/>
        <v>#REF!</v>
      </c>
      <c r="J94" s="18" t="e">
        <f t="shared" si="100"/>
        <v>#REF!</v>
      </c>
      <c r="K94" s="18" t="e">
        <f t="shared" si="100"/>
        <v>#REF!</v>
      </c>
      <c r="L94" s="18" t="e">
        <f t="shared" si="100"/>
        <v>#REF!</v>
      </c>
      <c r="M94" s="18" t="e">
        <f t="shared" si="100"/>
        <v>#REF!</v>
      </c>
      <c r="N94" s="18" t="e">
        <f t="shared" si="100"/>
        <v>#REF!</v>
      </c>
      <c r="O94" s="18" t="e">
        <f t="shared" si="100"/>
        <v>#REF!</v>
      </c>
      <c r="P94" s="18" t="e">
        <f t="shared" si="100"/>
        <v>#REF!</v>
      </c>
      <c r="Q94" s="18" t="e">
        <f t="shared" si="100"/>
        <v>#REF!</v>
      </c>
      <c r="R94" s="18" t="e">
        <f t="shared" si="100"/>
        <v>#REF!</v>
      </c>
      <c r="S94" s="18" t="e">
        <f t="shared" ref="S94:AB94" si="101">IF(S12=2,S39," ")</f>
        <v>#REF!</v>
      </c>
      <c r="T94" s="18" t="e">
        <f t="shared" si="101"/>
        <v>#REF!</v>
      </c>
      <c r="U94" s="18" t="e">
        <f t="shared" si="101"/>
        <v>#REF!</v>
      </c>
      <c r="V94" s="18" t="e">
        <f t="shared" si="101"/>
        <v>#REF!</v>
      </c>
      <c r="W94" s="18" t="e">
        <f t="shared" si="101"/>
        <v>#REF!</v>
      </c>
      <c r="X94" s="18" t="e">
        <f t="shared" si="101"/>
        <v>#REF!</v>
      </c>
      <c r="Y94" s="18" t="e">
        <f t="shared" si="101"/>
        <v>#REF!</v>
      </c>
      <c r="Z94" s="18" t="e">
        <f t="shared" si="101"/>
        <v>#REF!</v>
      </c>
      <c r="AA94" s="18" t="e">
        <f t="shared" si="101"/>
        <v>#REF!</v>
      </c>
      <c r="AB94" s="18" t="e">
        <f t="shared" si="101"/>
        <v>#REF!</v>
      </c>
      <c r="AC94" s="20" t="e">
        <f t="shared" si="84"/>
        <v>#REF!</v>
      </c>
      <c r="AD94" s="19" t="e">
        <f t="shared" si="85"/>
        <v>#REF!</v>
      </c>
    </row>
    <row r="95" spans="1:30" ht="13.5" thickBot="1" x14ac:dyDescent="0.25">
      <c r="A95">
        <v>11</v>
      </c>
      <c r="C95" s="18" t="e">
        <f t="shared" si="80"/>
        <v>#REF!</v>
      </c>
      <c r="D95" s="18" t="e">
        <f t="shared" ref="D95:R95" si="102">IF(D13=2,D40," ")</f>
        <v>#REF!</v>
      </c>
      <c r="E95" s="18" t="e">
        <f t="shared" si="102"/>
        <v>#REF!</v>
      </c>
      <c r="F95" s="18" t="e">
        <f t="shared" si="102"/>
        <v>#REF!</v>
      </c>
      <c r="G95" s="18" t="e">
        <f t="shared" si="102"/>
        <v>#REF!</v>
      </c>
      <c r="H95" s="18" t="e">
        <f t="shared" si="102"/>
        <v>#REF!</v>
      </c>
      <c r="I95" s="18" t="e">
        <f t="shared" si="102"/>
        <v>#REF!</v>
      </c>
      <c r="J95" s="18" t="e">
        <f t="shared" si="102"/>
        <v>#REF!</v>
      </c>
      <c r="K95" s="18" t="e">
        <f t="shared" si="102"/>
        <v>#REF!</v>
      </c>
      <c r="L95" s="18" t="e">
        <f t="shared" si="102"/>
        <v>#REF!</v>
      </c>
      <c r="M95" s="18" t="e">
        <f t="shared" si="102"/>
        <v>#REF!</v>
      </c>
      <c r="N95" s="18" t="e">
        <f t="shared" si="102"/>
        <v>#REF!</v>
      </c>
      <c r="O95" s="18" t="e">
        <f t="shared" si="102"/>
        <v>#REF!</v>
      </c>
      <c r="P95" s="18" t="e">
        <f t="shared" si="102"/>
        <v>#REF!</v>
      </c>
      <c r="Q95" s="18" t="e">
        <f t="shared" si="102"/>
        <v>#REF!</v>
      </c>
      <c r="R95" s="18" t="e">
        <f t="shared" si="102"/>
        <v>#REF!</v>
      </c>
      <c r="S95" s="18" t="e">
        <f t="shared" ref="S95:AB95" si="103">IF(S13=2,S40," ")</f>
        <v>#REF!</v>
      </c>
      <c r="T95" s="18" t="e">
        <f t="shared" si="103"/>
        <v>#REF!</v>
      </c>
      <c r="U95" s="18" t="e">
        <f t="shared" si="103"/>
        <v>#REF!</v>
      </c>
      <c r="V95" s="18" t="e">
        <f t="shared" si="103"/>
        <v>#REF!</v>
      </c>
      <c r="W95" s="18" t="e">
        <f t="shared" si="103"/>
        <v>#REF!</v>
      </c>
      <c r="X95" s="18" t="e">
        <f t="shared" si="103"/>
        <v>#REF!</v>
      </c>
      <c r="Y95" s="18" t="e">
        <f t="shared" si="103"/>
        <v>#REF!</v>
      </c>
      <c r="Z95" s="18" t="e">
        <f t="shared" si="103"/>
        <v>#REF!</v>
      </c>
      <c r="AA95" s="18" t="e">
        <f t="shared" si="103"/>
        <v>#REF!</v>
      </c>
      <c r="AB95" s="18" t="e">
        <f t="shared" si="103"/>
        <v>#REF!</v>
      </c>
      <c r="AC95" s="20" t="e">
        <f t="shared" si="84"/>
        <v>#REF!</v>
      </c>
      <c r="AD95" s="19" t="e">
        <f t="shared" si="85"/>
        <v>#REF!</v>
      </c>
    </row>
    <row r="96" spans="1:30" ht="13.5" thickBot="1" x14ac:dyDescent="0.25">
      <c r="A96">
        <v>12</v>
      </c>
      <c r="C96" s="18" t="e">
        <f t="shared" si="80"/>
        <v>#REF!</v>
      </c>
      <c r="D96" s="18" t="e">
        <f t="shared" ref="D96:R96" si="104">IF(D14=2,D41," ")</f>
        <v>#REF!</v>
      </c>
      <c r="E96" s="18" t="e">
        <f t="shared" si="104"/>
        <v>#REF!</v>
      </c>
      <c r="F96" s="18" t="e">
        <f t="shared" si="104"/>
        <v>#REF!</v>
      </c>
      <c r="G96" s="18" t="e">
        <f t="shared" si="104"/>
        <v>#REF!</v>
      </c>
      <c r="H96" s="18" t="e">
        <f t="shared" si="104"/>
        <v>#REF!</v>
      </c>
      <c r="I96" s="18" t="e">
        <f t="shared" si="104"/>
        <v>#REF!</v>
      </c>
      <c r="J96" s="18" t="e">
        <f t="shared" si="104"/>
        <v>#REF!</v>
      </c>
      <c r="K96" s="18" t="e">
        <f t="shared" si="104"/>
        <v>#REF!</v>
      </c>
      <c r="L96" s="18" t="e">
        <f t="shared" si="104"/>
        <v>#REF!</v>
      </c>
      <c r="M96" s="18" t="e">
        <f t="shared" si="104"/>
        <v>#REF!</v>
      </c>
      <c r="N96" s="18" t="e">
        <f t="shared" si="104"/>
        <v>#REF!</v>
      </c>
      <c r="O96" s="18" t="e">
        <f t="shared" si="104"/>
        <v>#REF!</v>
      </c>
      <c r="P96" s="18" t="e">
        <f t="shared" si="104"/>
        <v>#REF!</v>
      </c>
      <c r="Q96" s="18" t="e">
        <f t="shared" si="104"/>
        <v>#REF!</v>
      </c>
      <c r="R96" s="18" t="e">
        <f t="shared" si="104"/>
        <v>#REF!</v>
      </c>
      <c r="S96" s="18" t="e">
        <f t="shared" ref="S96:AB96" si="105">IF(S14=2,S41," ")</f>
        <v>#REF!</v>
      </c>
      <c r="T96" s="18" t="e">
        <f t="shared" si="105"/>
        <v>#REF!</v>
      </c>
      <c r="U96" s="18" t="e">
        <f t="shared" si="105"/>
        <v>#REF!</v>
      </c>
      <c r="V96" s="18" t="e">
        <f t="shared" si="105"/>
        <v>#REF!</v>
      </c>
      <c r="W96" s="18" t="e">
        <f t="shared" si="105"/>
        <v>#REF!</v>
      </c>
      <c r="X96" s="18" t="e">
        <f t="shared" si="105"/>
        <v>#REF!</v>
      </c>
      <c r="Y96" s="18" t="e">
        <f t="shared" si="105"/>
        <v>#REF!</v>
      </c>
      <c r="Z96" s="18" t="e">
        <f t="shared" si="105"/>
        <v>#REF!</v>
      </c>
      <c r="AA96" s="18" t="e">
        <f t="shared" si="105"/>
        <v>#REF!</v>
      </c>
      <c r="AB96" s="18" t="e">
        <f t="shared" si="105"/>
        <v>#REF!</v>
      </c>
      <c r="AC96" s="20" t="e">
        <f t="shared" si="84"/>
        <v>#REF!</v>
      </c>
      <c r="AD96" s="19" t="e">
        <f t="shared" si="85"/>
        <v>#REF!</v>
      </c>
    </row>
    <row r="97" spans="1:30" ht="13.5" thickBot="1" x14ac:dyDescent="0.25">
      <c r="A97">
        <v>13</v>
      </c>
      <c r="C97" s="18" t="e">
        <f t="shared" si="80"/>
        <v>#REF!</v>
      </c>
      <c r="D97" s="18" t="e">
        <f t="shared" ref="D97:R97" si="106">IF(D15=2,D42," ")</f>
        <v>#REF!</v>
      </c>
      <c r="E97" s="18" t="e">
        <f t="shared" si="106"/>
        <v>#REF!</v>
      </c>
      <c r="F97" s="18" t="e">
        <f t="shared" si="106"/>
        <v>#REF!</v>
      </c>
      <c r="G97" s="18" t="e">
        <f t="shared" si="106"/>
        <v>#REF!</v>
      </c>
      <c r="H97" s="18" t="e">
        <f t="shared" si="106"/>
        <v>#REF!</v>
      </c>
      <c r="I97" s="18" t="e">
        <f t="shared" si="106"/>
        <v>#REF!</v>
      </c>
      <c r="J97" s="18" t="e">
        <f t="shared" si="106"/>
        <v>#REF!</v>
      </c>
      <c r="K97" s="18" t="e">
        <f t="shared" si="106"/>
        <v>#REF!</v>
      </c>
      <c r="L97" s="18" t="e">
        <f t="shared" si="106"/>
        <v>#REF!</v>
      </c>
      <c r="M97" s="18" t="e">
        <f t="shared" si="106"/>
        <v>#REF!</v>
      </c>
      <c r="N97" s="18" t="e">
        <f t="shared" si="106"/>
        <v>#REF!</v>
      </c>
      <c r="O97" s="18" t="e">
        <f t="shared" si="106"/>
        <v>#REF!</v>
      </c>
      <c r="P97" s="18" t="e">
        <f t="shared" si="106"/>
        <v>#REF!</v>
      </c>
      <c r="Q97" s="18" t="e">
        <f t="shared" si="106"/>
        <v>#REF!</v>
      </c>
      <c r="R97" s="18" t="e">
        <f t="shared" si="106"/>
        <v>#REF!</v>
      </c>
      <c r="S97" s="18" t="e">
        <f t="shared" ref="S97:AB97" si="107">IF(S15=2,S42," ")</f>
        <v>#REF!</v>
      </c>
      <c r="T97" s="18" t="e">
        <f t="shared" si="107"/>
        <v>#REF!</v>
      </c>
      <c r="U97" s="18" t="e">
        <f t="shared" si="107"/>
        <v>#REF!</v>
      </c>
      <c r="V97" s="18" t="e">
        <f t="shared" si="107"/>
        <v>#REF!</v>
      </c>
      <c r="W97" s="18" t="e">
        <f t="shared" si="107"/>
        <v>#REF!</v>
      </c>
      <c r="X97" s="18" t="e">
        <f t="shared" si="107"/>
        <v>#REF!</v>
      </c>
      <c r="Y97" s="18" t="e">
        <f t="shared" si="107"/>
        <v>#REF!</v>
      </c>
      <c r="Z97" s="18" t="e">
        <f t="shared" si="107"/>
        <v>#REF!</v>
      </c>
      <c r="AA97" s="18" t="e">
        <f t="shared" si="107"/>
        <v>#REF!</v>
      </c>
      <c r="AB97" s="18" t="e">
        <f t="shared" si="107"/>
        <v>#REF!</v>
      </c>
      <c r="AC97" s="20" t="e">
        <f t="shared" si="84"/>
        <v>#REF!</v>
      </c>
      <c r="AD97" s="19" t="e">
        <f t="shared" si="85"/>
        <v>#REF!</v>
      </c>
    </row>
    <row r="98" spans="1:30" ht="13.5" thickBot="1" x14ac:dyDescent="0.25">
      <c r="A98">
        <v>14</v>
      </c>
      <c r="C98" s="18" t="e">
        <f t="shared" si="80"/>
        <v>#REF!</v>
      </c>
      <c r="D98" s="18" t="e">
        <f t="shared" ref="D98:R98" si="108">IF(D16=2,D43," ")</f>
        <v>#REF!</v>
      </c>
      <c r="E98" s="18" t="e">
        <f t="shared" si="108"/>
        <v>#REF!</v>
      </c>
      <c r="F98" s="18" t="e">
        <f t="shared" si="108"/>
        <v>#REF!</v>
      </c>
      <c r="G98" s="18" t="e">
        <f t="shared" si="108"/>
        <v>#REF!</v>
      </c>
      <c r="H98" s="18" t="e">
        <f t="shared" si="108"/>
        <v>#REF!</v>
      </c>
      <c r="I98" s="18" t="e">
        <f t="shared" si="108"/>
        <v>#REF!</v>
      </c>
      <c r="J98" s="18" t="e">
        <f t="shared" si="108"/>
        <v>#REF!</v>
      </c>
      <c r="K98" s="18" t="e">
        <f t="shared" si="108"/>
        <v>#REF!</v>
      </c>
      <c r="L98" s="18" t="e">
        <f t="shared" si="108"/>
        <v>#REF!</v>
      </c>
      <c r="M98" s="18" t="e">
        <f t="shared" si="108"/>
        <v>#REF!</v>
      </c>
      <c r="N98" s="18" t="e">
        <f t="shared" si="108"/>
        <v>#REF!</v>
      </c>
      <c r="O98" s="18" t="e">
        <f t="shared" si="108"/>
        <v>#REF!</v>
      </c>
      <c r="P98" s="18" t="e">
        <f t="shared" si="108"/>
        <v>#REF!</v>
      </c>
      <c r="Q98" s="18" t="e">
        <f t="shared" si="108"/>
        <v>#REF!</v>
      </c>
      <c r="R98" s="18" t="e">
        <f t="shared" si="108"/>
        <v>#REF!</v>
      </c>
      <c r="S98" s="18" t="e">
        <f t="shared" ref="S98:AB98" si="109">IF(S16=2,S43," ")</f>
        <v>#REF!</v>
      </c>
      <c r="T98" s="18" t="e">
        <f t="shared" si="109"/>
        <v>#REF!</v>
      </c>
      <c r="U98" s="18" t="e">
        <f t="shared" si="109"/>
        <v>#REF!</v>
      </c>
      <c r="V98" s="18" t="e">
        <f t="shared" si="109"/>
        <v>#REF!</v>
      </c>
      <c r="W98" s="18" t="e">
        <f t="shared" si="109"/>
        <v>#REF!</v>
      </c>
      <c r="X98" s="18" t="e">
        <f t="shared" si="109"/>
        <v>#REF!</v>
      </c>
      <c r="Y98" s="18" t="e">
        <f t="shared" si="109"/>
        <v>#REF!</v>
      </c>
      <c r="Z98" s="18" t="e">
        <f t="shared" si="109"/>
        <v>#REF!</v>
      </c>
      <c r="AA98" s="18" t="e">
        <f t="shared" si="109"/>
        <v>#REF!</v>
      </c>
      <c r="AB98" s="18" t="e">
        <f t="shared" si="109"/>
        <v>#REF!</v>
      </c>
      <c r="AC98" s="20" t="e">
        <f t="shared" si="84"/>
        <v>#REF!</v>
      </c>
      <c r="AD98" s="19" t="e">
        <f t="shared" si="85"/>
        <v>#REF!</v>
      </c>
    </row>
    <row r="99" spans="1:30" ht="13.5" thickBot="1" x14ac:dyDescent="0.25">
      <c r="A99">
        <v>15</v>
      </c>
      <c r="C99" s="18" t="e">
        <f t="shared" si="80"/>
        <v>#REF!</v>
      </c>
      <c r="D99" s="18" t="e">
        <f t="shared" ref="D99:R99" si="110">IF(D17=2,D44," ")</f>
        <v>#REF!</v>
      </c>
      <c r="E99" s="18" t="e">
        <f t="shared" si="110"/>
        <v>#REF!</v>
      </c>
      <c r="F99" s="18" t="e">
        <f t="shared" si="110"/>
        <v>#REF!</v>
      </c>
      <c r="G99" s="18" t="e">
        <f t="shared" si="110"/>
        <v>#REF!</v>
      </c>
      <c r="H99" s="18" t="e">
        <f t="shared" si="110"/>
        <v>#REF!</v>
      </c>
      <c r="I99" s="18" t="e">
        <f t="shared" si="110"/>
        <v>#REF!</v>
      </c>
      <c r="J99" s="18" t="e">
        <f t="shared" si="110"/>
        <v>#REF!</v>
      </c>
      <c r="K99" s="18" t="e">
        <f t="shared" si="110"/>
        <v>#REF!</v>
      </c>
      <c r="L99" s="18" t="e">
        <f t="shared" si="110"/>
        <v>#REF!</v>
      </c>
      <c r="M99" s="18" t="e">
        <f t="shared" si="110"/>
        <v>#REF!</v>
      </c>
      <c r="N99" s="18" t="e">
        <f t="shared" si="110"/>
        <v>#REF!</v>
      </c>
      <c r="O99" s="18" t="e">
        <f t="shared" si="110"/>
        <v>#REF!</v>
      </c>
      <c r="P99" s="18" t="e">
        <f t="shared" si="110"/>
        <v>#REF!</v>
      </c>
      <c r="Q99" s="18" t="e">
        <f t="shared" si="110"/>
        <v>#REF!</v>
      </c>
      <c r="R99" s="18" t="e">
        <f t="shared" si="110"/>
        <v>#REF!</v>
      </c>
      <c r="S99" s="18" t="e">
        <f t="shared" ref="S99:AB99" si="111">IF(S17=2,S44," ")</f>
        <v>#REF!</v>
      </c>
      <c r="T99" s="18" t="e">
        <f t="shared" si="111"/>
        <v>#REF!</v>
      </c>
      <c r="U99" s="18" t="e">
        <f t="shared" si="111"/>
        <v>#REF!</v>
      </c>
      <c r="V99" s="18" t="e">
        <f t="shared" si="111"/>
        <v>#REF!</v>
      </c>
      <c r="W99" s="18" t="e">
        <f t="shared" si="111"/>
        <v>#REF!</v>
      </c>
      <c r="X99" s="18" t="e">
        <f t="shared" si="111"/>
        <v>#REF!</v>
      </c>
      <c r="Y99" s="18" t="e">
        <f t="shared" si="111"/>
        <v>#REF!</v>
      </c>
      <c r="Z99" s="18" t="e">
        <f t="shared" si="111"/>
        <v>#REF!</v>
      </c>
      <c r="AA99" s="18" t="e">
        <f t="shared" si="111"/>
        <v>#REF!</v>
      </c>
      <c r="AB99" s="18" t="e">
        <f t="shared" si="111"/>
        <v>#REF!</v>
      </c>
      <c r="AC99" s="20" t="e">
        <f t="shared" si="84"/>
        <v>#REF!</v>
      </c>
      <c r="AD99" s="19" t="e">
        <f t="shared" si="85"/>
        <v>#REF!</v>
      </c>
    </row>
    <row r="100" spans="1:30" ht="13.5" thickBot="1" x14ac:dyDescent="0.25">
      <c r="A100">
        <v>16</v>
      </c>
      <c r="C100" s="18" t="e">
        <f t="shared" si="80"/>
        <v>#REF!</v>
      </c>
      <c r="D100" s="18" t="e">
        <f t="shared" ref="D100:R100" si="112">IF(D18=2,D45," ")</f>
        <v>#REF!</v>
      </c>
      <c r="E100" s="18" t="e">
        <f t="shared" si="112"/>
        <v>#REF!</v>
      </c>
      <c r="F100" s="18" t="e">
        <f t="shared" si="112"/>
        <v>#REF!</v>
      </c>
      <c r="G100" s="18" t="e">
        <f t="shared" si="112"/>
        <v>#REF!</v>
      </c>
      <c r="H100" s="18" t="e">
        <f t="shared" si="112"/>
        <v>#REF!</v>
      </c>
      <c r="I100" s="18" t="e">
        <f t="shared" si="112"/>
        <v>#REF!</v>
      </c>
      <c r="J100" s="18" t="e">
        <f t="shared" si="112"/>
        <v>#REF!</v>
      </c>
      <c r="K100" s="18" t="e">
        <f t="shared" si="112"/>
        <v>#REF!</v>
      </c>
      <c r="L100" s="18" t="e">
        <f t="shared" si="112"/>
        <v>#REF!</v>
      </c>
      <c r="M100" s="18" t="e">
        <f t="shared" si="112"/>
        <v>#REF!</v>
      </c>
      <c r="N100" s="18" t="e">
        <f t="shared" si="112"/>
        <v>#REF!</v>
      </c>
      <c r="O100" s="18" t="e">
        <f t="shared" si="112"/>
        <v>#REF!</v>
      </c>
      <c r="P100" s="18" t="e">
        <f t="shared" si="112"/>
        <v>#REF!</v>
      </c>
      <c r="Q100" s="18" t="e">
        <f t="shared" si="112"/>
        <v>#REF!</v>
      </c>
      <c r="R100" s="18" t="e">
        <f t="shared" si="112"/>
        <v>#REF!</v>
      </c>
      <c r="S100" s="18" t="e">
        <f t="shared" ref="S100:AB100" si="113">IF(S18=2,S45," ")</f>
        <v>#REF!</v>
      </c>
      <c r="T100" s="18" t="e">
        <f t="shared" si="113"/>
        <v>#REF!</v>
      </c>
      <c r="U100" s="18" t="e">
        <f t="shared" si="113"/>
        <v>#REF!</v>
      </c>
      <c r="V100" s="18" t="e">
        <f t="shared" si="113"/>
        <v>#REF!</v>
      </c>
      <c r="W100" s="18" t="e">
        <f t="shared" si="113"/>
        <v>#REF!</v>
      </c>
      <c r="X100" s="18" t="e">
        <f t="shared" si="113"/>
        <v>#REF!</v>
      </c>
      <c r="Y100" s="18" t="e">
        <f t="shared" si="113"/>
        <v>#REF!</v>
      </c>
      <c r="Z100" s="18" t="e">
        <f t="shared" si="113"/>
        <v>#REF!</v>
      </c>
      <c r="AA100" s="18" t="e">
        <f t="shared" si="113"/>
        <v>#REF!</v>
      </c>
      <c r="AB100" s="18" t="e">
        <f t="shared" si="113"/>
        <v>#REF!</v>
      </c>
      <c r="AC100" s="20" t="e">
        <f t="shared" si="84"/>
        <v>#REF!</v>
      </c>
      <c r="AD100" s="19" t="e">
        <f t="shared" si="85"/>
        <v>#REF!</v>
      </c>
    </row>
    <row r="101" spans="1:30" ht="13.5" thickBot="1" x14ac:dyDescent="0.25">
      <c r="A101">
        <v>17</v>
      </c>
      <c r="C101" s="18" t="e">
        <f t="shared" si="80"/>
        <v>#REF!</v>
      </c>
      <c r="D101" s="18" t="e">
        <f t="shared" ref="D101:R101" si="114">IF(D19=2,D46," ")</f>
        <v>#REF!</v>
      </c>
      <c r="E101" s="18" t="e">
        <f t="shared" si="114"/>
        <v>#REF!</v>
      </c>
      <c r="F101" s="18" t="e">
        <f t="shared" si="114"/>
        <v>#REF!</v>
      </c>
      <c r="G101" s="18" t="e">
        <f t="shared" si="114"/>
        <v>#REF!</v>
      </c>
      <c r="H101" s="18" t="e">
        <f t="shared" si="114"/>
        <v>#REF!</v>
      </c>
      <c r="I101" s="18" t="e">
        <f t="shared" si="114"/>
        <v>#REF!</v>
      </c>
      <c r="J101" s="18" t="e">
        <f t="shared" si="114"/>
        <v>#REF!</v>
      </c>
      <c r="K101" s="18" t="e">
        <f t="shared" si="114"/>
        <v>#REF!</v>
      </c>
      <c r="L101" s="18" t="e">
        <f t="shared" si="114"/>
        <v>#REF!</v>
      </c>
      <c r="M101" s="18" t="e">
        <f t="shared" si="114"/>
        <v>#REF!</v>
      </c>
      <c r="N101" s="18" t="e">
        <f t="shared" si="114"/>
        <v>#REF!</v>
      </c>
      <c r="O101" s="18" t="e">
        <f t="shared" si="114"/>
        <v>#REF!</v>
      </c>
      <c r="P101" s="18" t="e">
        <f t="shared" si="114"/>
        <v>#REF!</v>
      </c>
      <c r="Q101" s="18" t="e">
        <f t="shared" si="114"/>
        <v>#REF!</v>
      </c>
      <c r="R101" s="18" t="e">
        <f t="shared" si="114"/>
        <v>#REF!</v>
      </c>
      <c r="S101" s="18" t="e">
        <f t="shared" ref="S101:AB101" si="115">IF(S19=2,S46," ")</f>
        <v>#REF!</v>
      </c>
      <c r="T101" s="18" t="e">
        <f t="shared" si="115"/>
        <v>#REF!</v>
      </c>
      <c r="U101" s="18" t="e">
        <f t="shared" si="115"/>
        <v>#REF!</v>
      </c>
      <c r="V101" s="18" t="e">
        <f t="shared" si="115"/>
        <v>#REF!</v>
      </c>
      <c r="W101" s="18" t="e">
        <f t="shared" si="115"/>
        <v>#REF!</v>
      </c>
      <c r="X101" s="18" t="e">
        <f t="shared" si="115"/>
        <v>#REF!</v>
      </c>
      <c r="Y101" s="18" t="e">
        <f t="shared" si="115"/>
        <v>#REF!</v>
      </c>
      <c r="Z101" s="18" t="e">
        <f t="shared" si="115"/>
        <v>#REF!</v>
      </c>
      <c r="AA101" s="18" t="e">
        <f t="shared" si="115"/>
        <v>#REF!</v>
      </c>
      <c r="AB101" s="18" t="e">
        <f t="shared" si="115"/>
        <v>#REF!</v>
      </c>
      <c r="AC101" s="20" t="e">
        <f t="shared" si="84"/>
        <v>#REF!</v>
      </c>
      <c r="AD101" s="19" t="e">
        <f t="shared" si="85"/>
        <v>#REF!</v>
      </c>
    </row>
    <row r="102" spans="1:30" ht="13.5" thickBot="1" x14ac:dyDescent="0.25">
      <c r="A102">
        <v>18</v>
      </c>
      <c r="C102" s="18" t="e">
        <f t="shared" si="80"/>
        <v>#REF!</v>
      </c>
      <c r="D102" s="18" t="e">
        <f t="shared" ref="D102:R102" si="116">IF(D20=2,D47," ")</f>
        <v>#REF!</v>
      </c>
      <c r="E102" s="18" t="e">
        <f t="shared" si="116"/>
        <v>#REF!</v>
      </c>
      <c r="F102" s="18" t="e">
        <f t="shared" si="116"/>
        <v>#REF!</v>
      </c>
      <c r="G102" s="18" t="e">
        <f t="shared" si="116"/>
        <v>#REF!</v>
      </c>
      <c r="H102" s="18" t="e">
        <f t="shared" si="116"/>
        <v>#REF!</v>
      </c>
      <c r="I102" s="18" t="e">
        <f t="shared" si="116"/>
        <v>#REF!</v>
      </c>
      <c r="J102" s="18" t="e">
        <f t="shared" si="116"/>
        <v>#REF!</v>
      </c>
      <c r="K102" s="18" t="e">
        <f t="shared" si="116"/>
        <v>#REF!</v>
      </c>
      <c r="L102" s="18" t="e">
        <f t="shared" si="116"/>
        <v>#REF!</v>
      </c>
      <c r="M102" s="18" t="e">
        <f t="shared" si="116"/>
        <v>#REF!</v>
      </c>
      <c r="N102" s="18" t="e">
        <f t="shared" si="116"/>
        <v>#REF!</v>
      </c>
      <c r="O102" s="18" t="e">
        <f t="shared" si="116"/>
        <v>#REF!</v>
      </c>
      <c r="P102" s="18" t="e">
        <f t="shared" si="116"/>
        <v>#REF!</v>
      </c>
      <c r="Q102" s="18" t="e">
        <f t="shared" si="116"/>
        <v>#REF!</v>
      </c>
      <c r="R102" s="18" t="e">
        <f t="shared" si="116"/>
        <v>#REF!</v>
      </c>
      <c r="S102" s="18" t="e">
        <f t="shared" ref="S102:AB102" si="117">IF(S20=2,S47," ")</f>
        <v>#REF!</v>
      </c>
      <c r="T102" s="18" t="e">
        <f t="shared" si="117"/>
        <v>#REF!</v>
      </c>
      <c r="U102" s="18" t="e">
        <f t="shared" si="117"/>
        <v>#REF!</v>
      </c>
      <c r="V102" s="18" t="e">
        <f t="shared" si="117"/>
        <v>#REF!</v>
      </c>
      <c r="W102" s="18" t="e">
        <f t="shared" si="117"/>
        <v>#REF!</v>
      </c>
      <c r="X102" s="18" t="e">
        <f t="shared" si="117"/>
        <v>#REF!</v>
      </c>
      <c r="Y102" s="18" t="e">
        <f t="shared" si="117"/>
        <v>#REF!</v>
      </c>
      <c r="Z102" s="18" t="e">
        <f t="shared" si="117"/>
        <v>#REF!</v>
      </c>
      <c r="AA102" s="18" t="e">
        <f t="shared" si="117"/>
        <v>#REF!</v>
      </c>
      <c r="AB102" s="18" t="e">
        <f t="shared" si="117"/>
        <v>#REF!</v>
      </c>
      <c r="AC102" s="20" t="e">
        <f t="shared" si="84"/>
        <v>#REF!</v>
      </c>
      <c r="AD102" s="19" t="e">
        <f t="shared" si="85"/>
        <v>#REF!</v>
      </c>
    </row>
    <row r="103" spans="1:30" ht="13.5" thickBot="1" x14ac:dyDescent="0.25">
      <c r="A103">
        <v>19</v>
      </c>
      <c r="C103" s="18" t="e">
        <f t="shared" si="80"/>
        <v>#REF!</v>
      </c>
      <c r="D103" s="18" t="e">
        <f t="shared" ref="D103:R103" si="118">IF(D21=2,D48," ")</f>
        <v>#REF!</v>
      </c>
      <c r="E103" s="18" t="e">
        <f t="shared" si="118"/>
        <v>#REF!</v>
      </c>
      <c r="F103" s="18" t="e">
        <f t="shared" si="118"/>
        <v>#REF!</v>
      </c>
      <c r="G103" s="18" t="e">
        <f t="shared" si="118"/>
        <v>#REF!</v>
      </c>
      <c r="H103" s="18" t="e">
        <f t="shared" si="118"/>
        <v>#REF!</v>
      </c>
      <c r="I103" s="18" t="e">
        <f t="shared" si="118"/>
        <v>#REF!</v>
      </c>
      <c r="J103" s="18" t="e">
        <f t="shared" si="118"/>
        <v>#REF!</v>
      </c>
      <c r="K103" s="18" t="e">
        <f t="shared" si="118"/>
        <v>#REF!</v>
      </c>
      <c r="L103" s="18" t="e">
        <f t="shared" si="118"/>
        <v>#REF!</v>
      </c>
      <c r="M103" s="18" t="e">
        <f t="shared" si="118"/>
        <v>#REF!</v>
      </c>
      <c r="N103" s="18" t="e">
        <f t="shared" si="118"/>
        <v>#REF!</v>
      </c>
      <c r="O103" s="18" t="e">
        <f t="shared" si="118"/>
        <v>#REF!</v>
      </c>
      <c r="P103" s="18" t="e">
        <f t="shared" si="118"/>
        <v>#REF!</v>
      </c>
      <c r="Q103" s="18" t="e">
        <f t="shared" si="118"/>
        <v>#REF!</v>
      </c>
      <c r="R103" s="18" t="e">
        <f t="shared" si="118"/>
        <v>#REF!</v>
      </c>
      <c r="S103" s="18" t="e">
        <f t="shared" ref="S103:AB103" si="119">IF(S21=2,S48," ")</f>
        <v>#REF!</v>
      </c>
      <c r="T103" s="18" t="e">
        <f t="shared" si="119"/>
        <v>#REF!</v>
      </c>
      <c r="U103" s="18" t="e">
        <f t="shared" si="119"/>
        <v>#REF!</v>
      </c>
      <c r="V103" s="18" t="e">
        <f t="shared" si="119"/>
        <v>#REF!</v>
      </c>
      <c r="W103" s="18" t="e">
        <f t="shared" si="119"/>
        <v>#REF!</v>
      </c>
      <c r="X103" s="18" t="e">
        <f t="shared" si="119"/>
        <v>#REF!</v>
      </c>
      <c r="Y103" s="18" t="e">
        <f t="shared" si="119"/>
        <v>#REF!</v>
      </c>
      <c r="Z103" s="18" t="e">
        <f t="shared" si="119"/>
        <v>#REF!</v>
      </c>
      <c r="AA103" s="18" t="e">
        <f t="shared" si="119"/>
        <v>#REF!</v>
      </c>
      <c r="AB103" s="18" t="e">
        <f t="shared" si="119"/>
        <v>#REF!</v>
      </c>
      <c r="AC103" s="20" t="e">
        <f t="shared" si="84"/>
        <v>#REF!</v>
      </c>
      <c r="AD103" s="19" t="e">
        <f t="shared" si="85"/>
        <v>#REF!</v>
      </c>
    </row>
    <row r="104" spans="1:30" ht="13.5" thickBot="1" x14ac:dyDescent="0.25">
      <c r="A104">
        <v>20</v>
      </c>
      <c r="C104" s="18" t="e">
        <f t="shared" si="80"/>
        <v>#REF!</v>
      </c>
      <c r="D104" s="18" t="e">
        <f t="shared" ref="D104:R104" si="120">IF(D22=2,D49," ")</f>
        <v>#REF!</v>
      </c>
      <c r="E104" s="18" t="e">
        <f t="shared" si="120"/>
        <v>#REF!</v>
      </c>
      <c r="F104" s="18" t="e">
        <f t="shared" si="120"/>
        <v>#REF!</v>
      </c>
      <c r="G104" s="18" t="e">
        <f t="shared" si="120"/>
        <v>#REF!</v>
      </c>
      <c r="H104" s="18" t="e">
        <f t="shared" si="120"/>
        <v>#REF!</v>
      </c>
      <c r="I104" s="18" t="e">
        <f t="shared" si="120"/>
        <v>#REF!</v>
      </c>
      <c r="J104" s="18" t="e">
        <f t="shared" si="120"/>
        <v>#REF!</v>
      </c>
      <c r="K104" s="18" t="e">
        <f t="shared" si="120"/>
        <v>#REF!</v>
      </c>
      <c r="L104" s="18" t="e">
        <f t="shared" si="120"/>
        <v>#REF!</v>
      </c>
      <c r="M104" s="18" t="e">
        <f t="shared" si="120"/>
        <v>#REF!</v>
      </c>
      <c r="N104" s="18" t="e">
        <f t="shared" si="120"/>
        <v>#REF!</v>
      </c>
      <c r="O104" s="18" t="e">
        <f t="shared" si="120"/>
        <v>#REF!</v>
      </c>
      <c r="P104" s="18" t="e">
        <f t="shared" si="120"/>
        <v>#REF!</v>
      </c>
      <c r="Q104" s="18" t="e">
        <f t="shared" si="120"/>
        <v>#REF!</v>
      </c>
      <c r="R104" s="18" t="e">
        <f t="shared" si="120"/>
        <v>#REF!</v>
      </c>
      <c r="S104" s="18" t="e">
        <f t="shared" ref="S104:AB104" si="121">IF(S22=2,S49," ")</f>
        <v>#REF!</v>
      </c>
      <c r="T104" s="18" t="e">
        <f t="shared" si="121"/>
        <v>#REF!</v>
      </c>
      <c r="U104" s="18" t="e">
        <f t="shared" si="121"/>
        <v>#REF!</v>
      </c>
      <c r="V104" s="18" t="e">
        <f t="shared" si="121"/>
        <v>#REF!</v>
      </c>
      <c r="W104" s="18" t="e">
        <f t="shared" si="121"/>
        <v>#REF!</v>
      </c>
      <c r="X104" s="18" t="e">
        <f t="shared" si="121"/>
        <v>#REF!</v>
      </c>
      <c r="Y104" s="18" t="e">
        <f t="shared" si="121"/>
        <v>#REF!</v>
      </c>
      <c r="Z104" s="18" t="e">
        <f t="shared" si="121"/>
        <v>#REF!</v>
      </c>
      <c r="AA104" s="18" t="e">
        <f t="shared" si="121"/>
        <v>#REF!</v>
      </c>
      <c r="AB104" s="18" t="e">
        <f t="shared" si="121"/>
        <v>#REF!</v>
      </c>
      <c r="AC104" s="20" t="e">
        <f t="shared" si="84"/>
        <v>#REF!</v>
      </c>
      <c r="AD104" s="19" t="e">
        <f t="shared" si="85"/>
        <v>#REF!</v>
      </c>
    </row>
    <row r="105" spans="1:30" ht="13.5" thickBot="1" x14ac:dyDescent="0.25">
      <c r="A105">
        <v>21</v>
      </c>
      <c r="C105" s="18" t="e">
        <f t="shared" si="80"/>
        <v>#REF!</v>
      </c>
      <c r="D105" s="18" t="e">
        <f t="shared" ref="D105:R105" si="122">IF(D23=2,D50," ")</f>
        <v>#REF!</v>
      </c>
      <c r="E105" s="18" t="e">
        <f t="shared" si="122"/>
        <v>#REF!</v>
      </c>
      <c r="F105" s="18" t="e">
        <f t="shared" si="122"/>
        <v>#REF!</v>
      </c>
      <c r="G105" s="18" t="e">
        <f t="shared" si="122"/>
        <v>#REF!</v>
      </c>
      <c r="H105" s="18" t="e">
        <f t="shared" si="122"/>
        <v>#REF!</v>
      </c>
      <c r="I105" s="18" t="e">
        <f t="shared" si="122"/>
        <v>#REF!</v>
      </c>
      <c r="J105" s="18" t="e">
        <f t="shared" si="122"/>
        <v>#REF!</v>
      </c>
      <c r="K105" s="18" t="e">
        <f t="shared" si="122"/>
        <v>#REF!</v>
      </c>
      <c r="L105" s="18" t="e">
        <f t="shared" si="122"/>
        <v>#REF!</v>
      </c>
      <c r="M105" s="18" t="e">
        <f t="shared" si="122"/>
        <v>#REF!</v>
      </c>
      <c r="N105" s="18" t="e">
        <f t="shared" si="122"/>
        <v>#REF!</v>
      </c>
      <c r="O105" s="18" t="e">
        <f t="shared" si="122"/>
        <v>#REF!</v>
      </c>
      <c r="P105" s="18" t="e">
        <f t="shared" si="122"/>
        <v>#REF!</v>
      </c>
      <c r="Q105" s="18" t="e">
        <f t="shared" si="122"/>
        <v>#REF!</v>
      </c>
      <c r="R105" s="18" t="e">
        <f t="shared" si="122"/>
        <v>#REF!</v>
      </c>
      <c r="S105" s="18" t="e">
        <f t="shared" ref="S105:AB105" si="123">IF(S23=2,S50," ")</f>
        <v>#REF!</v>
      </c>
      <c r="T105" s="18" t="e">
        <f t="shared" si="123"/>
        <v>#REF!</v>
      </c>
      <c r="U105" s="18" t="e">
        <f t="shared" si="123"/>
        <v>#REF!</v>
      </c>
      <c r="V105" s="18" t="e">
        <f t="shared" si="123"/>
        <v>#REF!</v>
      </c>
      <c r="W105" s="18" t="e">
        <f t="shared" si="123"/>
        <v>#REF!</v>
      </c>
      <c r="X105" s="18" t="e">
        <f t="shared" si="123"/>
        <v>#REF!</v>
      </c>
      <c r="Y105" s="18" t="e">
        <f t="shared" si="123"/>
        <v>#REF!</v>
      </c>
      <c r="Z105" s="18" t="e">
        <f t="shared" si="123"/>
        <v>#REF!</v>
      </c>
      <c r="AA105" s="18" t="e">
        <f t="shared" si="123"/>
        <v>#REF!</v>
      </c>
      <c r="AB105" s="18" t="e">
        <f t="shared" si="123"/>
        <v>#REF!</v>
      </c>
      <c r="AC105" s="20" t="e">
        <f t="shared" si="84"/>
        <v>#REF!</v>
      </c>
      <c r="AD105" s="19" t="e">
        <f t="shared" si="85"/>
        <v>#REF!</v>
      </c>
    </row>
    <row r="106" spans="1:30" ht="13.5" thickBot="1" x14ac:dyDescent="0.25">
      <c r="A106">
        <v>22</v>
      </c>
      <c r="C106" s="18" t="e">
        <f t="shared" si="80"/>
        <v>#REF!</v>
      </c>
      <c r="D106" s="18" t="e">
        <f t="shared" ref="D106:R106" si="124">IF(D24=2,D51," ")</f>
        <v>#REF!</v>
      </c>
      <c r="E106" s="18" t="e">
        <f t="shared" si="124"/>
        <v>#REF!</v>
      </c>
      <c r="F106" s="18" t="e">
        <f t="shared" si="124"/>
        <v>#REF!</v>
      </c>
      <c r="G106" s="18" t="e">
        <f t="shared" si="124"/>
        <v>#REF!</v>
      </c>
      <c r="H106" s="18" t="e">
        <f t="shared" si="124"/>
        <v>#REF!</v>
      </c>
      <c r="I106" s="18" t="e">
        <f t="shared" si="124"/>
        <v>#REF!</v>
      </c>
      <c r="J106" s="18" t="e">
        <f t="shared" si="124"/>
        <v>#REF!</v>
      </c>
      <c r="K106" s="18" t="e">
        <f t="shared" si="124"/>
        <v>#REF!</v>
      </c>
      <c r="L106" s="18" t="e">
        <f t="shared" si="124"/>
        <v>#REF!</v>
      </c>
      <c r="M106" s="18" t="e">
        <f t="shared" si="124"/>
        <v>#REF!</v>
      </c>
      <c r="N106" s="18" t="e">
        <f t="shared" si="124"/>
        <v>#REF!</v>
      </c>
      <c r="O106" s="18" t="e">
        <f t="shared" si="124"/>
        <v>#REF!</v>
      </c>
      <c r="P106" s="18" t="e">
        <f t="shared" si="124"/>
        <v>#REF!</v>
      </c>
      <c r="Q106" s="18" t="e">
        <f t="shared" si="124"/>
        <v>#REF!</v>
      </c>
      <c r="R106" s="18" t="e">
        <f t="shared" si="124"/>
        <v>#REF!</v>
      </c>
      <c r="S106" s="18" t="e">
        <f t="shared" ref="S106:AB106" si="125">IF(S24=2,S51," ")</f>
        <v>#REF!</v>
      </c>
      <c r="T106" s="18" t="e">
        <f t="shared" si="125"/>
        <v>#REF!</v>
      </c>
      <c r="U106" s="18" t="e">
        <f t="shared" si="125"/>
        <v>#REF!</v>
      </c>
      <c r="V106" s="18" t="e">
        <f t="shared" si="125"/>
        <v>#REF!</v>
      </c>
      <c r="W106" s="18" t="e">
        <f t="shared" si="125"/>
        <v>#REF!</v>
      </c>
      <c r="X106" s="18" t="e">
        <f t="shared" si="125"/>
        <v>#REF!</v>
      </c>
      <c r="Y106" s="18" t="e">
        <f t="shared" si="125"/>
        <v>#REF!</v>
      </c>
      <c r="Z106" s="18" t="e">
        <f t="shared" si="125"/>
        <v>#REF!</v>
      </c>
      <c r="AA106" s="18" t="e">
        <f t="shared" si="125"/>
        <v>#REF!</v>
      </c>
      <c r="AB106" s="18" t="e">
        <f t="shared" si="125"/>
        <v>#REF!</v>
      </c>
      <c r="AC106" s="20" t="e">
        <f t="shared" si="84"/>
        <v>#REF!</v>
      </c>
      <c r="AD106" s="19" t="e">
        <f t="shared" si="85"/>
        <v>#REF!</v>
      </c>
    </row>
    <row r="107" spans="1:30" ht="13.5" thickBot="1" x14ac:dyDescent="0.25">
      <c r="A107">
        <v>23</v>
      </c>
      <c r="C107" s="18" t="e">
        <f t="shared" si="80"/>
        <v>#REF!</v>
      </c>
      <c r="D107" s="18" t="e">
        <f t="shared" ref="D107:R107" si="126">IF(D25=2,D52," ")</f>
        <v>#REF!</v>
      </c>
      <c r="E107" s="18" t="e">
        <f t="shared" si="126"/>
        <v>#REF!</v>
      </c>
      <c r="F107" s="18" t="e">
        <f t="shared" si="126"/>
        <v>#REF!</v>
      </c>
      <c r="G107" s="18" t="e">
        <f t="shared" si="126"/>
        <v>#REF!</v>
      </c>
      <c r="H107" s="18" t="e">
        <f t="shared" si="126"/>
        <v>#REF!</v>
      </c>
      <c r="I107" s="18" t="e">
        <f t="shared" si="126"/>
        <v>#REF!</v>
      </c>
      <c r="J107" s="18" t="e">
        <f t="shared" si="126"/>
        <v>#REF!</v>
      </c>
      <c r="K107" s="18" t="e">
        <f t="shared" si="126"/>
        <v>#REF!</v>
      </c>
      <c r="L107" s="18" t="e">
        <f t="shared" si="126"/>
        <v>#REF!</v>
      </c>
      <c r="M107" s="18" t="e">
        <f t="shared" si="126"/>
        <v>#REF!</v>
      </c>
      <c r="N107" s="18" t="e">
        <f t="shared" si="126"/>
        <v>#REF!</v>
      </c>
      <c r="O107" s="18" t="e">
        <f t="shared" si="126"/>
        <v>#REF!</v>
      </c>
      <c r="P107" s="18" t="e">
        <f t="shared" si="126"/>
        <v>#REF!</v>
      </c>
      <c r="Q107" s="18" t="e">
        <f t="shared" si="126"/>
        <v>#REF!</v>
      </c>
      <c r="R107" s="18" t="e">
        <f t="shared" si="126"/>
        <v>#REF!</v>
      </c>
      <c r="S107" s="18" t="e">
        <f t="shared" ref="S107:AB107" si="127">IF(S25=2,S52," ")</f>
        <v>#REF!</v>
      </c>
      <c r="T107" s="18" t="e">
        <f t="shared" si="127"/>
        <v>#REF!</v>
      </c>
      <c r="U107" s="18" t="e">
        <f t="shared" si="127"/>
        <v>#REF!</v>
      </c>
      <c r="V107" s="18" t="e">
        <f t="shared" si="127"/>
        <v>#REF!</v>
      </c>
      <c r="W107" s="18" t="e">
        <f t="shared" si="127"/>
        <v>#REF!</v>
      </c>
      <c r="X107" s="18" t="e">
        <f t="shared" si="127"/>
        <v>#REF!</v>
      </c>
      <c r="Y107" s="18" t="e">
        <f t="shared" si="127"/>
        <v>#REF!</v>
      </c>
      <c r="Z107" s="18" t="e">
        <f t="shared" si="127"/>
        <v>#REF!</v>
      </c>
      <c r="AA107" s="18" t="e">
        <f t="shared" si="127"/>
        <v>#REF!</v>
      </c>
      <c r="AB107" s="18" t="e">
        <f t="shared" si="127"/>
        <v>#REF!</v>
      </c>
      <c r="AC107" s="20" t="e">
        <f t="shared" si="84"/>
        <v>#REF!</v>
      </c>
      <c r="AD107" s="19" t="e">
        <f t="shared" si="85"/>
        <v>#REF!</v>
      </c>
    </row>
    <row r="108" spans="1:30" ht="13.5" thickBot="1" x14ac:dyDescent="0.25">
      <c r="A108">
        <v>24</v>
      </c>
      <c r="C108" s="18" t="e">
        <f t="shared" si="80"/>
        <v>#REF!</v>
      </c>
      <c r="D108" s="18" t="e">
        <f t="shared" ref="D108:R108" si="128">IF(D26=2,D53," ")</f>
        <v>#REF!</v>
      </c>
      <c r="E108" s="18" t="e">
        <f t="shared" si="128"/>
        <v>#REF!</v>
      </c>
      <c r="F108" s="18" t="e">
        <f t="shared" si="128"/>
        <v>#REF!</v>
      </c>
      <c r="G108" s="18" t="e">
        <f t="shared" si="128"/>
        <v>#REF!</v>
      </c>
      <c r="H108" s="18" t="e">
        <f t="shared" si="128"/>
        <v>#REF!</v>
      </c>
      <c r="I108" s="18" t="e">
        <f t="shared" si="128"/>
        <v>#REF!</v>
      </c>
      <c r="J108" s="18" t="e">
        <f t="shared" si="128"/>
        <v>#REF!</v>
      </c>
      <c r="K108" s="18" t="e">
        <f t="shared" si="128"/>
        <v>#REF!</v>
      </c>
      <c r="L108" s="18" t="e">
        <f t="shared" si="128"/>
        <v>#REF!</v>
      </c>
      <c r="M108" s="18" t="e">
        <f t="shared" si="128"/>
        <v>#REF!</v>
      </c>
      <c r="N108" s="18" t="e">
        <f t="shared" si="128"/>
        <v>#REF!</v>
      </c>
      <c r="O108" s="18" t="e">
        <f t="shared" si="128"/>
        <v>#REF!</v>
      </c>
      <c r="P108" s="18" t="e">
        <f t="shared" si="128"/>
        <v>#REF!</v>
      </c>
      <c r="Q108" s="18" t="e">
        <f t="shared" si="128"/>
        <v>#REF!</v>
      </c>
      <c r="R108" s="18" t="e">
        <f t="shared" si="128"/>
        <v>#REF!</v>
      </c>
      <c r="S108" s="18" t="e">
        <f t="shared" ref="S108:AB108" si="129">IF(S26=2,S53," ")</f>
        <v>#REF!</v>
      </c>
      <c r="T108" s="18" t="e">
        <f t="shared" si="129"/>
        <v>#REF!</v>
      </c>
      <c r="U108" s="18" t="e">
        <f t="shared" si="129"/>
        <v>#REF!</v>
      </c>
      <c r="V108" s="18" t="e">
        <f t="shared" si="129"/>
        <v>#REF!</v>
      </c>
      <c r="W108" s="18" t="e">
        <f t="shared" si="129"/>
        <v>#REF!</v>
      </c>
      <c r="X108" s="18" t="e">
        <f t="shared" si="129"/>
        <v>#REF!</v>
      </c>
      <c r="Y108" s="18" t="e">
        <f t="shared" si="129"/>
        <v>#REF!</v>
      </c>
      <c r="Z108" s="18" t="e">
        <f t="shared" si="129"/>
        <v>#REF!</v>
      </c>
      <c r="AA108" s="18" t="e">
        <f t="shared" si="129"/>
        <v>#REF!</v>
      </c>
      <c r="AB108" s="18" t="e">
        <f t="shared" si="129"/>
        <v>#REF!</v>
      </c>
      <c r="AC108" s="20" t="e">
        <f t="shared" si="84"/>
        <v>#REF!</v>
      </c>
      <c r="AD108" s="19" t="e">
        <f t="shared" si="85"/>
        <v>#REF!</v>
      </c>
    </row>
    <row r="109" spans="1:30" ht="13.5" thickBot="1" x14ac:dyDescent="0.25">
      <c r="A109">
        <v>25</v>
      </c>
      <c r="C109" s="18" t="e">
        <f t="shared" ref="C109:R109" si="130">IF(C27=2,C54," ")</f>
        <v>#REF!</v>
      </c>
      <c r="D109" s="18" t="e">
        <f t="shared" si="130"/>
        <v>#REF!</v>
      </c>
      <c r="E109" s="18" t="e">
        <f t="shared" si="130"/>
        <v>#REF!</v>
      </c>
      <c r="F109" s="18" t="e">
        <f t="shared" si="130"/>
        <v>#REF!</v>
      </c>
      <c r="G109" s="18" t="e">
        <f t="shared" si="130"/>
        <v>#REF!</v>
      </c>
      <c r="H109" s="18" t="e">
        <f t="shared" si="130"/>
        <v>#REF!</v>
      </c>
      <c r="I109" s="18" t="e">
        <f t="shared" si="130"/>
        <v>#REF!</v>
      </c>
      <c r="J109" s="18" t="e">
        <f t="shared" si="130"/>
        <v>#REF!</v>
      </c>
      <c r="K109" s="18" t="e">
        <f t="shared" si="130"/>
        <v>#REF!</v>
      </c>
      <c r="L109" s="18" t="e">
        <f t="shared" si="130"/>
        <v>#REF!</v>
      </c>
      <c r="M109" s="18" t="e">
        <f t="shared" si="130"/>
        <v>#REF!</v>
      </c>
      <c r="N109" s="18" t="e">
        <f t="shared" si="130"/>
        <v>#REF!</v>
      </c>
      <c r="O109" s="18" t="e">
        <f t="shared" si="130"/>
        <v>#REF!</v>
      </c>
      <c r="P109" s="18" t="e">
        <f t="shared" si="130"/>
        <v>#REF!</v>
      </c>
      <c r="Q109" s="18" t="e">
        <f t="shared" si="130"/>
        <v>#REF!</v>
      </c>
      <c r="R109" s="18" t="e">
        <f t="shared" si="130"/>
        <v>#REF!</v>
      </c>
      <c r="S109" s="18" t="e">
        <f t="shared" ref="S109:AB109" si="131">IF(S27=2,S54," ")</f>
        <v>#REF!</v>
      </c>
      <c r="T109" s="18" t="e">
        <f t="shared" si="131"/>
        <v>#REF!</v>
      </c>
      <c r="U109" s="18" t="e">
        <f t="shared" si="131"/>
        <v>#REF!</v>
      </c>
      <c r="V109" s="18" t="e">
        <f t="shared" si="131"/>
        <v>#REF!</v>
      </c>
      <c r="W109" s="18" t="e">
        <f t="shared" si="131"/>
        <v>#REF!</v>
      </c>
      <c r="X109" s="18" t="e">
        <f t="shared" si="131"/>
        <v>#REF!</v>
      </c>
      <c r="Y109" s="18" t="e">
        <f t="shared" si="131"/>
        <v>#REF!</v>
      </c>
      <c r="Z109" s="18" t="e">
        <f t="shared" si="131"/>
        <v>#REF!</v>
      </c>
      <c r="AA109" s="18" t="e">
        <f t="shared" si="131"/>
        <v>#REF!</v>
      </c>
      <c r="AB109" s="18" t="e">
        <f t="shared" si="131"/>
        <v>#REF!</v>
      </c>
      <c r="AC109" s="20" t="e">
        <f t="shared" si="84"/>
        <v>#REF!</v>
      </c>
      <c r="AD109" s="19" t="e">
        <f t="shared" si="85"/>
        <v>#REF!</v>
      </c>
    </row>
    <row r="110" spans="1:30" x14ac:dyDescent="0.2">
      <c r="A110">
        <v>26</v>
      </c>
      <c r="C110" s="18" t="e">
        <f t="shared" ref="C110:AB110" si="132">IF(C28=2,C55," ")</f>
        <v>#REF!</v>
      </c>
      <c r="D110" s="18" t="e">
        <f t="shared" si="132"/>
        <v>#REF!</v>
      </c>
      <c r="E110" s="18" t="e">
        <f t="shared" si="132"/>
        <v>#REF!</v>
      </c>
      <c r="F110" s="18" t="e">
        <f t="shared" si="132"/>
        <v>#REF!</v>
      </c>
      <c r="G110" s="18" t="e">
        <f t="shared" si="132"/>
        <v>#REF!</v>
      </c>
      <c r="H110" s="18" t="e">
        <f t="shared" si="132"/>
        <v>#REF!</v>
      </c>
      <c r="I110" s="18" t="e">
        <f t="shared" si="132"/>
        <v>#REF!</v>
      </c>
      <c r="J110" s="18" t="e">
        <f t="shared" si="132"/>
        <v>#REF!</v>
      </c>
      <c r="K110" s="18" t="e">
        <f t="shared" si="132"/>
        <v>#REF!</v>
      </c>
      <c r="L110" s="18" t="e">
        <f t="shared" si="132"/>
        <v>#REF!</v>
      </c>
      <c r="M110" s="18" t="e">
        <f t="shared" si="132"/>
        <v>#REF!</v>
      </c>
      <c r="N110" s="18" t="e">
        <f t="shared" si="132"/>
        <v>#REF!</v>
      </c>
      <c r="O110" s="18" t="e">
        <f t="shared" si="132"/>
        <v>#REF!</v>
      </c>
      <c r="P110" s="18" t="e">
        <f t="shared" si="132"/>
        <v>#REF!</v>
      </c>
      <c r="Q110" s="18" t="e">
        <f t="shared" si="132"/>
        <v>#REF!</v>
      </c>
      <c r="R110" s="18" t="e">
        <f t="shared" si="132"/>
        <v>#REF!</v>
      </c>
      <c r="S110" s="18" t="e">
        <f t="shared" si="132"/>
        <v>#REF!</v>
      </c>
      <c r="T110" s="18" t="e">
        <f t="shared" si="132"/>
        <v>#REF!</v>
      </c>
      <c r="U110" s="18" t="e">
        <f t="shared" si="132"/>
        <v>#REF!</v>
      </c>
      <c r="V110" s="18" t="e">
        <f t="shared" si="132"/>
        <v>#REF!</v>
      </c>
      <c r="W110" s="18" t="e">
        <f t="shared" si="132"/>
        <v>#REF!</v>
      </c>
      <c r="X110" s="18" t="e">
        <f t="shared" si="132"/>
        <v>#REF!</v>
      </c>
      <c r="Y110" s="18" t="e">
        <f t="shared" si="132"/>
        <v>#REF!</v>
      </c>
      <c r="Z110" s="18" t="e">
        <f t="shared" si="132"/>
        <v>#REF!</v>
      </c>
      <c r="AA110" s="18" t="e">
        <f t="shared" si="132"/>
        <v>#REF!</v>
      </c>
      <c r="AB110" s="18" t="e">
        <f t="shared" si="132"/>
        <v>#REF!</v>
      </c>
      <c r="AC110" s="20" t="e">
        <f t="shared" si="84"/>
        <v>#REF!</v>
      </c>
      <c r="AD110" s="19" t="e">
        <f t="shared" si="85"/>
        <v>#REF!</v>
      </c>
    </row>
    <row r="112" spans="1:30" ht="13.5" thickBot="1" x14ac:dyDescent="0.25"/>
    <row r="113" spans="2:30" ht="13.5" thickBot="1" x14ac:dyDescent="0.25">
      <c r="B113">
        <v>3</v>
      </c>
      <c r="C113" s="18" t="e">
        <f t="shared" ref="C113:C136" si="133">IF(C3=3,C30," ")</f>
        <v>#REF!</v>
      </c>
      <c r="D113" s="18" t="e">
        <f t="shared" ref="D113:AB113" si="134">IF(D3=3,D30," ")</f>
        <v>#REF!</v>
      </c>
      <c r="E113" s="18" t="e">
        <f t="shared" si="134"/>
        <v>#REF!</v>
      </c>
      <c r="F113" s="18" t="e">
        <f t="shared" si="134"/>
        <v>#REF!</v>
      </c>
      <c r="G113" s="18" t="e">
        <f t="shared" si="134"/>
        <v>#REF!</v>
      </c>
      <c r="H113" s="18" t="e">
        <f t="shared" si="134"/>
        <v>#REF!</v>
      </c>
      <c r="I113" s="18" t="e">
        <f t="shared" si="134"/>
        <v>#REF!</v>
      </c>
      <c r="J113" s="18" t="e">
        <f t="shared" si="134"/>
        <v>#REF!</v>
      </c>
      <c r="K113" s="18" t="e">
        <f t="shared" si="134"/>
        <v>#REF!</v>
      </c>
      <c r="L113" s="18" t="e">
        <f t="shared" si="134"/>
        <v>#REF!</v>
      </c>
      <c r="M113" s="18" t="e">
        <f t="shared" si="134"/>
        <v>#REF!</v>
      </c>
      <c r="N113" s="18" t="e">
        <f t="shared" si="134"/>
        <v>#REF!</v>
      </c>
      <c r="O113" s="18" t="e">
        <f t="shared" si="134"/>
        <v>#REF!</v>
      </c>
      <c r="P113" s="18" t="e">
        <f t="shared" si="134"/>
        <v>#REF!</v>
      </c>
      <c r="Q113" s="18" t="e">
        <f t="shared" si="134"/>
        <v>#REF!</v>
      </c>
      <c r="R113" s="18" t="e">
        <f t="shared" si="134"/>
        <v>#REF!</v>
      </c>
      <c r="S113" s="18" t="e">
        <f t="shared" si="134"/>
        <v>#REF!</v>
      </c>
      <c r="T113" s="18" t="e">
        <f t="shared" si="134"/>
        <v>#REF!</v>
      </c>
      <c r="U113" s="18" t="e">
        <f t="shared" si="134"/>
        <v>#REF!</v>
      </c>
      <c r="V113" s="18" t="e">
        <f t="shared" si="134"/>
        <v>#REF!</v>
      </c>
      <c r="W113" s="18" t="e">
        <f t="shared" si="134"/>
        <v>#REF!</v>
      </c>
      <c r="X113" s="18" t="e">
        <f t="shared" si="134"/>
        <v>#REF!</v>
      </c>
      <c r="Y113" s="18" t="e">
        <f t="shared" si="134"/>
        <v>#REF!</v>
      </c>
      <c r="Z113" s="18" t="e">
        <f t="shared" si="134"/>
        <v>#REF!</v>
      </c>
      <c r="AA113" s="18" t="e">
        <f t="shared" si="134"/>
        <v>#REF!</v>
      </c>
      <c r="AB113" s="18" t="e">
        <f t="shared" si="134"/>
        <v>#REF!</v>
      </c>
      <c r="AC113" s="20" t="e">
        <f>CONCATENATE(C113,D113,E113,F113,G113,H113,I113,J113,K113,L113,M113,N113,O113,P113,Q113,R113,S113,T113,U113,V113,W113,X113,Y113,Z113,AA113,AB113)</f>
        <v>#REF!</v>
      </c>
      <c r="AD113" s="19" t="e">
        <f>TRIM(AC113)</f>
        <v>#REF!</v>
      </c>
    </row>
    <row r="114" spans="2:30" ht="13.5" thickBot="1" x14ac:dyDescent="0.25">
      <c r="C114" s="18" t="e">
        <f t="shared" si="133"/>
        <v>#REF!</v>
      </c>
      <c r="D114" s="18" t="e">
        <f t="shared" ref="D114:R114" si="135">IF(D4=3,D31," ")</f>
        <v>#REF!</v>
      </c>
      <c r="E114" s="18" t="e">
        <f t="shared" si="135"/>
        <v>#REF!</v>
      </c>
      <c r="F114" s="18" t="e">
        <f t="shared" si="135"/>
        <v>#REF!</v>
      </c>
      <c r="G114" s="18" t="e">
        <f t="shared" si="135"/>
        <v>#REF!</v>
      </c>
      <c r="H114" s="18" t="e">
        <f t="shared" si="135"/>
        <v>#REF!</v>
      </c>
      <c r="I114" s="18" t="e">
        <f t="shared" si="135"/>
        <v>#REF!</v>
      </c>
      <c r="J114" s="18" t="e">
        <f t="shared" si="135"/>
        <v>#REF!</v>
      </c>
      <c r="K114" s="18" t="e">
        <f t="shared" si="135"/>
        <v>#REF!</v>
      </c>
      <c r="L114" s="18" t="e">
        <f t="shared" si="135"/>
        <v>#REF!</v>
      </c>
      <c r="M114" s="18" t="e">
        <f t="shared" si="135"/>
        <v>#REF!</v>
      </c>
      <c r="N114" s="18" t="e">
        <f t="shared" si="135"/>
        <v>#REF!</v>
      </c>
      <c r="O114" s="18" t="e">
        <f t="shared" si="135"/>
        <v>#REF!</v>
      </c>
      <c r="P114" s="18" t="e">
        <f t="shared" si="135"/>
        <v>#REF!</v>
      </c>
      <c r="Q114" s="18" t="e">
        <f t="shared" si="135"/>
        <v>#REF!</v>
      </c>
      <c r="R114" s="18" t="e">
        <f t="shared" si="135"/>
        <v>#REF!</v>
      </c>
      <c r="S114" s="18" t="e">
        <f t="shared" ref="S114:AB114" si="136">IF(S4=3,S31," ")</f>
        <v>#REF!</v>
      </c>
      <c r="T114" s="18" t="e">
        <f t="shared" si="136"/>
        <v>#REF!</v>
      </c>
      <c r="U114" s="18" t="e">
        <f t="shared" si="136"/>
        <v>#REF!</v>
      </c>
      <c r="V114" s="18" t="e">
        <f t="shared" si="136"/>
        <v>#REF!</v>
      </c>
      <c r="W114" s="18" t="e">
        <f t="shared" si="136"/>
        <v>#REF!</v>
      </c>
      <c r="X114" s="18" t="e">
        <f t="shared" si="136"/>
        <v>#REF!</v>
      </c>
      <c r="Y114" s="18" t="e">
        <f t="shared" si="136"/>
        <v>#REF!</v>
      </c>
      <c r="Z114" s="18" t="e">
        <f t="shared" si="136"/>
        <v>#REF!</v>
      </c>
      <c r="AA114" s="18" t="e">
        <f t="shared" si="136"/>
        <v>#REF!</v>
      </c>
      <c r="AB114" s="18" t="e">
        <f t="shared" si="136"/>
        <v>#REF!</v>
      </c>
      <c r="AC114" s="20" t="e">
        <f t="shared" ref="AC114:AC138" si="137">CONCATENATE(C114,D114,E114,F114,G114,H114,I114,J114,K114,L114,M114,N114,O114,P114,Q114,R114,S114,T114,U114,V114,W114,X114,Y114,Z114,AA114,AB114)</f>
        <v>#REF!</v>
      </c>
      <c r="AD114" s="19" t="e">
        <f t="shared" ref="AD114:AD138" si="138">TRIM(AC114)</f>
        <v>#REF!</v>
      </c>
    </row>
    <row r="115" spans="2:30" ht="13.5" thickBot="1" x14ac:dyDescent="0.25">
      <c r="C115" s="18" t="e">
        <f t="shared" si="133"/>
        <v>#REF!</v>
      </c>
      <c r="D115" s="18" t="e">
        <f t="shared" ref="D115:R115" si="139">IF(D5=3,D32," ")</f>
        <v>#REF!</v>
      </c>
      <c r="E115" s="18" t="e">
        <f t="shared" si="139"/>
        <v>#REF!</v>
      </c>
      <c r="F115" s="18" t="e">
        <f t="shared" si="139"/>
        <v>#REF!</v>
      </c>
      <c r="G115" s="18" t="e">
        <f t="shared" si="139"/>
        <v>#REF!</v>
      </c>
      <c r="H115" s="18" t="e">
        <f t="shared" si="139"/>
        <v>#REF!</v>
      </c>
      <c r="I115" s="18" t="e">
        <f t="shared" si="139"/>
        <v>#REF!</v>
      </c>
      <c r="J115" s="18" t="e">
        <f t="shared" si="139"/>
        <v>#REF!</v>
      </c>
      <c r="K115" s="18" t="e">
        <f t="shared" si="139"/>
        <v>#REF!</v>
      </c>
      <c r="L115" s="18" t="e">
        <f t="shared" si="139"/>
        <v>#REF!</v>
      </c>
      <c r="M115" s="18" t="e">
        <f t="shared" si="139"/>
        <v>#REF!</v>
      </c>
      <c r="N115" s="18" t="e">
        <f t="shared" si="139"/>
        <v>#REF!</v>
      </c>
      <c r="O115" s="18" t="e">
        <f t="shared" si="139"/>
        <v>#REF!</v>
      </c>
      <c r="P115" s="18" t="e">
        <f t="shared" si="139"/>
        <v>#REF!</v>
      </c>
      <c r="Q115" s="18" t="e">
        <f t="shared" si="139"/>
        <v>#REF!</v>
      </c>
      <c r="R115" s="18" t="e">
        <f t="shared" si="139"/>
        <v>#REF!</v>
      </c>
      <c r="S115" s="18" t="e">
        <f t="shared" ref="S115:AB115" si="140">IF(S5=3,S32," ")</f>
        <v>#REF!</v>
      </c>
      <c r="T115" s="18" t="e">
        <f t="shared" si="140"/>
        <v>#REF!</v>
      </c>
      <c r="U115" s="18" t="e">
        <f t="shared" si="140"/>
        <v>#REF!</v>
      </c>
      <c r="V115" s="18" t="e">
        <f t="shared" si="140"/>
        <v>#REF!</v>
      </c>
      <c r="W115" s="18" t="e">
        <f t="shared" si="140"/>
        <v>#REF!</v>
      </c>
      <c r="X115" s="18" t="e">
        <f t="shared" si="140"/>
        <v>#REF!</v>
      </c>
      <c r="Y115" s="18" t="e">
        <f t="shared" si="140"/>
        <v>#REF!</v>
      </c>
      <c r="Z115" s="18" t="e">
        <f t="shared" si="140"/>
        <v>#REF!</v>
      </c>
      <c r="AA115" s="18" t="e">
        <f t="shared" si="140"/>
        <v>#REF!</v>
      </c>
      <c r="AB115" s="18" t="e">
        <f t="shared" si="140"/>
        <v>#REF!</v>
      </c>
      <c r="AC115" s="20" t="e">
        <f t="shared" si="137"/>
        <v>#REF!</v>
      </c>
      <c r="AD115" s="19" t="e">
        <f t="shared" si="138"/>
        <v>#REF!</v>
      </c>
    </row>
    <row r="116" spans="2:30" ht="13.5" thickBot="1" x14ac:dyDescent="0.25">
      <c r="C116" s="18" t="e">
        <f t="shared" si="133"/>
        <v>#REF!</v>
      </c>
      <c r="D116" s="18" t="e">
        <f t="shared" ref="D116:R116" si="141">IF(D6=3,D33," ")</f>
        <v>#REF!</v>
      </c>
      <c r="E116" s="18" t="e">
        <f t="shared" si="141"/>
        <v>#REF!</v>
      </c>
      <c r="F116" s="18" t="e">
        <f t="shared" si="141"/>
        <v>#REF!</v>
      </c>
      <c r="G116" s="18" t="e">
        <f t="shared" si="141"/>
        <v>#REF!</v>
      </c>
      <c r="H116" s="18" t="e">
        <f t="shared" si="141"/>
        <v>#REF!</v>
      </c>
      <c r="I116" s="18" t="e">
        <f t="shared" si="141"/>
        <v>#REF!</v>
      </c>
      <c r="J116" s="18" t="e">
        <f t="shared" si="141"/>
        <v>#REF!</v>
      </c>
      <c r="K116" s="18" t="e">
        <f t="shared" si="141"/>
        <v>#REF!</v>
      </c>
      <c r="L116" s="18" t="e">
        <f t="shared" si="141"/>
        <v>#REF!</v>
      </c>
      <c r="M116" s="18" t="e">
        <f t="shared" si="141"/>
        <v>#REF!</v>
      </c>
      <c r="N116" s="18" t="e">
        <f t="shared" si="141"/>
        <v>#REF!</v>
      </c>
      <c r="O116" s="18" t="e">
        <f t="shared" si="141"/>
        <v>#REF!</v>
      </c>
      <c r="P116" s="18" t="e">
        <f t="shared" si="141"/>
        <v>#REF!</v>
      </c>
      <c r="Q116" s="18" t="e">
        <f t="shared" si="141"/>
        <v>#REF!</v>
      </c>
      <c r="R116" s="18" t="e">
        <f t="shared" si="141"/>
        <v>#REF!</v>
      </c>
      <c r="S116" s="18" t="e">
        <f t="shared" ref="S116:AB116" si="142">IF(S6=3,S33," ")</f>
        <v>#REF!</v>
      </c>
      <c r="T116" s="18" t="e">
        <f t="shared" si="142"/>
        <v>#REF!</v>
      </c>
      <c r="U116" s="18" t="e">
        <f t="shared" si="142"/>
        <v>#REF!</v>
      </c>
      <c r="V116" s="18" t="e">
        <f t="shared" si="142"/>
        <v>#REF!</v>
      </c>
      <c r="W116" s="18" t="e">
        <f t="shared" si="142"/>
        <v>#REF!</v>
      </c>
      <c r="X116" s="18" t="e">
        <f t="shared" si="142"/>
        <v>#REF!</v>
      </c>
      <c r="Y116" s="18" t="e">
        <f t="shared" si="142"/>
        <v>#REF!</v>
      </c>
      <c r="Z116" s="18" t="e">
        <f t="shared" si="142"/>
        <v>#REF!</v>
      </c>
      <c r="AA116" s="18" t="e">
        <f t="shared" si="142"/>
        <v>#REF!</v>
      </c>
      <c r="AB116" s="18" t="e">
        <f t="shared" si="142"/>
        <v>#REF!</v>
      </c>
      <c r="AC116" s="20" t="e">
        <f t="shared" si="137"/>
        <v>#REF!</v>
      </c>
      <c r="AD116" s="19" t="e">
        <f t="shared" si="138"/>
        <v>#REF!</v>
      </c>
    </row>
    <row r="117" spans="2:30" ht="13.5" thickBot="1" x14ac:dyDescent="0.25">
      <c r="C117" s="18" t="e">
        <f t="shared" si="133"/>
        <v>#REF!</v>
      </c>
      <c r="D117" s="18" t="e">
        <f t="shared" ref="D117:R117" si="143">IF(D7=3,D34," ")</f>
        <v>#REF!</v>
      </c>
      <c r="E117" s="18" t="e">
        <f t="shared" si="143"/>
        <v>#REF!</v>
      </c>
      <c r="F117" s="18" t="e">
        <f t="shared" si="143"/>
        <v>#REF!</v>
      </c>
      <c r="G117" s="18" t="e">
        <f t="shared" si="143"/>
        <v>#REF!</v>
      </c>
      <c r="H117" s="18" t="e">
        <f t="shared" si="143"/>
        <v>#REF!</v>
      </c>
      <c r="I117" s="18" t="e">
        <f t="shared" si="143"/>
        <v>#REF!</v>
      </c>
      <c r="J117" s="18" t="e">
        <f t="shared" si="143"/>
        <v>#REF!</v>
      </c>
      <c r="K117" s="18" t="e">
        <f t="shared" si="143"/>
        <v>#REF!</v>
      </c>
      <c r="L117" s="18" t="e">
        <f t="shared" si="143"/>
        <v>#REF!</v>
      </c>
      <c r="M117" s="18" t="e">
        <f t="shared" si="143"/>
        <v>#REF!</v>
      </c>
      <c r="N117" s="18" t="e">
        <f t="shared" si="143"/>
        <v>#REF!</v>
      </c>
      <c r="O117" s="18" t="e">
        <f t="shared" si="143"/>
        <v>#REF!</v>
      </c>
      <c r="P117" s="18" t="e">
        <f t="shared" si="143"/>
        <v>#REF!</v>
      </c>
      <c r="Q117" s="18" t="e">
        <f t="shared" si="143"/>
        <v>#REF!</v>
      </c>
      <c r="R117" s="18" t="e">
        <f t="shared" si="143"/>
        <v>#REF!</v>
      </c>
      <c r="S117" s="18" t="e">
        <f t="shared" ref="S117:AB117" si="144">IF(S7=3,S34," ")</f>
        <v>#REF!</v>
      </c>
      <c r="T117" s="18" t="e">
        <f t="shared" si="144"/>
        <v>#REF!</v>
      </c>
      <c r="U117" s="18" t="e">
        <f t="shared" si="144"/>
        <v>#REF!</v>
      </c>
      <c r="V117" s="18" t="e">
        <f t="shared" si="144"/>
        <v>#REF!</v>
      </c>
      <c r="W117" s="18" t="e">
        <f t="shared" si="144"/>
        <v>#REF!</v>
      </c>
      <c r="X117" s="18" t="e">
        <f t="shared" si="144"/>
        <v>#REF!</v>
      </c>
      <c r="Y117" s="18" t="e">
        <f t="shared" si="144"/>
        <v>#REF!</v>
      </c>
      <c r="Z117" s="18" t="e">
        <f t="shared" si="144"/>
        <v>#REF!</v>
      </c>
      <c r="AA117" s="18" t="e">
        <f t="shared" si="144"/>
        <v>#REF!</v>
      </c>
      <c r="AB117" s="18" t="e">
        <f t="shared" si="144"/>
        <v>#REF!</v>
      </c>
      <c r="AC117" s="20" t="e">
        <f t="shared" si="137"/>
        <v>#REF!</v>
      </c>
      <c r="AD117" s="19" t="e">
        <f t="shared" si="138"/>
        <v>#REF!</v>
      </c>
    </row>
    <row r="118" spans="2:30" ht="13.5" thickBot="1" x14ac:dyDescent="0.25">
      <c r="C118" s="18" t="e">
        <f t="shared" si="133"/>
        <v>#REF!</v>
      </c>
      <c r="D118" s="18" t="e">
        <f t="shared" ref="D118:R118" si="145">IF(D8=3,D35," ")</f>
        <v>#REF!</v>
      </c>
      <c r="E118" s="18" t="e">
        <f t="shared" si="145"/>
        <v>#REF!</v>
      </c>
      <c r="F118" s="18" t="e">
        <f t="shared" si="145"/>
        <v>#REF!</v>
      </c>
      <c r="G118" s="18" t="e">
        <f t="shared" si="145"/>
        <v>#REF!</v>
      </c>
      <c r="H118" s="18" t="e">
        <f t="shared" si="145"/>
        <v>#REF!</v>
      </c>
      <c r="I118" s="18" t="e">
        <f t="shared" si="145"/>
        <v>#REF!</v>
      </c>
      <c r="J118" s="18" t="e">
        <f t="shared" si="145"/>
        <v>#REF!</v>
      </c>
      <c r="K118" s="18" t="e">
        <f t="shared" si="145"/>
        <v>#REF!</v>
      </c>
      <c r="L118" s="18" t="e">
        <f t="shared" si="145"/>
        <v>#REF!</v>
      </c>
      <c r="M118" s="18" t="e">
        <f t="shared" si="145"/>
        <v>#REF!</v>
      </c>
      <c r="N118" s="18" t="e">
        <f t="shared" si="145"/>
        <v>#REF!</v>
      </c>
      <c r="O118" s="18" t="e">
        <f t="shared" si="145"/>
        <v>#REF!</v>
      </c>
      <c r="P118" s="18" t="e">
        <f t="shared" si="145"/>
        <v>#REF!</v>
      </c>
      <c r="Q118" s="18" t="e">
        <f t="shared" si="145"/>
        <v>#REF!</v>
      </c>
      <c r="R118" s="18" t="e">
        <f t="shared" si="145"/>
        <v>#REF!</v>
      </c>
      <c r="S118" s="18" t="e">
        <f t="shared" ref="S118:AB118" si="146">IF(S8=3,S35," ")</f>
        <v>#REF!</v>
      </c>
      <c r="T118" s="18" t="e">
        <f t="shared" si="146"/>
        <v>#REF!</v>
      </c>
      <c r="U118" s="18" t="e">
        <f t="shared" si="146"/>
        <v>#REF!</v>
      </c>
      <c r="V118" s="18" t="e">
        <f t="shared" si="146"/>
        <v>#REF!</v>
      </c>
      <c r="W118" s="18" t="e">
        <f t="shared" si="146"/>
        <v>#REF!</v>
      </c>
      <c r="X118" s="18" t="e">
        <f t="shared" si="146"/>
        <v>#REF!</v>
      </c>
      <c r="Y118" s="18" t="e">
        <f t="shared" si="146"/>
        <v>#REF!</v>
      </c>
      <c r="Z118" s="18" t="e">
        <f t="shared" si="146"/>
        <v>#REF!</v>
      </c>
      <c r="AA118" s="18" t="e">
        <f t="shared" si="146"/>
        <v>#REF!</v>
      </c>
      <c r="AB118" s="18" t="e">
        <f t="shared" si="146"/>
        <v>#REF!</v>
      </c>
      <c r="AC118" s="20" t="e">
        <f t="shared" si="137"/>
        <v>#REF!</v>
      </c>
      <c r="AD118" s="19" t="e">
        <f t="shared" si="138"/>
        <v>#REF!</v>
      </c>
    </row>
    <row r="119" spans="2:30" ht="13.5" thickBot="1" x14ac:dyDescent="0.25">
      <c r="C119" s="18" t="e">
        <f t="shared" si="133"/>
        <v>#REF!</v>
      </c>
      <c r="D119" s="18" t="e">
        <f t="shared" ref="D119:R119" si="147">IF(D9=3,D36," ")</f>
        <v>#REF!</v>
      </c>
      <c r="E119" s="18" t="e">
        <f t="shared" si="147"/>
        <v>#REF!</v>
      </c>
      <c r="F119" s="18" t="e">
        <f t="shared" si="147"/>
        <v>#REF!</v>
      </c>
      <c r="G119" s="18" t="e">
        <f t="shared" si="147"/>
        <v>#REF!</v>
      </c>
      <c r="H119" s="18" t="e">
        <f t="shared" si="147"/>
        <v>#REF!</v>
      </c>
      <c r="I119" s="18" t="e">
        <f t="shared" si="147"/>
        <v>#REF!</v>
      </c>
      <c r="J119" s="18" t="e">
        <f t="shared" si="147"/>
        <v>#REF!</v>
      </c>
      <c r="K119" s="18" t="e">
        <f t="shared" si="147"/>
        <v>#REF!</v>
      </c>
      <c r="L119" s="18" t="e">
        <f t="shared" si="147"/>
        <v>#REF!</v>
      </c>
      <c r="M119" s="18" t="e">
        <f t="shared" si="147"/>
        <v>#REF!</v>
      </c>
      <c r="N119" s="18" t="e">
        <f t="shared" si="147"/>
        <v>#REF!</v>
      </c>
      <c r="O119" s="18" t="e">
        <f t="shared" si="147"/>
        <v>#REF!</v>
      </c>
      <c r="P119" s="18" t="e">
        <f t="shared" si="147"/>
        <v>#REF!</v>
      </c>
      <c r="Q119" s="18" t="e">
        <f t="shared" si="147"/>
        <v>#REF!</v>
      </c>
      <c r="R119" s="18" t="e">
        <f t="shared" si="147"/>
        <v>#REF!</v>
      </c>
      <c r="S119" s="18" t="e">
        <f t="shared" ref="S119:AB119" si="148">IF(S9=3,S36," ")</f>
        <v>#REF!</v>
      </c>
      <c r="T119" s="18" t="e">
        <f t="shared" si="148"/>
        <v>#REF!</v>
      </c>
      <c r="U119" s="18" t="e">
        <f t="shared" si="148"/>
        <v>#REF!</v>
      </c>
      <c r="V119" s="18" t="e">
        <f t="shared" si="148"/>
        <v>#REF!</v>
      </c>
      <c r="W119" s="18" t="e">
        <f t="shared" si="148"/>
        <v>#REF!</v>
      </c>
      <c r="X119" s="18" t="e">
        <f t="shared" si="148"/>
        <v>#REF!</v>
      </c>
      <c r="Y119" s="18" t="e">
        <f t="shared" si="148"/>
        <v>#REF!</v>
      </c>
      <c r="Z119" s="18" t="e">
        <f t="shared" si="148"/>
        <v>#REF!</v>
      </c>
      <c r="AA119" s="18" t="e">
        <f t="shared" si="148"/>
        <v>#REF!</v>
      </c>
      <c r="AB119" s="18" t="e">
        <f t="shared" si="148"/>
        <v>#REF!</v>
      </c>
      <c r="AC119" s="20" t="e">
        <f t="shared" si="137"/>
        <v>#REF!</v>
      </c>
      <c r="AD119" s="19" t="e">
        <f t="shared" si="138"/>
        <v>#REF!</v>
      </c>
    </row>
    <row r="120" spans="2:30" ht="13.5" thickBot="1" x14ac:dyDescent="0.25">
      <c r="C120" s="18" t="e">
        <f t="shared" si="133"/>
        <v>#REF!</v>
      </c>
      <c r="D120" s="18" t="e">
        <f t="shared" ref="D120:R120" si="149">IF(D10=3,D37," ")</f>
        <v>#REF!</v>
      </c>
      <c r="E120" s="18" t="e">
        <f t="shared" si="149"/>
        <v>#REF!</v>
      </c>
      <c r="F120" s="18" t="e">
        <f t="shared" si="149"/>
        <v>#REF!</v>
      </c>
      <c r="G120" s="18" t="e">
        <f t="shared" si="149"/>
        <v>#REF!</v>
      </c>
      <c r="H120" s="18" t="e">
        <f t="shared" si="149"/>
        <v>#REF!</v>
      </c>
      <c r="I120" s="18" t="e">
        <f t="shared" si="149"/>
        <v>#REF!</v>
      </c>
      <c r="J120" s="18" t="e">
        <f t="shared" si="149"/>
        <v>#REF!</v>
      </c>
      <c r="K120" s="18" t="e">
        <f t="shared" si="149"/>
        <v>#REF!</v>
      </c>
      <c r="L120" s="18" t="e">
        <f t="shared" si="149"/>
        <v>#REF!</v>
      </c>
      <c r="M120" s="18" t="e">
        <f t="shared" si="149"/>
        <v>#REF!</v>
      </c>
      <c r="N120" s="18" t="e">
        <f t="shared" si="149"/>
        <v>#REF!</v>
      </c>
      <c r="O120" s="18" t="e">
        <f t="shared" si="149"/>
        <v>#REF!</v>
      </c>
      <c r="P120" s="18" t="e">
        <f t="shared" si="149"/>
        <v>#REF!</v>
      </c>
      <c r="Q120" s="18" t="e">
        <f t="shared" si="149"/>
        <v>#REF!</v>
      </c>
      <c r="R120" s="18" t="e">
        <f t="shared" si="149"/>
        <v>#REF!</v>
      </c>
      <c r="S120" s="18" t="e">
        <f t="shared" ref="S120:AB120" si="150">IF(S10=3,S37," ")</f>
        <v>#REF!</v>
      </c>
      <c r="T120" s="18" t="e">
        <f t="shared" si="150"/>
        <v>#REF!</v>
      </c>
      <c r="U120" s="18" t="e">
        <f t="shared" si="150"/>
        <v>#REF!</v>
      </c>
      <c r="V120" s="18" t="e">
        <f t="shared" si="150"/>
        <v>#REF!</v>
      </c>
      <c r="W120" s="18" t="e">
        <f t="shared" si="150"/>
        <v>#REF!</v>
      </c>
      <c r="X120" s="18" t="e">
        <f t="shared" si="150"/>
        <v>#REF!</v>
      </c>
      <c r="Y120" s="18" t="e">
        <f t="shared" si="150"/>
        <v>#REF!</v>
      </c>
      <c r="Z120" s="18" t="e">
        <f t="shared" si="150"/>
        <v>#REF!</v>
      </c>
      <c r="AA120" s="18" t="e">
        <f t="shared" si="150"/>
        <v>#REF!</v>
      </c>
      <c r="AB120" s="18" t="e">
        <f t="shared" si="150"/>
        <v>#REF!</v>
      </c>
      <c r="AC120" s="20" t="e">
        <f t="shared" si="137"/>
        <v>#REF!</v>
      </c>
      <c r="AD120" s="19" t="e">
        <f t="shared" si="138"/>
        <v>#REF!</v>
      </c>
    </row>
    <row r="121" spans="2:30" ht="13.5" thickBot="1" x14ac:dyDescent="0.25">
      <c r="C121" s="18" t="e">
        <f t="shared" si="133"/>
        <v>#REF!</v>
      </c>
      <c r="D121" s="18" t="e">
        <f t="shared" ref="D121:R121" si="151">IF(D11=3,D38," ")</f>
        <v>#REF!</v>
      </c>
      <c r="E121" s="18" t="e">
        <f t="shared" si="151"/>
        <v>#REF!</v>
      </c>
      <c r="F121" s="18" t="e">
        <f t="shared" si="151"/>
        <v>#REF!</v>
      </c>
      <c r="G121" s="18" t="e">
        <f t="shared" si="151"/>
        <v>#REF!</v>
      </c>
      <c r="H121" s="18" t="e">
        <f t="shared" si="151"/>
        <v>#REF!</v>
      </c>
      <c r="I121" s="18" t="e">
        <f t="shared" si="151"/>
        <v>#REF!</v>
      </c>
      <c r="J121" s="18" t="e">
        <f t="shared" si="151"/>
        <v>#REF!</v>
      </c>
      <c r="K121" s="18" t="e">
        <f t="shared" si="151"/>
        <v>#REF!</v>
      </c>
      <c r="L121" s="18" t="e">
        <f t="shared" si="151"/>
        <v>#REF!</v>
      </c>
      <c r="M121" s="18" t="e">
        <f t="shared" si="151"/>
        <v>#REF!</v>
      </c>
      <c r="N121" s="18" t="e">
        <f t="shared" si="151"/>
        <v>#REF!</v>
      </c>
      <c r="O121" s="18" t="e">
        <f t="shared" si="151"/>
        <v>#REF!</v>
      </c>
      <c r="P121" s="18" t="e">
        <f t="shared" si="151"/>
        <v>#REF!</v>
      </c>
      <c r="Q121" s="18" t="e">
        <f t="shared" si="151"/>
        <v>#REF!</v>
      </c>
      <c r="R121" s="18" t="e">
        <f t="shared" si="151"/>
        <v>#REF!</v>
      </c>
      <c r="S121" s="18" t="e">
        <f t="shared" ref="S121:AB121" si="152">IF(S11=3,S38," ")</f>
        <v>#REF!</v>
      </c>
      <c r="T121" s="18" t="e">
        <f t="shared" si="152"/>
        <v>#REF!</v>
      </c>
      <c r="U121" s="18" t="e">
        <f t="shared" si="152"/>
        <v>#REF!</v>
      </c>
      <c r="V121" s="18" t="e">
        <f t="shared" si="152"/>
        <v>#REF!</v>
      </c>
      <c r="W121" s="18" t="e">
        <f t="shared" si="152"/>
        <v>#REF!</v>
      </c>
      <c r="X121" s="18" t="e">
        <f t="shared" si="152"/>
        <v>#REF!</v>
      </c>
      <c r="Y121" s="18" t="e">
        <f t="shared" si="152"/>
        <v>#REF!</v>
      </c>
      <c r="Z121" s="18" t="e">
        <f t="shared" si="152"/>
        <v>#REF!</v>
      </c>
      <c r="AA121" s="18" t="e">
        <f t="shared" si="152"/>
        <v>#REF!</v>
      </c>
      <c r="AB121" s="18" t="e">
        <f t="shared" si="152"/>
        <v>#REF!</v>
      </c>
      <c r="AC121" s="20" t="e">
        <f t="shared" si="137"/>
        <v>#REF!</v>
      </c>
      <c r="AD121" s="19" t="e">
        <f t="shared" si="138"/>
        <v>#REF!</v>
      </c>
    </row>
    <row r="122" spans="2:30" ht="13.5" thickBot="1" x14ac:dyDescent="0.25">
      <c r="C122" s="18" t="e">
        <f t="shared" si="133"/>
        <v>#REF!</v>
      </c>
      <c r="D122" s="18" t="e">
        <f t="shared" ref="D122:R122" si="153">IF(D12=3,D39," ")</f>
        <v>#REF!</v>
      </c>
      <c r="E122" s="18" t="e">
        <f t="shared" si="153"/>
        <v>#REF!</v>
      </c>
      <c r="F122" s="18" t="e">
        <f t="shared" si="153"/>
        <v>#REF!</v>
      </c>
      <c r="G122" s="18" t="e">
        <f t="shared" si="153"/>
        <v>#REF!</v>
      </c>
      <c r="H122" s="18" t="e">
        <f t="shared" si="153"/>
        <v>#REF!</v>
      </c>
      <c r="I122" s="18" t="e">
        <f t="shared" si="153"/>
        <v>#REF!</v>
      </c>
      <c r="J122" s="18" t="e">
        <f t="shared" si="153"/>
        <v>#REF!</v>
      </c>
      <c r="K122" s="18" t="e">
        <f t="shared" si="153"/>
        <v>#REF!</v>
      </c>
      <c r="L122" s="18" t="e">
        <f t="shared" si="153"/>
        <v>#REF!</v>
      </c>
      <c r="M122" s="18" t="e">
        <f t="shared" si="153"/>
        <v>#REF!</v>
      </c>
      <c r="N122" s="18" t="e">
        <f t="shared" si="153"/>
        <v>#REF!</v>
      </c>
      <c r="O122" s="18" t="e">
        <f t="shared" si="153"/>
        <v>#REF!</v>
      </c>
      <c r="P122" s="18" t="e">
        <f t="shared" si="153"/>
        <v>#REF!</v>
      </c>
      <c r="Q122" s="18" t="e">
        <f t="shared" si="153"/>
        <v>#REF!</v>
      </c>
      <c r="R122" s="18" t="e">
        <f t="shared" si="153"/>
        <v>#REF!</v>
      </c>
      <c r="S122" s="18" t="e">
        <f t="shared" ref="S122:AB122" si="154">IF(S12=3,S39," ")</f>
        <v>#REF!</v>
      </c>
      <c r="T122" s="18" t="e">
        <f t="shared" si="154"/>
        <v>#REF!</v>
      </c>
      <c r="U122" s="18" t="e">
        <f t="shared" si="154"/>
        <v>#REF!</v>
      </c>
      <c r="V122" s="18" t="e">
        <f t="shared" si="154"/>
        <v>#REF!</v>
      </c>
      <c r="W122" s="18" t="e">
        <f t="shared" si="154"/>
        <v>#REF!</v>
      </c>
      <c r="X122" s="18" t="e">
        <f t="shared" si="154"/>
        <v>#REF!</v>
      </c>
      <c r="Y122" s="18" t="e">
        <f t="shared" si="154"/>
        <v>#REF!</v>
      </c>
      <c r="Z122" s="18" t="e">
        <f t="shared" si="154"/>
        <v>#REF!</v>
      </c>
      <c r="AA122" s="18" t="e">
        <f t="shared" si="154"/>
        <v>#REF!</v>
      </c>
      <c r="AB122" s="18" t="e">
        <f t="shared" si="154"/>
        <v>#REF!</v>
      </c>
      <c r="AC122" s="20" t="e">
        <f t="shared" si="137"/>
        <v>#REF!</v>
      </c>
      <c r="AD122" s="19" t="e">
        <f t="shared" si="138"/>
        <v>#REF!</v>
      </c>
    </row>
    <row r="123" spans="2:30" ht="13.5" thickBot="1" x14ac:dyDescent="0.25">
      <c r="C123" s="18" t="e">
        <f t="shared" si="133"/>
        <v>#REF!</v>
      </c>
      <c r="D123" s="18" t="e">
        <f t="shared" ref="D123:R123" si="155">IF(D13=3,D40," ")</f>
        <v>#REF!</v>
      </c>
      <c r="E123" s="18" t="e">
        <f t="shared" si="155"/>
        <v>#REF!</v>
      </c>
      <c r="F123" s="18" t="e">
        <f t="shared" si="155"/>
        <v>#REF!</v>
      </c>
      <c r="G123" s="18" t="e">
        <f t="shared" si="155"/>
        <v>#REF!</v>
      </c>
      <c r="H123" s="18" t="e">
        <f t="shared" si="155"/>
        <v>#REF!</v>
      </c>
      <c r="I123" s="18" t="e">
        <f t="shared" si="155"/>
        <v>#REF!</v>
      </c>
      <c r="J123" s="18" t="e">
        <f t="shared" si="155"/>
        <v>#REF!</v>
      </c>
      <c r="K123" s="18" t="e">
        <f t="shared" si="155"/>
        <v>#REF!</v>
      </c>
      <c r="L123" s="18" t="e">
        <f t="shared" si="155"/>
        <v>#REF!</v>
      </c>
      <c r="M123" s="18" t="e">
        <f t="shared" si="155"/>
        <v>#REF!</v>
      </c>
      <c r="N123" s="18" t="e">
        <f t="shared" si="155"/>
        <v>#REF!</v>
      </c>
      <c r="O123" s="18" t="e">
        <f t="shared" si="155"/>
        <v>#REF!</v>
      </c>
      <c r="P123" s="18" t="e">
        <f t="shared" si="155"/>
        <v>#REF!</v>
      </c>
      <c r="Q123" s="18" t="e">
        <f t="shared" si="155"/>
        <v>#REF!</v>
      </c>
      <c r="R123" s="18" t="e">
        <f t="shared" si="155"/>
        <v>#REF!</v>
      </c>
      <c r="S123" s="18" t="e">
        <f t="shared" ref="S123:AB123" si="156">IF(S13=3,S40," ")</f>
        <v>#REF!</v>
      </c>
      <c r="T123" s="18" t="e">
        <f t="shared" si="156"/>
        <v>#REF!</v>
      </c>
      <c r="U123" s="18" t="e">
        <f t="shared" si="156"/>
        <v>#REF!</v>
      </c>
      <c r="V123" s="18" t="e">
        <f t="shared" si="156"/>
        <v>#REF!</v>
      </c>
      <c r="W123" s="18" t="e">
        <f t="shared" si="156"/>
        <v>#REF!</v>
      </c>
      <c r="X123" s="18" t="e">
        <f t="shared" si="156"/>
        <v>#REF!</v>
      </c>
      <c r="Y123" s="18" t="e">
        <f t="shared" si="156"/>
        <v>#REF!</v>
      </c>
      <c r="Z123" s="18" t="e">
        <f t="shared" si="156"/>
        <v>#REF!</v>
      </c>
      <c r="AA123" s="18" t="e">
        <f t="shared" si="156"/>
        <v>#REF!</v>
      </c>
      <c r="AB123" s="18" t="e">
        <f t="shared" si="156"/>
        <v>#REF!</v>
      </c>
      <c r="AC123" s="20" t="e">
        <f t="shared" si="137"/>
        <v>#REF!</v>
      </c>
      <c r="AD123" s="19" t="e">
        <f t="shared" si="138"/>
        <v>#REF!</v>
      </c>
    </row>
    <row r="124" spans="2:30" ht="13.5" thickBot="1" x14ac:dyDescent="0.25">
      <c r="C124" s="18" t="e">
        <f t="shared" si="133"/>
        <v>#REF!</v>
      </c>
      <c r="D124" s="18" t="e">
        <f t="shared" ref="D124:R124" si="157">IF(D14=3,D41," ")</f>
        <v>#REF!</v>
      </c>
      <c r="E124" s="18" t="e">
        <f t="shared" si="157"/>
        <v>#REF!</v>
      </c>
      <c r="F124" s="18" t="e">
        <f t="shared" si="157"/>
        <v>#REF!</v>
      </c>
      <c r="G124" s="18" t="e">
        <f t="shared" si="157"/>
        <v>#REF!</v>
      </c>
      <c r="H124" s="18" t="e">
        <f t="shared" si="157"/>
        <v>#REF!</v>
      </c>
      <c r="I124" s="18" t="e">
        <f t="shared" si="157"/>
        <v>#REF!</v>
      </c>
      <c r="J124" s="18" t="e">
        <f t="shared" si="157"/>
        <v>#REF!</v>
      </c>
      <c r="K124" s="18" t="e">
        <f t="shared" si="157"/>
        <v>#REF!</v>
      </c>
      <c r="L124" s="18" t="e">
        <f t="shared" si="157"/>
        <v>#REF!</v>
      </c>
      <c r="M124" s="18" t="e">
        <f t="shared" si="157"/>
        <v>#REF!</v>
      </c>
      <c r="N124" s="18" t="e">
        <f t="shared" si="157"/>
        <v>#REF!</v>
      </c>
      <c r="O124" s="18" t="e">
        <f t="shared" si="157"/>
        <v>#REF!</v>
      </c>
      <c r="P124" s="18" t="e">
        <f t="shared" si="157"/>
        <v>#REF!</v>
      </c>
      <c r="Q124" s="18" t="e">
        <f t="shared" si="157"/>
        <v>#REF!</v>
      </c>
      <c r="R124" s="18" t="e">
        <f t="shared" si="157"/>
        <v>#REF!</v>
      </c>
      <c r="S124" s="18" t="e">
        <f t="shared" ref="S124:AB124" si="158">IF(S14=3,S41," ")</f>
        <v>#REF!</v>
      </c>
      <c r="T124" s="18" t="e">
        <f t="shared" si="158"/>
        <v>#REF!</v>
      </c>
      <c r="U124" s="18" t="e">
        <f t="shared" si="158"/>
        <v>#REF!</v>
      </c>
      <c r="V124" s="18" t="e">
        <f t="shared" si="158"/>
        <v>#REF!</v>
      </c>
      <c r="W124" s="18" t="e">
        <f t="shared" si="158"/>
        <v>#REF!</v>
      </c>
      <c r="X124" s="18" t="e">
        <f t="shared" si="158"/>
        <v>#REF!</v>
      </c>
      <c r="Y124" s="18" t="e">
        <f t="shared" si="158"/>
        <v>#REF!</v>
      </c>
      <c r="Z124" s="18" t="e">
        <f t="shared" si="158"/>
        <v>#REF!</v>
      </c>
      <c r="AA124" s="18" t="e">
        <f t="shared" si="158"/>
        <v>#REF!</v>
      </c>
      <c r="AB124" s="18" t="e">
        <f t="shared" si="158"/>
        <v>#REF!</v>
      </c>
      <c r="AC124" s="20" t="e">
        <f t="shared" si="137"/>
        <v>#REF!</v>
      </c>
      <c r="AD124" s="19" t="e">
        <f t="shared" si="138"/>
        <v>#REF!</v>
      </c>
    </row>
    <row r="125" spans="2:30" ht="13.5" thickBot="1" x14ac:dyDescent="0.25">
      <c r="C125" s="18" t="e">
        <f t="shared" si="133"/>
        <v>#REF!</v>
      </c>
      <c r="D125" s="18" t="e">
        <f t="shared" ref="D125:R125" si="159">IF(D15=3,D42," ")</f>
        <v>#REF!</v>
      </c>
      <c r="E125" s="18" t="e">
        <f t="shared" si="159"/>
        <v>#REF!</v>
      </c>
      <c r="F125" s="18" t="e">
        <f t="shared" si="159"/>
        <v>#REF!</v>
      </c>
      <c r="G125" s="18" t="e">
        <f t="shared" si="159"/>
        <v>#REF!</v>
      </c>
      <c r="H125" s="18" t="e">
        <f t="shared" si="159"/>
        <v>#REF!</v>
      </c>
      <c r="I125" s="18" t="e">
        <f t="shared" si="159"/>
        <v>#REF!</v>
      </c>
      <c r="J125" s="18" t="e">
        <f t="shared" si="159"/>
        <v>#REF!</v>
      </c>
      <c r="K125" s="18" t="e">
        <f t="shared" si="159"/>
        <v>#REF!</v>
      </c>
      <c r="L125" s="18" t="e">
        <f t="shared" si="159"/>
        <v>#REF!</v>
      </c>
      <c r="M125" s="18" t="e">
        <f t="shared" si="159"/>
        <v>#REF!</v>
      </c>
      <c r="N125" s="18" t="e">
        <f t="shared" si="159"/>
        <v>#REF!</v>
      </c>
      <c r="O125" s="18" t="e">
        <f t="shared" si="159"/>
        <v>#REF!</v>
      </c>
      <c r="P125" s="18" t="e">
        <f t="shared" si="159"/>
        <v>#REF!</v>
      </c>
      <c r="Q125" s="18" t="e">
        <f t="shared" si="159"/>
        <v>#REF!</v>
      </c>
      <c r="R125" s="18" t="e">
        <f t="shared" si="159"/>
        <v>#REF!</v>
      </c>
      <c r="S125" s="18" t="e">
        <f t="shared" ref="S125:AB125" si="160">IF(S15=3,S42," ")</f>
        <v>#REF!</v>
      </c>
      <c r="T125" s="18" t="e">
        <f t="shared" si="160"/>
        <v>#REF!</v>
      </c>
      <c r="U125" s="18" t="e">
        <f t="shared" si="160"/>
        <v>#REF!</v>
      </c>
      <c r="V125" s="18" t="e">
        <f t="shared" si="160"/>
        <v>#REF!</v>
      </c>
      <c r="W125" s="18" t="e">
        <f t="shared" si="160"/>
        <v>#REF!</v>
      </c>
      <c r="X125" s="18" t="e">
        <f t="shared" si="160"/>
        <v>#REF!</v>
      </c>
      <c r="Y125" s="18" t="e">
        <f t="shared" si="160"/>
        <v>#REF!</v>
      </c>
      <c r="Z125" s="18" t="e">
        <f t="shared" si="160"/>
        <v>#REF!</v>
      </c>
      <c r="AA125" s="18" t="e">
        <f t="shared" si="160"/>
        <v>#REF!</v>
      </c>
      <c r="AB125" s="18" t="e">
        <f t="shared" si="160"/>
        <v>#REF!</v>
      </c>
      <c r="AC125" s="20" t="e">
        <f t="shared" si="137"/>
        <v>#REF!</v>
      </c>
      <c r="AD125" s="19" t="e">
        <f t="shared" si="138"/>
        <v>#REF!</v>
      </c>
    </row>
    <row r="126" spans="2:30" ht="13.5" thickBot="1" x14ac:dyDescent="0.25">
      <c r="C126" s="18" t="e">
        <f t="shared" si="133"/>
        <v>#REF!</v>
      </c>
      <c r="D126" s="18" t="e">
        <f t="shared" ref="D126:R126" si="161">IF(D16=3,D43," ")</f>
        <v>#REF!</v>
      </c>
      <c r="E126" s="18" t="e">
        <f t="shared" si="161"/>
        <v>#REF!</v>
      </c>
      <c r="F126" s="18" t="e">
        <f t="shared" si="161"/>
        <v>#REF!</v>
      </c>
      <c r="G126" s="18" t="e">
        <f t="shared" si="161"/>
        <v>#REF!</v>
      </c>
      <c r="H126" s="18" t="e">
        <f t="shared" si="161"/>
        <v>#REF!</v>
      </c>
      <c r="I126" s="18" t="e">
        <f t="shared" si="161"/>
        <v>#REF!</v>
      </c>
      <c r="J126" s="18" t="e">
        <f t="shared" si="161"/>
        <v>#REF!</v>
      </c>
      <c r="K126" s="18" t="e">
        <f t="shared" si="161"/>
        <v>#REF!</v>
      </c>
      <c r="L126" s="18" t="e">
        <f t="shared" si="161"/>
        <v>#REF!</v>
      </c>
      <c r="M126" s="18" t="e">
        <f t="shared" si="161"/>
        <v>#REF!</v>
      </c>
      <c r="N126" s="18" t="e">
        <f t="shared" si="161"/>
        <v>#REF!</v>
      </c>
      <c r="O126" s="18" t="e">
        <f t="shared" si="161"/>
        <v>#REF!</v>
      </c>
      <c r="P126" s="18" t="e">
        <f t="shared" si="161"/>
        <v>#REF!</v>
      </c>
      <c r="Q126" s="18" t="e">
        <f t="shared" si="161"/>
        <v>#REF!</v>
      </c>
      <c r="R126" s="18" t="e">
        <f t="shared" si="161"/>
        <v>#REF!</v>
      </c>
      <c r="S126" s="18" t="e">
        <f t="shared" ref="S126:AB126" si="162">IF(S16=3,S43," ")</f>
        <v>#REF!</v>
      </c>
      <c r="T126" s="18" t="e">
        <f t="shared" si="162"/>
        <v>#REF!</v>
      </c>
      <c r="U126" s="18" t="e">
        <f t="shared" si="162"/>
        <v>#REF!</v>
      </c>
      <c r="V126" s="18" t="e">
        <f t="shared" si="162"/>
        <v>#REF!</v>
      </c>
      <c r="W126" s="18" t="e">
        <f t="shared" si="162"/>
        <v>#REF!</v>
      </c>
      <c r="X126" s="18" t="e">
        <f t="shared" si="162"/>
        <v>#REF!</v>
      </c>
      <c r="Y126" s="18" t="e">
        <f t="shared" si="162"/>
        <v>#REF!</v>
      </c>
      <c r="Z126" s="18" t="e">
        <f t="shared" si="162"/>
        <v>#REF!</v>
      </c>
      <c r="AA126" s="18" t="e">
        <f t="shared" si="162"/>
        <v>#REF!</v>
      </c>
      <c r="AB126" s="18" t="e">
        <f t="shared" si="162"/>
        <v>#REF!</v>
      </c>
      <c r="AC126" s="20" t="e">
        <f t="shared" si="137"/>
        <v>#REF!</v>
      </c>
      <c r="AD126" s="19" t="e">
        <f t="shared" si="138"/>
        <v>#REF!</v>
      </c>
    </row>
    <row r="127" spans="2:30" ht="13.5" thickBot="1" x14ac:dyDescent="0.25">
      <c r="C127" s="18" t="e">
        <f t="shared" si="133"/>
        <v>#REF!</v>
      </c>
      <c r="D127" s="18" t="e">
        <f t="shared" ref="D127:R127" si="163">IF(D17=3,D44," ")</f>
        <v>#REF!</v>
      </c>
      <c r="E127" s="18" t="e">
        <f t="shared" si="163"/>
        <v>#REF!</v>
      </c>
      <c r="F127" s="18" t="e">
        <f t="shared" si="163"/>
        <v>#REF!</v>
      </c>
      <c r="G127" s="18" t="e">
        <f t="shared" si="163"/>
        <v>#REF!</v>
      </c>
      <c r="H127" s="18" t="e">
        <f t="shared" si="163"/>
        <v>#REF!</v>
      </c>
      <c r="I127" s="18" t="e">
        <f t="shared" si="163"/>
        <v>#REF!</v>
      </c>
      <c r="J127" s="18" t="e">
        <f t="shared" si="163"/>
        <v>#REF!</v>
      </c>
      <c r="K127" s="18" t="e">
        <f t="shared" si="163"/>
        <v>#REF!</v>
      </c>
      <c r="L127" s="18" t="e">
        <f t="shared" si="163"/>
        <v>#REF!</v>
      </c>
      <c r="M127" s="18" t="e">
        <f t="shared" si="163"/>
        <v>#REF!</v>
      </c>
      <c r="N127" s="18" t="e">
        <f t="shared" si="163"/>
        <v>#REF!</v>
      </c>
      <c r="O127" s="18" t="e">
        <f t="shared" si="163"/>
        <v>#REF!</v>
      </c>
      <c r="P127" s="18" t="e">
        <f t="shared" si="163"/>
        <v>#REF!</v>
      </c>
      <c r="Q127" s="18" t="e">
        <f t="shared" si="163"/>
        <v>#REF!</v>
      </c>
      <c r="R127" s="18" t="e">
        <f t="shared" si="163"/>
        <v>#REF!</v>
      </c>
      <c r="S127" s="18" t="e">
        <f t="shared" ref="S127:AB127" si="164">IF(S17=3,S44," ")</f>
        <v>#REF!</v>
      </c>
      <c r="T127" s="18" t="e">
        <f t="shared" si="164"/>
        <v>#REF!</v>
      </c>
      <c r="U127" s="18" t="e">
        <f t="shared" si="164"/>
        <v>#REF!</v>
      </c>
      <c r="V127" s="18" t="e">
        <f t="shared" si="164"/>
        <v>#REF!</v>
      </c>
      <c r="W127" s="18" t="e">
        <f t="shared" si="164"/>
        <v>#REF!</v>
      </c>
      <c r="X127" s="18" t="e">
        <f t="shared" si="164"/>
        <v>#REF!</v>
      </c>
      <c r="Y127" s="18" t="e">
        <f t="shared" si="164"/>
        <v>#REF!</v>
      </c>
      <c r="Z127" s="18" t="e">
        <f t="shared" si="164"/>
        <v>#REF!</v>
      </c>
      <c r="AA127" s="18" t="e">
        <f t="shared" si="164"/>
        <v>#REF!</v>
      </c>
      <c r="AB127" s="18" t="e">
        <f t="shared" si="164"/>
        <v>#REF!</v>
      </c>
      <c r="AC127" s="20" t="e">
        <f t="shared" si="137"/>
        <v>#REF!</v>
      </c>
      <c r="AD127" s="19" t="e">
        <f t="shared" si="138"/>
        <v>#REF!</v>
      </c>
    </row>
    <row r="128" spans="2:30" ht="13.5" thickBot="1" x14ac:dyDescent="0.25">
      <c r="C128" s="18" t="e">
        <f t="shared" si="133"/>
        <v>#REF!</v>
      </c>
      <c r="D128" s="18" t="e">
        <f t="shared" ref="D128:R128" si="165">IF(D18=3,D45," ")</f>
        <v>#REF!</v>
      </c>
      <c r="E128" s="18" t="e">
        <f t="shared" si="165"/>
        <v>#REF!</v>
      </c>
      <c r="F128" s="18" t="e">
        <f t="shared" si="165"/>
        <v>#REF!</v>
      </c>
      <c r="G128" s="18" t="e">
        <f t="shared" si="165"/>
        <v>#REF!</v>
      </c>
      <c r="H128" s="18" t="e">
        <f t="shared" si="165"/>
        <v>#REF!</v>
      </c>
      <c r="I128" s="18" t="e">
        <f t="shared" si="165"/>
        <v>#REF!</v>
      </c>
      <c r="J128" s="18" t="e">
        <f t="shared" si="165"/>
        <v>#REF!</v>
      </c>
      <c r="K128" s="18" t="e">
        <f t="shared" si="165"/>
        <v>#REF!</v>
      </c>
      <c r="L128" s="18" t="e">
        <f t="shared" si="165"/>
        <v>#REF!</v>
      </c>
      <c r="M128" s="18" t="e">
        <f t="shared" si="165"/>
        <v>#REF!</v>
      </c>
      <c r="N128" s="18" t="e">
        <f t="shared" si="165"/>
        <v>#REF!</v>
      </c>
      <c r="O128" s="18" t="e">
        <f t="shared" si="165"/>
        <v>#REF!</v>
      </c>
      <c r="P128" s="18" t="e">
        <f t="shared" si="165"/>
        <v>#REF!</v>
      </c>
      <c r="Q128" s="18" t="e">
        <f t="shared" si="165"/>
        <v>#REF!</v>
      </c>
      <c r="R128" s="18" t="e">
        <f t="shared" si="165"/>
        <v>#REF!</v>
      </c>
      <c r="S128" s="18" t="e">
        <f t="shared" ref="S128:AB128" si="166">IF(S18=3,S45," ")</f>
        <v>#REF!</v>
      </c>
      <c r="T128" s="18" t="e">
        <f t="shared" si="166"/>
        <v>#REF!</v>
      </c>
      <c r="U128" s="18" t="e">
        <f t="shared" si="166"/>
        <v>#REF!</v>
      </c>
      <c r="V128" s="18" t="e">
        <f t="shared" si="166"/>
        <v>#REF!</v>
      </c>
      <c r="W128" s="18" t="e">
        <f t="shared" si="166"/>
        <v>#REF!</v>
      </c>
      <c r="X128" s="18" t="e">
        <f t="shared" si="166"/>
        <v>#REF!</v>
      </c>
      <c r="Y128" s="18" t="e">
        <f t="shared" si="166"/>
        <v>#REF!</v>
      </c>
      <c r="Z128" s="18" t="e">
        <f t="shared" si="166"/>
        <v>#REF!</v>
      </c>
      <c r="AA128" s="18" t="e">
        <f t="shared" si="166"/>
        <v>#REF!</v>
      </c>
      <c r="AB128" s="18" t="e">
        <f t="shared" si="166"/>
        <v>#REF!</v>
      </c>
      <c r="AC128" s="20" t="e">
        <f t="shared" si="137"/>
        <v>#REF!</v>
      </c>
      <c r="AD128" s="19" t="e">
        <f t="shared" si="138"/>
        <v>#REF!</v>
      </c>
    </row>
    <row r="129" spans="2:30" ht="13.5" thickBot="1" x14ac:dyDescent="0.25">
      <c r="C129" s="18" t="e">
        <f t="shared" si="133"/>
        <v>#REF!</v>
      </c>
      <c r="D129" s="18" t="e">
        <f t="shared" ref="D129:R129" si="167">IF(D19=3,D46," ")</f>
        <v>#REF!</v>
      </c>
      <c r="E129" s="18" t="e">
        <f t="shared" si="167"/>
        <v>#REF!</v>
      </c>
      <c r="F129" s="18" t="e">
        <f t="shared" si="167"/>
        <v>#REF!</v>
      </c>
      <c r="G129" s="18" t="e">
        <f t="shared" si="167"/>
        <v>#REF!</v>
      </c>
      <c r="H129" s="18" t="e">
        <f t="shared" si="167"/>
        <v>#REF!</v>
      </c>
      <c r="I129" s="18" t="e">
        <f t="shared" si="167"/>
        <v>#REF!</v>
      </c>
      <c r="J129" s="18" t="e">
        <f t="shared" si="167"/>
        <v>#REF!</v>
      </c>
      <c r="K129" s="18" t="e">
        <f t="shared" si="167"/>
        <v>#REF!</v>
      </c>
      <c r="L129" s="18" t="e">
        <f t="shared" si="167"/>
        <v>#REF!</v>
      </c>
      <c r="M129" s="18" t="e">
        <f t="shared" si="167"/>
        <v>#REF!</v>
      </c>
      <c r="N129" s="18" t="e">
        <f t="shared" si="167"/>
        <v>#REF!</v>
      </c>
      <c r="O129" s="18" t="e">
        <f t="shared" si="167"/>
        <v>#REF!</v>
      </c>
      <c r="P129" s="18" t="e">
        <f t="shared" si="167"/>
        <v>#REF!</v>
      </c>
      <c r="Q129" s="18" t="e">
        <f t="shared" si="167"/>
        <v>#REF!</v>
      </c>
      <c r="R129" s="18" t="e">
        <f t="shared" si="167"/>
        <v>#REF!</v>
      </c>
      <c r="S129" s="18" t="e">
        <f t="shared" ref="S129:AB129" si="168">IF(S19=3,S46," ")</f>
        <v>#REF!</v>
      </c>
      <c r="T129" s="18" t="e">
        <f t="shared" si="168"/>
        <v>#REF!</v>
      </c>
      <c r="U129" s="18" t="e">
        <f t="shared" si="168"/>
        <v>#REF!</v>
      </c>
      <c r="V129" s="18" t="e">
        <f t="shared" si="168"/>
        <v>#REF!</v>
      </c>
      <c r="W129" s="18" t="e">
        <f t="shared" si="168"/>
        <v>#REF!</v>
      </c>
      <c r="X129" s="18" t="e">
        <f t="shared" si="168"/>
        <v>#REF!</v>
      </c>
      <c r="Y129" s="18" t="e">
        <f t="shared" si="168"/>
        <v>#REF!</v>
      </c>
      <c r="Z129" s="18" t="e">
        <f t="shared" si="168"/>
        <v>#REF!</v>
      </c>
      <c r="AA129" s="18" t="e">
        <f t="shared" si="168"/>
        <v>#REF!</v>
      </c>
      <c r="AB129" s="18" t="e">
        <f t="shared" si="168"/>
        <v>#REF!</v>
      </c>
      <c r="AC129" s="20" t="e">
        <f t="shared" si="137"/>
        <v>#REF!</v>
      </c>
      <c r="AD129" s="19" t="e">
        <f t="shared" si="138"/>
        <v>#REF!</v>
      </c>
    </row>
    <row r="130" spans="2:30" ht="13.5" thickBot="1" x14ac:dyDescent="0.25">
      <c r="C130" s="18" t="e">
        <f t="shared" si="133"/>
        <v>#REF!</v>
      </c>
      <c r="D130" s="18" t="e">
        <f t="shared" ref="D130:R130" si="169">IF(D20=3,D47," ")</f>
        <v>#REF!</v>
      </c>
      <c r="E130" s="18" t="e">
        <f t="shared" si="169"/>
        <v>#REF!</v>
      </c>
      <c r="F130" s="18" t="e">
        <f t="shared" si="169"/>
        <v>#REF!</v>
      </c>
      <c r="G130" s="18" t="e">
        <f t="shared" si="169"/>
        <v>#REF!</v>
      </c>
      <c r="H130" s="18" t="e">
        <f t="shared" si="169"/>
        <v>#REF!</v>
      </c>
      <c r="I130" s="18" t="e">
        <f t="shared" si="169"/>
        <v>#REF!</v>
      </c>
      <c r="J130" s="18" t="e">
        <f t="shared" si="169"/>
        <v>#REF!</v>
      </c>
      <c r="K130" s="18" t="e">
        <f t="shared" si="169"/>
        <v>#REF!</v>
      </c>
      <c r="L130" s="18" t="e">
        <f t="shared" si="169"/>
        <v>#REF!</v>
      </c>
      <c r="M130" s="18" t="e">
        <f t="shared" si="169"/>
        <v>#REF!</v>
      </c>
      <c r="N130" s="18" t="e">
        <f t="shared" si="169"/>
        <v>#REF!</v>
      </c>
      <c r="O130" s="18" t="e">
        <f t="shared" si="169"/>
        <v>#REF!</v>
      </c>
      <c r="P130" s="18" t="e">
        <f t="shared" si="169"/>
        <v>#REF!</v>
      </c>
      <c r="Q130" s="18" t="e">
        <f t="shared" si="169"/>
        <v>#REF!</v>
      </c>
      <c r="R130" s="18" t="e">
        <f t="shared" si="169"/>
        <v>#REF!</v>
      </c>
      <c r="S130" s="18" t="e">
        <f t="shared" ref="S130:AB130" si="170">IF(S20=3,S47," ")</f>
        <v>#REF!</v>
      </c>
      <c r="T130" s="18" t="e">
        <f t="shared" si="170"/>
        <v>#REF!</v>
      </c>
      <c r="U130" s="18" t="e">
        <f t="shared" si="170"/>
        <v>#REF!</v>
      </c>
      <c r="V130" s="18" t="e">
        <f t="shared" si="170"/>
        <v>#REF!</v>
      </c>
      <c r="W130" s="18" t="e">
        <f t="shared" si="170"/>
        <v>#REF!</v>
      </c>
      <c r="X130" s="18" t="e">
        <f t="shared" si="170"/>
        <v>#REF!</v>
      </c>
      <c r="Y130" s="18" t="e">
        <f t="shared" si="170"/>
        <v>#REF!</v>
      </c>
      <c r="Z130" s="18" t="e">
        <f t="shared" si="170"/>
        <v>#REF!</v>
      </c>
      <c r="AA130" s="18" t="e">
        <f t="shared" si="170"/>
        <v>#REF!</v>
      </c>
      <c r="AB130" s="18" t="e">
        <f t="shared" si="170"/>
        <v>#REF!</v>
      </c>
      <c r="AC130" s="20" t="e">
        <f t="shared" si="137"/>
        <v>#REF!</v>
      </c>
      <c r="AD130" s="19" t="e">
        <f t="shared" si="138"/>
        <v>#REF!</v>
      </c>
    </row>
    <row r="131" spans="2:30" ht="13.5" thickBot="1" x14ac:dyDescent="0.25">
      <c r="C131" s="18" t="e">
        <f t="shared" si="133"/>
        <v>#REF!</v>
      </c>
      <c r="D131" s="18" t="e">
        <f t="shared" ref="D131:R131" si="171">IF(D21=3,D48," ")</f>
        <v>#REF!</v>
      </c>
      <c r="E131" s="18" t="e">
        <f t="shared" si="171"/>
        <v>#REF!</v>
      </c>
      <c r="F131" s="18" t="e">
        <f t="shared" si="171"/>
        <v>#REF!</v>
      </c>
      <c r="G131" s="18" t="e">
        <f t="shared" si="171"/>
        <v>#REF!</v>
      </c>
      <c r="H131" s="18" t="e">
        <f t="shared" si="171"/>
        <v>#REF!</v>
      </c>
      <c r="I131" s="18" t="e">
        <f t="shared" si="171"/>
        <v>#REF!</v>
      </c>
      <c r="J131" s="18" t="e">
        <f t="shared" si="171"/>
        <v>#REF!</v>
      </c>
      <c r="K131" s="18" t="e">
        <f t="shared" si="171"/>
        <v>#REF!</v>
      </c>
      <c r="L131" s="18" t="e">
        <f t="shared" si="171"/>
        <v>#REF!</v>
      </c>
      <c r="M131" s="18" t="e">
        <f t="shared" si="171"/>
        <v>#REF!</v>
      </c>
      <c r="N131" s="18" t="e">
        <f t="shared" si="171"/>
        <v>#REF!</v>
      </c>
      <c r="O131" s="18" t="e">
        <f t="shared" si="171"/>
        <v>#REF!</v>
      </c>
      <c r="P131" s="18" t="e">
        <f t="shared" si="171"/>
        <v>#REF!</v>
      </c>
      <c r="Q131" s="18" t="e">
        <f t="shared" si="171"/>
        <v>#REF!</v>
      </c>
      <c r="R131" s="18" t="e">
        <f t="shared" si="171"/>
        <v>#REF!</v>
      </c>
      <c r="S131" s="18" t="e">
        <f t="shared" ref="S131:AB131" si="172">IF(S21=3,S48," ")</f>
        <v>#REF!</v>
      </c>
      <c r="T131" s="18" t="e">
        <f t="shared" si="172"/>
        <v>#REF!</v>
      </c>
      <c r="U131" s="18" t="e">
        <f t="shared" si="172"/>
        <v>#REF!</v>
      </c>
      <c r="V131" s="18" t="e">
        <f t="shared" si="172"/>
        <v>#REF!</v>
      </c>
      <c r="W131" s="18" t="e">
        <f t="shared" si="172"/>
        <v>#REF!</v>
      </c>
      <c r="X131" s="18" t="e">
        <f t="shared" si="172"/>
        <v>#REF!</v>
      </c>
      <c r="Y131" s="18" t="e">
        <f t="shared" si="172"/>
        <v>#REF!</v>
      </c>
      <c r="Z131" s="18" t="e">
        <f t="shared" si="172"/>
        <v>#REF!</v>
      </c>
      <c r="AA131" s="18" t="e">
        <f t="shared" si="172"/>
        <v>#REF!</v>
      </c>
      <c r="AB131" s="18" t="e">
        <f t="shared" si="172"/>
        <v>#REF!</v>
      </c>
      <c r="AC131" s="20" t="e">
        <f t="shared" si="137"/>
        <v>#REF!</v>
      </c>
      <c r="AD131" s="19" t="e">
        <f t="shared" si="138"/>
        <v>#REF!</v>
      </c>
    </row>
    <row r="132" spans="2:30" ht="13.5" thickBot="1" x14ac:dyDescent="0.25">
      <c r="C132" s="18" t="e">
        <f t="shared" si="133"/>
        <v>#REF!</v>
      </c>
      <c r="D132" s="18" t="e">
        <f t="shared" ref="D132:R132" si="173">IF(D22=3,D49," ")</f>
        <v>#REF!</v>
      </c>
      <c r="E132" s="18" t="e">
        <f t="shared" si="173"/>
        <v>#REF!</v>
      </c>
      <c r="F132" s="18" t="e">
        <f t="shared" si="173"/>
        <v>#REF!</v>
      </c>
      <c r="G132" s="18" t="e">
        <f t="shared" si="173"/>
        <v>#REF!</v>
      </c>
      <c r="H132" s="18" t="e">
        <f t="shared" si="173"/>
        <v>#REF!</v>
      </c>
      <c r="I132" s="18" t="e">
        <f t="shared" si="173"/>
        <v>#REF!</v>
      </c>
      <c r="J132" s="18" t="e">
        <f t="shared" si="173"/>
        <v>#REF!</v>
      </c>
      <c r="K132" s="18" t="e">
        <f t="shared" si="173"/>
        <v>#REF!</v>
      </c>
      <c r="L132" s="18" t="e">
        <f t="shared" si="173"/>
        <v>#REF!</v>
      </c>
      <c r="M132" s="18" t="e">
        <f t="shared" si="173"/>
        <v>#REF!</v>
      </c>
      <c r="N132" s="18" t="e">
        <f t="shared" si="173"/>
        <v>#REF!</v>
      </c>
      <c r="O132" s="18" t="e">
        <f t="shared" si="173"/>
        <v>#REF!</v>
      </c>
      <c r="P132" s="18" t="e">
        <f t="shared" si="173"/>
        <v>#REF!</v>
      </c>
      <c r="Q132" s="18" t="e">
        <f t="shared" si="173"/>
        <v>#REF!</v>
      </c>
      <c r="R132" s="18" t="e">
        <f t="shared" si="173"/>
        <v>#REF!</v>
      </c>
      <c r="S132" s="18" t="e">
        <f t="shared" ref="S132:AB132" si="174">IF(S22=3,S49," ")</f>
        <v>#REF!</v>
      </c>
      <c r="T132" s="18" t="e">
        <f t="shared" si="174"/>
        <v>#REF!</v>
      </c>
      <c r="U132" s="18" t="e">
        <f t="shared" si="174"/>
        <v>#REF!</v>
      </c>
      <c r="V132" s="18" t="e">
        <f t="shared" si="174"/>
        <v>#REF!</v>
      </c>
      <c r="W132" s="18" t="e">
        <f t="shared" si="174"/>
        <v>#REF!</v>
      </c>
      <c r="X132" s="18" t="e">
        <f t="shared" si="174"/>
        <v>#REF!</v>
      </c>
      <c r="Y132" s="18" t="e">
        <f t="shared" si="174"/>
        <v>#REF!</v>
      </c>
      <c r="Z132" s="18" t="e">
        <f t="shared" si="174"/>
        <v>#REF!</v>
      </c>
      <c r="AA132" s="18" t="e">
        <f t="shared" si="174"/>
        <v>#REF!</v>
      </c>
      <c r="AB132" s="18" t="e">
        <f t="shared" si="174"/>
        <v>#REF!</v>
      </c>
      <c r="AC132" s="20" t="e">
        <f t="shared" si="137"/>
        <v>#REF!</v>
      </c>
      <c r="AD132" s="19" t="e">
        <f t="shared" si="138"/>
        <v>#REF!</v>
      </c>
    </row>
    <row r="133" spans="2:30" ht="13.5" thickBot="1" x14ac:dyDescent="0.25">
      <c r="C133" s="18" t="e">
        <f t="shared" si="133"/>
        <v>#REF!</v>
      </c>
      <c r="D133" s="18" t="e">
        <f t="shared" ref="D133:R133" si="175">IF(D23=3,D50," ")</f>
        <v>#REF!</v>
      </c>
      <c r="E133" s="18" t="e">
        <f t="shared" si="175"/>
        <v>#REF!</v>
      </c>
      <c r="F133" s="18" t="e">
        <f t="shared" si="175"/>
        <v>#REF!</v>
      </c>
      <c r="G133" s="18" t="e">
        <f t="shared" si="175"/>
        <v>#REF!</v>
      </c>
      <c r="H133" s="18" t="e">
        <f t="shared" si="175"/>
        <v>#REF!</v>
      </c>
      <c r="I133" s="18" t="e">
        <f t="shared" si="175"/>
        <v>#REF!</v>
      </c>
      <c r="J133" s="18" t="e">
        <f t="shared" si="175"/>
        <v>#REF!</v>
      </c>
      <c r="K133" s="18" t="e">
        <f t="shared" si="175"/>
        <v>#REF!</v>
      </c>
      <c r="L133" s="18" t="e">
        <f t="shared" si="175"/>
        <v>#REF!</v>
      </c>
      <c r="M133" s="18" t="e">
        <f t="shared" si="175"/>
        <v>#REF!</v>
      </c>
      <c r="N133" s="18" t="e">
        <f t="shared" si="175"/>
        <v>#REF!</v>
      </c>
      <c r="O133" s="18" t="e">
        <f t="shared" si="175"/>
        <v>#REF!</v>
      </c>
      <c r="P133" s="18" t="e">
        <f t="shared" si="175"/>
        <v>#REF!</v>
      </c>
      <c r="Q133" s="18" t="e">
        <f t="shared" si="175"/>
        <v>#REF!</v>
      </c>
      <c r="R133" s="18" t="e">
        <f t="shared" si="175"/>
        <v>#REF!</v>
      </c>
      <c r="S133" s="18" t="e">
        <f t="shared" ref="S133:AB133" si="176">IF(S23=3,S50," ")</f>
        <v>#REF!</v>
      </c>
      <c r="T133" s="18" t="e">
        <f t="shared" si="176"/>
        <v>#REF!</v>
      </c>
      <c r="U133" s="18" t="e">
        <f t="shared" si="176"/>
        <v>#REF!</v>
      </c>
      <c r="V133" s="18" t="e">
        <f t="shared" si="176"/>
        <v>#REF!</v>
      </c>
      <c r="W133" s="18" t="e">
        <f t="shared" si="176"/>
        <v>#REF!</v>
      </c>
      <c r="X133" s="18" t="e">
        <f t="shared" si="176"/>
        <v>#REF!</v>
      </c>
      <c r="Y133" s="18" t="e">
        <f t="shared" si="176"/>
        <v>#REF!</v>
      </c>
      <c r="Z133" s="18" t="e">
        <f t="shared" si="176"/>
        <v>#REF!</v>
      </c>
      <c r="AA133" s="18" t="e">
        <f t="shared" si="176"/>
        <v>#REF!</v>
      </c>
      <c r="AB133" s="18" t="e">
        <f t="shared" si="176"/>
        <v>#REF!</v>
      </c>
      <c r="AC133" s="20" t="e">
        <f t="shared" si="137"/>
        <v>#REF!</v>
      </c>
      <c r="AD133" s="19" t="e">
        <f t="shared" si="138"/>
        <v>#REF!</v>
      </c>
    </row>
    <row r="134" spans="2:30" ht="13.5" thickBot="1" x14ac:dyDescent="0.25">
      <c r="C134" s="18" t="e">
        <f t="shared" si="133"/>
        <v>#REF!</v>
      </c>
      <c r="D134" s="18" t="e">
        <f t="shared" ref="D134:R134" si="177">IF(D24=3,D51," ")</f>
        <v>#REF!</v>
      </c>
      <c r="E134" s="18" t="e">
        <f t="shared" si="177"/>
        <v>#REF!</v>
      </c>
      <c r="F134" s="18" t="e">
        <f t="shared" si="177"/>
        <v>#REF!</v>
      </c>
      <c r="G134" s="18" t="e">
        <f t="shared" si="177"/>
        <v>#REF!</v>
      </c>
      <c r="H134" s="18" t="e">
        <f t="shared" si="177"/>
        <v>#REF!</v>
      </c>
      <c r="I134" s="18" t="e">
        <f t="shared" si="177"/>
        <v>#REF!</v>
      </c>
      <c r="J134" s="18" t="e">
        <f t="shared" si="177"/>
        <v>#REF!</v>
      </c>
      <c r="K134" s="18" t="e">
        <f t="shared" si="177"/>
        <v>#REF!</v>
      </c>
      <c r="L134" s="18" t="e">
        <f t="shared" si="177"/>
        <v>#REF!</v>
      </c>
      <c r="M134" s="18" t="e">
        <f t="shared" si="177"/>
        <v>#REF!</v>
      </c>
      <c r="N134" s="18" t="e">
        <f t="shared" si="177"/>
        <v>#REF!</v>
      </c>
      <c r="O134" s="18" t="e">
        <f t="shared" si="177"/>
        <v>#REF!</v>
      </c>
      <c r="P134" s="18" t="e">
        <f t="shared" si="177"/>
        <v>#REF!</v>
      </c>
      <c r="Q134" s="18" t="e">
        <f t="shared" si="177"/>
        <v>#REF!</v>
      </c>
      <c r="R134" s="18" t="e">
        <f t="shared" si="177"/>
        <v>#REF!</v>
      </c>
      <c r="S134" s="18" t="e">
        <f t="shared" ref="S134:AB134" si="178">IF(S24=3,S51," ")</f>
        <v>#REF!</v>
      </c>
      <c r="T134" s="18" t="e">
        <f t="shared" si="178"/>
        <v>#REF!</v>
      </c>
      <c r="U134" s="18" t="e">
        <f t="shared" si="178"/>
        <v>#REF!</v>
      </c>
      <c r="V134" s="18" t="e">
        <f t="shared" si="178"/>
        <v>#REF!</v>
      </c>
      <c r="W134" s="18" t="e">
        <f t="shared" si="178"/>
        <v>#REF!</v>
      </c>
      <c r="X134" s="18" t="e">
        <f t="shared" si="178"/>
        <v>#REF!</v>
      </c>
      <c r="Y134" s="18" t="e">
        <f t="shared" si="178"/>
        <v>#REF!</v>
      </c>
      <c r="Z134" s="18" t="e">
        <f t="shared" si="178"/>
        <v>#REF!</v>
      </c>
      <c r="AA134" s="18" t="e">
        <f t="shared" si="178"/>
        <v>#REF!</v>
      </c>
      <c r="AB134" s="18" t="e">
        <f t="shared" si="178"/>
        <v>#REF!</v>
      </c>
      <c r="AC134" s="20" t="e">
        <f t="shared" si="137"/>
        <v>#REF!</v>
      </c>
      <c r="AD134" s="19" t="e">
        <f t="shared" si="138"/>
        <v>#REF!</v>
      </c>
    </row>
    <row r="135" spans="2:30" ht="13.5" thickBot="1" x14ac:dyDescent="0.25">
      <c r="C135" s="18" t="e">
        <f t="shared" si="133"/>
        <v>#REF!</v>
      </c>
      <c r="D135" s="18" t="e">
        <f t="shared" ref="D135:R135" si="179">IF(D25=3,D52," ")</f>
        <v>#REF!</v>
      </c>
      <c r="E135" s="18" t="e">
        <f t="shared" si="179"/>
        <v>#REF!</v>
      </c>
      <c r="F135" s="18" t="e">
        <f t="shared" si="179"/>
        <v>#REF!</v>
      </c>
      <c r="G135" s="18" t="e">
        <f t="shared" si="179"/>
        <v>#REF!</v>
      </c>
      <c r="H135" s="18" t="e">
        <f t="shared" si="179"/>
        <v>#REF!</v>
      </c>
      <c r="I135" s="18" t="e">
        <f t="shared" si="179"/>
        <v>#REF!</v>
      </c>
      <c r="J135" s="18" t="e">
        <f t="shared" si="179"/>
        <v>#REF!</v>
      </c>
      <c r="K135" s="18" t="e">
        <f t="shared" si="179"/>
        <v>#REF!</v>
      </c>
      <c r="L135" s="18" t="e">
        <f t="shared" si="179"/>
        <v>#REF!</v>
      </c>
      <c r="M135" s="18" t="e">
        <f t="shared" si="179"/>
        <v>#REF!</v>
      </c>
      <c r="N135" s="18" t="e">
        <f t="shared" si="179"/>
        <v>#REF!</v>
      </c>
      <c r="O135" s="18" t="e">
        <f t="shared" si="179"/>
        <v>#REF!</v>
      </c>
      <c r="P135" s="18" t="e">
        <f t="shared" si="179"/>
        <v>#REF!</v>
      </c>
      <c r="Q135" s="18" t="e">
        <f t="shared" si="179"/>
        <v>#REF!</v>
      </c>
      <c r="R135" s="18" t="e">
        <f t="shared" si="179"/>
        <v>#REF!</v>
      </c>
      <c r="S135" s="18" t="e">
        <f t="shared" ref="S135:AB135" si="180">IF(S25=3,S52," ")</f>
        <v>#REF!</v>
      </c>
      <c r="T135" s="18" t="e">
        <f t="shared" si="180"/>
        <v>#REF!</v>
      </c>
      <c r="U135" s="18" t="e">
        <f t="shared" si="180"/>
        <v>#REF!</v>
      </c>
      <c r="V135" s="18" t="e">
        <f t="shared" si="180"/>
        <v>#REF!</v>
      </c>
      <c r="W135" s="18" t="e">
        <f t="shared" si="180"/>
        <v>#REF!</v>
      </c>
      <c r="X135" s="18" t="e">
        <f t="shared" si="180"/>
        <v>#REF!</v>
      </c>
      <c r="Y135" s="18" t="e">
        <f t="shared" si="180"/>
        <v>#REF!</v>
      </c>
      <c r="Z135" s="18" t="e">
        <f t="shared" si="180"/>
        <v>#REF!</v>
      </c>
      <c r="AA135" s="18" t="e">
        <f t="shared" si="180"/>
        <v>#REF!</v>
      </c>
      <c r="AB135" s="18" t="e">
        <f t="shared" si="180"/>
        <v>#REF!</v>
      </c>
      <c r="AC135" s="20" t="e">
        <f t="shared" si="137"/>
        <v>#REF!</v>
      </c>
      <c r="AD135" s="19" t="e">
        <f t="shared" si="138"/>
        <v>#REF!</v>
      </c>
    </row>
    <row r="136" spans="2:30" ht="13.5" thickBot="1" x14ac:dyDescent="0.25">
      <c r="C136" s="18" t="e">
        <f t="shared" si="133"/>
        <v>#REF!</v>
      </c>
      <c r="D136" s="18" t="e">
        <f t="shared" ref="D136:R136" si="181">IF(D26=3,D53," ")</f>
        <v>#REF!</v>
      </c>
      <c r="E136" s="18" t="e">
        <f t="shared" si="181"/>
        <v>#REF!</v>
      </c>
      <c r="F136" s="18" t="e">
        <f t="shared" si="181"/>
        <v>#REF!</v>
      </c>
      <c r="G136" s="18" t="e">
        <f t="shared" si="181"/>
        <v>#REF!</v>
      </c>
      <c r="H136" s="18" t="e">
        <f t="shared" si="181"/>
        <v>#REF!</v>
      </c>
      <c r="I136" s="18" t="e">
        <f t="shared" si="181"/>
        <v>#REF!</v>
      </c>
      <c r="J136" s="18" t="e">
        <f t="shared" si="181"/>
        <v>#REF!</v>
      </c>
      <c r="K136" s="18" t="e">
        <f t="shared" si="181"/>
        <v>#REF!</v>
      </c>
      <c r="L136" s="18" t="e">
        <f t="shared" si="181"/>
        <v>#REF!</v>
      </c>
      <c r="M136" s="18" t="e">
        <f t="shared" si="181"/>
        <v>#REF!</v>
      </c>
      <c r="N136" s="18" t="e">
        <f t="shared" si="181"/>
        <v>#REF!</v>
      </c>
      <c r="O136" s="18" t="e">
        <f t="shared" si="181"/>
        <v>#REF!</v>
      </c>
      <c r="P136" s="18" t="e">
        <f t="shared" si="181"/>
        <v>#REF!</v>
      </c>
      <c r="Q136" s="18" t="e">
        <f t="shared" si="181"/>
        <v>#REF!</v>
      </c>
      <c r="R136" s="18" t="e">
        <f t="shared" si="181"/>
        <v>#REF!</v>
      </c>
      <c r="S136" s="18" t="e">
        <f t="shared" ref="S136:AB136" si="182">IF(S26=3,S53," ")</f>
        <v>#REF!</v>
      </c>
      <c r="T136" s="18" t="e">
        <f t="shared" si="182"/>
        <v>#REF!</v>
      </c>
      <c r="U136" s="18" t="e">
        <f t="shared" si="182"/>
        <v>#REF!</v>
      </c>
      <c r="V136" s="18" t="e">
        <f t="shared" si="182"/>
        <v>#REF!</v>
      </c>
      <c r="W136" s="18" t="e">
        <f t="shared" si="182"/>
        <v>#REF!</v>
      </c>
      <c r="X136" s="18" t="e">
        <f t="shared" si="182"/>
        <v>#REF!</v>
      </c>
      <c r="Y136" s="18" t="e">
        <f t="shared" si="182"/>
        <v>#REF!</v>
      </c>
      <c r="Z136" s="18" t="e">
        <f t="shared" si="182"/>
        <v>#REF!</v>
      </c>
      <c r="AA136" s="18" t="e">
        <f t="shared" si="182"/>
        <v>#REF!</v>
      </c>
      <c r="AB136" s="18" t="e">
        <f t="shared" si="182"/>
        <v>#REF!</v>
      </c>
      <c r="AC136" s="20" t="e">
        <f t="shared" si="137"/>
        <v>#REF!</v>
      </c>
      <c r="AD136" s="19" t="e">
        <f t="shared" si="138"/>
        <v>#REF!</v>
      </c>
    </row>
    <row r="137" spans="2:30" ht="13.5" thickBot="1" x14ac:dyDescent="0.25">
      <c r="C137" s="18" t="e">
        <f t="shared" ref="C137:R137" si="183">IF(C27=3,C54," ")</f>
        <v>#REF!</v>
      </c>
      <c r="D137" s="18" t="e">
        <f t="shared" si="183"/>
        <v>#REF!</v>
      </c>
      <c r="E137" s="18" t="e">
        <f t="shared" si="183"/>
        <v>#REF!</v>
      </c>
      <c r="F137" s="18" t="e">
        <f t="shared" si="183"/>
        <v>#REF!</v>
      </c>
      <c r="G137" s="18" t="e">
        <f t="shared" si="183"/>
        <v>#REF!</v>
      </c>
      <c r="H137" s="18" t="e">
        <f t="shared" si="183"/>
        <v>#REF!</v>
      </c>
      <c r="I137" s="18" t="e">
        <f t="shared" si="183"/>
        <v>#REF!</v>
      </c>
      <c r="J137" s="18" t="e">
        <f t="shared" si="183"/>
        <v>#REF!</v>
      </c>
      <c r="K137" s="18" t="e">
        <f t="shared" si="183"/>
        <v>#REF!</v>
      </c>
      <c r="L137" s="18" t="e">
        <f t="shared" si="183"/>
        <v>#REF!</v>
      </c>
      <c r="M137" s="18" t="e">
        <f t="shared" si="183"/>
        <v>#REF!</v>
      </c>
      <c r="N137" s="18" t="e">
        <f t="shared" si="183"/>
        <v>#REF!</v>
      </c>
      <c r="O137" s="18" t="e">
        <f t="shared" si="183"/>
        <v>#REF!</v>
      </c>
      <c r="P137" s="18" t="e">
        <f t="shared" si="183"/>
        <v>#REF!</v>
      </c>
      <c r="Q137" s="18" t="e">
        <f t="shared" si="183"/>
        <v>#REF!</v>
      </c>
      <c r="R137" s="18" t="e">
        <f t="shared" si="183"/>
        <v>#REF!</v>
      </c>
      <c r="S137" s="18" t="e">
        <f t="shared" ref="S137:AB137" si="184">IF(S27=3,S54," ")</f>
        <v>#REF!</v>
      </c>
      <c r="T137" s="18" t="e">
        <f t="shared" si="184"/>
        <v>#REF!</v>
      </c>
      <c r="U137" s="18" t="e">
        <f t="shared" si="184"/>
        <v>#REF!</v>
      </c>
      <c r="V137" s="18" t="e">
        <f t="shared" si="184"/>
        <v>#REF!</v>
      </c>
      <c r="W137" s="18" t="e">
        <f t="shared" si="184"/>
        <v>#REF!</v>
      </c>
      <c r="X137" s="18" t="e">
        <f t="shared" si="184"/>
        <v>#REF!</v>
      </c>
      <c r="Y137" s="18" t="e">
        <f t="shared" si="184"/>
        <v>#REF!</v>
      </c>
      <c r="Z137" s="18" t="e">
        <f t="shared" si="184"/>
        <v>#REF!</v>
      </c>
      <c r="AA137" s="18" t="e">
        <f t="shared" si="184"/>
        <v>#REF!</v>
      </c>
      <c r="AB137" s="18" t="e">
        <f t="shared" si="184"/>
        <v>#REF!</v>
      </c>
      <c r="AC137" s="20" t="e">
        <f t="shared" si="137"/>
        <v>#REF!</v>
      </c>
      <c r="AD137" s="19" t="e">
        <f t="shared" si="138"/>
        <v>#REF!</v>
      </c>
    </row>
    <row r="138" spans="2:30" x14ac:dyDescent="0.2">
      <c r="C138" s="18" t="e">
        <f t="shared" ref="C138:AB138" si="185">IF(C28=3,C55," ")</f>
        <v>#REF!</v>
      </c>
      <c r="D138" s="18" t="e">
        <f t="shared" si="185"/>
        <v>#REF!</v>
      </c>
      <c r="E138" s="18" t="e">
        <f t="shared" si="185"/>
        <v>#REF!</v>
      </c>
      <c r="F138" s="18" t="e">
        <f t="shared" si="185"/>
        <v>#REF!</v>
      </c>
      <c r="G138" s="18" t="e">
        <f t="shared" si="185"/>
        <v>#REF!</v>
      </c>
      <c r="H138" s="18" t="e">
        <f t="shared" si="185"/>
        <v>#REF!</v>
      </c>
      <c r="I138" s="18" t="e">
        <f t="shared" si="185"/>
        <v>#REF!</v>
      </c>
      <c r="J138" s="18" t="e">
        <f t="shared" si="185"/>
        <v>#REF!</v>
      </c>
      <c r="K138" s="18" t="e">
        <f t="shared" si="185"/>
        <v>#REF!</v>
      </c>
      <c r="L138" s="18" t="e">
        <f t="shared" si="185"/>
        <v>#REF!</v>
      </c>
      <c r="M138" s="18" t="e">
        <f t="shared" si="185"/>
        <v>#REF!</v>
      </c>
      <c r="N138" s="18" t="e">
        <f t="shared" si="185"/>
        <v>#REF!</v>
      </c>
      <c r="O138" s="18" t="e">
        <f t="shared" si="185"/>
        <v>#REF!</v>
      </c>
      <c r="P138" s="18" t="e">
        <f t="shared" si="185"/>
        <v>#REF!</v>
      </c>
      <c r="Q138" s="18" t="e">
        <f t="shared" si="185"/>
        <v>#REF!</v>
      </c>
      <c r="R138" s="18" t="e">
        <f t="shared" si="185"/>
        <v>#REF!</v>
      </c>
      <c r="S138" s="18" t="e">
        <f t="shared" si="185"/>
        <v>#REF!</v>
      </c>
      <c r="T138" s="18" t="e">
        <f t="shared" si="185"/>
        <v>#REF!</v>
      </c>
      <c r="U138" s="18" t="e">
        <f t="shared" si="185"/>
        <v>#REF!</v>
      </c>
      <c r="V138" s="18" t="e">
        <f t="shared" si="185"/>
        <v>#REF!</v>
      </c>
      <c r="W138" s="18" t="e">
        <f t="shared" si="185"/>
        <v>#REF!</v>
      </c>
      <c r="X138" s="18" t="e">
        <f t="shared" si="185"/>
        <v>#REF!</v>
      </c>
      <c r="Y138" s="18" t="e">
        <f t="shared" si="185"/>
        <v>#REF!</v>
      </c>
      <c r="Z138" s="18" t="e">
        <f t="shared" si="185"/>
        <v>#REF!</v>
      </c>
      <c r="AA138" s="18" t="e">
        <f t="shared" si="185"/>
        <v>#REF!</v>
      </c>
      <c r="AB138" s="18" t="e">
        <f t="shared" si="185"/>
        <v>#REF!</v>
      </c>
      <c r="AC138" s="20" t="e">
        <f t="shared" si="137"/>
        <v>#REF!</v>
      </c>
      <c r="AD138" s="19" t="e">
        <f t="shared" si="138"/>
        <v>#REF!</v>
      </c>
    </row>
    <row r="140" spans="2:30" ht="13.5" thickBot="1" x14ac:dyDescent="0.25"/>
    <row r="141" spans="2:30" ht="13.5" thickBot="1" x14ac:dyDescent="0.25">
      <c r="B141">
        <v>4</v>
      </c>
      <c r="C141" s="18" t="e">
        <f t="shared" ref="C141:C164" si="186">IF(C3=4,C30," ")</f>
        <v>#REF!</v>
      </c>
      <c r="D141" s="18" t="e">
        <f t="shared" ref="D141:AB141" si="187">IF(D3=4,D30," ")</f>
        <v>#REF!</v>
      </c>
      <c r="E141" s="18" t="e">
        <f t="shared" si="187"/>
        <v>#REF!</v>
      </c>
      <c r="F141" s="18" t="e">
        <f t="shared" si="187"/>
        <v>#REF!</v>
      </c>
      <c r="G141" s="18" t="e">
        <f t="shared" si="187"/>
        <v>#REF!</v>
      </c>
      <c r="H141" s="18" t="e">
        <f t="shared" si="187"/>
        <v>#REF!</v>
      </c>
      <c r="I141" s="18" t="e">
        <f t="shared" si="187"/>
        <v>#REF!</v>
      </c>
      <c r="J141" s="18" t="e">
        <f t="shared" si="187"/>
        <v>#REF!</v>
      </c>
      <c r="K141" s="18" t="e">
        <f t="shared" si="187"/>
        <v>#REF!</v>
      </c>
      <c r="L141" s="18" t="e">
        <f t="shared" si="187"/>
        <v>#REF!</v>
      </c>
      <c r="M141" s="18" t="e">
        <f t="shared" si="187"/>
        <v>#REF!</v>
      </c>
      <c r="N141" s="18" t="e">
        <f t="shared" si="187"/>
        <v>#REF!</v>
      </c>
      <c r="O141" s="18" t="e">
        <f t="shared" si="187"/>
        <v>#REF!</v>
      </c>
      <c r="P141" s="18" t="e">
        <f t="shared" si="187"/>
        <v>#REF!</v>
      </c>
      <c r="Q141" s="18" t="e">
        <f t="shared" si="187"/>
        <v>#REF!</v>
      </c>
      <c r="R141" s="18" t="e">
        <f t="shared" si="187"/>
        <v>#REF!</v>
      </c>
      <c r="S141" s="18" t="e">
        <f t="shared" si="187"/>
        <v>#REF!</v>
      </c>
      <c r="T141" s="18" t="e">
        <f t="shared" si="187"/>
        <v>#REF!</v>
      </c>
      <c r="U141" s="18" t="e">
        <f t="shared" si="187"/>
        <v>#REF!</v>
      </c>
      <c r="V141" s="18" t="e">
        <f t="shared" si="187"/>
        <v>#REF!</v>
      </c>
      <c r="W141" s="18" t="e">
        <f t="shared" si="187"/>
        <v>#REF!</v>
      </c>
      <c r="X141" s="18" t="e">
        <f t="shared" si="187"/>
        <v>#REF!</v>
      </c>
      <c r="Y141" s="18" t="e">
        <f t="shared" si="187"/>
        <v>#REF!</v>
      </c>
      <c r="Z141" s="18" t="e">
        <f t="shared" si="187"/>
        <v>#REF!</v>
      </c>
      <c r="AA141" s="18" t="e">
        <f t="shared" si="187"/>
        <v>#REF!</v>
      </c>
      <c r="AB141" s="18" t="e">
        <f t="shared" si="187"/>
        <v>#REF!</v>
      </c>
      <c r="AC141" s="20" t="e">
        <f>CONCATENATE(C141,D141,E141,F141,G141,H141,I141,J141,K141,L141,M141,N141,O141,P141,Q141,R141,S141,T141,U141,V141,W141,X141,Y141,Z141,AA141,AB141)</f>
        <v>#REF!</v>
      </c>
      <c r="AD141" s="19" t="e">
        <f>TRIM(AC141)</f>
        <v>#REF!</v>
      </c>
    </row>
    <row r="142" spans="2:30" ht="13.5" thickBot="1" x14ac:dyDescent="0.25">
      <c r="C142" s="18" t="e">
        <f t="shared" si="186"/>
        <v>#REF!</v>
      </c>
      <c r="D142" s="18" t="e">
        <f t="shared" ref="D142:R142" si="188">IF(D4=4,D31," ")</f>
        <v>#REF!</v>
      </c>
      <c r="E142" s="18" t="e">
        <f t="shared" si="188"/>
        <v>#REF!</v>
      </c>
      <c r="F142" s="18" t="e">
        <f t="shared" si="188"/>
        <v>#REF!</v>
      </c>
      <c r="G142" s="18" t="e">
        <f t="shared" si="188"/>
        <v>#REF!</v>
      </c>
      <c r="H142" s="18" t="e">
        <f t="shared" si="188"/>
        <v>#REF!</v>
      </c>
      <c r="I142" s="18" t="e">
        <f t="shared" si="188"/>
        <v>#REF!</v>
      </c>
      <c r="J142" s="18" t="e">
        <f t="shared" si="188"/>
        <v>#REF!</v>
      </c>
      <c r="K142" s="18" t="e">
        <f t="shared" si="188"/>
        <v>#REF!</v>
      </c>
      <c r="L142" s="18" t="e">
        <f t="shared" si="188"/>
        <v>#REF!</v>
      </c>
      <c r="M142" s="18" t="e">
        <f t="shared" si="188"/>
        <v>#REF!</v>
      </c>
      <c r="N142" s="18" t="e">
        <f t="shared" si="188"/>
        <v>#REF!</v>
      </c>
      <c r="O142" s="18" t="e">
        <f t="shared" si="188"/>
        <v>#REF!</v>
      </c>
      <c r="P142" s="18" t="e">
        <f t="shared" si="188"/>
        <v>#REF!</v>
      </c>
      <c r="Q142" s="18" t="e">
        <f t="shared" si="188"/>
        <v>#REF!</v>
      </c>
      <c r="R142" s="18" t="e">
        <f t="shared" si="188"/>
        <v>#REF!</v>
      </c>
      <c r="S142" s="18" t="e">
        <f t="shared" ref="S142:AB142" si="189">IF(S4=4,S31," ")</f>
        <v>#REF!</v>
      </c>
      <c r="T142" s="18" t="e">
        <f t="shared" si="189"/>
        <v>#REF!</v>
      </c>
      <c r="U142" s="18" t="e">
        <f t="shared" si="189"/>
        <v>#REF!</v>
      </c>
      <c r="V142" s="18" t="e">
        <f t="shared" si="189"/>
        <v>#REF!</v>
      </c>
      <c r="W142" s="18" t="e">
        <f t="shared" si="189"/>
        <v>#REF!</v>
      </c>
      <c r="X142" s="18" t="e">
        <f t="shared" si="189"/>
        <v>#REF!</v>
      </c>
      <c r="Y142" s="18" t="e">
        <f t="shared" si="189"/>
        <v>#REF!</v>
      </c>
      <c r="Z142" s="18" t="e">
        <f t="shared" si="189"/>
        <v>#REF!</v>
      </c>
      <c r="AA142" s="18" t="e">
        <f t="shared" si="189"/>
        <v>#REF!</v>
      </c>
      <c r="AB142" s="18" t="e">
        <f t="shared" si="189"/>
        <v>#REF!</v>
      </c>
      <c r="AC142" s="20" t="e">
        <f t="shared" ref="AC142:AC166" si="190">CONCATENATE(C142,D142,E142,F142,G142,H142,I142,J142,K142,L142,M142,N142,O142,P142,Q142,R142,S142,T142,U142,V142,W142,X142,Y142,Z142,AA142,AB142)</f>
        <v>#REF!</v>
      </c>
      <c r="AD142" s="19" t="e">
        <f t="shared" ref="AD142:AD166" si="191">TRIM(AC142)</f>
        <v>#REF!</v>
      </c>
    </row>
    <row r="143" spans="2:30" ht="13.5" thickBot="1" x14ac:dyDescent="0.25">
      <c r="C143" s="18" t="e">
        <f t="shared" si="186"/>
        <v>#REF!</v>
      </c>
      <c r="D143" s="18" t="e">
        <f t="shared" ref="D143:R143" si="192">IF(D5=4,D32," ")</f>
        <v>#REF!</v>
      </c>
      <c r="E143" s="18" t="e">
        <f t="shared" si="192"/>
        <v>#REF!</v>
      </c>
      <c r="F143" s="18" t="e">
        <f t="shared" si="192"/>
        <v>#REF!</v>
      </c>
      <c r="G143" s="18" t="e">
        <f t="shared" si="192"/>
        <v>#REF!</v>
      </c>
      <c r="H143" s="18" t="e">
        <f t="shared" si="192"/>
        <v>#REF!</v>
      </c>
      <c r="I143" s="18" t="e">
        <f t="shared" si="192"/>
        <v>#REF!</v>
      </c>
      <c r="J143" s="18" t="e">
        <f t="shared" si="192"/>
        <v>#REF!</v>
      </c>
      <c r="K143" s="18" t="e">
        <f t="shared" si="192"/>
        <v>#REF!</v>
      </c>
      <c r="L143" s="18" t="e">
        <f t="shared" si="192"/>
        <v>#REF!</v>
      </c>
      <c r="M143" s="18" t="e">
        <f t="shared" si="192"/>
        <v>#REF!</v>
      </c>
      <c r="N143" s="18" t="e">
        <f t="shared" si="192"/>
        <v>#REF!</v>
      </c>
      <c r="O143" s="18" t="e">
        <f t="shared" si="192"/>
        <v>#REF!</v>
      </c>
      <c r="P143" s="18" t="e">
        <f t="shared" si="192"/>
        <v>#REF!</v>
      </c>
      <c r="Q143" s="18" t="e">
        <f t="shared" si="192"/>
        <v>#REF!</v>
      </c>
      <c r="R143" s="18" t="e">
        <f t="shared" si="192"/>
        <v>#REF!</v>
      </c>
      <c r="S143" s="18" t="e">
        <f t="shared" ref="S143:AB143" si="193">IF(S5=4,S32," ")</f>
        <v>#REF!</v>
      </c>
      <c r="T143" s="18" t="e">
        <f t="shared" si="193"/>
        <v>#REF!</v>
      </c>
      <c r="U143" s="18" t="e">
        <f t="shared" si="193"/>
        <v>#REF!</v>
      </c>
      <c r="V143" s="18" t="e">
        <f t="shared" si="193"/>
        <v>#REF!</v>
      </c>
      <c r="W143" s="18" t="e">
        <f t="shared" si="193"/>
        <v>#REF!</v>
      </c>
      <c r="X143" s="18" t="e">
        <f t="shared" si="193"/>
        <v>#REF!</v>
      </c>
      <c r="Y143" s="18" t="e">
        <f t="shared" si="193"/>
        <v>#REF!</v>
      </c>
      <c r="Z143" s="18" t="e">
        <f t="shared" si="193"/>
        <v>#REF!</v>
      </c>
      <c r="AA143" s="18" t="e">
        <f t="shared" si="193"/>
        <v>#REF!</v>
      </c>
      <c r="AB143" s="18" t="e">
        <f t="shared" si="193"/>
        <v>#REF!</v>
      </c>
      <c r="AC143" s="20" t="e">
        <f t="shared" si="190"/>
        <v>#REF!</v>
      </c>
      <c r="AD143" s="19" t="e">
        <f t="shared" si="191"/>
        <v>#REF!</v>
      </c>
    </row>
    <row r="144" spans="2:30" ht="13.5" thickBot="1" x14ac:dyDescent="0.25">
      <c r="C144" s="18" t="e">
        <f t="shared" si="186"/>
        <v>#REF!</v>
      </c>
      <c r="D144" s="18" t="e">
        <f t="shared" ref="D144:R144" si="194">IF(D6=4,D33," ")</f>
        <v>#REF!</v>
      </c>
      <c r="E144" s="18" t="e">
        <f t="shared" si="194"/>
        <v>#REF!</v>
      </c>
      <c r="F144" s="18" t="e">
        <f t="shared" si="194"/>
        <v>#REF!</v>
      </c>
      <c r="G144" s="18" t="e">
        <f t="shared" si="194"/>
        <v>#REF!</v>
      </c>
      <c r="H144" s="18" t="e">
        <f t="shared" si="194"/>
        <v>#REF!</v>
      </c>
      <c r="I144" s="18" t="e">
        <f t="shared" si="194"/>
        <v>#REF!</v>
      </c>
      <c r="J144" s="18" t="e">
        <f t="shared" si="194"/>
        <v>#REF!</v>
      </c>
      <c r="K144" s="18" t="e">
        <f t="shared" si="194"/>
        <v>#REF!</v>
      </c>
      <c r="L144" s="18" t="e">
        <f t="shared" si="194"/>
        <v>#REF!</v>
      </c>
      <c r="M144" s="18" t="e">
        <f t="shared" si="194"/>
        <v>#REF!</v>
      </c>
      <c r="N144" s="18" t="e">
        <f t="shared" si="194"/>
        <v>#REF!</v>
      </c>
      <c r="O144" s="18" t="e">
        <f t="shared" si="194"/>
        <v>#REF!</v>
      </c>
      <c r="P144" s="18" t="e">
        <f t="shared" si="194"/>
        <v>#REF!</v>
      </c>
      <c r="Q144" s="18" t="e">
        <f t="shared" si="194"/>
        <v>#REF!</v>
      </c>
      <c r="R144" s="18" t="e">
        <f t="shared" si="194"/>
        <v>#REF!</v>
      </c>
      <c r="S144" s="18" t="e">
        <f t="shared" ref="S144:AB144" si="195">IF(S6=4,S33," ")</f>
        <v>#REF!</v>
      </c>
      <c r="T144" s="18" t="e">
        <f t="shared" si="195"/>
        <v>#REF!</v>
      </c>
      <c r="U144" s="18" t="e">
        <f t="shared" si="195"/>
        <v>#REF!</v>
      </c>
      <c r="V144" s="18" t="e">
        <f t="shared" si="195"/>
        <v>#REF!</v>
      </c>
      <c r="W144" s="18" t="e">
        <f t="shared" si="195"/>
        <v>#REF!</v>
      </c>
      <c r="X144" s="18" t="e">
        <f t="shared" si="195"/>
        <v>#REF!</v>
      </c>
      <c r="Y144" s="18" t="e">
        <f t="shared" si="195"/>
        <v>#REF!</v>
      </c>
      <c r="Z144" s="18" t="e">
        <f t="shared" si="195"/>
        <v>#REF!</v>
      </c>
      <c r="AA144" s="18" t="e">
        <f t="shared" si="195"/>
        <v>#REF!</v>
      </c>
      <c r="AB144" s="18" t="e">
        <f t="shared" si="195"/>
        <v>#REF!</v>
      </c>
      <c r="AC144" s="20" t="e">
        <f t="shared" si="190"/>
        <v>#REF!</v>
      </c>
      <c r="AD144" s="19" t="e">
        <f t="shared" si="191"/>
        <v>#REF!</v>
      </c>
    </row>
    <row r="145" spans="3:30" ht="13.5" thickBot="1" x14ac:dyDescent="0.25">
      <c r="C145" s="18" t="e">
        <f t="shared" si="186"/>
        <v>#REF!</v>
      </c>
      <c r="D145" s="18" t="e">
        <f t="shared" ref="D145:R145" si="196">IF(D7=4,D34," ")</f>
        <v>#REF!</v>
      </c>
      <c r="E145" s="18" t="e">
        <f t="shared" si="196"/>
        <v>#REF!</v>
      </c>
      <c r="F145" s="18" t="e">
        <f t="shared" si="196"/>
        <v>#REF!</v>
      </c>
      <c r="G145" s="18" t="e">
        <f t="shared" si="196"/>
        <v>#REF!</v>
      </c>
      <c r="H145" s="18" t="e">
        <f t="shared" si="196"/>
        <v>#REF!</v>
      </c>
      <c r="I145" s="18" t="e">
        <f t="shared" si="196"/>
        <v>#REF!</v>
      </c>
      <c r="J145" s="18" t="e">
        <f t="shared" si="196"/>
        <v>#REF!</v>
      </c>
      <c r="K145" s="18" t="e">
        <f t="shared" si="196"/>
        <v>#REF!</v>
      </c>
      <c r="L145" s="18" t="e">
        <f t="shared" si="196"/>
        <v>#REF!</v>
      </c>
      <c r="M145" s="18" t="e">
        <f t="shared" si="196"/>
        <v>#REF!</v>
      </c>
      <c r="N145" s="18" t="e">
        <f t="shared" si="196"/>
        <v>#REF!</v>
      </c>
      <c r="O145" s="18" t="e">
        <f t="shared" si="196"/>
        <v>#REF!</v>
      </c>
      <c r="P145" s="18" t="e">
        <f t="shared" si="196"/>
        <v>#REF!</v>
      </c>
      <c r="Q145" s="18" t="e">
        <f t="shared" si="196"/>
        <v>#REF!</v>
      </c>
      <c r="R145" s="18" t="e">
        <f t="shared" si="196"/>
        <v>#REF!</v>
      </c>
      <c r="S145" s="18" t="e">
        <f t="shared" ref="S145:AB145" si="197">IF(S7=4,S34," ")</f>
        <v>#REF!</v>
      </c>
      <c r="T145" s="18" t="e">
        <f t="shared" si="197"/>
        <v>#REF!</v>
      </c>
      <c r="U145" s="18" t="e">
        <f t="shared" si="197"/>
        <v>#REF!</v>
      </c>
      <c r="V145" s="18" t="e">
        <f t="shared" si="197"/>
        <v>#REF!</v>
      </c>
      <c r="W145" s="18" t="e">
        <f t="shared" si="197"/>
        <v>#REF!</v>
      </c>
      <c r="X145" s="18" t="e">
        <f t="shared" si="197"/>
        <v>#REF!</v>
      </c>
      <c r="Y145" s="18" t="e">
        <f t="shared" si="197"/>
        <v>#REF!</v>
      </c>
      <c r="Z145" s="18" t="e">
        <f t="shared" si="197"/>
        <v>#REF!</v>
      </c>
      <c r="AA145" s="18" t="e">
        <f t="shared" si="197"/>
        <v>#REF!</v>
      </c>
      <c r="AB145" s="18" t="e">
        <f t="shared" si="197"/>
        <v>#REF!</v>
      </c>
      <c r="AC145" s="20" t="e">
        <f t="shared" si="190"/>
        <v>#REF!</v>
      </c>
      <c r="AD145" s="19" t="e">
        <f t="shared" si="191"/>
        <v>#REF!</v>
      </c>
    </row>
    <row r="146" spans="3:30" ht="13.5" thickBot="1" x14ac:dyDescent="0.25">
      <c r="C146" s="18" t="e">
        <f t="shared" si="186"/>
        <v>#REF!</v>
      </c>
      <c r="D146" s="18" t="e">
        <f t="shared" ref="D146:R146" si="198">IF(D8=4,D35," ")</f>
        <v>#REF!</v>
      </c>
      <c r="E146" s="18" t="e">
        <f t="shared" si="198"/>
        <v>#REF!</v>
      </c>
      <c r="F146" s="18" t="e">
        <f t="shared" si="198"/>
        <v>#REF!</v>
      </c>
      <c r="G146" s="18" t="e">
        <f t="shared" si="198"/>
        <v>#REF!</v>
      </c>
      <c r="H146" s="18" t="e">
        <f t="shared" si="198"/>
        <v>#REF!</v>
      </c>
      <c r="I146" s="18" t="e">
        <f t="shared" si="198"/>
        <v>#REF!</v>
      </c>
      <c r="J146" s="18" t="e">
        <f t="shared" si="198"/>
        <v>#REF!</v>
      </c>
      <c r="K146" s="18" t="e">
        <f t="shared" si="198"/>
        <v>#REF!</v>
      </c>
      <c r="L146" s="18" t="e">
        <f t="shared" si="198"/>
        <v>#REF!</v>
      </c>
      <c r="M146" s="18" t="e">
        <f t="shared" si="198"/>
        <v>#REF!</v>
      </c>
      <c r="N146" s="18" t="e">
        <f t="shared" si="198"/>
        <v>#REF!</v>
      </c>
      <c r="O146" s="18" t="e">
        <f t="shared" si="198"/>
        <v>#REF!</v>
      </c>
      <c r="P146" s="18" t="e">
        <f t="shared" si="198"/>
        <v>#REF!</v>
      </c>
      <c r="Q146" s="18" t="e">
        <f t="shared" si="198"/>
        <v>#REF!</v>
      </c>
      <c r="R146" s="18" t="e">
        <f t="shared" si="198"/>
        <v>#REF!</v>
      </c>
      <c r="S146" s="18" t="e">
        <f t="shared" ref="S146:AB146" si="199">IF(S8=4,S35," ")</f>
        <v>#REF!</v>
      </c>
      <c r="T146" s="18" t="e">
        <f t="shared" si="199"/>
        <v>#REF!</v>
      </c>
      <c r="U146" s="18" t="e">
        <f t="shared" si="199"/>
        <v>#REF!</v>
      </c>
      <c r="V146" s="18" t="e">
        <f t="shared" si="199"/>
        <v>#REF!</v>
      </c>
      <c r="W146" s="18" t="e">
        <f t="shared" si="199"/>
        <v>#REF!</v>
      </c>
      <c r="X146" s="18" t="e">
        <f t="shared" si="199"/>
        <v>#REF!</v>
      </c>
      <c r="Y146" s="18" t="e">
        <f t="shared" si="199"/>
        <v>#REF!</v>
      </c>
      <c r="Z146" s="18" t="e">
        <f t="shared" si="199"/>
        <v>#REF!</v>
      </c>
      <c r="AA146" s="18" t="e">
        <f t="shared" si="199"/>
        <v>#REF!</v>
      </c>
      <c r="AB146" s="18" t="e">
        <f t="shared" si="199"/>
        <v>#REF!</v>
      </c>
      <c r="AC146" s="20" t="e">
        <f t="shared" si="190"/>
        <v>#REF!</v>
      </c>
      <c r="AD146" s="19" t="e">
        <f t="shared" si="191"/>
        <v>#REF!</v>
      </c>
    </row>
    <row r="147" spans="3:30" ht="13.5" thickBot="1" x14ac:dyDescent="0.25">
      <c r="C147" s="18" t="e">
        <f t="shared" si="186"/>
        <v>#REF!</v>
      </c>
      <c r="D147" s="18" t="e">
        <f t="shared" ref="D147:R147" si="200">IF(D9=4,D36," ")</f>
        <v>#REF!</v>
      </c>
      <c r="E147" s="18" t="e">
        <f t="shared" si="200"/>
        <v>#REF!</v>
      </c>
      <c r="F147" s="18" t="e">
        <f t="shared" si="200"/>
        <v>#REF!</v>
      </c>
      <c r="G147" s="18" t="e">
        <f t="shared" si="200"/>
        <v>#REF!</v>
      </c>
      <c r="H147" s="18" t="e">
        <f t="shared" si="200"/>
        <v>#REF!</v>
      </c>
      <c r="I147" s="18" t="e">
        <f t="shared" si="200"/>
        <v>#REF!</v>
      </c>
      <c r="J147" s="18" t="e">
        <f t="shared" si="200"/>
        <v>#REF!</v>
      </c>
      <c r="K147" s="18" t="e">
        <f t="shared" si="200"/>
        <v>#REF!</v>
      </c>
      <c r="L147" s="18" t="e">
        <f t="shared" si="200"/>
        <v>#REF!</v>
      </c>
      <c r="M147" s="18" t="e">
        <f t="shared" si="200"/>
        <v>#REF!</v>
      </c>
      <c r="N147" s="18" t="e">
        <f t="shared" si="200"/>
        <v>#REF!</v>
      </c>
      <c r="O147" s="18" t="e">
        <f t="shared" si="200"/>
        <v>#REF!</v>
      </c>
      <c r="P147" s="18" t="e">
        <f t="shared" si="200"/>
        <v>#REF!</v>
      </c>
      <c r="Q147" s="18" t="e">
        <f t="shared" si="200"/>
        <v>#REF!</v>
      </c>
      <c r="R147" s="18" t="e">
        <f t="shared" si="200"/>
        <v>#REF!</v>
      </c>
      <c r="S147" s="18" t="e">
        <f t="shared" ref="S147:AB147" si="201">IF(S9=4,S36," ")</f>
        <v>#REF!</v>
      </c>
      <c r="T147" s="18" t="e">
        <f t="shared" si="201"/>
        <v>#REF!</v>
      </c>
      <c r="U147" s="18" t="e">
        <f t="shared" si="201"/>
        <v>#REF!</v>
      </c>
      <c r="V147" s="18" t="e">
        <f t="shared" si="201"/>
        <v>#REF!</v>
      </c>
      <c r="W147" s="18" t="e">
        <f t="shared" si="201"/>
        <v>#REF!</v>
      </c>
      <c r="X147" s="18" t="e">
        <f t="shared" si="201"/>
        <v>#REF!</v>
      </c>
      <c r="Y147" s="18" t="e">
        <f t="shared" si="201"/>
        <v>#REF!</v>
      </c>
      <c r="Z147" s="18" t="e">
        <f t="shared" si="201"/>
        <v>#REF!</v>
      </c>
      <c r="AA147" s="18" t="e">
        <f t="shared" si="201"/>
        <v>#REF!</v>
      </c>
      <c r="AB147" s="18" t="e">
        <f t="shared" si="201"/>
        <v>#REF!</v>
      </c>
      <c r="AC147" s="20" t="e">
        <f t="shared" si="190"/>
        <v>#REF!</v>
      </c>
      <c r="AD147" s="19" t="e">
        <f t="shared" si="191"/>
        <v>#REF!</v>
      </c>
    </row>
    <row r="148" spans="3:30" ht="13.5" thickBot="1" x14ac:dyDescent="0.25">
      <c r="C148" s="18" t="e">
        <f t="shared" si="186"/>
        <v>#REF!</v>
      </c>
      <c r="D148" s="18" t="e">
        <f t="shared" ref="D148:R148" si="202">IF(D10=4,D37," ")</f>
        <v>#REF!</v>
      </c>
      <c r="E148" s="18" t="e">
        <f t="shared" si="202"/>
        <v>#REF!</v>
      </c>
      <c r="F148" s="18" t="e">
        <f t="shared" si="202"/>
        <v>#REF!</v>
      </c>
      <c r="G148" s="18" t="e">
        <f t="shared" si="202"/>
        <v>#REF!</v>
      </c>
      <c r="H148" s="18" t="e">
        <f t="shared" si="202"/>
        <v>#REF!</v>
      </c>
      <c r="I148" s="18" t="e">
        <f t="shared" si="202"/>
        <v>#REF!</v>
      </c>
      <c r="J148" s="18" t="e">
        <f t="shared" si="202"/>
        <v>#REF!</v>
      </c>
      <c r="K148" s="18" t="e">
        <f t="shared" si="202"/>
        <v>#REF!</v>
      </c>
      <c r="L148" s="18" t="e">
        <f t="shared" si="202"/>
        <v>#REF!</v>
      </c>
      <c r="M148" s="18" t="e">
        <f t="shared" si="202"/>
        <v>#REF!</v>
      </c>
      <c r="N148" s="18" t="e">
        <f t="shared" si="202"/>
        <v>#REF!</v>
      </c>
      <c r="O148" s="18" t="e">
        <f t="shared" si="202"/>
        <v>#REF!</v>
      </c>
      <c r="P148" s="18" t="e">
        <f t="shared" si="202"/>
        <v>#REF!</v>
      </c>
      <c r="Q148" s="18" t="e">
        <f t="shared" si="202"/>
        <v>#REF!</v>
      </c>
      <c r="R148" s="18" t="e">
        <f t="shared" si="202"/>
        <v>#REF!</v>
      </c>
      <c r="S148" s="18" t="e">
        <f t="shared" ref="S148:AB148" si="203">IF(S10=4,S37," ")</f>
        <v>#REF!</v>
      </c>
      <c r="T148" s="18" t="e">
        <f t="shared" si="203"/>
        <v>#REF!</v>
      </c>
      <c r="U148" s="18" t="e">
        <f t="shared" si="203"/>
        <v>#REF!</v>
      </c>
      <c r="V148" s="18" t="e">
        <f t="shared" si="203"/>
        <v>#REF!</v>
      </c>
      <c r="W148" s="18" t="e">
        <f t="shared" si="203"/>
        <v>#REF!</v>
      </c>
      <c r="X148" s="18" t="e">
        <f t="shared" si="203"/>
        <v>#REF!</v>
      </c>
      <c r="Y148" s="18" t="e">
        <f t="shared" si="203"/>
        <v>#REF!</v>
      </c>
      <c r="Z148" s="18" t="e">
        <f t="shared" si="203"/>
        <v>#REF!</v>
      </c>
      <c r="AA148" s="18" t="e">
        <f t="shared" si="203"/>
        <v>#REF!</v>
      </c>
      <c r="AB148" s="18" t="e">
        <f t="shared" si="203"/>
        <v>#REF!</v>
      </c>
      <c r="AC148" s="20" t="e">
        <f t="shared" si="190"/>
        <v>#REF!</v>
      </c>
      <c r="AD148" s="19" t="e">
        <f t="shared" si="191"/>
        <v>#REF!</v>
      </c>
    </row>
    <row r="149" spans="3:30" ht="13.5" thickBot="1" x14ac:dyDescent="0.25">
      <c r="C149" s="18" t="e">
        <f t="shared" si="186"/>
        <v>#REF!</v>
      </c>
      <c r="D149" s="18" t="e">
        <f t="shared" ref="D149:R149" si="204">IF(D11=4,D38," ")</f>
        <v>#REF!</v>
      </c>
      <c r="E149" s="18" t="e">
        <f t="shared" si="204"/>
        <v>#REF!</v>
      </c>
      <c r="F149" s="18" t="e">
        <f t="shared" si="204"/>
        <v>#REF!</v>
      </c>
      <c r="G149" s="18" t="e">
        <f t="shared" si="204"/>
        <v>#REF!</v>
      </c>
      <c r="H149" s="18" t="e">
        <f t="shared" si="204"/>
        <v>#REF!</v>
      </c>
      <c r="I149" s="18" t="e">
        <f t="shared" si="204"/>
        <v>#REF!</v>
      </c>
      <c r="J149" s="18" t="e">
        <f t="shared" si="204"/>
        <v>#REF!</v>
      </c>
      <c r="K149" s="18" t="e">
        <f t="shared" si="204"/>
        <v>#REF!</v>
      </c>
      <c r="L149" s="18" t="e">
        <f t="shared" si="204"/>
        <v>#REF!</v>
      </c>
      <c r="M149" s="18" t="e">
        <f t="shared" si="204"/>
        <v>#REF!</v>
      </c>
      <c r="N149" s="18" t="e">
        <f t="shared" si="204"/>
        <v>#REF!</v>
      </c>
      <c r="O149" s="18" t="e">
        <f t="shared" si="204"/>
        <v>#REF!</v>
      </c>
      <c r="P149" s="18" t="e">
        <f t="shared" si="204"/>
        <v>#REF!</v>
      </c>
      <c r="Q149" s="18" t="e">
        <f t="shared" si="204"/>
        <v>#REF!</v>
      </c>
      <c r="R149" s="18" t="e">
        <f t="shared" si="204"/>
        <v>#REF!</v>
      </c>
      <c r="S149" s="18" t="e">
        <f t="shared" ref="S149:AB149" si="205">IF(S11=4,S38," ")</f>
        <v>#REF!</v>
      </c>
      <c r="T149" s="18" t="e">
        <f t="shared" si="205"/>
        <v>#REF!</v>
      </c>
      <c r="U149" s="18" t="e">
        <f t="shared" si="205"/>
        <v>#REF!</v>
      </c>
      <c r="V149" s="18" t="e">
        <f t="shared" si="205"/>
        <v>#REF!</v>
      </c>
      <c r="W149" s="18" t="e">
        <f t="shared" si="205"/>
        <v>#REF!</v>
      </c>
      <c r="X149" s="18" t="e">
        <f t="shared" si="205"/>
        <v>#REF!</v>
      </c>
      <c r="Y149" s="18" t="e">
        <f t="shared" si="205"/>
        <v>#REF!</v>
      </c>
      <c r="Z149" s="18" t="e">
        <f t="shared" si="205"/>
        <v>#REF!</v>
      </c>
      <c r="AA149" s="18" t="e">
        <f t="shared" si="205"/>
        <v>#REF!</v>
      </c>
      <c r="AB149" s="18" t="e">
        <f t="shared" si="205"/>
        <v>#REF!</v>
      </c>
      <c r="AC149" s="20" t="e">
        <f t="shared" si="190"/>
        <v>#REF!</v>
      </c>
      <c r="AD149" s="19" t="e">
        <f t="shared" si="191"/>
        <v>#REF!</v>
      </c>
    </row>
    <row r="150" spans="3:30" ht="13.5" thickBot="1" x14ac:dyDescent="0.25">
      <c r="C150" s="18" t="e">
        <f t="shared" si="186"/>
        <v>#REF!</v>
      </c>
      <c r="D150" s="18" t="e">
        <f t="shared" ref="D150:R150" si="206">IF(D12=4,D39," ")</f>
        <v>#REF!</v>
      </c>
      <c r="E150" s="18" t="e">
        <f t="shared" si="206"/>
        <v>#REF!</v>
      </c>
      <c r="F150" s="18" t="e">
        <f t="shared" si="206"/>
        <v>#REF!</v>
      </c>
      <c r="G150" s="18" t="e">
        <f t="shared" si="206"/>
        <v>#REF!</v>
      </c>
      <c r="H150" s="18" t="e">
        <f t="shared" si="206"/>
        <v>#REF!</v>
      </c>
      <c r="I150" s="18" t="e">
        <f t="shared" si="206"/>
        <v>#REF!</v>
      </c>
      <c r="J150" s="18" t="e">
        <f t="shared" si="206"/>
        <v>#REF!</v>
      </c>
      <c r="K150" s="18" t="e">
        <f t="shared" si="206"/>
        <v>#REF!</v>
      </c>
      <c r="L150" s="18" t="e">
        <f t="shared" si="206"/>
        <v>#REF!</v>
      </c>
      <c r="M150" s="18" t="e">
        <f t="shared" si="206"/>
        <v>#REF!</v>
      </c>
      <c r="N150" s="18" t="e">
        <f t="shared" si="206"/>
        <v>#REF!</v>
      </c>
      <c r="O150" s="18" t="e">
        <f t="shared" si="206"/>
        <v>#REF!</v>
      </c>
      <c r="P150" s="18" t="e">
        <f t="shared" si="206"/>
        <v>#REF!</v>
      </c>
      <c r="Q150" s="18" t="e">
        <f t="shared" si="206"/>
        <v>#REF!</v>
      </c>
      <c r="R150" s="18" t="e">
        <f t="shared" si="206"/>
        <v>#REF!</v>
      </c>
      <c r="S150" s="18" t="e">
        <f t="shared" ref="S150:AB150" si="207">IF(S12=4,S39," ")</f>
        <v>#REF!</v>
      </c>
      <c r="T150" s="18" t="e">
        <f t="shared" si="207"/>
        <v>#REF!</v>
      </c>
      <c r="U150" s="18" t="e">
        <f t="shared" si="207"/>
        <v>#REF!</v>
      </c>
      <c r="V150" s="18" t="e">
        <f t="shared" si="207"/>
        <v>#REF!</v>
      </c>
      <c r="W150" s="18" t="e">
        <f t="shared" si="207"/>
        <v>#REF!</v>
      </c>
      <c r="X150" s="18" t="e">
        <f t="shared" si="207"/>
        <v>#REF!</v>
      </c>
      <c r="Y150" s="18" t="e">
        <f t="shared" si="207"/>
        <v>#REF!</v>
      </c>
      <c r="Z150" s="18" t="e">
        <f t="shared" si="207"/>
        <v>#REF!</v>
      </c>
      <c r="AA150" s="18" t="e">
        <f t="shared" si="207"/>
        <v>#REF!</v>
      </c>
      <c r="AB150" s="18" t="e">
        <f t="shared" si="207"/>
        <v>#REF!</v>
      </c>
      <c r="AC150" s="20" t="e">
        <f t="shared" si="190"/>
        <v>#REF!</v>
      </c>
      <c r="AD150" s="19" t="e">
        <f t="shared" si="191"/>
        <v>#REF!</v>
      </c>
    </row>
    <row r="151" spans="3:30" ht="13.5" thickBot="1" x14ac:dyDescent="0.25">
      <c r="C151" s="18" t="e">
        <f t="shared" si="186"/>
        <v>#REF!</v>
      </c>
      <c r="D151" s="18" t="e">
        <f t="shared" ref="D151:R151" si="208">IF(D13=4,D40," ")</f>
        <v>#REF!</v>
      </c>
      <c r="E151" s="18" t="e">
        <f t="shared" si="208"/>
        <v>#REF!</v>
      </c>
      <c r="F151" s="18" t="e">
        <f t="shared" si="208"/>
        <v>#REF!</v>
      </c>
      <c r="G151" s="18" t="e">
        <f t="shared" si="208"/>
        <v>#REF!</v>
      </c>
      <c r="H151" s="18" t="e">
        <f t="shared" si="208"/>
        <v>#REF!</v>
      </c>
      <c r="I151" s="18" t="e">
        <f t="shared" si="208"/>
        <v>#REF!</v>
      </c>
      <c r="J151" s="18" t="e">
        <f t="shared" si="208"/>
        <v>#REF!</v>
      </c>
      <c r="K151" s="18" t="e">
        <f t="shared" si="208"/>
        <v>#REF!</v>
      </c>
      <c r="L151" s="18" t="e">
        <f t="shared" si="208"/>
        <v>#REF!</v>
      </c>
      <c r="M151" s="18" t="e">
        <f t="shared" si="208"/>
        <v>#REF!</v>
      </c>
      <c r="N151" s="18" t="e">
        <f t="shared" si="208"/>
        <v>#REF!</v>
      </c>
      <c r="O151" s="18" t="e">
        <f t="shared" si="208"/>
        <v>#REF!</v>
      </c>
      <c r="P151" s="18" t="e">
        <f t="shared" si="208"/>
        <v>#REF!</v>
      </c>
      <c r="Q151" s="18" t="e">
        <f t="shared" si="208"/>
        <v>#REF!</v>
      </c>
      <c r="R151" s="18" t="e">
        <f t="shared" si="208"/>
        <v>#REF!</v>
      </c>
      <c r="S151" s="18" t="e">
        <f t="shared" ref="S151:AB151" si="209">IF(S13=4,S40," ")</f>
        <v>#REF!</v>
      </c>
      <c r="T151" s="18" t="e">
        <f t="shared" si="209"/>
        <v>#REF!</v>
      </c>
      <c r="U151" s="18" t="e">
        <f t="shared" si="209"/>
        <v>#REF!</v>
      </c>
      <c r="V151" s="18" t="e">
        <f t="shared" si="209"/>
        <v>#REF!</v>
      </c>
      <c r="W151" s="18" t="e">
        <f t="shared" si="209"/>
        <v>#REF!</v>
      </c>
      <c r="X151" s="18" t="e">
        <f t="shared" si="209"/>
        <v>#REF!</v>
      </c>
      <c r="Y151" s="18" t="e">
        <f t="shared" si="209"/>
        <v>#REF!</v>
      </c>
      <c r="Z151" s="18" t="e">
        <f t="shared" si="209"/>
        <v>#REF!</v>
      </c>
      <c r="AA151" s="18" t="e">
        <f t="shared" si="209"/>
        <v>#REF!</v>
      </c>
      <c r="AB151" s="18" t="e">
        <f t="shared" si="209"/>
        <v>#REF!</v>
      </c>
      <c r="AC151" s="20" t="e">
        <f t="shared" si="190"/>
        <v>#REF!</v>
      </c>
      <c r="AD151" s="19" t="e">
        <f t="shared" si="191"/>
        <v>#REF!</v>
      </c>
    </row>
    <row r="152" spans="3:30" ht="13.5" thickBot="1" x14ac:dyDescent="0.25">
      <c r="C152" s="18" t="e">
        <f t="shared" si="186"/>
        <v>#REF!</v>
      </c>
      <c r="D152" s="18" t="e">
        <f t="shared" ref="D152:R152" si="210">IF(D14=4,D41," ")</f>
        <v>#REF!</v>
      </c>
      <c r="E152" s="18" t="e">
        <f t="shared" si="210"/>
        <v>#REF!</v>
      </c>
      <c r="F152" s="18" t="e">
        <f t="shared" si="210"/>
        <v>#REF!</v>
      </c>
      <c r="G152" s="18" t="e">
        <f t="shared" si="210"/>
        <v>#REF!</v>
      </c>
      <c r="H152" s="18" t="e">
        <f t="shared" si="210"/>
        <v>#REF!</v>
      </c>
      <c r="I152" s="18" t="e">
        <f t="shared" si="210"/>
        <v>#REF!</v>
      </c>
      <c r="J152" s="18" t="e">
        <f t="shared" si="210"/>
        <v>#REF!</v>
      </c>
      <c r="K152" s="18" t="e">
        <f t="shared" si="210"/>
        <v>#REF!</v>
      </c>
      <c r="L152" s="18" t="e">
        <f t="shared" si="210"/>
        <v>#REF!</v>
      </c>
      <c r="M152" s="18" t="e">
        <f t="shared" si="210"/>
        <v>#REF!</v>
      </c>
      <c r="N152" s="18" t="e">
        <f t="shared" si="210"/>
        <v>#REF!</v>
      </c>
      <c r="O152" s="18" t="e">
        <f t="shared" si="210"/>
        <v>#REF!</v>
      </c>
      <c r="P152" s="18" t="e">
        <f t="shared" si="210"/>
        <v>#REF!</v>
      </c>
      <c r="Q152" s="18" t="e">
        <f t="shared" si="210"/>
        <v>#REF!</v>
      </c>
      <c r="R152" s="18" t="e">
        <f t="shared" si="210"/>
        <v>#REF!</v>
      </c>
      <c r="S152" s="18" t="e">
        <f t="shared" ref="S152:AB152" si="211">IF(S14=4,S41," ")</f>
        <v>#REF!</v>
      </c>
      <c r="T152" s="18" t="e">
        <f t="shared" si="211"/>
        <v>#REF!</v>
      </c>
      <c r="U152" s="18" t="e">
        <f t="shared" si="211"/>
        <v>#REF!</v>
      </c>
      <c r="V152" s="18" t="e">
        <f t="shared" si="211"/>
        <v>#REF!</v>
      </c>
      <c r="W152" s="18" t="e">
        <f t="shared" si="211"/>
        <v>#REF!</v>
      </c>
      <c r="X152" s="18" t="e">
        <f t="shared" si="211"/>
        <v>#REF!</v>
      </c>
      <c r="Y152" s="18" t="e">
        <f t="shared" si="211"/>
        <v>#REF!</v>
      </c>
      <c r="Z152" s="18" t="e">
        <f t="shared" si="211"/>
        <v>#REF!</v>
      </c>
      <c r="AA152" s="18" t="e">
        <f t="shared" si="211"/>
        <v>#REF!</v>
      </c>
      <c r="AB152" s="18" t="e">
        <f t="shared" si="211"/>
        <v>#REF!</v>
      </c>
      <c r="AC152" s="20" t="e">
        <f t="shared" si="190"/>
        <v>#REF!</v>
      </c>
      <c r="AD152" s="19" t="e">
        <f t="shared" si="191"/>
        <v>#REF!</v>
      </c>
    </row>
    <row r="153" spans="3:30" ht="13.5" thickBot="1" x14ac:dyDescent="0.25">
      <c r="C153" s="18" t="e">
        <f t="shared" si="186"/>
        <v>#REF!</v>
      </c>
      <c r="D153" s="18" t="e">
        <f t="shared" ref="D153:R153" si="212">IF(D15=4,D42," ")</f>
        <v>#REF!</v>
      </c>
      <c r="E153" s="18" t="e">
        <f t="shared" si="212"/>
        <v>#REF!</v>
      </c>
      <c r="F153" s="18" t="e">
        <f t="shared" si="212"/>
        <v>#REF!</v>
      </c>
      <c r="G153" s="18" t="e">
        <f t="shared" si="212"/>
        <v>#REF!</v>
      </c>
      <c r="H153" s="18" t="e">
        <f t="shared" si="212"/>
        <v>#REF!</v>
      </c>
      <c r="I153" s="18" t="e">
        <f t="shared" si="212"/>
        <v>#REF!</v>
      </c>
      <c r="J153" s="18" t="e">
        <f t="shared" si="212"/>
        <v>#REF!</v>
      </c>
      <c r="K153" s="18" t="e">
        <f t="shared" si="212"/>
        <v>#REF!</v>
      </c>
      <c r="L153" s="18" t="e">
        <f t="shared" si="212"/>
        <v>#REF!</v>
      </c>
      <c r="M153" s="18" t="e">
        <f t="shared" si="212"/>
        <v>#REF!</v>
      </c>
      <c r="N153" s="18" t="e">
        <f t="shared" si="212"/>
        <v>#REF!</v>
      </c>
      <c r="O153" s="18" t="e">
        <f t="shared" si="212"/>
        <v>#REF!</v>
      </c>
      <c r="P153" s="18" t="e">
        <f t="shared" si="212"/>
        <v>#REF!</v>
      </c>
      <c r="Q153" s="18" t="e">
        <f t="shared" si="212"/>
        <v>#REF!</v>
      </c>
      <c r="R153" s="18" t="e">
        <f t="shared" si="212"/>
        <v>#REF!</v>
      </c>
      <c r="S153" s="18" t="e">
        <f t="shared" ref="S153:AB153" si="213">IF(S15=4,S42," ")</f>
        <v>#REF!</v>
      </c>
      <c r="T153" s="18" t="e">
        <f t="shared" si="213"/>
        <v>#REF!</v>
      </c>
      <c r="U153" s="18" t="e">
        <f t="shared" si="213"/>
        <v>#REF!</v>
      </c>
      <c r="V153" s="18" t="e">
        <f t="shared" si="213"/>
        <v>#REF!</v>
      </c>
      <c r="W153" s="18" t="e">
        <f t="shared" si="213"/>
        <v>#REF!</v>
      </c>
      <c r="X153" s="18" t="e">
        <f t="shared" si="213"/>
        <v>#REF!</v>
      </c>
      <c r="Y153" s="18" t="e">
        <f t="shared" si="213"/>
        <v>#REF!</v>
      </c>
      <c r="Z153" s="18" t="e">
        <f t="shared" si="213"/>
        <v>#REF!</v>
      </c>
      <c r="AA153" s="18" t="e">
        <f t="shared" si="213"/>
        <v>#REF!</v>
      </c>
      <c r="AB153" s="18" t="e">
        <f t="shared" si="213"/>
        <v>#REF!</v>
      </c>
      <c r="AC153" s="20" t="e">
        <f t="shared" si="190"/>
        <v>#REF!</v>
      </c>
      <c r="AD153" s="19" t="e">
        <f t="shared" si="191"/>
        <v>#REF!</v>
      </c>
    </row>
    <row r="154" spans="3:30" ht="13.5" thickBot="1" x14ac:dyDescent="0.25">
      <c r="C154" s="18" t="e">
        <f t="shared" si="186"/>
        <v>#REF!</v>
      </c>
      <c r="D154" s="18" t="e">
        <f t="shared" ref="D154:R154" si="214">IF(D16=4,D43," ")</f>
        <v>#REF!</v>
      </c>
      <c r="E154" s="18" t="e">
        <f t="shared" si="214"/>
        <v>#REF!</v>
      </c>
      <c r="F154" s="18" t="e">
        <f t="shared" si="214"/>
        <v>#REF!</v>
      </c>
      <c r="G154" s="18" t="e">
        <f t="shared" si="214"/>
        <v>#REF!</v>
      </c>
      <c r="H154" s="18" t="e">
        <f t="shared" si="214"/>
        <v>#REF!</v>
      </c>
      <c r="I154" s="18" t="e">
        <f t="shared" si="214"/>
        <v>#REF!</v>
      </c>
      <c r="J154" s="18" t="e">
        <f t="shared" si="214"/>
        <v>#REF!</v>
      </c>
      <c r="K154" s="18" t="e">
        <f t="shared" si="214"/>
        <v>#REF!</v>
      </c>
      <c r="L154" s="18" t="e">
        <f t="shared" si="214"/>
        <v>#REF!</v>
      </c>
      <c r="M154" s="18" t="e">
        <f t="shared" si="214"/>
        <v>#REF!</v>
      </c>
      <c r="N154" s="18" t="e">
        <f t="shared" si="214"/>
        <v>#REF!</v>
      </c>
      <c r="O154" s="18" t="e">
        <f t="shared" si="214"/>
        <v>#REF!</v>
      </c>
      <c r="P154" s="18" t="e">
        <f t="shared" si="214"/>
        <v>#REF!</v>
      </c>
      <c r="Q154" s="18" t="e">
        <f t="shared" si="214"/>
        <v>#REF!</v>
      </c>
      <c r="R154" s="18" t="e">
        <f t="shared" si="214"/>
        <v>#REF!</v>
      </c>
      <c r="S154" s="18" t="e">
        <f t="shared" ref="S154:AB154" si="215">IF(S16=4,S43," ")</f>
        <v>#REF!</v>
      </c>
      <c r="T154" s="18" t="e">
        <f t="shared" si="215"/>
        <v>#REF!</v>
      </c>
      <c r="U154" s="18" t="e">
        <f t="shared" si="215"/>
        <v>#REF!</v>
      </c>
      <c r="V154" s="18" t="e">
        <f t="shared" si="215"/>
        <v>#REF!</v>
      </c>
      <c r="W154" s="18" t="e">
        <f t="shared" si="215"/>
        <v>#REF!</v>
      </c>
      <c r="X154" s="18" t="e">
        <f t="shared" si="215"/>
        <v>#REF!</v>
      </c>
      <c r="Y154" s="18" t="e">
        <f t="shared" si="215"/>
        <v>#REF!</v>
      </c>
      <c r="Z154" s="18" t="e">
        <f t="shared" si="215"/>
        <v>#REF!</v>
      </c>
      <c r="AA154" s="18" t="e">
        <f t="shared" si="215"/>
        <v>#REF!</v>
      </c>
      <c r="AB154" s="18" t="e">
        <f t="shared" si="215"/>
        <v>#REF!</v>
      </c>
      <c r="AC154" s="20" t="e">
        <f t="shared" si="190"/>
        <v>#REF!</v>
      </c>
      <c r="AD154" s="19" t="e">
        <f t="shared" si="191"/>
        <v>#REF!</v>
      </c>
    </row>
    <row r="155" spans="3:30" ht="13.5" thickBot="1" x14ac:dyDescent="0.25">
      <c r="C155" s="18" t="e">
        <f t="shared" si="186"/>
        <v>#REF!</v>
      </c>
      <c r="D155" s="18" t="e">
        <f t="shared" ref="D155:R155" si="216">IF(D17=4,D44," ")</f>
        <v>#REF!</v>
      </c>
      <c r="E155" s="18" t="e">
        <f t="shared" si="216"/>
        <v>#REF!</v>
      </c>
      <c r="F155" s="18" t="e">
        <f t="shared" si="216"/>
        <v>#REF!</v>
      </c>
      <c r="G155" s="18" t="e">
        <f t="shared" si="216"/>
        <v>#REF!</v>
      </c>
      <c r="H155" s="18" t="e">
        <f t="shared" si="216"/>
        <v>#REF!</v>
      </c>
      <c r="I155" s="18" t="e">
        <f t="shared" si="216"/>
        <v>#REF!</v>
      </c>
      <c r="J155" s="18" t="e">
        <f t="shared" si="216"/>
        <v>#REF!</v>
      </c>
      <c r="K155" s="18" t="e">
        <f t="shared" si="216"/>
        <v>#REF!</v>
      </c>
      <c r="L155" s="18" t="e">
        <f t="shared" si="216"/>
        <v>#REF!</v>
      </c>
      <c r="M155" s="18" t="e">
        <f t="shared" si="216"/>
        <v>#REF!</v>
      </c>
      <c r="N155" s="18" t="e">
        <f t="shared" si="216"/>
        <v>#REF!</v>
      </c>
      <c r="O155" s="18" t="e">
        <f t="shared" si="216"/>
        <v>#REF!</v>
      </c>
      <c r="P155" s="18" t="e">
        <f t="shared" si="216"/>
        <v>#REF!</v>
      </c>
      <c r="Q155" s="18" t="e">
        <f t="shared" si="216"/>
        <v>#REF!</v>
      </c>
      <c r="R155" s="18" t="e">
        <f t="shared" si="216"/>
        <v>#REF!</v>
      </c>
      <c r="S155" s="18" t="e">
        <f t="shared" ref="S155:AB155" si="217">IF(S17=4,S44," ")</f>
        <v>#REF!</v>
      </c>
      <c r="T155" s="18" t="e">
        <f t="shared" si="217"/>
        <v>#REF!</v>
      </c>
      <c r="U155" s="18" t="e">
        <f t="shared" si="217"/>
        <v>#REF!</v>
      </c>
      <c r="V155" s="18" t="e">
        <f t="shared" si="217"/>
        <v>#REF!</v>
      </c>
      <c r="W155" s="18" t="e">
        <f t="shared" si="217"/>
        <v>#REF!</v>
      </c>
      <c r="X155" s="18" t="e">
        <f t="shared" si="217"/>
        <v>#REF!</v>
      </c>
      <c r="Y155" s="18" t="e">
        <f t="shared" si="217"/>
        <v>#REF!</v>
      </c>
      <c r="Z155" s="18" t="e">
        <f t="shared" si="217"/>
        <v>#REF!</v>
      </c>
      <c r="AA155" s="18" t="e">
        <f t="shared" si="217"/>
        <v>#REF!</v>
      </c>
      <c r="AB155" s="18" t="e">
        <f t="shared" si="217"/>
        <v>#REF!</v>
      </c>
      <c r="AC155" s="20" t="e">
        <f t="shared" si="190"/>
        <v>#REF!</v>
      </c>
      <c r="AD155" s="19" t="e">
        <f t="shared" si="191"/>
        <v>#REF!</v>
      </c>
    </row>
    <row r="156" spans="3:30" ht="13.5" thickBot="1" x14ac:dyDescent="0.25">
      <c r="C156" s="18" t="e">
        <f t="shared" si="186"/>
        <v>#REF!</v>
      </c>
      <c r="D156" s="18" t="e">
        <f t="shared" ref="D156:R156" si="218">IF(D18=4,D45," ")</f>
        <v>#REF!</v>
      </c>
      <c r="E156" s="18" t="e">
        <f t="shared" si="218"/>
        <v>#REF!</v>
      </c>
      <c r="F156" s="18" t="e">
        <f t="shared" si="218"/>
        <v>#REF!</v>
      </c>
      <c r="G156" s="18" t="e">
        <f t="shared" si="218"/>
        <v>#REF!</v>
      </c>
      <c r="H156" s="18" t="e">
        <f t="shared" si="218"/>
        <v>#REF!</v>
      </c>
      <c r="I156" s="18" t="e">
        <f t="shared" si="218"/>
        <v>#REF!</v>
      </c>
      <c r="J156" s="18" t="e">
        <f t="shared" si="218"/>
        <v>#REF!</v>
      </c>
      <c r="K156" s="18" t="e">
        <f t="shared" si="218"/>
        <v>#REF!</v>
      </c>
      <c r="L156" s="18" t="e">
        <f t="shared" si="218"/>
        <v>#REF!</v>
      </c>
      <c r="M156" s="18" t="e">
        <f t="shared" si="218"/>
        <v>#REF!</v>
      </c>
      <c r="N156" s="18" t="e">
        <f t="shared" si="218"/>
        <v>#REF!</v>
      </c>
      <c r="O156" s="18" t="e">
        <f t="shared" si="218"/>
        <v>#REF!</v>
      </c>
      <c r="P156" s="18" t="e">
        <f t="shared" si="218"/>
        <v>#REF!</v>
      </c>
      <c r="Q156" s="18" t="e">
        <f t="shared" si="218"/>
        <v>#REF!</v>
      </c>
      <c r="R156" s="18" t="e">
        <f t="shared" si="218"/>
        <v>#REF!</v>
      </c>
      <c r="S156" s="18" t="e">
        <f t="shared" ref="S156:AB156" si="219">IF(S18=4,S45," ")</f>
        <v>#REF!</v>
      </c>
      <c r="T156" s="18" t="e">
        <f t="shared" si="219"/>
        <v>#REF!</v>
      </c>
      <c r="U156" s="18" t="e">
        <f t="shared" si="219"/>
        <v>#REF!</v>
      </c>
      <c r="V156" s="18" t="e">
        <f t="shared" si="219"/>
        <v>#REF!</v>
      </c>
      <c r="W156" s="18" t="e">
        <f t="shared" si="219"/>
        <v>#REF!</v>
      </c>
      <c r="X156" s="18" t="e">
        <f t="shared" si="219"/>
        <v>#REF!</v>
      </c>
      <c r="Y156" s="18" t="e">
        <f t="shared" si="219"/>
        <v>#REF!</v>
      </c>
      <c r="Z156" s="18" t="e">
        <f t="shared" si="219"/>
        <v>#REF!</v>
      </c>
      <c r="AA156" s="18" t="e">
        <f t="shared" si="219"/>
        <v>#REF!</v>
      </c>
      <c r="AB156" s="18" t="e">
        <f t="shared" si="219"/>
        <v>#REF!</v>
      </c>
      <c r="AC156" s="20" t="e">
        <f t="shared" si="190"/>
        <v>#REF!</v>
      </c>
      <c r="AD156" s="19" t="e">
        <f t="shared" si="191"/>
        <v>#REF!</v>
      </c>
    </row>
    <row r="157" spans="3:30" ht="13.5" thickBot="1" x14ac:dyDescent="0.25">
      <c r="C157" s="18" t="e">
        <f t="shared" si="186"/>
        <v>#REF!</v>
      </c>
      <c r="D157" s="18" t="e">
        <f t="shared" ref="D157:R157" si="220">IF(D19=4,D46," ")</f>
        <v>#REF!</v>
      </c>
      <c r="E157" s="18" t="e">
        <f t="shared" si="220"/>
        <v>#REF!</v>
      </c>
      <c r="F157" s="18" t="e">
        <f t="shared" si="220"/>
        <v>#REF!</v>
      </c>
      <c r="G157" s="18" t="e">
        <f t="shared" si="220"/>
        <v>#REF!</v>
      </c>
      <c r="H157" s="18" t="e">
        <f t="shared" si="220"/>
        <v>#REF!</v>
      </c>
      <c r="I157" s="18" t="e">
        <f t="shared" si="220"/>
        <v>#REF!</v>
      </c>
      <c r="J157" s="18" t="e">
        <f t="shared" si="220"/>
        <v>#REF!</v>
      </c>
      <c r="K157" s="18" t="e">
        <f t="shared" si="220"/>
        <v>#REF!</v>
      </c>
      <c r="L157" s="18" t="e">
        <f t="shared" si="220"/>
        <v>#REF!</v>
      </c>
      <c r="M157" s="18" t="e">
        <f t="shared" si="220"/>
        <v>#REF!</v>
      </c>
      <c r="N157" s="18" t="e">
        <f t="shared" si="220"/>
        <v>#REF!</v>
      </c>
      <c r="O157" s="18" t="e">
        <f t="shared" si="220"/>
        <v>#REF!</v>
      </c>
      <c r="P157" s="18" t="e">
        <f t="shared" si="220"/>
        <v>#REF!</v>
      </c>
      <c r="Q157" s="18" t="e">
        <f t="shared" si="220"/>
        <v>#REF!</v>
      </c>
      <c r="R157" s="18" t="e">
        <f t="shared" si="220"/>
        <v>#REF!</v>
      </c>
      <c r="S157" s="18" t="e">
        <f t="shared" ref="S157:AB157" si="221">IF(S19=4,S46," ")</f>
        <v>#REF!</v>
      </c>
      <c r="T157" s="18" t="e">
        <f t="shared" si="221"/>
        <v>#REF!</v>
      </c>
      <c r="U157" s="18" t="e">
        <f t="shared" si="221"/>
        <v>#REF!</v>
      </c>
      <c r="V157" s="18" t="e">
        <f t="shared" si="221"/>
        <v>#REF!</v>
      </c>
      <c r="W157" s="18" t="e">
        <f t="shared" si="221"/>
        <v>#REF!</v>
      </c>
      <c r="X157" s="18" t="e">
        <f t="shared" si="221"/>
        <v>#REF!</v>
      </c>
      <c r="Y157" s="18" t="e">
        <f t="shared" si="221"/>
        <v>#REF!</v>
      </c>
      <c r="Z157" s="18" t="e">
        <f t="shared" si="221"/>
        <v>#REF!</v>
      </c>
      <c r="AA157" s="18" t="e">
        <f t="shared" si="221"/>
        <v>#REF!</v>
      </c>
      <c r="AB157" s="18" t="e">
        <f t="shared" si="221"/>
        <v>#REF!</v>
      </c>
      <c r="AC157" s="20" t="e">
        <f t="shared" si="190"/>
        <v>#REF!</v>
      </c>
      <c r="AD157" s="19" t="e">
        <f t="shared" si="191"/>
        <v>#REF!</v>
      </c>
    </row>
    <row r="158" spans="3:30" ht="13.5" thickBot="1" x14ac:dyDescent="0.25">
      <c r="C158" s="18" t="e">
        <f t="shared" si="186"/>
        <v>#REF!</v>
      </c>
      <c r="D158" s="18" t="e">
        <f t="shared" ref="D158:R158" si="222">IF(D20=4,D47," ")</f>
        <v>#REF!</v>
      </c>
      <c r="E158" s="18" t="e">
        <f t="shared" si="222"/>
        <v>#REF!</v>
      </c>
      <c r="F158" s="18" t="e">
        <f t="shared" si="222"/>
        <v>#REF!</v>
      </c>
      <c r="G158" s="18" t="e">
        <f t="shared" si="222"/>
        <v>#REF!</v>
      </c>
      <c r="H158" s="18" t="e">
        <f t="shared" si="222"/>
        <v>#REF!</v>
      </c>
      <c r="I158" s="18" t="e">
        <f t="shared" si="222"/>
        <v>#REF!</v>
      </c>
      <c r="J158" s="18" t="e">
        <f t="shared" si="222"/>
        <v>#REF!</v>
      </c>
      <c r="K158" s="18" t="e">
        <f t="shared" si="222"/>
        <v>#REF!</v>
      </c>
      <c r="L158" s="18" t="e">
        <f t="shared" si="222"/>
        <v>#REF!</v>
      </c>
      <c r="M158" s="18" t="e">
        <f t="shared" si="222"/>
        <v>#REF!</v>
      </c>
      <c r="N158" s="18" t="e">
        <f t="shared" si="222"/>
        <v>#REF!</v>
      </c>
      <c r="O158" s="18" t="e">
        <f t="shared" si="222"/>
        <v>#REF!</v>
      </c>
      <c r="P158" s="18" t="e">
        <f t="shared" si="222"/>
        <v>#REF!</v>
      </c>
      <c r="Q158" s="18" t="e">
        <f t="shared" si="222"/>
        <v>#REF!</v>
      </c>
      <c r="R158" s="18" t="e">
        <f t="shared" si="222"/>
        <v>#REF!</v>
      </c>
      <c r="S158" s="18" t="e">
        <f t="shared" ref="S158:AB158" si="223">IF(S20=4,S47," ")</f>
        <v>#REF!</v>
      </c>
      <c r="T158" s="18" t="e">
        <f t="shared" si="223"/>
        <v>#REF!</v>
      </c>
      <c r="U158" s="18" t="e">
        <f t="shared" si="223"/>
        <v>#REF!</v>
      </c>
      <c r="V158" s="18" t="e">
        <f t="shared" si="223"/>
        <v>#REF!</v>
      </c>
      <c r="W158" s="18" t="e">
        <f t="shared" si="223"/>
        <v>#REF!</v>
      </c>
      <c r="X158" s="18" t="e">
        <f t="shared" si="223"/>
        <v>#REF!</v>
      </c>
      <c r="Y158" s="18" t="e">
        <f t="shared" si="223"/>
        <v>#REF!</v>
      </c>
      <c r="Z158" s="18" t="e">
        <f t="shared" si="223"/>
        <v>#REF!</v>
      </c>
      <c r="AA158" s="18" t="e">
        <f t="shared" si="223"/>
        <v>#REF!</v>
      </c>
      <c r="AB158" s="18" t="e">
        <f t="shared" si="223"/>
        <v>#REF!</v>
      </c>
      <c r="AC158" s="20" t="e">
        <f t="shared" si="190"/>
        <v>#REF!</v>
      </c>
      <c r="AD158" s="19" t="e">
        <f t="shared" si="191"/>
        <v>#REF!</v>
      </c>
    </row>
    <row r="159" spans="3:30" ht="13.5" thickBot="1" x14ac:dyDescent="0.25">
      <c r="C159" s="18" t="e">
        <f t="shared" si="186"/>
        <v>#REF!</v>
      </c>
      <c r="D159" s="18" t="e">
        <f t="shared" ref="D159:R159" si="224">IF(D21=4,D48," ")</f>
        <v>#REF!</v>
      </c>
      <c r="E159" s="18" t="e">
        <f t="shared" si="224"/>
        <v>#REF!</v>
      </c>
      <c r="F159" s="18" t="e">
        <f t="shared" si="224"/>
        <v>#REF!</v>
      </c>
      <c r="G159" s="18" t="e">
        <f t="shared" si="224"/>
        <v>#REF!</v>
      </c>
      <c r="H159" s="18" t="e">
        <f t="shared" si="224"/>
        <v>#REF!</v>
      </c>
      <c r="I159" s="18" t="e">
        <f t="shared" si="224"/>
        <v>#REF!</v>
      </c>
      <c r="J159" s="18" t="e">
        <f t="shared" si="224"/>
        <v>#REF!</v>
      </c>
      <c r="K159" s="18" t="e">
        <f t="shared" si="224"/>
        <v>#REF!</v>
      </c>
      <c r="L159" s="18" t="e">
        <f t="shared" si="224"/>
        <v>#REF!</v>
      </c>
      <c r="M159" s="18" t="e">
        <f t="shared" si="224"/>
        <v>#REF!</v>
      </c>
      <c r="N159" s="18" t="e">
        <f t="shared" si="224"/>
        <v>#REF!</v>
      </c>
      <c r="O159" s="18" t="e">
        <f t="shared" si="224"/>
        <v>#REF!</v>
      </c>
      <c r="P159" s="18" t="e">
        <f t="shared" si="224"/>
        <v>#REF!</v>
      </c>
      <c r="Q159" s="18" t="e">
        <f t="shared" si="224"/>
        <v>#REF!</v>
      </c>
      <c r="R159" s="18" t="e">
        <f t="shared" si="224"/>
        <v>#REF!</v>
      </c>
      <c r="S159" s="18" t="e">
        <f t="shared" ref="S159:AB159" si="225">IF(S21=4,S48," ")</f>
        <v>#REF!</v>
      </c>
      <c r="T159" s="18" t="e">
        <f t="shared" si="225"/>
        <v>#REF!</v>
      </c>
      <c r="U159" s="18" t="e">
        <f t="shared" si="225"/>
        <v>#REF!</v>
      </c>
      <c r="V159" s="18" t="e">
        <f t="shared" si="225"/>
        <v>#REF!</v>
      </c>
      <c r="W159" s="18" t="e">
        <f t="shared" si="225"/>
        <v>#REF!</v>
      </c>
      <c r="X159" s="18" t="e">
        <f t="shared" si="225"/>
        <v>#REF!</v>
      </c>
      <c r="Y159" s="18" t="e">
        <f t="shared" si="225"/>
        <v>#REF!</v>
      </c>
      <c r="Z159" s="18" t="e">
        <f t="shared" si="225"/>
        <v>#REF!</v>
      </c>
      <c r="AA159" s="18" t="e">
        <f t="shared" si="225"/>
        <v>#REF!</v>
      </c>
      <c r="AB159" s="18" t="e">
        <f t="shared" si="225"/>
        <v>#REF!</v>
      </c>
      <c r="AC159" s="20" t="e">
        <f t="shared" si="190"/>
        <v>#REF!</v>
      </c>
      <c r="AD159" s="19" t="e">
        <f t="shared" si="191"/>
        <v>#REF!</v>
      </c>
    </row>
    <row r="160" spans="3:30" ht="13.5" thickBot="1" x14ac:dyDescent="0.25">
      <c r="C160" s="18" t="e">
        <f t="shared" si="186"/>
        <v>#REF!</v>
      </c>
      <c r="D160" s="18" t="e">
        <f t="shared" ref="D160:R160" si="226">IF(D22=4,D49," ")</f>
        <v>#REF!</v>
      </c>
      <c r="E160" s="18" t="e">
        <f t="shared" si="226"/>
        <v>#REF!</v>
      </c>
      <c r="F160" s="18" t="e">
        <f t="shared" si="226"/>
        <v>#REF!</v>
      </c>
      <c r="G160" s="18" t="e">
        <f t="shared" si="226"/>
        <v>#REF!</v>
      </c>
      <c r="H160" s="18" t="e">
        <f t="shared" si="226"/>
        <v>#REF!</v>
      </c>
      <c r="I160" s="18" t="e">
        <f t="shared" si="226"/>
        <v>#REF!</v>
      </c>
      <c r="J160" s="18" t="e">
        <f t="shared" si="226"/>
        <v>#REF!</v>
      </c>
      <c r="K160" s="18" t="e">
        <f t="shared" si="226"/>
        <v>#REF!</v>
      </c>
      <c r="L160" s="18" t="e">
        <f t="shared" si="226"/>
        <v>#REF!</v>
      </c>
      <c r="M160" s="18" t="e">
        <f t="shared" si="226"/>
        <v>#REF!</v>
      </c>
      <c r="N160" s="18" t="e">
        <f t="shared" si="226"/>
        <v>#REF!</v>
      </c>
      <c r="O160" s="18" t="e">
        <f t="shared" si="226"/>
        <v>#REF!</v>
      </c>
      <c r="P160" s="18" t="e">
        <f t="shared" si="226"/>
        <v>#REF!</v>
      </c>
      <c r="Q160" s="18" t="e">
        <f t="shared" si="226"/>
        <v>#REF!</v>
      </c>
      <c r="R160" s="18" t="e">
        <f t="shared" si="226"/>
        <v>#REF!</v>
      </c>
      <c r="S160" s="18" t="e">
        <f t="shared" ref="S160:AB160" si="227">IF(S22=4,S49," ")</f>
        <v>#REF!</v>
      </c>
      <c r="T160" s="18" t="e">
        <f t="shared" si="227"/>
        <v>#REF!</v>
      </c>
      <c r="U160" s="18" t="e">
        <f t="shared" si="227"/>
        <v>#REF!</v>
      </c>
      <c r="V160" s="18" t="e">
        <f t="shared" si="227"/>
        <v>#REF!</v>
      </c>
      <c r="W160" s="18" t="e">
        <f t="shared" si="227"/>
        <v>#REF!</v>
      </c>
      <c r="X160" s="18" t="e">
        <f t="shared" si="227"/>
        <v>#REF!</v>
      </c>
      <c r="Y160" s="18" t="e">
        <f t="shared" si="227"/>
        <v>#REF!</v>
      </c>
      <c r="Z160" s="18" t="e">
        <f t="shared" si="227"/>
        <v>#REF!</v>
      </c>
      <c r="AA160" s="18" t="e">
        <f t="shared" si="227"/>
        <v>#REF!</v>
      </c>
      <c r="AB160" s="18" t="e">
        <f t="shared" si="227"/>
        <v>#REF!</v>
      </c>
      <c r="AC160" s="20" t="e">
        <f t="shared" si="190"/>
        <v>#REF!</v>
      </c>
      <c r="AD160" s="19" t="e">
        <f t="shared" si="191"/>
        <v>#REF!</v>
      </c>
    </row>
    <row r="161" spans="2:30" ht="13.5" thickBot="1" x14ac:dyDescent="0.25">
      <c r="C161" s="18" t="e">
        <f t="shared" si="186"/>
        <v>#REF!</v>
      </c>
      <c r="D161" s="18" t="e">
        <f t="shared" ref="D161:R161" si="228">IF(D23=4,D50," ")</f>
        <v>#REF!</v>
      </c>
      <c r="E161" s="18" t="e">
        <f t="shared" si="228"/>
        <v>#REF!</v>
      </c>
      <c r="F161" s="18" t="e">
        <f t="shared" si="228"/>
        <v>#REF!</v>
      </c>
      <c r="G161" s="18" t="e">
        <f t="shared" si="228"/>
        <v>#REF!</v>
      </c>
      <c r="H161" s="18" t="e">
        <f t="shared" si="228"/>
        <v>#REF!</v>
      </c>
      <c r="I161" s="18" t="e">
        <f t="shared" si="228"/>
        <v>#REF!</v>
      </c>
      <c r="J161" s="18" t="e">
        <f t="shared" si="228"/>
        <v>#REF!</v>
      </c>
      <c r="K161" s="18" t="e">
        <f t="shared" si="228"/>
        <v>#REF!</v>
      </c>
      <c r="L161" s="18" t="e">
        <f t="shared" si="228"/>
        <v>#REF!</v>
      </c>
      <c r="M161" s="18" t="e">
        <f t="shared" si="228"/>
        <v>#REF!</v>
      </c>
      <c r="N161" s="18" t="e">
        <f t="shared" si="228"/>
        <v>#REF!</v>
      </c>
      <c r="O161" s="18" t="e">
        <f t="shared" si="228"/>
        <v>#REF!</v>
      </c>
      <c r="P161" s="18" t="e">
        <f t="shared" si="228"/>
        <v>#REF!</v>
      </c>
      <c r="Q161" s="18" t="e">
        <f t="shared" si="228"/>
        <v>#REF!</v>
      </c>
      <c r="R161" s="18" t="e">
        <f t="shared" si="228"/>
        <v>#REF!</v>
      </c>
      <c r="S161" s="18" t="e">
        <f t="shared" ref="S161:AB161" si="229">IF(S23=4,S50," ")</f>
        <v>#REF!</v>
      </c>
      <c r="T161" s="18" t="e">
        <f t="shared" si="229"/>
        <v>#REF!</v>
      </c>
      <c r="U161" s="18" t="e">
        <f t="shared" si="229"/>
        <v>#REF!</v>
      </c>
      <c r="V161" s="18" t="e">
        <f t="shared" si="229"/>
        <v>#REF!</v>
      </c>
      <c r="W161" s="18" t="e">
        <f t="shared" si="229"/>
        <v>#REF!</v>
      </c>
      <c r="X161" s="18" t="e">
        <f t="shared" si="229"/>
        <v>#REF!</v>
      </c>
      <c r="Y161" s="18" t="e">
        <f t="shared" si="229"/>
        <v>#REF!</v>
      </c>
      <c r="Z161" s="18" t="e">
        <f t="shared" si="229"/>
        <v>#REF!</v>
      </c>
      <c r="AA161" s="18" t="e">
        <f t="shared" si="229"/>
        <v>#REF!</v>
      </c>
      <c r="AB161" s="18" t="e">
        <f t="shared" si="229"/>
        <v>#REF!</v>
      </c>
      <c r="AC161" s="20" t="e">
        <f t="shared" si="190"/>
        <v>#REF!</v>
      </c>
      <c r="AD161" s="19" t="e">
        <f t="shared" si="191"/>
        <v>#REF!</v>
      </c>
    </row>
    <row r="162" spans="2:30" ht="13.5" thickBot="1" x14ac:dyDescent="0.25">
      <c r="C162" s="18" t="e">
        <f t="shared" si="186"/>
        <v>#REF!</v>
      </c>
      <c r="D162" s="18" t="e">
        <f t="shared" ref="D162:R162" si="230">IF(D24=4,D51," ")</f>
        <v>#REF!</v>
      </c>
      <c r="E162" s="18" t="e">
        <f t="shared" si="230"/>
        <v>#REF!</v>
      </c>
      <c r="F162" s="18" t="e">
        <f t="shared" si="230"/>
        <v>#REF!</v>
      </c>
      <c r="G162" s="18" t="e">
        <f t="shared" si="230"/>
        <v>#REF!</v>
      </c>
      <c r="H162" s="18" t="e">
        <f t="shared" si="230"/>
        <v>#REF!</v>
      </c>
      <c r="I162" s="18" t="e">
        <f t="shared" si="230"/>
        <v>#REF!</v>
      </c>
      <c r="J162" s="18" t="e">
        <f t="shared" si="230"/>
        <v>#REF!</v>
      </c>
      <c r="K162" s="18" t="e">
        <f t="shared" si="230"/>
        <v>#REF!</v>
      </c>
      <c r="L162" s="18" t="e">
        <f t="shared" si="230"/>
        <v>#REF!</v>
      </c>
      <c r="M162" s="18" t="e">
        <f t="shared" si="230"/>
        <v>#REF!</v>
      </c>
      <c r="N162" s="18" t="e">
        <f t="shared" si="230"/>
        <v>#REF!</v>
      </c>
      <c r="O162" s="18" t="e">
        <f t="shared" si="230"/>
        <v>#REF!</v>
      </c>
      <c r="P162" s="18" t="e">
        <f t="shared" si="230"/>
        <v>#REF!</v>
      </c>
      <c r="Q162" s="18" t="e">
        <f t="shared" si="230"/>
        <v>#REF!</v>
      </c>
      <c r="R162" s="18" t="e">
        <f t="shared" si="230"/>
        <v>#REF!</v>
      </c>
      <c r="S162" s="18" t="e">
        <f t="shared" ref="S162:AB162" si="231">IF(S24=4,S51," ")</f>
        <v>#REF!</v>
      </c>
      <c r="T162" s="18" t="e">
        <f t="shared" si="231"/>
        <v>#REF!</v>
      </c>
      <c r="U162" s="18" t="e">
        <f t="shared" si="231"/>
        <v>#REF!</v>
      </c>
      <c r="V162" s="18" t="e">
        <f t="shared" si="231"/>
        <v>#REF!</v>
      </c>
      <c r="W162" s="18" t="e">
        <f t="shared" si="231"/>
        <v>#REF!</v>
      </c>
      <c r="X162" s="18" t="e">
        <f t="shared" si="231"/>
        <v>#REF!</v>
      </c>
      <c r="Y162" s="18" t="e">
        <f t="shared" si="231"/>
        <v>#REF!</v>
      </c>
      <c r="Z162" s="18" t="e">
        <f t="shared" si="231"/>
        <v>#REF!</v>
      </c>
      <c r="AA162" s="18" t="e">
        <f t="shared" si="231"/>
        <v>#REF!</v>
      </c>
      <c r="AB162" s="18" t="e">
        <f t="shared" si="231"/>
        <v>#REF!</v>
      </c>
      <c r="AC162" s="20" t="e">
        <f t="shared" si="190"/>
        <v>#REF!</v>
      </c>
      <c r="AD162" s="19" t="e">
        <f t="shared" si="191"/>
        <v>#REF!</v>
      </c>
    </row>
    <row r="163" spans="2:30" ht="13.5" thickBot="1" x14ac:dyDescent="0.25">
      <c r="C163" s="18" t="e">
        <f t="shared" si="186"/>
        <v>#REF!</v>
      </c>
      <c r="D163" s="18" t="e">
        <f t="shared" ref="D163:R163" si="232">IF(D25=4,D52," ")</f>
        <v>#REF!</v>
      </c>
      <c r="E163" s="18" t="e">
        <f t="shared" si="232"/>
        <v>#REF!</v>
      </c>
      <c r="F163" s="18" t="e">
        <f t="shared" si="232"/>
        <v>#REF!</v>
      </c>
      <c r="G163" s="18" t="e">
        <f t="shared" si="232"/>
        <v>#REF!</v>
      </c>
      <c r="H163" s="18" t="e">
        <f t="shared" si="232"/>
        <v>#REF!</v>
      </c>
      <c r="I163" s="18" t="e">
        <f t="shared" si="232"/>
        <v>#REF!</v>
      </c>
      <c r="J163" s="18" t="e">
        <f t="shared" si="232"/>
        <v>#REF!</v>
      </c>
      <c r="K163" s="18" t="e">
        <f t="shared" si="232"/>
        <v>#REF!</v>
      </c>
      <c r="L163" s="18" t="e">
        <f t="shared" si="232"/>
        <v>#REF!</v>
      </c>
      <c r="M163" s="18" t="e">
        <f t="shared" si="232"/>
        <v>#REF!</v>
      </c>
      <c r="N163" s="18" t="e">
        <f t="shared" si="232"/>
        <v>#REF!</v>
      </c>
      <c r="O163" s="18" t="e">
        <f t="shared" si="232"/>
        <v>#REF!</v>
      </c>
      <c r="P163" s="18" t="e">
        <f t="shared" si="232"/>
        <v>#REF!</v>
      </c>
      <c r="Q163" s="18" t="e">
        <f t="shared" si="232"/>
        <v>#REF!</v>
      </c>
      <c r="R163" s="18" t="e">
        <f t="shared" si="232"/>
        <v>#REF!</v>
      </c>
      <c r="S163" s="18" t="e">
        <f t="shared" ref="S163:AB163" si="233">IF(S25=4,S52," ")</f>
        <v>#REF!</v>
      </c>
      <c r="T163" s="18" t="e">
        <f t="shared" si="233"/>
        <v>#REF!</v>
      </c>
      <c r="U163" s="18" t="e">
        <f t="shared" si="233"/>
        <v>#REF!</v>
      </c>
      <c r="V163" s="18" t="e">
        <f t="shared" si="233"/>
        <v>#REF!</v>
      </c>
      <c r="W163" s="18" t="e">
        <f t="shared" si="233"/>
        <v>#REF!</v>
      </c>
      <c r="X163" s="18" t="e">
        <f t="shared" si="233"/>
        <v>#REF!</v>
      </c>
      <c r="Y163" s="18" t="e">
        <f t="shared" si="233"/>
        <v>#REF!</v>
      </c>
      <c r="Z163" s="18" t="e">
        <f t="shared" si="233"/>
        <v>#REF!</v>
      </c>
      <c r="AA163" s="18" t="e">
        <f t="shared" si="233"/>
        <v>#REF!</v>
      </c>
      <c r="AB163" s="18" t="e">
        <f t="shared" si="233"/>
        <v>#REF!</v>
      </c>
      <c r="AC163" s="20" t="e">
        <f t="shared" si="190"/>
        <v>#REF!</v>
      </c>
      <c r="AD163" s="19" t="e">
        <f t="shared" si="191"/>
        <v>#REF!</v>
      </c>
    </row>
    <row r="164" spans="2:30" ht="13.5" thickBot="1" x14ac:dyDescent="0.25">
      <c r="C164" s="18" t="e">
        <f t="shared" si="186"/>
        <v>#REF!</v>
      </c>
      <c r="D164" s="18" t="e">
        <f t="shared" ref="D164:R164" si="234">IF(D26=4,D53," ")</f>
        <v>#REF!</v>
      </c>
      <c r="E164" s="18" t="e">
        <f t="shared" si="234"/>
        <v>#REF!</v>
      </c>
      <c r="F164" s="18" t="e">
        <f t="shared" si="234"/>
        <v>#REF!</v>
      </c>
      <c r="G164" s="18" t="e">
        <f t="shared" si="234"/>
        <v>#REF!</v>
      </c>
      <c r="H164" s="18" t="e">
        <f t="shared" si="234"/>
        <v>#REF!</v>
      </c>
      <c r="I164" s="18" t="e">
        <f t="shared" si="234"/>
        <v>#REF!</v>
      </c>
      <c r="J164" s="18" t="e">
        <f t="shared" si="234"/>
        <v>#REF!</v>
      </c>
      <c r="K164" s="18" t="e">
        <f t="shared" si="234"/>
        <v>#REF!</v>
      </c>
      <c r="L164" s="18" t="e">
        <f t="shared" si="234"/>
        <v>#REF!</v>
      </c>
      <c r="M164" s="18" t="e">
        <f t="shared" si="234"/>
        <v>#REF!</v>
      </c>
      <c r="N164" s="18" t="e">
        <f t="shared" si="234"/>
        <v>#REF!</v>
      </c>
      <c r="O164" s="18" t="e">
        <f t="shared" si="234"/>
        <v>#REF!</v>
      </c>
      <c r="P164" s="18" t="e">
        <f t="shared" si="234"/>
        <v>#REF!</v>
      </c>
      <c r="Q164" s="18" t="e">
        <f t="shared" si="234"/>
        <v>#REF!</v>
      </c>
      <c r="R164" s="18" t="e">
        <f t="shared" si="234"/>
        <v>#REF!</v>
      </c>
      <c r="S164" s="18" t="e">
        <f t="shared" ref="S164:AB164" si="235">IF(S26=4,S53," ")</f>
        <v>#REF!</v>
      </c>
      <c r="T164" s="18" t="e">
        <f t="shared" si="235"/>
        <v>#REF!</v>
      </c>
      <c r="U164" s="18" t="e">
        <f t="shared" si="235"/>
        <v>#REF!</v>
      </c>
      <c r="V164" s="18" t="e">
        <f t="shared" si="235"/>
        <v>#REF!</v>
      </c>
      <c r="W164" s="18" t="e">
        <f t="shared" si="235"/>
        <v>#REF!</v>
      </c>
      <c r="X164" s="18" t="e">
        <f t="shared" si="235"/>
        <v>#REF!</v>
      </c>
      <c r="Y164" s="18" t="e">
        <f t="shared" si="235"/>
        <v>#REF!</v>
      </c>
      <c r="Z164" s="18" t="e">
        <f t="shared" si="235"/>
        <v>#REF!</v>
      </c>
      <c r="AA164" s="18" t="e">
        <f t="shared" si="235"/>
        <v>#REF!</v>
      </c>
      <c r="AB164" s="18" t="e">
        <f t="shared" si="235"/>
        <v>#REF!</v>
      </c>
      <c r="AC164" s="20" t="e">
        <f t="shared" si="190"/>
        <v>#REF!</v>
      </c>
      <c r="AD164" s="19" t="e">
        <f t="shared" si="191"/>
        <v>#REF!</v>
      </c>
    </row>
    <row r="165" spans="2:30" ht="13.5" thickBot="1" x14ac:dyDescent="0.25">
      <c r="C165" s="18" t="e">
        <f t="shared" ref="C165:R165" si="236">IF(C27=4,C54," ")</f>
        <v>#REF!</v>
      </c>
      <c r="D165" s="18" t="e">
        <f t="shared" si="236"/>
        <v>#REF!</v>
      </c>
      <c r="E165" s="18" t="e">
        <f t="shared" si="236"/>
        <v>#REF!</v>
      </c>
      <c r="F165" s="18" t="e">
        <f t="shared" si="236"/>
        <v>#REF!</v>
      </c>
      <c r="G165" s="18" t="e">
        <f t="shared" si="236"/>
        <v>#REF!</v>
      </c>
      <c r="H165" s="18" t="e">
        <f t="shared" si="236"/>
        <v>#REF!</v>
      </c>
      <c r="I165" s="18" t="e">
        <f t="shared" si="236"/>
        <v>#REF!</v>
      </c>
      <c r="J165" s="18" t="e">
        <f t="shared" si="236"/>
        <v>#REF!</v>
      </c>
      <c r="K165" s="18" t="e">
        <f t="shared" si="236"/>
        <v>#REF!</v>
      </c>
      <c r="L165" s="18" t="e">
        <f t="shared" si="236"/>
        <v>#REF!</v>
      </c>
      <c r="M165" s="18" t="e">
        <f t="shared" si="236"/>
        <v>#REF!</v>
      </c>
      <c r="N165" s="18" t="e">
        <f t="shared" si="236"/>
        <v>#REF!</v>
      </c>
      <c r="O165" s="18" t="e">
        <f t="shared" si="236"/>
        <v>#REF!</v>
      </c>
      <c r="P165" s="18" t="e">
        <f t="shared" si="236"/>
        <v>#REF!</v>
      </c>
      <c r="Q165" s="18" t="e">
        <f t="shared" si="236"/>
        <v>#REF!</v>
      </c>
      <c r="R165" s="18" t="e">
        <f t="shared" si="236"/>
        <v>#REF!</v>
      </c>
      <c r="S165" s="18" t="e">
        <f t="shared" ref="S165:AB165" si="237">IF(S27=4,S54," ")</f>
        <v>#REF!</v>
      </c>
      <c r="T165" s="18" t="e">
        <f t="shared" si="237"/>
        <v>#REF!</v>
      </c>
      <c r="U165" s="18" t="e">
        <f t="shared" si="237"/>
        <v>#REF!</v>
      </c>
      <c r="V165" s="18" t="e">
        <f t="shared" si="237"/>
        <v>#REF!</v>
      </c>
      <c r="W165" s="18" t="e">
        <f t="shared" si="237"/>
        <v>#REF!</v>
      </c>
      <c r="X165" s="18" t="e">
        <f t="shared" si="237"/>
        <v>#REF!</v>
      </c>
      <c r="Y165" s="18" t="e">
        <f t="shared" si="237"/>
        <v>#REF!</v>
      </c>
      <c r="Z165" s="18" t="e">
        <f t="shared" si="237"/>
        <v>#REF!</v>
      </c>
      <c r="AA165" s="18" t="e">
        <f t="shared" si="237"/>
        <v>#REF!</v>
      </c>
      <c r="AB165" s="18" t="e">
        <f t="shared" si="237"/>
        <v>#REF!</v>
      </c>
      <c r="AC165" s="20" t="e">
        <f t="shared" si="190"/>
        <v>#REF!</v>
      </c>
      <c r="AD165" s="19" t="e">
        <f t="shared" si="191"/>
        <v>#REF!</v>
      </c>
    </row>
    <row r="166" spans="2:30" x14ac:dyDescent="0.2">
      <c r="C166" s="18" t="e">
        <f t="shared" ref="C166:AB166" si="238">IF(C28=4,C55," ")</f>
        <v>#REF!</v>
      </c>
      <c r="D166" s="18" t="e">
        <f t="shared" si="238"/>
        <v>#REF!</v>
      </c>
      <c r="E166" s="18" t="e">
        <f t="shared" si="238"/>
        <v>#REF!</v>
      </c>
      <c r="F166" s="18" t="e">
        <f t="shared" si="238"/>
        <v>#REF!</v>
      </c>
      <c r="G166" s="18" t="e">
        <f t="shared" si="238"/>
        <v>#REF!</v>
      </c>
      <c r="H166" s="18" t="e">
        <f t="shared" si="238"/>
        <v>#REF!</v>
      </c>
      <c r="I166" s="18" t="e">
        <f t="shared" si="238"/>
        <v>#REF!</v>
      </c>
      <c r="J166" s="18" t="e">
        <f t="shared" si="238"/>
        <v>#REF!</v>
      </c>
      <c r="K166" s="18" t="e">
        <f t="shared" si="238"/>
        <v>#REF!</v>
      </c>
      <c r="L166" s="18" t="e">
        <f t="shared" si="238"/>
        <v>#REF!</v>
      </c>
      <c r="M166" s="18" t="e">
        <f t="shared" si="238"/>
        <v>#REF!</v>
      </c>
      <c r="N166" s="18" t="e">
        <f t="shared" si="238"/>
        <v>#REF!</v>
      </c>
      <c r="O166" s="18" t="e">
        <f t="shared" si="238"/>
        <v>#REF!</v>
      </c>
      <c r="P166" s="18" t="e">
        <f t="shared" si="238"/>
        <v>#REF!</v>
      </c>
      <c r="Q166" s="18" t="e">
        <f t="shared" si="238"/>
        <v>#REF!</v>
      </c>
      <c r="R166" s="18" t="e">
        <f t="shared" si="238"/>
        <v>#REF!</v>
      </c>
      <c r="S166" s="18" t="e">
        <f t="shared" si="238"/>
        <v>#REF!</v>
      </c>
      <c r="T166" s="18" t="e">
        <f t="shared" si="238"/>
        <v>#REF!</v>
      </c>
      <c r="U166" s="18" t="e">
        <f t="shared" si="238"/>
        <v>#REF!</v>
      </c>
      <c r="V166" s="18" t="e">
        <f t="shared" si="238"/>
        <v>#REF!</v>
      </c>
      <c r="W166" s="18" t="e">
        <f t="shared" si="238"/>
        <v>#REF!</v>
      </c>
      <c r="X166" s="18" t="e">
        <f t="shared" si="238"/>
        <v>#REF!</v>
      </c>
      <c r="Y166" s="18" t="e">
        <f t="shared" si="238"/>
        <v>#REF!</v>
      </c>
      <c r="Z166" s="18" t="e">
        <f t="shared" si="238"/>
        <v>#REF!</v>
      </c>
      <c r="AA166" s="18" t="e">
        <f t="shared" si="238"/>
        <v>#REF!</v>
      </c>
      <c r="AB166" s="18" t="e">
        <f t="shared" si="238"/>
        <v>#REF!</v>
      </c>
      <c r="AC166" s="20" t="e">
        <f t="shared" si="190"/>
        <v>#REF!</v>
      </c>
      <c r="AD166" s="19" t="e">
        <f t="shared" si="191"/>
        <v>#REF!</v>
      </c>
    </row>
    <row r="168" spans="2:30" ht="13.5" thickBot="1" x14ac:dyDescent="0.25"/>
    <row r="169" spans="2:30" ht="13.5" thickBot="1" x14ac:dyDescent="0.25">
      <c r="B169">
        <v>5</v>
      </c>
      <c r="C169" s="18" t="e">
        <f t="shared" ref="C169:C192" si="239">IF(C3=5,C30," ")</f>
        <v>#REF!</v>
      </c>
      <c r="D169" s="18" t="e">
        <f t="shared" ref="D169:AB169" si="240">IF(D3=5,D30," ")</f>
        <v>#REF!</v>
      </c>
      <c r="E169" s="18" t="e">
        <f t="shared" si="240"/>
        <v>#REF!</v>
      </c>
      <c r="F169" s="18" t="e">
        <f t="shared" si="240"/>
        <v>#REF!</v>
      </c>
      <c r="G169" s="18" t="e">
        <f t="shared" si="240"/>
        <v>#REF!</v>
      </c>
      <c r="H169" s="18" t="e">
        <f t="shared" si="240"/>
        <v>#REF!</v>
      </c>
      <c r="I169" s="18" t="e">
        <f t="shared" si="240"/>
        <v>#REF!</v>
      </c>
      <c r="J169" s="18" t="e">
        <f t="shared" si="240"/>
        <v>#REF!</v>
      </c>
      <c r="K169" s="18" t="e">
        <f t="shared" si="240"/>
        <v>#REF!</v>
      </c>
      <c r="L169" s="18" t="e">
        <f t="shared" si="240"/>
        <v>#REF!</v>
      </c>
      <c r="M169" s="18" t="e">
        <f t="shared" si="240"/>
        <v>#REF!</v>
      </c>
      <c r="N169" s="18" t="e">
        <f t="shared" si="240"/>
        <v>#REF!</v>
      </c>
      <c r="O169" s="18" t="e">
        <f t="shared" si="240"/>
        <v>#REF!</v>
      </c>
      <c r="P169" s="18" t="e">
        <f t="shared" si="240"/>
        <v>#REF!</v>
      </c>
      <c r="Q169" s="18" t="e">
        <f t="shared" si="240"/>
        <v>#REF!</v>
      </c>
      <c r="R169" s="18" t="e">
        <f t="shared" si="240"/>
        <v>#REF!</v>
      </c>
      <c r="S169" s="18" t="e">
        <f t="shared" si="240"/>
        <v>#REF!</v>
      </c>
      <c r="T169" s="18" t="e">
        <f t="shared" si="240"/>
        <v>#REF!</v>
      </c>
      <c r="U169" s="18" t="e">
        <f t="shared" si="240"/>
        <v>#REF!</v>
      </c>
      <c r="V169" s="18" t="e">
        <f t="shared" si="240"/>
        <v>#REF!</v>
      </c>
      <c r="W169" s="18" t="e">
        <f t="shared" si="240"/>
        <v>#REF!</v>
      </c>
      <c r="X169" s="18" t="e">
        <f t="shared" si="240"/>
        <v>#REF!</v>
      </c>
      <c r="Y169" s="18" t="e">
        <f t="shared" si="240"/>
        <v>#REF!</v>
      </c>
      <c r="Z169" s="18" t="e">
        <f t="shared" si="240"/>
        <v>#REF!</v>
      </c>
      <c r="AA169" s="18" t="e">
        <f t="shared" si="240"/>
        <v>#REF!</v>
      </c>
      <c r="AB169" s="18" t="e">
        <f t="shared" si="240"/>
        <v>#REF!</v>
      </c>
      <c r="AC169" s="20" t="e">
        <f>CONCATENATE(C169,D169,E169,F169,G169,H169,I169,J169,K169,L169,M169,N169,O169,P169,Q169,R169,S169,T169,U169,V169,W169,X169,Y169,Z169,AA169,AB169)</f>
        <v>#REF!</v>
      </c>
      <c r="AD169" s="19" t="e">
        <f>TRIM(AC169)</f>
        <v>#REF!</v>
      </c>
    </row>
    <row r="170" spans="2:30" ht="13.5" thickBot="1" x14ac:dyDescent="0.25">
      <c r="C170" s="18" t="e">
        <f t="shared" si="239"/>
        <v>#REF!</v>
      </c>
      <c r="D170" s="18" t="e">
        <f t="shared" ref="D170:R170" si="241">IF(D4=5,D31," ")</f>
        <v>#REF!</v>
      </c>
      <c r="E170" s="18" t="e">
        <f t="shared" si="241"/>
        <v>#REF!</v>
      </c>
      <c r="F170" s="18" t="e">
        <f t="shared" si="241"/>
        <v>#REF!</v>
      </c>
      <c r="G170" s="18" t="e">
        <f t="shared" si="241"/>
        <v>#REF!</v>
      </c>
      <c r="H170" s="18" t="e">
        <f t="shared" si="241"/>
        <v>#REF!</v>
      </c>
      <c r="I170" s="18" t="e">
        <f t="shared" si="241"/>
        <v>#REF!</v>
      </c>
      <c r="J170" s="18" t="e">
        <f t="shared" si="241"/>
        <v>#REF!</v>
      </c>
      <c r="K170" s="18" t="e">
        <f t="shared" si="241"/>
        <v>#REF!</v>
      </c>
      <c r="L170" s="18" t="e">
        <f t="shared" si="241"/>
        <v>#REF!</v>
      </c>
      <c r="M170" s="18" t="e">
        <f t="shared" si="241"/>
        <v>#REF!</v>
      </c>
      <c r="N170" s="18" t="e">
        <f t="shared" si="241"/>
        <v>#REF!</v>
      </c>
      <c r="O170" s="18" t="e">
        <f t="shared" si="241"/>
        <v>#REF!</v>
      </c>
      <c r="P170" s="18" t="e">
        <f t="shared" si="241"/>
        <v>#REF!</v>
      </c>
      <c r="Q170" s="18" t="e">
        <f t="shared" si="241"/>
        <v>#REF!</v>
      </c>
      <c r="R170" s="18" t="e">
        <f t="shared" si="241"/>
        <v>#REF!</v>
      </c>
      <c r="S170" s="18" t="e">
        <f t="shared" ref="S170:AB170" si="242">IF(S4=5,S31," ")</f>
        <v>#REF!</v>
      </c>
      <c r="T170" s="18" t="e">
        <f t="shared" si="242"/>
        <v>#REF!</v>
      </c>
      <c r="U170" s="18" t="e">
        <f t="shared" si="242"/>
        <v>#REF!</v>
      </c>
      <c r="V170" s="18" t="e">
        <f t="shared" si="242"/>
        <v>#REF!</v>
      </c>
      <c r="W170" s="18" t="e">
        <f t="shared" si="242"/>
        <v>#REF!</v>
      </c>
      <c r="X170" s="18" t="e">
        <f t="shared" si="242"/>
        <v>#REF!</v>
      </c>
      <c r="Y170" s="18" t="e">
        <f t="shared" si="242"/>
        <v>#REF!</v>
      </c>
      <c r="Z170" s="18" t="e">
        <f t="shared" si="242"/>
        <v>#REF!</v>
      </c>
      <c r="AA170" s="18" t="e">
        <f t="shared" si="242"/>
        <v>#REF!</v>
      </c>
      <c r="AB170" s="18" t="e">
        <f t="shared" si="242"/>
        <v>#REF!</v>
      </c>
      <c r="AC170" s="20" t="e">
        <f t="shared" ref="AC170:AC194" si="243">CONCATENATE(C170,D170,E170,F170,G170,H170,I170,J170,K170,L170,M170,N170,O170,P170,Q170,R170,S170,T170,U170,V170,W170,X170,Y170,Z170,AA170,AB170)</f>
        <v>#REF!</v>
      </c>
      <c r="AD170" s="19" t="e">
        <f t="shared" ref="AD170:AD194" si="244">TRIM(AC170)</f>
        <v>#REF!</v>
      </c>
    </row>
    <row r="171" spans="2:30" ht="13.5" thickBot="1" x14ac:dyDescent="0.25">
      <c r="C171" s="18" t="e">
        <f t="shared" si="239"/>
        <v>#REF!</v>
      </c>
      <c r="D171" s="18" t="e">
        <f t="shared" ref="D171:R171" si="245">IF(D5=5,D32," ")</f>
        <v>#REF!</v>
      </c>
      <c r="E171" s="18" t="e">
        <f t="shared" si="245"/>
        <v>#REF!</v>
      </c>
      <c r="F171" s="18" t="e">
        <f t="shared" si="245"/>
        <v>#REF!</v>
      </c>
      <c r="G171" s="18" t="e">
        <f t="shared" si="245"/>
        <v>#REF!</v>
      </c>
      <c r="H171" s="18" t="e">
        <f t="shared" si="245"/>
        <v>#REF!</v>
      </c>
      <c r="I171" s="18" t="e">
        <f t="shared" si="245"/>
        <v>#REF!</v>
      </c>
      <c r="J171" s="18" t="e">
        <f t="shared" si="245"/>
        <v>#REF!</v>
      </c>
      <c r="K171" s="18" t="e">
        <f t="shared" si="245"/>
        <v>#REF!</v>
      </c>
      <c r="L171" s="18" t="e">
        <f t="shared" si="245"/>
        <v>#REF!</v>
      </c>
      <c r="M171" s="18" t="e">
        <f t="shared" si="245"/>
        <v>#REF!</v>
      </c>
      <c r="N171" s="18" t="e">
        <f t="shared" si="245"/>
        <v>#REF!</v>
      </c>
      <c r="O171" s="18" t="e">
        <f t="shared" si="245"/>
        <v>#REF!</v>
      </c>
      <c r="P171" s="18" t="e">
        <f t="shared" si="245"/>
        <v>#REF!</v>
      </c>
      <c r="Q171" s="18" t="e">
        <f t="shared" si="245"/>
        <v>#REF!</v>
      </c>
      <c r="R171" s="18" t="e">
        <f t="shared" si="245"/>
        <v>#REF!</v>
      </c>
      <c r="S171" s="18" t="e">
        <f t="shared" ref="S171:AB171" si="246">IF(S5=5,S32," ")</f>
        <v>#REF!</v>
      </c>
      <c r="T171" s="18" t="e">
        <f t="shared" si="246"/>
        <v>#REF!</v>
      </c>
      <c r="U171" s="18" t="e">
        <f t="shared" si="246"/>
        <v>#REF!</v>
      </c>
      <c r="V171" s="18" t="e">
        <f t="shared" si="246"/>
        <v>#REF!</v>
      </c>
      <c r="W171" s="18" t="e">
        <f t="shared" si="246"/>
        <v>#REF!</v>
      </c>
      <c r="X171" s="18" t="e">
        <f t="shared" si="246"/>
        <v>#REF!</v>
      </c>
      <c r="Y171" s="18" t="e">
        <f t="shared" si="246"/>
        <v>#REF!</v>
      </c>
      <c r="Z171" s="18" t="e">
        <f t="shared" si="246"/>
        <v>#REF!</v>
      </c>
      <c r="AA171" s="18" t="e">
        <f t="shared" si="246"/>
        <v>#REF!</v>
      </c>
      <c r="AB171" s="18" t="e">
        <f t="shared" si="246"/>
        <v>#REF!</v>
      </c>
      <c r="AC171" s="20" t="e">
        <f t="shared" si="243"/>
        <v>#REF!</v>
      </c>
      <c r="AD171" s="19" t="e">
        <f t="shared" si="244"/>
        <v>#REF!</v>
      </c>
    </row>
    <row r="172" spans="2:30" ht="13.5" thickBot="1" x14ac:dyDescent="0.25">
      <c r="C172" s="18" t="e">
        <f t="shared" si="239"/>
        <v>#REF!</v>
      </c>
      <c r="D172" s="18" t="e">
        <f t="shared" ref="D172:R172" si="247">IF(D6=5,D33," ")</f>
        <v>#REF!</v>
      </c>
      <c r="E172" s="18" t="e">
        <f t="shared" si="247"/>
        <v>#REF!</v>
      </c>
      <c r="F172" s="18" t="e">
        <f t="shared" si="247"/>
        <v>#REF!</v>
      </c>
      <c r="G172" s="18" t="e">
        <f t="shared" si="247"/>
        <v>#REF!</v>
      </c>
      <c r="H172" s="18" t="e">
        <f t="shared" si="247"/>
        <v>#REF!</v>
      </c>
      <c r="I172" s="18" t="e">
        <f t="shared" si="247"/>
        <v>#REF!</v>
      </c>
      <c r="J172" s="18" t="e">
        <f t="shared" si="247"/>
        <v>#REF!</v>
      </c>
      <c r="K172" s="18" t="e">
        <f t="shared" si="247"/>
        <v>#REF!</v>
      </c>
      <c r="L172" s="18" t="e">
        <f t="shared" si="247"/>
        <v>#REF!</v>
      </c>
      <c r="M172" s="18" t="e">
        <f t="shared" si="247"/>
        <v>#REF!</v>
      </c>
      <c r="N172" s="18" t="e">
        <f t="shared" si="247"/>
        <v>#REF!</v>
      </c>
      <c r="O172" s="18" t="e">
        <f t="shared" si="247"/>
        <v>#REF!</v>
      </c>
      <c r="P172" s="18" t="e">
        <f t="shared" si="247"/>
        <v>#REF!</v>
      </c>
      <c r="Q172" s="18" t="e">
        <f t="shared" si="247"/>
        <v>#REF!</v>
      </c>
      <c r="R172" s="18" t="e">
        <f t="shared" si="247"/>
        <v>#REF!</v>
      </c>
      <c r="S172" s="18" t="e">
        <f t="shared" ref="S172:AB172" si="248">IF(S6=5,S33," ")</f>
        <v>#REF!</v>
      </c>
      <c r="T172" s="18" t="e">
        <f t="shared" si="248"/>
        <v>#REF!</v>
      </c>
      <c r="U172" s="18" t="e">
        <f t="shared" si="248"/>
        <v>#REF!</v>
      </c>
      <c r="V172" s="18" t="e">
        <f t="shared" si="248"/>
        <v>#REF!</v>
      </c>
      <c r="W172" s="18" t="e">
        <f t="shared" si="248"/>
        <v>#REF!</v>
      </c>
      <c r="X172" s="18" t="e">
        <f t="shared" si="248"/>
        <v>#REF!</v>
      </c>
      <c r="Y172" s="18" t="e">
        <f t="shared" si="248"/>
        <v>#REF!</v>
      </c>
      <c r="Z172" s="18" t="e">
        <f t="shared" si="248"/>
        <v>#REF!</v>
      </c>
      <c r="AA172" s="18" t="e">
        <f t="shared" si="248"/>
        <v>#REF!</v>
      </c>
      <c r="AB172" s="18" t="e">
        <f t="shared" si="248"/>
        <v>#REF!</v>
      </c>
      <c r="AC172" s="20" t="e">
        <f t="shared" si="243"/>
        <v>#REF!</v>
      </c>
      <c r="AD172" s="19" t="e">
        <f t="shared" si="244"/>
        <v>#REF!</v>
      </c>
    </row>
    <row r="173" spans="2:30" ht="13.5" thickBot="1" x14ac:dyDescent="0.25">
      <c r="C173" s="18" t="e">
        <f t="shared" si="239"/>
        <v>#REF!</v>
      </c>
      <c r="D173" s="18" t="e">
        <f t="shared" ref="D173:R173" si="249">IF(D7=5,D34," ")</f>
        <v>#REF!</v>
      </c>
      <c r="E173" s="18" t="e">
        <f t="shared" si="249"/>
        <v>#REF!</v>
      </c>
      <c r="F173" s="18" t="e">
        <f t="shared" si="249"/>
        <v>#REF!</v>
      </c>
      <c r="G173" s="18" t="e">
        <f t="shared" si="249"/>
        <v>#REF!</v>
      </c>
      <c r="H173" s="18" t="e">
        <f t="shared" si="249"/>
        <v>#REF!</v>
      </c>
      <c r="I173" s="18" t="e">
        <f t="shared" si="249"/>
        <v>#REF!</v>
      </c>
      <c r="J173" s="18" t="e">
        <f t="shared" si="249"/>
        <v>#REF!</v>
      </c>
      <c r="K173" s="18" t="e">
        <f t="shared" si="249"/>
        <v>#REF!</v>
      </c>
      <c r="L173" s="18" t="e">
        <f t="shared" si="249"/>
        <v>#REF!</v>
      </c>
      <c r="M173" s="18" t="e">
        <f t="shared" si="249"/>
        <v>#REF!</v>
      </c>
      <c r="N173" s="18" t="e">
        <f t="shared" si="249"/>
        <v>#REF!</v>
      </c>
      <c r="O173" s="18" t="e">
        <f t="shared" si="249"/>
        <v>#REF!</v>
      </c>
      <c r="P173" s="18" t="e">
        <f t="shared" si="249"/>
        <v>#REF!</v>
      </c>
      <c r="Q173" s="18" t="e">
        <f t="shared" si="249"/>
        <v>#REF!</v>
      </c>
      <c r="R173" s="18" t="e">
        <f t="shared" si="249"/>
        <v>#REF!</v>
      </c>
      <c r="S173" s="18" t="e">
        <f t="shared" ref="S173:AB173" si="250">IF(S7=5,S34," ")</f>
        <v>#REF!</v>
      </c>
      <c r="T173" s="18" t="e">
        <f t="shared" si="250"/>
        <v>#REF!</v>
      </c>
      <c r="U173" s="18" t="e">
        <f t="shared" si="250"/>
        <v>#REF!</v>
      </c>
      <c r="V173" s="18" t="e">
        <f t="shared" si="250"/>
        <v>#REF!</v>
      </c>
      <c r="W173" s="18" t="e">
        <f t="shared" si="250"/>
        <v>#REF!</v>
      </c>
      <c r="X173" s="18" t="e">
        <f t="shared" si="250"/>
        <v>#REF!</v>
      </c>
      <c r="Y173" s="18" t="e">
        <f t="shared" si="250"/>
        <v>#REF!</v>
      </c>
      <c r="Z173" s="18" t="e">
        <f t="shared" si="250"/>
        <v>#REF!</v>
      </c>
      <c r="AA173" s="18" t="e">
        <f t="shared" si="250"/>
        <v>#REF!</v>
      </c>
      <c r="AB173" s="18" t="e">
        <f t="shared" si="250"/>
        <v>#REF!</v>
      </c>
      <c r="AC173" s="20" t="e">
        <f t="shared" si="243"/>
        <v>#REF!</v>
      </c>
      <c r="AD173" s="19" t="e">
        <f t="shared" si="244"/>
        <v>#REF!</v>
      </c>
    </row>
    <row r="174" spans="2:30" ht="13.5" thickBot="1" x14ac:dyDescent="0.25">
      <c r="C174" s="18" t="e">
        <f t="shared" si="239"/>
        <v>#REF!</v>
      </c>
      <c r="D174" s="18" t="e">
        <f t="shared" ref="D174:R174" si="251">IF(D8=5,D35," ")</f>
        <v>#REF!</v>
      </c>
      <c r="E174" s="18" t="e">
        <f t="shared" si="251"/>
        <v>#REF!</v>
      </c>
      <c r="F174" s="18" t="e">
        <f t="shared" si="251"/>
        <v>#REF!</v>
      </c>
      <c r="G174" s="18" t="e">
        <f t="shared" si="251"/>
        <v>#REF!</v>
      </c>
      <c r="H174" s="18" t="e">
        <f t="shared" si="251"/>
        <v>#REF!</v>
      </c>
      <c r="I174" s="18" t="e">
        <f t="shared" si="251"/>
        <v>#REF!</v>
      </c>
      <c r="J174" s="18" t="e">
        <f t="shared" si="251"/>
        <v>#REF!</v>
      </c>
      <c r="K174" s="18" t="e">
        <f t="shared" si="251"/>
        <v>#REF!</v>
      </c>
      <c r="L174" s="18" t="e">
        <f t="shared" si="251"/>
        <v>#REF!</v>
      </c>
      <c r="M174" s="18" t="e">
        <f t="shared" si="251"/>
        <v>#REF!</v>
      </c>
      <c r="N174" s="18" t="e">
        <f t="shared" si="251"/>
        <v>#REF!</v>
      </c>
      <c r="O174" s="18" t="e">
        <f t="shared" si="251"/>
        <v>#REF!</v>
      </c>
      <c r="P174" s="18" t="e">
        <f t="shared" si="251"/>
        <v>#REF!</v>
      </c>
      <c r="Q174" s="18" t="e">
        <f t="shared" si="251"/>
        <v>#REF!</v>
      </c>
      <c r="R174" s="18" t="e">
        <f t="shared" si="251"/>
        <v>#REF!</v>
      </c>
      <c r="S174" s="18" t="e">
        <f t="shared" ref="S174:AB174" si="252">IF(S8=5,S35," ")</f>
        <v>#REF!</v>
      </c>
      <c r="T174" s="18" t="e">
        <f t="shared" si="252"/>
        <v>#REF!</v>
      </c>
      <c r="U174" s="18" t="e">
        <f t="shared" si="252"/>
        <v>#REF!</v>
      </c>
      <c r="V174" s="18" t="e">
        <f t="shared" si="252"/>
        <v>#REF!</v>
      </c>
      <c r="W174" s="18" t="e">
        <f t="shared" si="252"/>
        <v>#REF!</v>
      </c>
      <c r="X174" s="18" t="e">
        <f t="shared" si="252"/>
        <v>#REF!</v>
      </c>
      <c r="Y174" s="18" t="e">
        <f t="shared" si="252"/>
        <v>#REF!</v>
      </c>
      <c r="Z174" s="18" t="e">
        <f t="shared" si="252"/>
        <v>#REF!</v>
      </c>
      <c r="AA174" s="18" t="e">
        <f t="shared" si="252"/>
        <v>#REF!</v>
      </c>
      <c r="AB174" s="18" t="e">
        <f t="shared" si="252"/>
        <v>#REF!</v>
      </c>
      <c r="AC174" s="20" t="e">
        <f t="shared" si="243"/>
        <v>#REF!</v>
      </c>
      <c r="AD174" s="19" t="e">
        <f t="shared" si="244"/>
        <v>#REF!</v>
      </c>
    </row>
    <row r="175" spans="2:30" ht="13.5" thickBot="1" x14ac:dyDescent="0.25">
      <c r="C175" s="18" t="e">
        <f t="shared" si="239"/>
        <v>#REF!</v>
      </c>
      <c r="D175" s="18" t="e">
        <f t="shared" ref="D175:R175" si="253">IF(D9=5,D36," ")</f>
        <v>#REF!</v>
      </c>
      <c r="E175" s="18" t="e">
        <f t="shared" si="253"/>
        <v>#REF!</v>
      </c>
      <c r="F175" s="18" t="e">
        <f t="shared" si="253"/>
        <v>#REF!</v>
      </c>
      <c r="G175" s="18" t="e">
        <f t="shared" si="253"/>
        <v>#REF!</v>
      </c>
      <c r="H175" s="18" t="e">
        <f t="shared" si="253"/>
        <v>#REF!</v>
      </c>
      <c r="I175" s="18" t="e">
        <f t="shared" si="253"/>
        <v>#REF!</v>
      </c>
      <c r="J175" s="18" t="e">
        <f t="shared" si="253"/>
        <v>#REF!</v>
      </c>
      <c r="K175" s="18" t="e">
        <f t="shared" si="253"/>
        <v>#REF!</v>
      </c>
      <c r="L175" s="18" t="e">
        <f t="shared" si="253"/>
        <v>#REF!</v>
      </c>
      <c r="M175" s="18" t="e">
        <f t="shared" si="253"/>
        <v>#REF!</v>
      </c>
      <c r="N175" s="18" t="e">
        <f t="shared" si="253"/>
        <v>#REF!</v>
      </c>
      <c r="O175" s="18" t="e">
        <f t="shared" si="253"/>
        <v>#REF!</v>
      </c>
      <c r="P175" s="18" t="e">
        <f t="shared" si="253"/>
        <v>#REF!</v>
      </c>
      <c r="Q175" s="18" t="e">
        <f t="shared" si="253"/>
        <v>#REF!</v>
      </c>
      <c r="R175" s="18" t="e">
        <f t="shared" si="253"/>
        <v>#REF!</v>
      </c>
      <c r="S175" s="18" t="e">
        <f t="shared" ref="S175:AB175" si="254">IF(S9=5,S36," ")</f>
        <v>#REF!</v>
      </c>
      <c r="T175" s="18" t="e">
        <f t="shared" si="254"/>
        <v>#REF!</v>
      </c>
      <c r="U175" s="18" t="e">
        <f t="shared" si="254"/>
        <v>#REF!</v>
      </c>
      <c r="V175" s="18" t="e">
        <f t="shared" si="254"/>
        <v>#REF!</v>
      </c>
      <c r="W175" s="18" t="e">
        <f t="shared" si="254"/>
        <v>#REF!</v>
      </c>
      <c r="X175" s="18" t="e">
        <f t="shared" si="254"/>
        <v>#REF!</v>
      </c>
      <c r="Y175" s="18" t="e">
        <f t="shared" si="254"/>
        <v>#REF!</v>
      </c>
      <c r="Z175" s="18" t="e">
        <f t="shared" si="254"/>
        <v>#REF!</v>
      </c>
      <c r="AA175" s="18" t="e">
        <f t="shared" si="254"/>
        <v>#REF!</v>
      </c>
      <c r="AB175" s="18" t="e">
        <f t="shared" si="254"/>
        <v>#REF!</v>
      </c>
      <c r="AC175" s="20" t="e">
        <f t="shared" si="243"/>
        <v>#REF!</v>
      </c>
      <c r="AD175" s="19" t="e">
        <f t="shared" si="244"/>
        <v>#REF!</v>
      </c>
    </row>
    <row r="176" spans="2:30" ht="13.5" thickBot="1" x14ac:dyDescent="0.25">
      <c r="C176" s="18" t="e">
        <f t="shared" si="239"/>
        <v>#REF!</v>
      </c>
      <c r="D176" s="18" t="e">
        <f t="shared" ref="D176:R176" si="255">IF(D10=5,D37," ")</f>
        <v>#REF!</v>
      </c>
      <c r="E176" s="18" t="e">
        <f t="shared" si="255"/>
        <v>#REF!</v>
      </c>
      <c r="F176" s="18" t="e">
        <f t="shared" si="255"/>
        <v>#REF!</v>
      </c>
      <c r="G176" s="18" t="e">
        <f t="shared" si="255"/>
        <v>#REF!</v>
      </c>
      <c r="H176" s="18" t="e">
        <f t="shared" si="255"/>
        <v>#REF!</v>
      </c>
      <c r="I176" s="18" t="e">
        <f t="shared" si="255"/>
        <v>#REF!</v>
      </c>
      <c r="J176" s="18" t="e">
        <f t="shared" si="255"/>
        <v>#REF!</v>
      </c>
      <c r="K176" s="18" t="e">
        <f t="shared" si="255"/>
        <v>#REF!</v>
      </c>
      <c r="L176" s="18" t="e">
        <f t="shared" si="255"/>
        <v>#REF!</v>
      </c>
      <c r="M176" s="18" t="e">
        <f t="shared" si="255"/>
        <v>#REF!</v>
      </c>
      <c r="N176" s="18" t="e">
        <f t="shared" si="255"/>
        <v>#REF!</v>
      </c>
      <c r="O176" s="18" t="e">
        <f t="shared" si="255"/>
        <v>#REF!</v>
      </c>
      <c r="P176" s="18" t="e">
        <f t="shared" si="255"/>
        <v>#REF!</v>
      </c>
      <c r="Q176" s="18" t="e">
        <f t="shared" si="255"/>
        <v>#REF!</v>
      </c>
      <c r="R176" s="18" t="e">
        <f t="shared" si="255"/>
        <v>#REF!</v>
      </c>
      <c r="S176" s="18" t="e">
        <f t="shared" ref="S176:AB176" si="256">IF(S10=5,S37," ")</f>
        <v>#REF!</v>
      </c>
      <c r="T176" s="18" t="e">
        <f t="shared" si="256"/>
        <v>#REF!</v>
      </c>
      <c r="U176" s="18" t="e">
        <f t="shared" si="256"/>
        <v>#REF!</v>
      </c>
      <c r="V176" s="18" t="e">
        <f t="shared" si="256"/>
        <v>#REF!</v>
      </c>
      <c r="W176" s="18" t="e">
        <f t="shared" si="256"/>
        <v>#REF!</v>
      </c>
      <c r="X176" s="18" t="e">
        <f t="shared" si="256"/>
        <v>#REF!</v>
      </c>
      <c r="Y176" s="18" t="e">
        <f t="shared" si="256"/>
        <v>#REF!</v>
      </c>
      <c r="Z176" s="18" t="e">
        <f t="shared" si="256"/>
        <v>#REF!</v>
      </c>
      <c r="AA176" s="18" t="e">
        <f t="shared" si="256"/>
        <v>#REF!</v>
      </c>
      <c r="AB176" s="18" t="e">
        <f t="shared" si="256"/>
        <v>#REF!</v>
      </c>
      <c r="AC176" s="20" t="e">
        <f t="shared" si="243"/>
        <v>#REF!</v>
      </c>
      <c r="AD176" s="19" t="e">
        <f t="shared" si="244"/>
        <v>#REF!</v>
      </c>
    </row>
    <row r="177" spans="3:30" ht="13.5" thickBot="1" x14ac:dyDescent="0.25">
      <c r="C177" s="18" t="e">
        <f t="shared" si="239"/>
        <v>#REF!</v>
      </c>
      <c r="D177" s="18" t="e">
        <f t="shared" ref="D177:R177" si="257">IF(D11=5,D38," ")</f>
        <v>#REF!</v>
      </c>
      <c r="E177" s="18" t="e">
        <f t="shared" si="257"/>
        <v>#REF!</v>
      </c>
      <c r="F177" s="18" t="e">
        <f t="shared" si="257"/>
        <v>#REF!</v>
      </c>
      <c r="G177" s="18" t="e">
        <f t="shared" si="257"/>
        <v>#REF!</v>
      </c>
      <c r="H177" s="18" t="e">
        <f t="shared" si="257"/>
        <v>#REF!</v>
      </c>
      <c r="I177" s="18" t="e">
        <f t="shared" si="257"/>
        <v>#REF!</v>
      </c>
      <c r="J177" s="18" t="e">
        <f t="shared" si="257"/>
        <v>#REF!</v>
      </c>
      <c r="K177" s="18" t="e">
        <f t="shared" si="257"/>
        <v>#REF!</v>
      </c>
      <c r="L177" s="18" t="e">
        <f t="shared" si="257"/>
        <v>#REF!</v>
      </c>
      <c r="M177" s="18" t="e">
        <f t="shared" si="257"/>
        <v>#REF!</v>
      </c>
      <c r="N177" s="18" t="e">
        <f t="shared" si="257"/>
        <v>#REF!</v>
      </c>
      <c r="O177" s="18" t="e">
        <f t="shared" si="257"/>
        <v>#REF!</v>
      </c>
      <c r="P177" s="18" t="e">
        <f t="shared" si="257"/>
        <v>#REF!</v>
      </c>
      <c r="Q177" s="18" t="e">
        <f t="shared" si="257"/>
        <v>#REF!</v>
      </c>
      <c r="R177" s="18" t="e">
        <f t="shared" si="257"/>
        <v>#REF!</v>
      </c>
      <c r="S177" s="18" t="e">
        <f t="shared" ref="S177:AB177" si="258">IF(S11=5,S38," ")</f>
        <v>#REF!</v>
      </c>
      <c r="T177" s="18" t="e">
        <f t="shared" si="258"/>
        <v>#REF!</v>
      </c>
      <c r="U177" s="18" t="e">
        <f t="shared" si="258"/>
        <v>#REF!</v>
      </c>
      <c r="V177" s="18" t="e">
        <f t="shared" si="258"/>
        <v>#REF!</v>
      </c>
      <c r="W177" s="18" t="e">
        <f t="shared" si="258"/>
        <v>#REF!</v>
      </c>
      <c r="X177" s="18" t="e">
        <f t="shared" si="258"/>
        <v>#REF!</v>
      </c>
      <c r="Y177" s="18" t="e">
        <f t="shared" si="258"/>
        <v>#REF!</v>
      </c>
      <c r="Z177" s="18" t="e">
        <f t="shared" si="258"/>
        <v>#REF!</v>
      </c>
      <c r="AA177" s="18" t="e">
        <f t="shared" si="258"/>
        <v>#REF!</v>
      </c>
      <c r="AB177" s="18" t="e">
        <f t="shared" si="258"/>
        <v>#REF!</v>
      </c>
      <c r="AC177" s="20" t="e">
        <f t="shared" si="243"/>
        <v>#REF!</v>
      </c>
      <c r="AD177" s="19" t="e">
        <f t="shared" si="244"/>
        <v>#REF!</v>
      </c>
    </row>
    <row r="178" spans="3:30" ht="13.5" thickBot="1" x14ac:dyDescent="0.25">
      <c r="C178" s="18" t="e">
        <f t="shared" si="239"/>
        <v>#REF!</v>
      </c>
      <c r="D178" s="18" t="e">
        <f t="shared" ref="D178:R178" si="259">IF(D12=5,D39," ")</f>
        <v>#REF!</v>
      </c>
      <c r="E178" s="18" t="e">
        <f t="shared" si="259"/>
        <v>#REF!</v>
      </c>
      <c r="F178" s="18" t="e">
        <f t="shared" si="259"/>
        <v>#REF!</v>
      </c>
      <c r="G178" s="18" t="e">
        <f t="shared" si="259"/>
        <v>#REF!</v>
      </c>
      <c r="H178" s="18" t="e">
        <f t="shared" si="259"/>
        <v>#REF!</v>
      </c>
      <c r="I178" s="18" t="e">
        <f t="shared" si="259"/>
        <v>#REF!</v>
      </c>
      <c r="J178" s="18" t="e">
        <f t="shared" si="259"/>
        <v>#REF!</v>
      </c>
      <c r="K178" s="18" t="e">
        <f t="shared" si="259"/>
        <v>#REF!</v>
      </c>
      <c r="L178" s="18" t="e">
        <f t="shared" si="259"/>
        <v>#REF!</v>
      </c>
      <c r="M178" s="18" t="e">
        <f t="shared" si="259"/>
        <v>#REF!</v>
      </c>
      <c r="N178" s="18" t="e">
        <f t="shared" si="259"/>
        <v>#REF!</v>
      </c>
      <c r="O178" s="18" t="e">
        <f t="shared" si="259"/>
        <v>#REF!</v>
      </c>
      <c r="P178" s="18" t="e">
        <f t="shared" si="259"/>
        <v>#REF!</v>
      </c>
      <c r="Q178" s="18" t="e">
        <f t="shared" si="259"/>
        <v>#REF!</v>
      </c>
      <c r="R178" s="18" t="e">
        <f t="shared" si="259"/>
        <v>#REF!</v>
      </c>
      <c r="S178" s="18" t="e">
        <f t="shared" ref="S178:AB178" si="260">IF(S12=5,S39," ")</f>
        <v>#REF!</v>
      </c>
      <c r="T178" s="18" t="e">
        <f t="shared" si="260"/>
        <v>#REF!</v>
      </c>
      <c r="U178" s="18" t="e">
        <f t="shared" si="260"/>
        <v>#REF!</v>
      </c>
      <c r="V178" s="18" t="e">
        <f t="shared" si="260"/>
        <v>#REF!</v>
      </c>
      <c r="W178" s="18" t="e">
        <f t="shared" si="260"/>
        <v>#REF!</v>
      </c>
      <c r="X178" s="18" t="e">
        <f t="shared" si="260"/>
        <v>#REF!</v>
      </c>
      <c r="Y178" s="18" t="e">
        <f t="shared" si="260"/>
        <v>#REF!</v>
      </c>
      <c r="Z178" s="18" t="e">
        <f t="shared" si="260"/>
        <v>#REF!</v>
      </c>
      <c r="AA178" s="18" t="e">
        <f t="shared" si="260"/>
        <v>#REF!</v>
      </c>
      <c r="AB178" s="18" t="e">
        <f t="shared" si="260"/>
        <v>#REF!</v>
      </c>
      <c r="AC178" s="20" t="e">
        <f t="shared" si="243"/>
        <v>#REF!</v>
      </c>
      <c r="AD178" s="19" t="e">
        <f t="shared" si="244"/>
        <v>#REF!</v>
      </c>
    </row>
    <row r="179" spans="3:30" ht="13.5" thickBot="1" x14ac:dyDescent="0.25">
      <c r="C179" s="18" t="e">
        <f t="shared" si="239"/>
        <v>#REF!</v>
      </c>
      <c r="D179" s="18" t="e">
        <f t="shared" ref="D179:R179" si="261">IF(D13=5,D40," ")</f>
        <v>#REF!</v>
      </c>
      <c r="E179" s="18" t="e">
        <f t="shared" si="261"/>
        <v>#REF!</v>
      </c>
      <c r="F179" s="18" t="e">
        <f t="shared" si="261"/>
        <v>#REF!</v>
      </c>
      <c r="G179" s="18" t="e">
        <f t="shared" si="261"/>
        <v>#REF!</v>
      </c>
      <c r="H179" s="18" t="e">
        <f t="shared" si="261"/>
        <v>#REF!</v>
      </c>
      <c r="I179" s="18" t="e">
        <f t="shared" si="261"/>
        <v>#REF!</v>
      </c>
      <c r="J179" s="18" t="e">
        <f t="shared" si="261"/>
        <v>#REF!</v>
      </c>
      <c r="K179" s="18" t="e">
        <f t="shared" si="261"/>
        <v>#REF!</v>
      </c>
      <c r="L179" s="18" t="e">
        <f t="shared" si="261"/>
        <v>#REF!</v>
      </c>
      <c r="M179" s="18" t="e">
        <f t="shared" si="261"/>
        <v>#REF!</v>
      </c>
      <c r="N179" s="18" t="e">
        <f t="shared" si="261"/>
        <v>#REF!</v>
      </c>
      <c r="O179" s="18" t="e">
        <f t="shared" si="261"/>
        <v>#REF!</v>
      </c>
      <c r="P179" s="18" t="e">
        <f t="shared" si="261"/>
        <v>#REF!</v>
      </c>
      <c r="Q179" s="18" t="e">
        <f t="shared" si="261"/>
        <v>#REF!</v>
      </c>
      <c r="R179" s="18" t="e">
        <f t="shared" si="261"/>
        <v>#REF!</v>
      </c>
      <c r="S179" s="18" t="e">
        <f t="shared" ref="S179:AB179" si="262">IF(S13=5,S40," ")</f>
        <v>#REF!</v>
      </c>
      <c r="T179" s="18" t="e">
        <f t="shared" si="262"/>
        <v>#REF!</v>
      </c>
      <c r="U179" s="18" t="e">
        <f t="shared" si="262"/>
        <v>#REF!</v>
      </c>
      <c r="V179" s="18" t="e">
        <f t="shared" si="262"/>
        <v>#REF!</v>
      </c>
      <c r="W179" s="18" t="e">
        <f t="shared" si="262"/>
        <v>#REF!</v>
      </c>
      <c r="X179" s="18" t="e">
        <f t="shared" si="262"/>
        <v>#REF!</v>
      </c>
      <c r="Y179" s="18" t="e">
        <f t="shared" si="262"/>
        <v>#REF!</v>
      </c>
      <c r="Z179" s="18" t="e">
        <f t="shared" si="262"/>
        <v>#REF!</v>
      </c>
      <c r="AA179" s="18" t="e">
        <f t="shared" si="262"/>
        <v>#REF!</v>
      </c>
      <c r="AB179" s="18" t="e">
        <f t="shared" si="262"/>
        <v>#REF!</v>
      </c>
      <c r="AC179" s="20" t="e">
        <f t="shared" si="243"/>
        <v>#REF!</v>
      </c>
      <c r="AD179" s="19" t="e">
        <f t="shared" si="244"/>
        <v>#REF!</v>
      </c>
    </row>
    <row r="180" spans="3:30" ht="13.5" thickBot="1" x14ac:dyDescent="0.25">
      <c r="C180" s="18" t="e">
        <f t="shared" si="239"/>
        <v>#REF!</v>
      </c>
      <c r="D180" s="18" t="e">
        <f t="shared" ref="D180:R180" si="263">IF(D14=5,D41," ")</f>
        <v>#REF!</v>
      </c>
      <c r="E180" s="18" t="e">
        <f t="shared" si="263"/>
        <v>#REF!</v>
      </c>
      <c r="F180" s="18" t="e">
        <f t="shared" si="263"/>
        <v>#REF!</v>
      </c>
      <c r="G180" s="18" t="e">
        <f t="shared" si="263"/>
        <v>#REF!</v>
      </c>
      <c r="H180" s="18" t="e">
        <f t="shared" si="263"/>
        <v>#REF!</v>
      </c>
      <c r="I180" s="18" t="e">
        <f t="shared" si="263"/>
        <v>#REF!</v>
      </c>
      <c r="J180" s="18" t="e">
        <f t="shared" si="263"/>
        <v>#REF!</v>
      </c>
      <c r="K180" s="18" t="e">
        <f t="shared" si="263"/>
        <v>#REF!</v>
      </c>
      <c r="L180" s="18" t="e">
        <f t="shared" si="263"/>
        <v>#REF!</v>
      </c>
      <c r="M180" s="18" t="e">
        <f t="shared" si="263"/>
        <v>#REF!</v>
      </c>
      <c r="N180" s="18" t="e">
        <f t="shared" si="263"/>
        <v>#REF!</v>
      </c>
      <c r="O180" s="18" t="e">
        <f t="shared" si="263"/>
        <v>#REF!</v>
      </c>
      <c r="P180" s="18" t="e">
        <f t="shared" si="263"/>
        <v>#REF!</v>
      </c>
      <c r="Q180" s="18" t="e">
        <f t="shared" si="263"/>
        <v>#REF!</v>
      </c>
      <c r="R180" s="18" t="e">
        <f t="shared" si="263"/>
        <v>#REF!</v>
      </c>
      <c r="S180" s="18" t="e">
        <f t="shared" ref="S180:AB180" si="264">IF(S14=5,S41," ")</f>
        <v>#REF!</v>
      </c>
      <c r="T180" s="18" t="e">
        <f t="shared" si="264"/>
        <v>#REF!</v>
      </c>
      <c r="U180" s="18" t="e">
        <f t="shared" si="264"/>
        <v>#REF!</v>
      </c>
      <c r="V180" s="18" t="e">
        <f t="shared" si="264"/>
        <v>#REF!</v>
      </c>
      <c r="W180" s="18" t="e">
        <f t="shared" si="264"/>
        <v>#REF!</v>
      </c>
      <c r="X180" s="18" t="e">
        <f t="shared" si="264"/>
        <v>#REF!</v>
      </c>
      <c r="Y180" s="18" t="e">
        <f t="shared" si="264"/>
        <v>#REF!</v>
      </c>
      <c r="Z180" s="18" t="e">
        <f t="shared" si="264"/>
        <v>#REF!</v>
      </c>
      <c r="AA180" s="18" t="e">
        <f t="shared" si="264"/>
        <v>#REF!</v>
      </c>
      <c r="AB180" s="18" t="e">
        <f t="shared" si="264"/>
        <v>#REF!</v>
      </c>
      <c r="AC180" s="20" t="e">
        <f t="shared" si="243"/>
        <v>#REF!</v>
      </c>
      <c r="AD180" s="19" t="e">
        <f t="shared" si="244"/>
        <v>#REF!</v>
      </c>
    </row>
    <row r="181" spans="3:30" ht="13.5" thickBot="1" x14ac:dyDescent="0.25">
      <c r="C181" s="18" t="e">
        <f t="shared" si="239"/>
        <v>#REF!</v>
      </c>
      <c r="D181" s="18" t="e">
        <f t="shared" ref="D181:R181" si="265">IF(D15=5,D42," ")</f>
        <v>#REF!</v>
      </c>
      <c r="E181" s="18" t="e">
        <f t="shared" si="265"/>
        <v>#REF!</v>
      </c>
      <c r="F181" s="18" t="e">
        <f t="shared" si="265"/>
        <v>#REF!</v>
      </c>
      <c r="G181" s="18" t="e">
        <f t="shared" si="265"/>
        <v>#REF!</v>
      </c>
      <c r="H181" s="18" t="e">
        <f t="shared" si="265"/>
        <v>#REF!</v>
      </c>
      <c r="I181" s="18" t="e">
        <f t="shared" si="265"/>
        <v>#REF!</v>
      </c>
      <c r="J181" s="18" t="e">
        <f t="shared" si="265"/>
        <v>#REF!</v>
      </c>
      <c r="K181" s="18" t="e">
        <f t="shared" si="265"/>
        <v>#REF!</v>
      </c>
      <c r="L181" s="18" t="e">
        <f t="shared" si="265"/>
        <v>#REF!</v>
      </c>
      <c r="M181" s="18" t="e">
        <f t="shared" si="265"/>
        <v>#REF!</v>
      </c>
      <c r="N181" s="18" t="e">
        <f t="shared" si="265"/>
        <v>#REF!</v>
      </c>
      <c r="O181" s="18" t="e">
        <f t="shared" si="265"/>
        <v>#REF!</v>
      </c>
      <c r="P181" s="18" t="e">
        <f t="shared" si="265"/>
        <v>#REF!</v>
      </c>
      <c r="Q181" s="18" t="e">
        <f t="shared" si="265"/>
        <v>#REF!</v>
      </c>
      <c r="R181" s="18" t="e">
        <f t="shared" si="265"/>
        <v>#REF!</v>
      </c>
      <c r="S181" s="18" t="e">
        <f t="shared" ref="S181:AB181" si="266">IF(S15=5,S42," ")</f>
        <v>#REF!</v>
      </c>
      <c r="T181" s="18" t="e">
        <f t="shared" si="266"/>
        <v>#REF!</v>
      </c>
      <c r="U181" s="18" t="e">
        <f t="shared" si="266"/>
        <v>#REF!</v>
      </c>
      <c r="V181" s="18" t="e">
        <f t="shared" si="266"/>
        <v>#REF!</v>
      </c>
      <c r="W181" s="18" t="e">
        <f t="shared" si="266"/>
        <v>#REF!</v>
      </c>
      <c r="X181" s="18" t="e">
        <f t="shared" si="266"/>
        <v>#REF!</v>
      </c>
      <c r="Y181" s="18" t="e">
        <f t="shared" si="266"/>
        <v>#REF!</v>
      </c>
      <c r="Z181" s="18" t="e">
        <f t="shared" si="266"/>
        <v>#REF!</v>
      </c>
      <c r="AA181" s="18" t="e">
        <f t="shared" si="266"/>
        <v>#REF!</v>
      </c>
      <c r="AB181" s="18" t="e">
        <f t="shared" si="266"/>
        <v>#REF!</v>
      </c>
      <c r="AC181" s="20" t="e">
        <f t="shared" si="243"/>
        <v>#REF!</v>
      </c>
      <c r="AD181" s="19" t="e">
        <f t="shared" si="244"/>
        <v>#REF!</v>
      </c>
    </row>
    <row r="182" spans="3:30" ht="13.5" thickBot="1" x14ac:dyDescent="0.25">
      <c r="C182" s="18" t="e">
        <f t="shared" si="239"/>
        <v>#REF!</v>
      </c>
      <c r="D182" s="18" t="e">
        <f t="shared" ref="D182:R182" si="267">IF(D16=5,D43," ")</f>
        <v>#REF!</v>
      </c>
      <c r="E182" s="18" t="e">
        <f t="shared" si="267"/>
        <v>#REF!</v>
      </c>
      <c r="F182" s="18" t="e">
        <f t="shared" si="267"/>
        <v>#REF!</v>
      </c>
      <c r="G182" s="18" t="e">
        <f t="shared" si="267"/>
        <v>#REF!</v>
      </c>
      <c r="H182" s="18" t="e">
        <f t="shared" si="267"/>
        <v>#REF!</v>
      </c>
      <c r="I182" s="18" t="e">
        <f t="shared" si="267"/>
        <v>#REF!</v>
      </c>
      <c r="J182" s="18" t="e">
        <f t="shared" si="267"/>
        <v>#REF!</v>
      </c>
      <c r="K182" s="18" t="e">
        <f t="shared" si="267"/>
        <v>#REF!</v>
      </c>
      <c r="L182" s="18" t="e">
        <f t="shared" si="267"/>
        <v>#REF!</v>
      </c>
      <c r="M182" s="18" t="e">
        <f t="shared" si="267"/>
        <v>#REF!</v>
      </c>
      <c r="N182" s="18" t="e">
        <f t="shared" si="267"/>
        <v>#REF!</v>
      </c>
      <c r="O182" s="18" t="e">
        <f t="shared" si="267"/>
        <v>#REF!</v>
      </c>
      <c r="P182" s="18" t="e">
        <f t="shared" si="267"/>
        <v>#REF!</v>
      </c>
      <c r="Q182" s="18" t="e">
        <f t="shared" si="267"/>
        <v>#REF!</v>
      </c>
      <c r="R182" s="18" t="e">
        <f t="shared" si="267"/>
        <v>#REF!</v>
      </c>
      <c r="S182" s="18" t="e">
        <f t="shared" ref="S182:AB182" si="268">IF(S16=5,S43," ")</f>
        <v>#REF!</v>
      </c>
      <c r="T182" s="18" t="e">
        <f t="shared" si="268"/>
        <v>#REF!</v>
      </c>
      <c r="U182" s="18" t="e">
        <f t="shared" si="268"/>
        <v>#REF!</v>
      </c>
      <c r="V182" s="18" t="e">
        <f t="shared" si="268"/>
        <v>#REF!</v>
      </c>
      <c r="W182" s="18" t="e">
        <f t="shared" si="268"/>
        <v>#REF!</v>
      </c>
      <c r="X182" s="18" t="e">
        <f t="shared" si="268"/>
        <v>#REF!</v>
      </c>
      <c r="Y182" s="18" t="e">
        <f t="shared" si="268"/>
        <v>#REF!</v>
      </c>
      <c r="Z182" s="18" t="e">
        <f t="shared" si="268"/>
        <v>#REF!</v>
      </c>
      <c r="AA182" s="18" t="e">
        <f t="shared" si="268"/>
        <v>#REF!</v>
      </c>
      <c r="AB182" s="18" t="e">
        <f t="shared" si="268"/>
        <v>#REF!</v>
      </c>
      <c r="AC182" s="20" t="e">
        <f t="shared" si="243"/>
        <v>#REF!</v>
      </c>
      <c r="AD182" s="19" t="e">
        <f t="shared" si="244"/>
        <v>#REF!</v>
      </c>
    </row>
    <row r="183" spans="3:30" ht="13.5" thickBot="1" x14ac:dyDescent="0.25">
      <c r="C183" s="18" t="e">
        <f t="shared" si="239"/>
        <v>#REF!</v>
      </c>
      <c r="D183" s="18" t="e">
        <f t="shared" ref="D183:R183" si="269">IF(D17=5,D44," ")</f>
        <v>#REF!</v>
      </c>
      <c r="E183" s="18" t="e">
        <f t="shared" si="269"/>
        <v>#REF!</v>
      </c>
      <c r="F183" s="18" t="e">
        <f t="shared" si="269"/>
        <v>#REF!</v>
      </c>
      <c r="G183" s="18" t="e">
        <f t="shared" si="269"/>
        <v>#REF!</v>
      </c>
      <c r="H183" s="18" t="e">
        <f t="shared" si="269"/>
        <v>#REF!</v>
      </c>
      <c r="I183" s="18" t="e">
        <f t="shared" si="269"/>
        <v>#REF!</v>
      </c>
      <c r="J183" s="18" t="e">
        <f t="shared" si="269"/>
        <v>#REF!</v>
      </c>
      <c r="K183" s="18" t="e">
        <f t="shared" si="269"/>
        <v>#REF!</v>
      </c>
      <c r="L183" s="18" t="e">
        <f t="shared" si="269"/>
        <v>#REF!</v>
      </c>
      <c r="M183" s="18" t="e">
        <f t="shared" si="269"/>
        <v>#REF!</v>
      </c>
      <c r="N183" s="18" t="e">
        <f t="shared" si="269"/>
        <v>#REF!</v>
      </c>
      <c r="O183" s="18" t="e">
        <f t="shared" si="269"/>
        <v>#REF!</v>
      </c>
      <c r="P183" s="18" t="e">
        <f t="shared" si="269"/>
        <v>#REF!</v>
      </c>
      <c r="Q183" s="18" t="e">
        <f t="shared" si="269"/>
        <v>#REF!</v>
      </c>
      <c r="R183" s="18" t="e">
        <f t="shared" si="269"/>
        <v>#REF!</v>
      </c>
      <c r="S183" s="18" t="e">
        <f t="shared" ref="S183:AB183" si="270">IF(S17=5,S44," ")</f>
        <v>#REF!</v>
      </c>
      <c r="T183" s="18" t="e">
        <f t="shared" si="270"/>
        <v>#REF!</v>
      </c>
      <c r="U183" s="18" t="e">
        <f t="shared" si="270"/>
        <v>#REF!</v>
      </c>
      <c r="V183" s="18" t="e">
        <f t="shared" si="270"/>
        <v>#REF!</v>
      </c>
      <c r="W183" s="18" t="e">
        <f t="shared" si="270"/>
        <v>#REF!</v>
      </c>
      <c r="X183" s="18" t="e">
        <f t="shared" si="270"/>
        <v>#REF!</v>
      </c>
      <c r="Y183" s="18" t="e">
        <f t="shared" si="270"/>
        <v>#REF!</v>
      </c>
      <c r="Z183" s="18" t="e">
        <f t="shared" si="270"/>
        <v>#REF!</v>
      </c>
      <c r="AA183" s="18" t="e">
        <f t="shared" si="270"/>
        <v>#REF!</v>
      </c>
      <c r="AB183" s="18" t="e">
        <f t="shared" si="270"/>
        <v>#REF!</v>
      </c>
      <c r="AC183" s="20" t="e">
        <f t="shared" si="243"/>
        <v>#REF!</v>
      </c>
      <c r="AD183" s="19" t="e">
        <f t="shared" si="244"/>
        <v>#REF!</v>
      </c>
    </row>
    <row r="184" spans="3:30" ht="13.5" thickBot="1" x14ac:dyDescent="0.25">
      <c r="C184" s="18" t="e">
        <f t="shared" si="239"/>
        <v>#REF!</v>
      </c>
      <c r="D184" s="18" t="e">
        <f t="shared" ref="D184:R184" si="271">IF(D18=5,D45," ")</f>
        <v>#REF!</v>
      </c>
      <c r="E184" s="18" t="e">
        <f t="shared" si="271"/>
        <v>#REF!</v>
      </c>
      <c r="F184" s="18" t="e">
        <f t="shared" si="271"/>
        <v>#REF!</v>
      </c>
      <c r="G184" s="18" t="e">
        <f t="shared" si="271"/>
        <v>#REF!</v>
      </c>
      <c r="H184" s="18" t="e">
        <f t="shared" si="271"/>
        <v>#REF!</v>
      </c>
      <c r="I184" s="18" t="e">
        <f t="shared" si="271"/>
        <v>#REF!</v>
      </c>
      <c r="J184" s="18" t="e">
        <f t="shared" si="271"/>
        <v>#REF!</v>
      </c>
      <c r="K184" s="18" t="e">
        <f t="shared" si="271"/>
        <v>#REF!</v>
      </c>
      <c r="L184" s="18" t="e">
        <f t="shared" si="271"/>
        <v>#REF!</v>
      </c>
      <c r="M184" s="18" t="e">
        <f t="shared" si="271"/>
        <v>#REF!</v>
      </c>
      <c r="N184" s="18" t="e">
        <f t="shared" si="271"/>
        <v>#REF!</v>
      </c>
      <c r="O184" s="18" t="e">
        <f t="shared" si="271"/>
        <v>#REF!</v>
      </c>
      <c r="P184" s="18" t="e">
        <f t="shared" si="271"/>
        <v>#REF!</v>
      </c>
      <c r="Q184" s="18" t="e">
        <f t="shared" si="271"/>
        <v>#REF!</v>
      </c>
      <c r="R184" s="18" t="e">
        <f t="shared" si="271"/>
        <v>#REF!</v>
      </c>
      <c r="S184" s="18" t="e">
        <f t="shared" ref="S184:AB184" si="272">IF(S18=5,S45," ")</f>
        <v>#REF!</v>
      </c>
      <c r="T184" s="18" t="e">
        <f t="shared" si="272"/>
        <v>#REF!</v>
      </c>
      <c r="U184" s="18" t="e">
        <f t="shared" si="272"/>
        <v>#REF!</v>
      </c>
      <c r="V184" s="18" t="e">
        <f t="shared" si="272"/>
        <v>#REF!</v>
      </c>
      <c r="W184" s="18" t="e">
        <f t="shared" si="272"/>
        <v>#REF!</v>
      </c>
      <c r="X184" s="18" t="e">
        <f t="shared" si="272"/>
        <v>#REF!</v>
      </c>
      <c r="Y184" s="18" t="e">
        <f t="shared" si="272"/>
        <v>#REF!</v>
      </c>
      <c r="Z184" s="18" t="e">
        <f t="shared" si="272"/>
        <v>#REF!</v>
      </c>
      <c r="AA184" s="18" t="e">
        <f t="shared" si="272"/>
        <v>#REF!</v>
      </c>
      <c r="AB184" s="18" t="e">
        <f t="shared" si="272"/>
        <v>#REF!</v>
      </c>
      <c r="AC184" s="20" t="e">
        <f t="shared" si="243"/>
        <v>#REF!</v>
      </c>
      <c r="AD184" s="19" t="e">
        <f t="shared" si="244"/>
        <v>#REF!</v>
      </c>
    </row>
    <row r="185" spans="3:30" ht="13.5" thickBot="1" x14ac:dyDescent="0.25">
      <c r="C185" s="18" t="e">
        <f t="shared" si="239"/>
        <v>#REF!</v>
      </c>
      <c r="D185" s="18" t="e">
        <f t="shared" ref="D185:R185" si="273">IF(D19=5,D46," ")</f>
        <v>#REF!</v>
      </c>
      <c r="E185" s="18" t="e">
        <f t="shared" si="273"/>
        <v>#REF!</v>
      </c>
      <c r="F185" s="18" t="e">
        <f t="shared" si="273"/>
        <v>#REF!</v>
      </c>
      <c r="G185" s="18" t="e">
        <f t="shared" si="273"/>
        <v>#REF!</v>
      </c>
      <c r="H185" s="18" t="e">
        <f t="shared" si="273"/>
        <v>#REF!</v>
      </c>
      <c r="I185" s="18" t="e">
        <f t="shared" si="273"/>
        <v>#REF!</v>
      </c>
      <c r="J185" s="18" t="e">
        <f t="shared" si="273"/>
        <v>#REF!</v>
      </c>
      <c r="K185" s="18" t="e">
        <f t="shared" si="273"/>
        <v>#REF!</v>
      </c>
      <c r="L185" s="18" t="e">
        <f t="shared" si="273"/>
        <v>#REF!</v>
      </c>
      <c r="M185" s="18" t="e">
        <f t="shared" si="273"/>
        <v>#REF!</v>
      </c>
      <c r="N185" s="18" t="e">
        <f t="shared" si="273"/>
        <v>#REF!</v>
      </c>
      <c r="O185" s="18" t="e">
        <f t="shared" si="273"/>
        <v>#REF!</v>
      </c>
      <c r="P185" s="18" t="e">
        <f t="shared" si="273"/>
        <v>#REF!</v>
      </c>
      <c r="Q185" s="18" t="e">
        <f t="shared" si="273"/>
        <v>#REF!</v>
      </c>
      <c r="R185" s="18" t="e">
        <f t="shared" si="273"/>
        <v>#REF!</v>
      </c>
      <c r="S185" s="18" t="e">
        <f t="shared" ref="S185:AB185" si="274">IF(S19=5,S46," ")</f>
        <v>#REF!</v>
      </c>
      <c r="T185" s="18" t="e">
        <f t="shared" si="274"/>
        <v>#REF!</v>
      </c>
      <c r="U185" s="18" t="e">
        <f t="shared" si="274"/>
        <v>#REF!</v>
      </c>
      <c r="V185" s="18" t="e">
        <f t="shared" si="274"/>
        <v>#REF!</v>
      </c>
      <c r="W185" s="18" t="e">
        <f t="shared" si="274"/>
        <v>#REF!</v>
      </c>
      <c r="X185" s="18" t="e">
        <f t="shared" si="274"/>
        <v>#REF!</v>
      </c>
      <c r="Y185" s="18" t="e">
        <f t="shared" si="274"/>
        <v>#REF!</v>
      </c>
      <c r="Z185" s="18" t="e">
        <f t="shared" si="274"/>
        <v>#REF!</v>
      </c>
      <c r="AA185" s="18" t="e">
        <f t="shared" si="274"/>
        <v>#REF!</v>
      </c>
      <c r="AB185" s="18" t="e">
        <f t="shared" si="274"/>
        <v>#REF!</v>
      </c>
      <c r="AC185" s="20" t="e">
        <f t="shared" si="243"/>
        <v>#REF!</v>
      </c>
      <c r="AD185" s="19" t="e">
        <f t="shared" si="244"/>
        <v>#REF!</v>
      </c>
    </row>
    <row r="186" spans="3:30" ht="13.5" thickBot="1" x14ac:dyDescent="0.25">
      <c r="C186" s="18" t="e">
        <f t="shared" si="239"/>
        <v>#REF!</v>
      </c>
      <c r="D186" s="18" t="e">
        <f t="shared" ref="D186:R186" si="275">IF(D20=5,D47," ")</f>
        <v>#REF!</v>
      </c>
      <c r="E186" s="18" t="e">
        <f t="shared" si="275"/>
        <v>#REF!</v>
      </c>
      <c r="F186" s="18" t="e">
        <f t="shared" si="275"/>
        <v>#REF!</v>
      </c>
      <c r="G186" s="18" t="e">
        <f t="shared" si="275"/>
        <v>#REF!</v>
      </c>
      <c r="H186" s="18" t="e">
        <f t="shared" si="275"/>
        <v>#REF!</v>
      </c>
      <c r="I186" s="18" t="e">
        <f t="shared" si="275"/>
        <v>#REF!</v>
      </c>
      <c r="J186" s="18" t="e">
        <f t="shared" si="275"/>
        <v>#REF!</v>
      </c>
      <c r="K186" s="18" t="e">
        <f t="shared" si="275"/>
        <v>#REF!</v>
      </c>
      <c r="L186" s="18" t="e">
        <f t="shared" si="275"/>
        <v>#REF!</v>
      </c>
      <c r="M186" s="18" t="e">
        <f t="shared" si="275"/>
        <v>#REF!</v>
      </c>
      <c r="N186" s="18" t="e">
        <f t="shared" si="275"/>
        <v>#REF!</v>
      </c>
      <c r="O186" s="18" t="e">
        <f t="shared" si="275"/>
        <v>#REF!</v>
      </c>
      <c r="P186" s="18" t="e">
        <f t="shared" si="275"/>
        <v>#REF!</v>
      </c>
      <c r="Q186" s="18" t="e">
        <f t="shared" si="275"/>
        <v>#REF!</v>
      </c>
      <c r="R186" s="18" t="e">
        <f t="shared" si="275"/>
        <v>#REF!</v>
      </c>
      <c r="S186" s="18" t="e">
        <f t="shared" ref="S186:AB186" si="276">IF(S20=5,S47," ")</f>
        <v>#REF!</v>
      </c>
      <c r="T186" s="18" t="e">
        <f t="shared" si="276"/>
        <v>#REF!</v>
      </c>
      <c r="U186" s="18" t="e">
        <f t="shared" si="276"/>
        <v>#REF!</v>
      </c>
      <c r="V186" s="18" t="e">
        <f t="shared" si="276"/>
        <v>#REF!</v>
      </c>
      <c r="W186" s="18" t="e">
        <f t="shared" si="276"/>
        <v>#REF!</v>
      </c>
      <c r="X186" s="18" t="e">
        <f t="shared" si="276"/>
        <v>#REF!</v>
      </c>
      <c r="Y186" s="18" t="e">
        <f t="shared" si="276"/>
        <v>#REF!</v>
      </c>
      <c r="Z186" s="18" t="e">
        <f t="shared" si="276"/>
        <v>#REF!</v>
      </c>
      <c r="AA186" s="18" t="e">
        <f t="shared" si="276"/>
        <v>#REF!</v>
      </c>
      <c r="AB186" s="18" t="e">
        <f t="shared" si="276"/>
        <v>#REF!</v>
      </c>
      <c r="AC186" s="20" t="e">
        <f t="shared" si="243"/>
        <v>#REF!</v>
      </c>
      <c r="AD186" s="19" t="e">
        <f t="shared" si="244"/>
        <v>#REF!</v>
      </c>
    </row>
    <row r="187" spans="3:30" ht="13.5" thickBot="1" x14ac:dyDescent="0.25">
      <c r="C187" s="18" t="e">
        <f t="shared" si="239"/>
        <v>#REF!</v>
      </c>
      <c r="D187" s="18" t="e">
        <f t="shared" ref="D187:R187" si="277">IF(D21=5,D48," ")</f>
        <v>#REF!</v>
      </c>
      <c r="E187" s="18" t="e">
        <f t="shared" si="277"/>
        <v>#REF!</v>
      </c>
      <c r="F187" s="18" t="e">
        <f t="shared" si="277"/>
        <v>#REF!</v>
      </c>
      <c r="G187" s="18" t="e">
        <f t="shared" si="277"/>
        <v>#REF!</v>
      </c>
      <c r="H187" s="18" t="e">
        <f t="shared" si="277"/>
        <v>#REF!</v>
      </c>
      <c r="I187" s="18" t="e">
        <f t="shared" si="277"/>
        <v>#REF!</v>
      </c>
      <c r="J187" s="18" t="e">
        <f t="shared" si="277"/>
        <v>#REF!</v>
      </c>
      <c r="K187" s="18" t="e">
        <f t="shared" si="277"/>
        <v>#REF!</v>
      </c>
      <c r="L187" s="18" t="e">
        <f t="shared" si="277"/>
        <v>#REF!</v>
      </c>
      <c r="M187" s="18" t="e">
        <f t="shared" si="277"/>
        <v>#REF!</v>
      </c>
      <c r="N187" s="18" t="e">
        <f t="shared" si="277"/>
        <v>#REF!</v>
      </c>
      <c r="O187" s="18" t="e">
        <f t="shared" si="277"/>
        <v>#REF!</v>
      </c>
      <c r="P187" s="18" t="e">
        <f t="shared" si="277"/>
        <v>#REF!</v>
      </c>
      <c r="Q187" s="18" t="e">
        <f t="shared" si="277"/>
        <v>#REF!</v>
      </c>
      <c r="R187" s="18" t="e">
        <f t="shared" si="277"/>
        <v>#REF!</v>
      </c>
      <c r="S187" s="18" t="e">
        <f t="shared" ref="S187:AB187" si="278">IF(S21=5,S48," ")</f>
        <v>#REF!</v>
      </c>
      <c r="T187" s="18" t="e">
        <f t="shared" si="278"/>
        <v>#REF!</v>
      </c>
      <c r="U187" s="18" t="e">
        <f t="shared" si="278"/>
        <v>#REF!</v>
      </c>
      <c r="V187" s="18" t="e">
        <f t="shared" si="278"/>
        <v>#REF!</v>
      </c>
      <c r="W187" s="18" t="e">
        <f t="shared" si="278"/>
        <v>#REF!</v>
      </c>
      <c r="X187" s="18" t="e">
        <f t="shared" si="278"/>
        <v>#REF!</v>
      </c>
      <c r="Y187" s="18" t="e">
        <f t="shared" si="278"/>
        <v>#REF!</v>
      </c>
      <c r="Z187" s="18" t="e">
        <f t="shared" si="278"/>
        <v>#REF!</v>
      </c>
      <c r="AA187" s="18" t="e">
        <f t="shared" si="278"/>
        <v>#REF!</v>
      </c>
      <c r="AB187" s="18" t="e">
        <f t="shared" si="278"/>
        <v>#REF!</v>
      </c>
      <c r="AC187" s="20" t="e">
        <f t="shared" si="243"/>
        <v>#REF!</v>
      </c>
      <c r="AD187" s="19" t="e">
        <f t="shared" si="244"/>
        <v>#REF!</v>
      </c>
    </row>
    <row r="188" spans="3:30" ht="13.5" thickBot="1" x14ac:dyDescent="0.25">
      <c r="C188" s="18" t="e">
        <f t="shared" si="239"/>
        <v>#REF!</v>
      </c>
      <c r="D188" s="18" t="e">
        <f t="shared" ref="D188:R188" si="279">IF(D22=5,D49," ")</f>
        <v>#REF!</v>
      </c>
      <c r="E188" s="18" t="e">
        <f t="shared" si="279"/>
        <v>#REF!</v>
      </c>
      <c r="F188" s="18" t="e">
        <f t="shared" si="279"/>
        <v>#REF!</v>
      </c>
      <c r="G188" s="18" t="e">
        <f t="shared" si="279"/>
        <v>#REF!</v>
      </c>
      <c r="H188" s="18" t="e">
        <f t="shared" si="279"/>
        <v>#REF!</v>
      </c>
      <c r="I188" s="18" t="e">
        <f t="shared" si="279"/>
        <v>#REF!</v>
      </c>
      <c r="J188" s="18" t="e">
        <f t="shared" si="279"/>
        <v>#REF!</v>
      </c>
      <c r="K188" s="18" t="e">
        <f t="shared" si="279"/>
        <v>#REF!</v>
      </c>
      <c r="L188" s="18" t="e">
        <f t="shared" si="279"/>
        <v>#REF!</v>
      </c>
      <c r="M188" s="18" t="e">
        <f t="shared" si="279"/>
        <v>#REF!</v>
      </c>
      <c r="N188" s="18" t="e">
        <f t="shared" si="279"/>
        <v>#REF!</v>
      </c>
      <c r="O188" s="18" t="e">
        <f t="shared" si="279"/>
        <v>#REF!</v>
      </c>
      <c r="P188" s="18" t="e">
        <f t="shared" si="279"/>
        <v>#REF!</v>
      </c>
      <c r="Q188" s="18" t="e">
        <f t="shared" si="279"/>
        <v>#REF!</v>
      </c>
      <c r="R188" s="18" t="e">
        <f t="shared" si="279"/>
        <v>#REF!</v>
      </c>
      <c r="S188" s="18" t="e">
        <f t="shared" ref="S188:AB188" si="280">IF(S22=5,S49," ")</f>
        <v>#REF!</v>
      </c>
      <c r="T188" s="18" t="e">
        <f t="shared" si="280"/>
        <v>#REF!</v>
      </c>
      <c r="U188" s="18" t="e">
        <f t="shared" si="280"/>
        <v>#REF!</v>
      </c>
      <c r="V188" s="18" t="e">
        <f t="shared" si="280"/>
        <v>#REF!</v>
      </c>
      <c r="W188" s="18" t="e">
        <f t="shared" si="280"/>
        <v>#REF!</v>
      </c>
      <c r="X188" s="18" t="e">
        <f t="shared" si="280"/>
        <v>#REF!</v>
      </c>
      <c r="Y188" s="18" t="e">
        <f t="shared" si="280"/>
        <v>#REF!</v>
      </c>
      <c r="Z188" s="18" t="e">
        <f t="shared" si="280"/>
        <v>#REF!</v>
      </c>
      <c r="AA188" s="18" t="e">
        <f t="shared" si="280"/>
        <v>#REF!</v>
      </c>
      <c r="AB188" s="18" t="e">
        <f t="shared" si="280"/>
        <v>#REF!</v>
      </c>
      <c r="AC188" s="20" t="e">
        <f t="shared" si="243"/>
        <v>#REF!</v>
      </c>
      <c r="AD188" s="19" t="e">
        <f t="shared" si="244"/>
        <v>#REF!</v>
      </c>
    </row>
    <row r="189" spans="3:30" ht="13.5" thickBot="1" x14ac:dyDescent="0.25">
      <c r="C189" s="18" t="e">
        <f t="shared" si="239"/>
        <v>#REF!</v>
      </c>
      <c r="D189" s="18" t="e">
        <f t="shared" ref="D189:R189" si="281">IF(D23=5,D50," ")</f>
        <v>#REF!</v>
      </c>
      <c r="E189" s="18" t="e">
        <f t="shared" si="281"/>
        <v>#REF!</v>
      </c>
      <c r="F189" s="18" t="e">
        <f t="shared" si="281"/>
        <v>#REF!</v>
      </c>
      <c r="G189" s="18" t="e">
        <f t="shared" si="281"/>
        <v>#REF!</v>
      </c>
      <c r="H189" s="18" t="e">
        <f t="shared" si="281"/>
        <v>#REF!</v>
      </c>
      <c r="I189" s="18" t="e">
        <f t="shared" si="281"/>
        <v>#REF!</v>
      </c>
      <c r="J189" s="18" t="e">
        <f t="shared" si="281"/>
        <v>#REF!</v>
      </c>
      <c r="K189" s="18" t="e">
        <f t="shared" si="281"/>
        <v>#REF!</v>
      </c>
      <c r="L189" s="18" t="e">
        <f t="shared" si="281"/>
        <v>#REF!</v>
      </c>
      <c r="M189" s="18" t="e">
        <f t="shared" si="281"/>
        <v>#REF!</v>
      </c>
      <c r="N189" s="18" t="e">
        <f t="shared" si="281"/>
        <v>#REF!</v>
      </c>
      <c r="O189" s="18" t="e">
        <f t="shared" si="281"/>
        <v>#REF!</v>
      </c>
      <c r="P189" s="18" t="e">
        <f t="shared" si="281"/>
        <v>#REF!</v>
      </c>
      <c r="Q189" s="18" t="e">
        <f t="shared" si="281"/>
        <v>#REF!</v>
      </c>
      <c r="R189" s="18" t="e">
        <f t="shared" si="281"/>
        <v>#REF!</v>
      </c>
      <c r="S189" s="18" t="e">
        <f t="shared" ref="S189:AB189" si="282">IF(S23=5,S50," ")</f>
        <v>#REF!</v>
      </c>
      <c r="T189" s="18" t="e">
        <f t="shared" si="282"/>
        <v>#REF!</v>
      </c>
      <c r="U189" s="18" t="e">
        <f t="shared" si="282"/>
        <v>#REF!</v>
      </c>
      <c r="V189" s="18" t="e">
        <f t="shared" si="282"/>
        <v>#REF!</v>
      </c>
      <c r="W189" s="18" t="e">
        <f t="shared" si="282"/>
        <v>#REF!</v>
      </c>
      <c r="X189" s="18" t="e">
        <f t="shared" si="282"/>
        <v>#REF!</v>
      </c>
      <c r="Y189" s="18" t="e">
        <f t="shared" si="282"/>
        <v>#REF!</v>
      </c>
      <c r="Z189" s="18" t="e">
        <f t="shared" si="282"/>
        <v>#REF!</v>
      </c>
      <c r="AA189" s="18" t="e">
        <f t="shared" si="282"/>
        <v>#REF!</v>
      </c>
      <c r="AB189" s="18" t="e">
        <f t="shared" si="282"/>
        <v>#REF!</v>
      </c>
      <c r="AC189" s="20" t="e">
        <f t="shared" si="243"/>
        <v>#REF!</v>
      </c>
      <c r="AD189" s="19" t="e">
        <f t="shared" si="244"/>
        <v>#REF!</v>
      </c>
    </row>
    <row r="190" spans="3:30" ht="13.5" thickBot="1" x14ac:dyDescent="0.25">
      <c r="C190" s="18" t="e">
        <f t="shared" si="239"/>
        <v>#REF!</v>
      </c>
      <c r="D190" s="18" t="e">
        <f t="shared" ref="D190:R190" si="283">IF(D24=5,D51," ")</f>
        <v>#REF!</v>
      </c>
      <c r="E190" s="18" t="e">
        <f t="shared" si="283"/>
        <v>#REF!</v>
      </c>
      <c r="F190" s="18" t="e">
        <f t="shared" si="283"/>
        <v>#REF!</v>
      </c>
      <c r="G190" s="18" t="e">
        <f t="shared" si="283"/>
        <v>#REF!</v>
      </c>
      <c r="H190" s="18" t="e">
        <f t="shared" si="283"/>
        <v>#REF!</v>
      </c>
      <c r="I190" s="18" t="e">
        <f t="shared" si="283"/>
        <v>#REF!</v>
      </c>
      <c r="J190" s="18" t="e">
        <f t="shared" si="283"/>
        <v>#REF!</v>
      </c>
      <c r="K190" s="18" t="e">
        <f t="shared" si="283"/>
        <v>#REF!</v>
      </c>
      <c r="L190" s="18" t="e">
        <f t="shared" si="283"/>
        <v>#REF!</v>
      </c>
      <c r="M190" s="18" t="e">
        <f t="shared" si="283"/>
        <v>#REF!</v>
      </c>
      <c r="N190" s="18" t="e">
        <f t="shared" si="283"/>
        <v>#REF!</v>
      </c>
      <c r="O190" s="18" t="e">
        <f t="shared" si="283"/>
        <v>#REF!</v>
      </c>
      <c r="P190" s="18" t="e">
        <f t="shared" si="283"/>
        <v>#REF!</v>
      </c>
      <c r="Q190" s="18" t="e">
        <f t="shared" si="283"/>
        <v>#REF!</v>
      </c>
      <c r="R190" s="18" t="e">
        <f t="shared" si="283"/>
        <v>#REF!</v>
      </c>
      <c r="S190" s="18" t="e">
        <f t="shared" ref="S190:AB190" si="284">IF(S24=5,S51," ")</f>
        <v>#REF!</v>
      </c>
      <c r="T190" s="18" t="e">
        <f t="shared" si="284"/>
        <v>#REF!</v>
      </c>
      <c r="U190" s="18" t="e">
        <f t="shared" si="284"/>
        <v>#REF!</v>
      </c>
      <c r="V190" s="18" t="e">
        <f t="shared" si="284"/>
        <v>#REF!</v>
      </c>
      <c r="W190" s="18" t="e">
        <f t="shared" si="284"/>
        <v>#REF!</v>
      </c>
      <c r="X190" s="18" t="e">
        <f t="shared" si="284"/>
        <v>#REF!</v>
      </c>
      <c r="Y190" s="18" t="e">
        <f t="shared" si="284"/>
        <v>#REF!</v>
      </c>
      <c r="Z190" s="18" t="e">
        <f t="shared" si="284"/>
        <v>#REF!</v>
      </c>
      <c r="AA190" s="18" t="e">
        <f t="shared" si="284"/>
        <v>#REF!</v>
      </c>
      <c r="AB190" s="18" t="e">
        <f t="shared" si="284"/>
        <v>#REF!</v>
      </c>
      <c r="AC190" s="20" t="e">
        <f t="shared" si="243"/>
        <v>#REF!</v>
      </c>
      <c r="AD190" s="19" t="e">
        <f t="shared" si="244"/>
        <v>#REF!</v>
      </c>
    </row>
    <row r="191" spans="3:30" ht="13.5" thickBot="1" x14ac:dyDescent="0.25">
      <c r="C191" s="18" t="e">
        <f t="shared" si="239"/>
        <v>#REF!</v>
      </c>
      <c r="D191" s="18" t="e">
        <f t="shared" ref="D191:R191" si="285">IF(D25=5,D52," ")</f>
        <v>#REF!</v>
      </c>
      <c r="E191" s="18" t="e">
        <f t="shared" si="285"/>
        <v>#REF!</v>
      </c>
      <c r="F191" s="18" t="e">
        <f t="shared" si="285"/>
        <v>#REF!</v>
      </c>
      <c r="G191" s="18" t="e">
        <f t="shared" si="285"/>
        <v>#REF!</v>
      </c>
      <c r="H191" s="18" t="e">
        <f t="shared" si="285"/>
        <v>#REF!</v>
      </c>
      <c r="I191" s="18" t="e">
        <f t="shared" si="285"/>
        <v>#REF!</v>
      </c>
      <c r="J191" s="18" t="e">
        <f t="shared" si="285"/>
        <v>#REF!</v>
      </c>
      <c r="K191" s="18" t="e">
        <f t="shared" si="285"/>
        <v>#REF!</v>
      </c>
      <c r="L191" s="18" t="e">
        <f t="shared" si="285"/>
        <v>#REF!</v>
      </c>
      <c r="M191" s="18" t="e">
        <f t="shared" si="285"/>
        <v>#REF!</v>
      </c>
      <c r="N191" s="18" t="e">
        <f t="shared" si="285"/>
        <v>#REF!</v>
      </c>
      <c r="O191" s="18" t="e">
        <f t="shared" si="285"/>
        <v>#REF!</v>
      </c>
      <c r="P191" s="18" t="e">
        <f t="shared" si="285"/>
        <v>#REF!</v>
      </c>
      <c r="Q191" s="18" t="e">
        <f t="shared" si="285"/>
        <v>#REF!</v>
      </c>
      <c r="R191" s="18" t="e">
        <f t="shared" si="285"/>
        <v>#REF!</v>
      </c>
      <c r="S191" s="18" t="e">
        <f t="shared" ref="S191:AB191" si="286">IF(S25=5,S52," ")</f>
        <v>#REF!</v>
      </c>
      <c r="T191" s="18" t="e">
        <f t="shared" si="286"/>
        <v>#REF!</v>
      </c>
      <c r="U191" s="18" t="e">
        <f t="shared" si="286"/>
        <v>#REF!</v>
      </c>
      <c r="V191" s="18" t="e">
        <f t="shared" si="286"/>
        <v>#REF!</v>
      </c>
      <c r="W191" s="18" t="e">
        <f t="shared" si="286"/>
        <v>#REF!</v>
      </c>
      <c r="X191" s="18" t="e">
        <f t="shared" si="286"/>
        <v>#REF!</v>
      </c>
      <c r="Y191" s="18" t="e">
        <f t="shared" si="286"/>
        <v>#REF!</v>
      </c>
      <c r="Z191" s="18" t="e">
        <f t="shared" si="286"/>
        <v>#REF!</v>
      </c>
      <c r="AA191" s="18" t="e">
        <f t="shared" si="286"/>
        <v>#REF!</v>
      </c>
      <c r="AB191" s="18" t="e">
        <f t="shared" si="286"/>
        <v>#REF!</v>
      </c>
      <c r="AC191" s="20" t="e">
        <f t="shared" si="243"/>
        <v>#REF!</v>
      </c>
      <c r="AD191" s="19" t="e">
        <f t="shared" si="244"/>
        <v>#REF!</v>
      </c>
    </row>
    <row r="192" spans="3:30" ht="13.5" thickBot="1" x14ac:dyDescent="0.25">
      <c r="C192" s="18" t="e">
        <f t="shared" si="239"/>
        <v>#REF!</v>
      </c>
      <c r="D192" s="18" t="e">
        <f t="shared" ref="D192:R192" si="287">IF(D26=5,D53," ")</f>
        <v>#REF!</v>
      </c>
      <c r="E192" s="18" t="e">
        <f t="shared" si="287"/>
        <v>#REF!</v>
      </c>
      <c r="F192" s="18" t="e">
        <f t="shared" si="287"/>
        <v>#REF!</v>
      </c>
      <c r="G192" s="18" t="e">
        <f t="shared" si="287"/>
        <v>#REF!</v>
      </c>
      <c r="H192" s="18" t="e">
        <f t="shared" si="287"/>
        <v>#REF!</v>
      </c>
      <c r="I192" s="18" t="e">
        <f t="shared" si="287"/>
        <v>#REF!</v>
      </c>
      <c r="J192" s="18" t="e">
        <f t="shared" si="287"/>
        <v>#REF!</v>
      </c>
      <c r="K192" s="18" t="e">
        <f t="shared" si="287"/>
        <v>#REF!</v>
      </c>
      <c r="L192" s="18" t="e">
        <f t="shared" si="287"/>
        <v>#REF!</v>
      </c>
      <c r="M192" s="18" t="e">
        <f t="shared" si="287"/>
        <v>#REF!</v>
      </c>
      <c r="N192" s="18" t="e">
        <f t="shared" si="287"/>
        <v>#REF!</v>
      </c>
      <c r="O192" s="18" t="e">
        <f t="shared" si="287"/>
        <v>#REF!</v>
      </c>
      <c r="P192" s="18" t="e">
        <f t="shared" si="287"/>
        <v>#REF!</v>
      </c>
      <c r="Q192" s="18" t="e">
        <f t="shared" si="287"/>
        <v>#REF!</v>
      </c>
      <c r="R192" s="18" t="e">
        <f t="shared" si="287"/>
        <v>#REF!</v>
      </c>
      <c r="S192" s="18" t="e">
        <f t="shared" ref="S192:AB192" si="288">IF(S26=5,S53," ")</f>
        <v>#REF!</v>
      </c>
      <c r="T192" s="18" t="e">
        <f t="shared" si="288"/>
        <v>#REF!</v>
      </c>
      <c r="U192" s="18" t="e">
        <f t="shared" si="288"/>
        <v>#REF!</v>
      </c>
      <c r="V192" s="18" t="e">
        <f t="shared" si="288"/>
        <v>#REF!</v>
      </c>
      <c r="W192" s="18" t="e">
        <f t="shared" si="288"/>
        <v>#REF!</v>
      </c>
      <c r="X192" s="18" t="e">
        <f t="shared" si="288"/>
        <v>#REF!</v>
      </c>
      <c r="Y192" s="18" t="e">
        <f t="shared" si="288"/>
        <v>#REF!</v>
      </c>
      <c r="Z192" s="18" t="e">
        <f t="shared" si="288"/>
        <v>#REF!</v>
      </c>
      <c r="AA192" s="18" t="e">
        <f t="shared" si="288"/>
        <v>#REF!</v>
      </c>
      <c r="AB192" s="18" t="e">
        <f t="shared" si="288"/>
        <v>#REF!</v>
      </c>
      <c r="AC192" s="20" t="e">
        <f t="shared" si="243"/>
        <v>#REF!</v>
      </c>
      <c r="AD192" s="19" t="e">
        <f t="shared" si="244"/>
        <v>#REF!</v>
      </c>
    </row>
    <row r="193" spans="2:30" ht="13.5" thickBot="1" x14ac:dyDescent="0.25">
      <c r="C193" s="18" t="e">
        <f t="shared" ref="C193:R193" si="289">IF(C27=5,C54," ")</f>
        <v>#REF!</v>
      </c>
      <c r="D193" s="18" t="e">
        <f t="shared" si="289"/>
        <v>#REF!</v>
      </c>
      <c r="E193" s="18" t="e">
        <f t="shared" si="289"/>
        <v>#REF!</v>
      </c>
      <c r="F193" s="18" t="e">
        <f t="shared" si="289"/>
        <v>#REF!</v>
      </c>
      <c r="G193" s="18" t="e">
        <f t="shared" si="289"/>
        <v>#REF!</v>
      </c>
      <c r="H193" s="18" t="e">
        <f t="shared" si="289"/>
        <v>#REF!</v>
      </c>
      <c r="I193" s="18" t="e">
        <f t="shared" si="289"/>
        <v>#REF!</v>
      </c>
      <c r="J193" s="18" t="e">
        <f t="shared" si="289"/>
        <v>#REF!</v>
      </c>
      <c r="K193" s="18" t="e">
        <f t="shared" si="289"/>
        <v>#REF!</v>
      </c>
      <c r="L193" s="18" t="e">
        <f t="shared" si="289"/>
        <v>#REF!</v>
      </c>
      <c r="M193" s="18" t="e">
        <f t="shared" si="289"/>
        <v>#REF!</v>
      </c>
      <c r="N193" s="18" t="e">
        <f t="shared" si="289"/>
        <v>#REF!</v>
      </c>
      <c r="O193" s="18" t="e">
        <f t="shared" si="289"/>
        <v>#REF!</v>
      </c>
      <c r="P193" s="18" t="e">
        <f t="shared" si="289"/>
        <v>#REF!</v>
      </c>
      <c r="Q193" s="18" t="e">
        <f t="shared" si="289"/>
        <v>#REF!</v>
      </c>
      <c r="R193" s="18" t="e">
        <f t="shared" si="289"/>
        <v>#REF!</v>
      </c>
      <c r="S193" s="18" t="e">
        <f t="shared" ref="S193:AB193" si="290">IF(S27=5,S54," ")</f>
        <v>#REF!</v>
      </c>
      <c r="T193" s="18" t="e">
        <f t="shared" si="290"/>
        <v>#REF!</v>
      </c>
      <c r="U193" s="18" t="e">
        <f t="shared" si="290"/>
        <v>#REF!</v>
      </c>
      <c r="V193" s="18" t="e">
        <f t="shared" si="290"/>
        <v>#REF!</v>
      </c>
      <c r="W193" s="18" t="e">
        <f t="shared" si="290"/>
        <v>#REF!</v>
      </c>
      <c r="X193" s="18" t="e">
        <f t="shared" si="290"/>
        <v>#REF!</v>
      </c>
      <c r="Y193" s="18" t="e">
        <f t="shared" si="290"/>
        <v>#REF!</v>
      </c>
      <c r="Z193" s="18" t="e">
        <f t="shared" si="290"/>
        <v>#REF!</v>
      </c>
      <c r="AA193" s="18" t="e">
        <f t="shared" si="290"/>
        <v>#REF!</v>
      </c>
      <c r="AB193" s="18" t="e">
        <f t="shared" si="290"/>
        <v>#REF!</v>
      </c>
      <c r="AC193" s="20" t="e">
        <f t="shared" si="243"/>
        <v>#REF!</v>
      </c>
      <c r="AD193" s="19" t="e">
        <f t="shared" si="244"/>
        <v>#REF!</v>
      </c>
    </row>
    <row r="194" spans="2:30" x14ac:dyDescent="0.2">
      <c r="C194" s="18" t="e">
        <f t="shared" ref="C194:AB194" si="291">IF(C28=5,C55," ")</f>
        <v>#REF!</v>
      </c>
      <c r="D194" s="18" t="e">
        <f t="shared" si="291"/>
        <v>#REF!</v>
      </c>
      <c r="E194" s="18" t="e">
        <f t="shared" si="291"/>
        <v>#REF!</v>
      </c>
      <c r="F194" s="18" t="e">
        <f t="shared" si="291"/>
        <v>#REF!</v>
      </c>
      <c r="G194" s="18" t="e">
        <f t="shared" si="291"/>
        <v>#REF!</v>
      </c>
      <c r="H194" s="18" t="e">
        <f t="shared" si="291"/>
        <v>#REF!</v>
      </c>
      <c r="I194" s="18" t="e">
        <f t="shared" si="291"/>
        <v>#REF!</v>
      </c>
      <c r="J194" s="18" t="e">
        <f t="shared" si="291"/>
        <v>#REF!</v>
      </c>
      <c r="K194" s="18" t="e">
        <f t="shared" si="291"/>
        <v>#REF!</v>
      </c>
      <c r="L194" s="18" t="e">
        <f t="shared" si="291"/>
        <v>#REF!</v>
      </c>
      <c r="M194" s="18" t="e">
        <f t="shared" si="291"/>
        <v>#REF!</v>
      </c>
      <c r="N194" s="18" t="e">
        <f t="shared" si="291"/>
        <v>#REF!</v>
      </c>
      <c r="O194" s="18" t="e">
        <f t="shared" si="291"/>
        <v>#REF!</v>
      </c>
      <c r="P194" s="18" t="e">
        <f t="shared" si="291"/>
        <v>#REF!</v>
      </c>
      <c r="Q194" s="18" t="e">
        <f t="shared" si="291"/>
        <v>#REF!</v>
      </c>
      <c r="R194" s="18" t="e">
        <f t="shared" si="291"/>
        <v>#REF!</v>
      </c>
      <c r="S194" s="18" t="e">
        <f t="shared" si="291"/>
        <v>#REF!</v>
      </c>
      <c r="T194" s="18" t="e">
        <f t="shared" si="291"/>
        <v>#REF!</v>
      </c>
      <c r="U194" s="18" t="e">
        <f t="shared" si="291"/>
        <v>#REF!</v>
      </c>
      <c r="V194" s="18" t="e">
        <f t="shared" si="291"/>
        <v>#REF!</v>
      </c>
      <c r="W194" s="18" t="e">
        <f t="shared" si="291"/>
        <v>#REF!</v>
      </c>
      <c r="X194" s="18" t="e">
        <f t="shared" si="291"/>
        <v>#REF!</v>
      </c>
      <c r="Y194" s="18" t="e">
        <f t="shared" si="291"/>
        <v>#REF!</v>
      </c>
      <c r="Z194" s="18" t="e">
        <f t="shared" si="291"/>
        <v>#REF!</v>
      </c>
      <c r="AA194" s="18" t="e">
        <f t="shared" si="291"/>
        <v>#REF!</v>
      </c>
      <c r="AB194" s="18" t="e">
        <f t="shared" si="291"/>
        <v>#REF!</v>
      </c>
      <c r="AC194" s="20" t="e">
        <f t="shared" si="243"/>
        <v>#REF!</v>
      </c>
      <c r="AD194" s="19" t="e">
        <f t="shared" si="244"/>
        <v>#REF!</v>
      </c>
    </row>
    <row r="201" spans="2:30" ht="13.5" thickBot="1" x14ac:dyDescent="0.25"/>
    <row r="202" spans="2:30" ht="13.5" thickBot="1" x14ac:dyDescent="0.25">
      <c r="B202">
        <v>-1</v>
      </c>
      <c r="C202" s="18" t="e">
        <f t="shared" ref="C202:C225" si="292">IF(C3=-1,C30," ")</f>
        <v>#REF!</v>
      </c>
      <c r="D202" s="18" t="e">
        <f t="shared" ref="D202:AB202" si="293">IF(D3=-1,D30," ")</f>
        <v>#REF!</v>
      </c>
      <c r="E202" s="18" t="e">
        <f t="shared" si="293"/>
        <v>#REF!</v>
      </c>
      <c r="F202" s="18" t="e">
        <f t="shared" si="293"/>
        <v>#REF!</v>
      </c>
      <c r="G202" s="18" t="e">
        <f t="shared" si="293"/>
        <v>#REF!</v>
      </c>
      <c r="H202" s="18" t="e">
        <f t="shared" si="293"/>
        <v>#REF!</v>
      </c>
      <c r="I202" s="18" t="e">
        <f t="shared" si="293"/>
        <v>#REF!</v>
      </c>
      <c r="J202" s="18" t="e">
        <f t="shared" si="293"/>
        <v>#REF!</v>
      </c>
      <c r="K202" s="18" t="e">
        <f t="shared" si="293"/>
        <v>#REF!</v>
      </c>
      <c r="L202" s="18" t="e">
        <f t="shared" si="293"/>
        <v>#REF!</v>
      </c>
      <c r="M202" s="18" t="e">
        <f t="shared" si="293"/>
        <v>#REF!</v>
      </c>
      <c r="N202" s="18" t="e">
        <f t="shared" si="293"/>
        <v>#REF!</v>
      </c>
      <c r="O202" s="18" t="e">
        <f t="shared" si="293"/>
        <v>#REF!</v>
      </c>
      <c r="P202" s="18" t="e">
        <f t="shared" si="293"/>
        <v>#REF!</v>
      </c>
      <c r="Q202" s="18" t="e">
        <f t="shared" si="293"/>
        <v>#REF!</v>
      </c>
      <c r="R202" s="18" t="e">
        <f t="shared" si="293"/>
        <v>#REF!</v>
      </c>
      <c r="S202" s="18" t="e">
        <f t="shared" si="293"/>
        <v>#REF!</v>
      </c>
      <c r="T202" s="18" t="e">
        <f t="shared" si="293"/>
        <v>#REF!</v>
      </c>
      <c r="U202" s="18" t="e">
        <f t="shared" si="293"/>
        <v>#REF!</v>
      </c>
      <c r="V202" s="18" t="e">
        <f t="shared" si="293"/>
        <v>#REF!</v>
      </c>
      <c r="W202" s="18" t="e">
        <f t="shared" si="293"/>
        <v>#REF!</v>
      </c>
      <c r="X202" s="18" t="e">
        <f t="shared" si="293"/>
        <v>#REF!</v>
      </c>
      <c r="Y202" s="18" t="e">
        <f t="shared" si="293"/>
        <v>#REF!</v>
      </c>
      <c r="Z202" s="18" t="e">
        <f t="shared" si="293"/>
        <v>#REF!</v>
      </c>
      <c r="AA202" s="18" t="e">
        <f t="shared" si="293"/>
        <v>#REF!</v>
      </c>
      <c r="AB202" s="18" t="e">
        <f t="shared" si="293"/>
        <v>#REF!</v>
      </c>
      <c r="AC202" s="20" t="e">
        <f>CONCATENATE(C202,D202,E202,F202,G202,H202,I202,J202,K202,L202,M202,N202,O202,P202,Q202,R202,S202,T202,U202,V202,W202,X202,Y202,Z202,AA202,AB202)</f>
        <v>#REF!</v>
      </c>
      <c r="AD202" s="19" t="e">
        <f>TRIM(AC202)</f>
        <v>#REF!</v>
      </c>
    </row>
    <row r="203" spans="2:30" ht="13.5" thickBot="1" x14ac:dyDescent="0.25">
      <c r="C203" s="18" t="e">
        <f t="shared" si="292"/>
        <v>#REF!</v>
      </c>
      <c r="D203" s="18" t="e">
        <f t="shared" ref="D203:R203" si="294">IF(D4=-1,D31," ")</f>
        <v>#REF!</v>
      </c>
      <c r="E203" s="18" t="e">
        <f t="shared" si="294"/>
        <v>#REF!</v>
      </c>
      <c r="F203" s="18" t="e">
        <f t="shared" si="294"/>
        <v>#REF!</v>
      </c>
      <c r="G203" s="18" t="e">
        <f t="shared" si="294"/>
        <v>#REF!</v>
      </c>
      <c r="H203" s="18" t="e">
        <f t="shared" si="294"/>
        <v>#REF!</v>
      </c>
      <c r="I203" s="18" t="e">
        <f t="shared" si="294"/>
        <v>#REF!</v>
      </c>
      <c r="J203" s="18" t="e">
        <f t="shared" si="294"/>
        <v>#REF!</v>
      </c>
      <c r="K203" s="18" t="e">
        <f t="shared" si="294"/>
        <v>#REF!</v>
      </c>
      <c r="L203" s="18" t="e">
        <f t="shared" si="294"/>
        <v>#REF!</v>
      </c>
      <c r="M203" s="18" t="e">
        <f t="shared" si="294"/>
        <v>#REF!</v>
      </c>
      <c r="N203" s="18" t="e">
        <f t="shared" si="294"/>
        <v>#REF!</v>
      </c>
      <c r="O203" s="18" t="e">
        <f t="shared" si="294"/>
        <v>#REF!</v>
      </c>
      <c r="P203" s="18" t="e">
        <f t="shared" si="294"/>
        <v>#REF!</v>
      </c>
      <c r="Q203" s="18" t="e">
        <f t="shared" si="294"/>
        <v>#REF!</v>
      </c>
      <c r="R203" s="18" t="e">
        <f t="shared" si="294"/>
        <v>#REF!</v>
      </c>
      <c r="S203" s="18" t="e">
        <f t="shared" ref="S203:AB203" si="295">IF(S4=-1,S31," ")</f>
        <v>#REF!</v>
      </c>
      <c r="T203" s="18" t="e">
        <f t="shared" si="295"/>
        <v>#REF!</v>
      </c>
      <c r="U203" s="18" t="e">
        <f t="shared" si="295"/>
        <v>#REF!</v>
      </c>
      <c r="V203" s="18" t="e">
        <f t="shared" si="295"/>
        <v>#REF!</v>
      </c>
      <c r="W203" s="18" t="e">
        <f t="shared" si="295"/>
        <v>#REF!</v>
      </c>
      <c r="X203" s="18" t="e">
        <f t="shared" si="295"/>
        <v>#REF!</v>
      </c>
      <c r="Y203" s="18" t="e">
        <f t="shared" si="295"/>
        <v>#REF!</v>
      </c>
      <c r="Z203" s="18" t="e">
        <f t="shared" si="295"/>
        <v>#REF!</v>
      </c>
      <c r="AA203" s="18" t="e">
        <f t="shared" si="295"/>
        <v>#REF!</v>
      </c>
      <c r="AB203" s="18" t="e">
        <f t="shared" si="295"/>
        <v>#REF!</v>
      </c>
      <c r="AC203" s="20" t="e">
        <f t="shared" ref="AC203:AC227" si="296">CONCATENATE(C203,D203,E203,F203,G203,H203,I203,J203,K203,L203,M203,N203,O203,P203,Q203,R203,S203,T203,U203,V203,W203,X203,Y203,Z203,AA203,AB203)</f>
        <v>#REF!</v>
      </c>
      <c r="AD203" s="19" t="e">
        <f t="shared" ref="AD203:AD227" si="297">TRIM(AC203)</f>
        <v>#REF!</v>
      </c>
    </row>
    <row r="204" spans="2:30" ht="13.5" thickBot="1" x14ac:dyDescent="0.25">
      <c r="C204" s="18" t="e">
        <f t="shared" si="292"/>
        <v>#REF!</v>
      </c>
      <c r="D204" s="18" t="e">
        <f t="shared" ref="D204:R204" si="298">IF(D5=-1,D32," ")</f>
        <v>#REF!</v>
      </c>
      <c r="E204" s="18" t="e">
        <f t="shared" si="298"/>
        <v>#REF!</v>
      </c>
      <c r="F204" s="18" t="e">
        <f t="shared" si="298"/>
        <v>#REF!</v>
      </c>
      <c r="G204" s="18" t="e">
        <f t="shared" si="298"/>
        <v>#REF!</v>
      </c>
      <c r="H204" s="18" t="e">
        <f t="shared" si="298"/>
        <v>#REF!</v>
      </c>
      <c r="I204" s="18" t="e">
        <f t="shared" si="298"/>
        <v>#REF!</v>
      </c>
      <c r="J204" s="18" t="e">
        <f t="shared" si="298"/>
        <v>#REF!</v>
      </c>
      <c r="K204" s="18" t="e">
        <f t="shared" si="298"/>
        <v>#REF!</v>
      </c>
      <c r="L204" s="18" t="e">
        <f t="shared" si="298"/>
        <v>#REF!</v>
      </c>
      <c r="M204" s="18" t="e">
        <f t="shared" si="298"/>
        <v>#REF!</v>
      </c>
      <c r="N204" s="18" t="e">
        <f t="shared" si="298"/>
        <v>#REF!</v>
      </c>
      <c r="O204" s="18" t="e">
        <f t="shared" si="298"/>
        <v>#REF!</v>
      </c>
      <c r="P204" s="18" t="e">
        <f t="shared" si="298"/>
        <v>#REF!</v>
      </c>
      <c r="Q204" s="18" t="e">
        <f t="shared" si="298"/>
        <v>#REF!</v>
      </c>
      <c r="R204" s="18" t="e">
        <f t="shared" si="298"/>
        <v>#REF!</v>
      </c>
      <c r="S204" s="18" t="e">
        <f t="shared" ref="S204:AB204" si="299">IF(S5=-1,S32," ")</f>
        <v>#REF!</v>
      </c>
      <c r="T204" s="18" t="e">
        <f t="shared" si="299"/>
        <v>#REF!</v>
      </c>
      <c r="U204" s="18" t="e">
        <f t="shared" si="299"/>
        <v>#REF!</v>
      </c>
      <c r="V204" s="18" t="e">
        <f t="shared" si="299"/>
        <v>#REF!</v>
      </c>
      <c r="W204" s="18" t="e">
        <f t="shared" si="299"/>
        <v>#REF!</v>
      </c>
      <c r="X204" s="18" t="e">
        <f t="shared" si="299"/>
        <v>#REF!</v>
      </c>
      <c r="Y204" s="18" t="e">
        <f t="shared" si="299"/>
        <v>#REF!</v>
      </c>
      <c r="Z204" s="18" t="e">
        <f t="shared" si="299"/>
        <v>#REF!</v>
      </c>
      <c r="AA204" s="18" t="e">
        <f t="shared" si="299"/>
        <v>#REF!</v>
      </c>
      <c r="AB204" s="18" t="e">
        <f t="shared" si="299"/>
        <v>#REF!</v>
      </c>
      <c r="AC204" s="20" t="e">
        <f t="shared" si="296"/>
        <v>#REF!</v>
      </c>
      <c r="AD204" s="19" t="e">
        <f t="shared" si="297"/>
        <v>#REF!</v>
      </c>
    </row>
    <row r="205" spans="2:30" ht="13.5" thickBot="1" x14ac:dyDescent="0.25">
      <c r="C205" s="18" t="e">
        <f t="shared" si="292"/>
        <v>#REF!</v>
      </c>
      <c r="D205" s="18" t="e">
        <f t="shared" ref="D205:R205" si="300">IF(D6=-1,D33," ")</f>
        <v>#REF!</v>
      </c>
      <c r="E205" s="18" t="e">
        <f t="shared" si="300"/>
        <v>#REF!</v>
      </c>
      <c r="F205" s="18" t="e">
        <f t="shared" si="300"/>
        <v>#REF!</v>
      </c>
      <c r="G205" s="18" t="e">
        <f t="shared" si="300"/>
        <v>#REF!</v>
      </c>
      <c r="H205" s="18" t="e">
        <f t="shared" si="300"/>
        <v>#REF!</v>
      </c>
      <c r="I205" s="18" t="e">
        <f t="shared" si="300"/>
        <v>#REF!</v>
      </c>
      <c r="J205" s="18" t="e">
        <f t="shared" si="300"/>
        <v>#REF!</v>
      </c>
      <c r="K205" s="18" t="e">
        <f t="shared" si="300"/>
        <v>#REF!</v>
      </c>
      <c r="L205" s="18" t="e">
        <f t="shared" si="300"/>
        <v>#REF!</v>
      </c>
      <c r="M205" s="18" t="e">
        <f t="shared" si="300"/>
        <v>#REF!</v>
      </c>
      <c r="N205" s="18" t="e">
        <f t="shared" si="300"/>
        <v>#REF!</v>
      </c>
      <c r="O205" s="18" t="e">
        <f t="shared" si="300"/>
        <v>#REF!</v>
      </c>
      <c r="P205" s="18" t="e">
        <f t="shared" si="300"/>
        <v>#REF!</v>
      </c>
      <c r="Q205" s="18" t="e">
        <f t="shared" si="300"/>
        <v>#REF!</v>
      </c>
      <c r="R205" s="18" t="e">
        <f t="shared" si="300"/>
        <v>#REF!</v>
      </c>
      <c r="S205" s="18" t="e">
        <f t="shared" ref="S205:AB205" si="301">IF(S6=-1,S33," ")</f>
        <v>#REF!</v>
      </c>
      <c r="T205" s="18" t="e">
        <f t="shared" si="301"/>
        <v>#REF!</v>
      </c>
      <c r="U205" s="18" t="e">
        <f t="shared" si="301"/>
        <v>#REF!</v>
      </c>
      <c r="V205" s="18" t="e">
        <f t="shared" si="301"/>
        <v>#REF!</v>
      </c>
      <c r="W205" s="18" t="e">
        <f t="shared" si="301"/>
        <v>#REF!</v>
      </c>
      <c r="X205" s="18" t="e">
        <f t="shared" si="301"/>
        <v>#REF!</v>
      </c>
      <c r="Y205" s="18" t="e">
        <f t="shared" si="301"/>
        <v>#REF!</v>
      </c>
      <c r="Z205" s="18" t="e">
        <f t="shared" si="301"/>
        <v>#REF!</v>
      </c>
      <c r="AA205" s="18" t="e">
        <f t="shared" si="301"/>
        <v>#REF!</v>
      </c>
      <c r="AB205" s="18" t="e">
        <f t="shared" si="301"/>
        <v>#REF!</v>
      </c>
      <c r="AC205" s="20" t="e">
        <f t="shared" si="296"/>
        <v>#REF!</v>
      </c>
      <c r="AD205" s="19" t="e">
        <f t="shared" si="297"/>
        <v>#REF!</v>
      </c>
    </row>
    <row r="206" spans="2:30" ht="13.5" thickBot="1" x14ac:dyDescent="0.25">
      <c r="C206" s="18" t="e">
        <f t="shared" si="292"/>
        <v>#REF!</v>
      </c>
      <c r="D206" s="18" t="e">
        <f t="shared" ref="D206:R206" si="302">IF(D7=-1,D34," ")</f>
        <v>#REF!</v>
      </c>
      <c r="E206" s="18" t="e">
        <f t="shared" si="302"/>
        <v>#REF!</v>
      </c>
      <c r="F206" s="18" t="e">
        <f t="shared" si="302"/>
        <v>#REF!</v>
      </c>
      <c r="G206" s="18" t="e">
        <f t="shared" si="302"/>
        <v>#REF!</v>
      </c>
      <c r="H206" s="18" t="e">
        <f t="shared" si="302"/>
        <v>#REF!</v>
      </c>
      <c r="I206" s="18" t="e">
        <f t="shared" si="302"/>
        <v>#REF!</v>
      </c>
      <c r="J206" s="18" t="e">
        <f t="shared" si="302"/>
        <v>#REF!</v>
      </c>
      <c r="K206" s="18" t="e">
        <f t="shared" si="302"/>
        <v>#REF!</v>
      </c>
      <c r="L206" s="18" t="e">
        <f t="shared" si="302"/>
        <v>#REF!</v>
      </c>
      <c r="M206" s="18" t="e">
        <f t="shared" si="302"/>
        <v>#REF!</v>
      </c>
      <c r="N206" s="18" t="e">
        <f t="shared" si="302"/>
        <v>#REF!</v>
      </c>
      <c r="O206" s="18" t="e">
        <f t="shared" si="302"/>
        <v>#REF!</v>
      </c>
      <c r="P206" s="18" t="e">
        <f t="shared" si="302"/>
        <v>#REF!</v>
      </c>
      <c r="Q206" s="18" t="e">
        <f t="shared" si="302"/>
        <v>#REF!</v>
      </c>
      <c r="R206" s="18" t="e">
        <f t="shared" si="302"/>
        <v>#REF!</v>
      </c>
      <c r="S206" s="18" t="e">
        <f t="shared" ref="S206:AB206" si="303">IF(S7=-1,S34," ")</f>
        <v>#REF!</v>
      </c>
      <c r="T206" s="18" t="e">
        <f t="shared" si="303"/>
        <v>#REF!</v>
      </c>
      <c r="U206" s="18" t="e">
        <f t="shared" si="303"/>
        <v>#REF!</v>
      </c>
      <c r="V206" s="18" t="e">
        <f t="shared" si="303"/>
        <v>#REF!</v>
      </c>
      <c r="W206" s="18" t="e">
        <f t="shared" si="303"/>
        <v>#REF!</v>
      </c>
      <c r="X206" s="18" t="e">
        <f t="shared" si="303"/>
        <v>#REF!</v>
      </c>
      <c r="Y206" s="18" t="e">
        <f t="shared" si="303"/>
        <v>#REF!</v>
      </c>
      <c r="Z206" s="18" t="e">
        <f t="shared" si="303"/>
        <v>#REF!</v>
      </c>
      <c r="AA206" s="18" t="e">
        <f t="shared" si="303"/>
        <v>#REF!</v>
      </c>
      <c r="AB206" s="18" t="e">
        <f t="shared" si="303"/>
        <v>#REF!</v>
      </c>
      <c r="AC206" s="20" t="e">
        <f t="shared" si="296"/>
        <v>#REF!</v>
      </c>
      <c r="AD206" s="19" t="e">
        <f t="shared" si="297"/>
        <v>#REF!</v>
      </c>
    </row>
    <row r="207" spans="2:30" ht="13.5" thickBot="1" x14ac:dyDescent="0.25">
      <c r="C207" s="18" t="e">
        <f t="shared" si="292"/>
        <v>#REF!</v>
      </c>
      <c r="D207" s="18" t="e">
        <f t="shared" ref="D207:R207" si="304">IF(D8=-1,D35," ")</f>
        <v>#REF!</v>
      </c>
      <c r="E207" s="18" t="e">
        <f t="shared" si="304"/>
        <v>#REF!</v>
      </c>
      <c r="F207" s="18" t="e">
        <f t="shared" si="304"/>
        <v>#REF!</v>
      </c>
      <c r="G207" s="18" t="e">
        <f t="shared" si="304"/>
        <v>#REF!</v>
      </c>
      <c r="H207" s="18" t="e">
        <f t="shared" si="304"/>
        <v>#REF!</v>
      </c>
      <c r="I207" s="18" t="e">
        <f t="shared" si="304"/>
        <v>#REF!</v>
      </c>
      <c r="J207" s="18" t="e">
        <f t="shared" si="304"/>
        <v>#REF!</v>
      </c>
      <c r="K207" s="18" t="e">
        <f t="shared" si="304"/>
        <v>#REF!</v>
      </c>
      <c r="L207" s="18" t="e">
        <f t="shared" si="304"/>
        <v>#REF!</v>
      </c>
      <c r="M207" s="18" t="e">
        <f t="shared" si="304"/>
        <v>#REF!</v>
      </c>
      <c r="N207" s="18" t="e">
        <f t="shared" si="304"/>
        <v>#REF!</v>
      </c>
      <c r="O207" s="18" t="e">
        <f t="shared" si="304"/>
        <v>#REF!</v>
      </c>
      <c r="P207" s="18" t="e">
        <f t="shared" si="304"/>
        <v>#REF!</v>
      </c>
      <c r="Q207" s="18" t="e">
        <f t="shared" si="304"/>
        <v>#REF!</v>
      </c>
      <c r="R207" s="18" t="e">
        <f t="shared" si="304"/>
        <v>#REF!</v>
      </c>
      <c r="S207" s="18" t="e">
        <f t="shared" ref="S207:AB207" si="305">IF(S8=-1,S35," ")</f>
        <v>#REF!</v>
      </c>
      <c r="T207" s="18" t="e">
        <f t="shared" si="305"/>
        <v>#REF!</v>
      </c>
      <c r="U207" s="18" t="e">
        <f t="shared" si="305"/>
        <v>#REF!</v>
      </c>
      <c r="V207" s="18" t="e">
        <f t="shared" si="305"/>
        <v>#REF!</v>
      </c>
      <c r="W207" s="18" t="e">
        <f t="shared" si="305"/>
        <v>#REF!</v>
      </c>
      <c r="X207" s="18" t="e">
        <f t="shared" si="305"/>
        <v>#REF!</v>
      </c>
      <c r="Y207" s="18" t="e">
        <f t="shared" si="305"/>
        <v>#REF!</v>
      </c>
      <c r="Z207" s="18" t="e">
        <f t="shared" si="305"/>
        <v>#REF!</v>
      </c>
      <c r="AA207" s="18" t="e">
        <f t="shared" si="305"/>
        <v>#REF!</v>
      </c>
      <c r="AB207" s="18" t="e">
        <f t="shared" si="305"/>
        <v>#REF!</v>
      </c>
      <c r="AC207" s="20" t="e">
        <f t="shared" si="296"/>
        <v>#REF!</v>
      </c>
      <c r="AD207" s="19" t="e">
        <f t="shared" si="297"/>
        <v>#REF!</v>
      </c>
    </row>
    <row r="208" spans="2:30" ht="13.5" thickBot="1" x14ac:dyDescent="0.25">
      <c r="C208" s="18" t="e">
        <f t="shared" si="292"/>
        <v>#REF!</v>
      </c>
      <c r="D208" s="18" t="e">
        <f t="shared" ref="D208:R208" si="306">IF(D9=-1,D36," ")</f>
        <v>#REF!</v>
      </c>
      <c r="E208" s="18" t="e">
        <f t="shared" si="306"/>
        <v>#REF!</v>
      </c>
      <c r="F208" s="18" t="e">
        <f t="shared" si="306"/>
        <v>#REF!</v>
      </c>
      <c r="G208" s="18" t="e">
        <f t="shared" si="306"/>
        <v>#REF!</v>
      </c>
      <c r="H208" s="18" t="e">
        <f t="shared" si="306"/>
        <v>#REF!</v>
      </c>
      <c r="I208" s="18" t="e">
        <f t="shared" si="306"/>
        <v>#REF!</v>
      </c>
      <c r="J208" s="18" t="e">
        <f t="shared" si="306"/>
        <v>#REF!</v>
      </c>
      <c r="K208" s="18" t="e">
        <f t="shared" si="306"/>
        <v>#REF!</v>
      </c>
      <c r="L208" s="18" t="e">
        <f t="shared" si="306"/>
        <v>#REF!</v>
      </c>
      <c r="M208" s="18" t="e">
        <f t="shared" si="306"/>
        <v>#REF!</v>
      </c>
      <c r="N208" s="18" t="e">
        <f t="shared" si="306"/>
        <v>#REF!</v>
      </c>
      <c r="O208" s="18" t="e">
        <f t="shared" si="306"/>
        <v>#REF!</v>
      </c>
      <c r="P208" s="18" t="e">
        <f t="shared" si="306"/>
        <v>#REF!</v>
      </c>
      <c r="Q208" s="18" t="e">
        <f t="shared" si="306"/>
        <v>#REF!</v>
      </c>
      <c r="R208" s="18" t="e">
        <f t="shared" si="306"/>
        <v>#REF!</v>
      </c>
      <c r="S208" s="18" t="e">
        <f t="shared" ref="S208:AB208" si="307">IF(S9=-1,S36," ")</f>
        <v>#REF!</v>
      </c>
      <c r="T208" s="18" t="e">
        <f t="shared" si="307"/>
        <v>#REF!</v>
      </c>
      <c r="U208" s="18" t="e">
        <f t="shared" si="307"/>
        <v>#REF!</v>
      </c>
      <c r="V208" s="18" t="e">
        <f t="shared" si="307"/>
        <v>#REF!</v>
      </c>
      <c r="W208" s="18" t="e">
        <f t="shared" si="307"/>
        <v>#REF!</v>
      </c>
      <c r="X208" s="18" t="e">
        <f t="shared" si="307"/>
        <v>#REF!</v>
      </c>
      <c r="Y208" s="18" t="e">
        <f t="shared" si="307"/>
        <v>#REF!</v>
      </c>
      <c r="Z208" s="18" t="e">
        <f t="shared" si="307"/>
        <v>#REF!</v>
      </c>
      <c r="AA208" s="18" t="e">
        <f t="shared" si="307"/>
        <v>#REF!</v>
      </c>
      <c r="AB208" s="18" t="e">
        <f t="shared" si="307"/>
        <v>#REF!</v>
      </c>
      <c r="AC208" s="20" t="e">
        <f t="shared" si="296"/>
        <v>#REF!</v>
      </c>
      <c r="AD208" s="19" t="e">
        <f t="shared" si="297"/>
        <v>#REF!</v>
      </c>
    </row>
    <row r="209" spans="3:30" ht="13.5" thickBot="1" x14ac:dyDescent="0.25">
      <c r="C209" s="18" t="e">
        <f t="shared" si="292"/>
        <v>#REF!</v>
      </c>
      <c r="D209" s="18" t="e">
        <f t="shared" ref="D209:R209" si="308">IF(D10=-1,D37," ")</f>
        <v>#REF!</v>
      </c>
      <c r="E209" s="18" t="e">
        <f t="shared" si="308"/>
        <v>#REF!</v>
      </c>
      <c r="F209" s="18" t="e">
        <f t="shared" si="308"/>
        <v>#REF!</v>
      </c>
      <c r="G209" s="18" t="e">
        <f t="shared" si="308"/>
        <v>#REF!</v>
      </c>
      <c r="H209" s="18" t="e">
        <f t="shared" si="308"/>
        <v>#REF!</v>
      </c>
      <c r="I209" s="18" t="e">
        <f t="shared" si="308"/>
        <v>#REF!</v>
      </c>
      <c r="J209" s="18" t="e">
        <f t="shared" si="308"/>
        <v>#REF!</v>
      </c>
      <c r="K209" s="18" t="e">
        <f t="shared" si="308"/>
        <v>#REF!</v>
      </c>
      <c r="L209" s="18" t="e">
        <f t="shared" si="308"/>
        <v>#REF!</v>
      </c>
      <c r="M209" s="18" t="e">
        <f t="shared" si="308"/>
        <v>#REF!</v>
      </c>
      <c r="N209" s="18" t="e">
        <f t="shared" si="308"/>
        <v>#REF!</v>
      </c>
      <c r="O209" s="18" t="e">
        <f t="shared" si="308"/>
        <v>#REF!</v>
      </c>
      <c r="P209" s="18" t="e">
        <f t="shared" si="308"/>
        <v>#REF!</v>
      </c>
      <c r="Q209" s="18" t="e">
        <f t="shared" si="308"/>
        <v>#REF!</v>
      </c>
      <c r="R209" s="18" t="e">
        <f t="shared" si="308"/>
        <v>#REF!</v>
      </c>
      <c r="S209" s="18" t="e">
        <f t="shared" ref="S209:AB209" si="309">IF(S10=-1,S37," ")</f>
        <v>#REF!</v>
      </c>
      <c r="T209" s="18" t="e">
        <f t="shared" si="309"/>
        <v>#REF!</v>
      </c>
      <c r="U209" s="18" t="e">
        <f t="shared" si="309"/>
        <v>#REF!</v>
      </c>
      <c r="V209" s="18" t="e">
        <f t="shared" si="309"/>
        <v>#REF!</v>
      </c>
      <c r="W209" s="18" t="e">
        <f t="shared" si="309"/>
        <v>#REF!</v>
      </c>
      <c r="X209" s="18" t="e">
        <f t="shared" si="309"/>
        <v>#REF!</v>
      </c>
      <c r="Y209" s="18" t="e">
        <f t="shared" si="309"/>
        <v>#REF!</v>
      </c>
      <c r="Z209" s="18" t="e">
        <f t="shared" si="309"/>
        <v>#REF!</v>
      </c>
      <c r="AA209" s="18" t="e">
        <f t="shared" si="309"/>
        <v>#REF!</v>
      </c>
      <c r="AB209" s="18" t="e">
        <f t="shared" si="309"/>
        <v>#REF!</v>
      </c>
      <c r="AC209" s="20" t="e">
        <f t="shared" si="296"/>
        <v>#REF!</v>
      </c>
      <c r="AD209" s="19" t="e">
        <f t="shared" si="297"/>
        <v>#REF!</v>
      </c>
    </row>
    <row r="210" spans="3:30" ht="13.5" thickBot="1" x14ac:dyDescent="0.25">
      <c r="C210" s="18" t="e">
        <f t="shared" si="292"/>
        <v>#REF!</v>
      </c>
      <c r="D210" s="18" t="e">
        <f t="shared" ref="D210:R210" si="310">IF(D11=-1,D38," ")</f>
        <v>#REF!</v>
      </c>
      <c r="E210" s="18" t="e">
        <f t="shared" si="310"/>
        <v>#REF!</v>
      </c>
      <c r="F210" s="18" t="e">
        <f t="shared" si="310"/>
        <v>#REF!</v>
      </c>
      <c r="G210" s="18" t="e">
        <f t="shared" si="310"/>
        <v>#REF!</v>
      </c>
      <c r="H210" s="18" t="e">
        <f t="shared" si="310"/>
        <v>#REF!</v>
      </c>
      <c r="I210" s="18" t="e">
        <f t="shared" si="310"/>
        <v>#REF!</v>
      </c>
      <c r="J210" s="18" t="e">
        <f t="shared" si="310"/>
        <v>#REF!</v>
      </c>
      <c r="K210" s="18" t="e">
        <f t="shared" si="310"/>
        <v>#REF!</v>
      </c>
      <c r="L210" s="18" t="e">
        <f t="shared" si="310"/>
        <v>#REF!</v>
      </c>
      <c r="M210" s="18" t="e">
        <f t="shared" si="310"/>
        <v>#REF!</v>
      </c>
      <c r="N210" s="18" t="e">
        <f t="shared" si="310"/>
        <v>#REF!</v>
      </c>
      <c r="O210" s="18" t="e">
        <f t="shared" si="310"/>
        <v>#REF!</v>
      </c>
      <c r="P210" s="18" t="e">
        <f t="shared" si="310"/>
        <v>#REF!</v>
      </c>
      <c r="Q210" s="18" t="e">
        <f t="shared" si="310"/>
        <v>#REF!</v>
      </c>
      <c r="R210" s="18" t="e">
        <f t="shared" si="310"/>
        <v>#REF!</v>
      </c>
      <c r="S210" s="18" t="e">
        <f t="shared" ref="S210:AB210" si="311">IF(S11=-1,S38," ")</f>
        <v>#REF!</v>
      </c>
      <c r="T210" s="18" t="e">
        <f t="shared" si="311"/>
        <v>#REF!</v>
      </c>
      <c r="U210" s="18" t="e">
        <f t="shared" si="311"/>
        <v>#REF!</v>
      </c>
      <c r="V210" s="18" t="e">
        <f t="shared" si="311"/>
        <v>#REF!</v>
      </c>
      <c r="W210" s="18" t="e">
        <f t="shared" si="311"/>
        <v>#REF!</v>
      </c>
      <c r="X210" s="18" t="e">
        <f t="shared" si="311"/>
        <v>#REF!</v>
      </c>
      <c r="Y210" s="18" t="e">
        <f t="shared" si="311"/>
        <v>#REF!</v>
      </c>
      <c r="Z210" s="18" t="e">
        <f t="shared" si="311"/>
        <v>#REF!</v>
      </c>
      <c r="AA210" s="18" t="e">
        <f t="shared" si="311"/>
        <v>#REF!</v>
      </c>
      <c r="AB210" s="18" t="e">
        <f t="shared" si="311"/>
        <v>#REF!</v>
      </c>
      <c r="AC210" s="20" t="e">
        <f t="shared" si="296"/>
        <v>#REF!</v>
      </c>
      <c r="AD210" s="19" t="e">
        <f t="shared" si="297"/>
        <v>#REF!</v>
      </c>
    </row>
    <row r="211" spans="3:30" ht="13.5" thickBot="1" x14ac:dyDescent="0.25">
      <c r="C211" s="18" t="e">
        <f t="shared" si="292"/>
        <v>#REF!</v>
      </c>
      <c r="D211" s="18" t="e">
        <f t="shared" ref="D211:R211" si="312">IF(D12=-1,D39," ")</f>
        <v>#REF!</v>
      </c>
      <c r="E211" s="18" t="e">
        <f t="shared" si="312"/>
        <v>#REF!</v>
      </c>
      <c r="F211" s="18" t="e">
        <f t="shared" si="312"/>
        <v>#REF!</v>
      </c>
      <c r="G211" s="18" t="e">
        <f t="shared" si="312"/>
        <v>#REF!</v>
      </c>
      <c r="H211" s="18" t="e">
        <f t="shared" si="312"/>
        <v>#REF!</v>
      </c>
      <c r="I211" s="18" t="e">
        <f t="shared" si="312"/>
        <v>#REF!</v>
      </c>
      <c r="J211" s="18" t="e">
        <f t="shared" si="312"/>
        <v>#REF!</v>
      </c>
      <c r="K211" s="18" t="e">
        <f t="shared" si="312"/>
        <v>#REF!</v>
      </c>
      <c r="L211" s="18" t="e">
        <f t="shared" si="312"/>
        <v>#REF!</v>
      </c>
      <c r="M211" s="18" t="e">
        <f t="shared" si="312"/>
        <v>#REF!</v>
      </c>
      <c r="N211" s="18" t="e">
        <f t="shared" si="312"/>
        <v>#REF!</v>
      </c>
      <c r="O211" s="18" t="e">
        <f t="shared" si="312"/>
        <v>#REF!</v>
      </c>
      <c r="P211" s="18" t="e">
        <f t="shared" si="312"/>
        <v>#REF!</v>
      </c>
      <c r="Q211" s="18" t="e">
        <f t="shared" si="312"/>
        <v>#REF!</v>
      </c>
      <c r="R211" s="18" t="e">
        <f t="shared" si="312"/>
        <v>#REF!</v>
      </c>
      <c r="S211" s="18" t="e">
        <f t="shared" ref="S211:AB211" si="313">IF(S12=-1,S39," ")</f>
        <v>#REF!</v>
      </c>
      <c r="T211" s="18" t="e">
        <f t="shared" si="313"/>
        <v>#REF!</v>
      </c>
      <c r="U211" s="18" t="e">
        <f t="shared" si="313"/>
        <v>#REF!</v>
      </c>
      <c r="V211" s="18" t="e">
        <f t="shared" si="313"/>
        <v>#REF!</v>
      </c>
      <c r="W211" s="18" t="e">
        <f t="shared" si="313"/>
        <v>#REF!</v>
      </c>
      <c r="X211" s="18" t="e">
        <f t="shared" si="313"/>
        <v>#REF!</v>
      </c>
      <c r="Y211" s="18" t="e">
        <f t="shared" si="313"/>
        <v>#REF!</v>
      </c>
      <c r="Z211" s="18" t="e">
        <f t="shared" si="313"/>
        <v>#REF!</v>
      </c>
      <c r="AA211" s="18" t="e">
        <f t="shared" si="313"/>
        <v>#REF!</v>
      </c>
      <c r="AB211" s="18" t="e">
        <f t="shared" si="313"/>
        <v>#REF!</v>
      </c>
      <c r="AC211" s="20" t="e">
        <f t="shared" si="296"/>
        <v>#REF!</v>
      </c>
      <c r="AD211" s="19" t="e">
        <f t="shared" si="297"/>
        <v>#REF!</v>
      </c>
    </row>
    <row r="212" spans="3:30" ht="13.5" thickBot="1" x14ac:dyDescent="0.25">
      <c r="C212" s="18" t="e">
        <f t="shared" si="292"/>
        <v>#REF!</v>
      </c>
      <c r="D212" s="18" t="e">
        <f t="shared" ref="D212:R212" si="314">IF(D13=-1,D40," ")</f>
        <v>#REF!</v>
      </c>
      <c r="E212" s="18" t="e">
        <f t="shared" si="314"/>
        <v>#REF!</v>
      </c>
      <c r="F212" s="18" t="e">
        <f t="shared" si="314"/>
        <v>#REF!</v>
      </c>
      <c r="G212" s="18" t="e">
        <f t="shared" si="314"/>
        <v>#REF!</v>
      </c>
      <c r="H212" s="18" t="e">
        <f t="shared" si="314"/>
        <v>#REF!</v>
      </c>
      <c r="I212" s="18" t="e">
        <f t="shared" si="314"/>
        <v>#REF!</v>
      </c>
      <c r="J212" s="18" t="e">
        <f t="shared" si="314"/>
        <v>#REF!</v>
      </c>
      <c r="K212" s="18" t="e">
        <f t="shared" si="314"/>
        <v>#REF!</v>
      </c>
      <c r="L212" s="18" t="e">
        <f t="shared" si="314"/>
        <v>#REF!</v>
      </c>
      <c r="M212" s="18" t="e">
        <f t="shared" si="314"/>
        <v>#REF!</v>
      </c>
      <c r="N212" s="18" t="e">
        <f t="shared" si="314"/>
        <v>#REF!</v>
      </c>
      <c r="O212" s="18" t="e">
        <f t="shared" si="314"/>
        <v>#REF!</v>
      </c>
      <c r="P212" s="18" t="e">
        <f t="shared" si="314"/>
        <v>#REF!</v>
      </c>
      <c r="Q212" s="18" t="e">
        <f t="shared" si="314"/>
        <v>#REF!</v>
      </c>
      <c r="R212" s="18" t="e">
        <f t="shared" si="314"/>
        <v>#REF!</v>
      </c>
      <c r="S212" s="18" t="e">
        <f t="shared" ref="S212:AB212" si="315">IF(S13=-1,S40," ")</f>
        <v>#REF!</v>
      </c>
      <c r="T212" s="18" t="e">
        <f t="shared" si="315"/>
        <v>#REF!</v>
      </c>
      <c r="U212" s="18" t="e">
        <f t="shared" si="315"/>
        <v>#REF!</v>
      </c>
      <c r="V212" s="18" t="e">
        <f t="shared" si="315"/>
        <v>#REF!</v>
      </c>
      <c r="W212" s="18" t="e">
        <f t="shared" si="315"/>
        <v>#REF!</v>
      </c>
      <c r="X212" s="18" t="e">
        <f t="shared" si="315"/>
        <v>#REF!</v>
      </c>
      <c r="Y212" s="18" t="e">
        <f t="shared" si="315"/>
        <v>#REF!</v>
      </c>
      <c r="Z212" s="18" t="e">
        <f t="shared" si="315"/>
        <v>#REF!</v>
      </c>
      <c r="AA212" s="18" t="e">
        <f t="shared" si="315"/>
        <v>#REF!</v>
      </c>
      <c r="AB212" s="18" t="e">
        <f t="shared" si="315"/>
        <v>#REF!</v>
      </c>
      <c r="AC212" s="20" t="e">
        <f t="shared" si="296"/>
        <v>#REF!</v>
      </c>
      <c r="AD212" s="19" t="e">
        <f t="shared" si="297"/>
        <v>#REF!</v>
      </c>
    </row>
    <row r="213" spans="3:30" ht="13.5" thickBot="1" x14ac:dyDescent="0.25">
      <c r="C213" s="18" t="e">
        <f t="shared" si="292"/>
        <v>#REF!</v>
      </c>
      <c r="D213" s="18" t="e">
        <f t="shared" ref="D213:R213" si="316">IF(D14=-1,D41," ")</f>
        <v>#REF!</v>
      </c>
      <c r="E213" s="18" t="e">
        <f t="shared" si="316"/>
        <v>#REF!</v>
      </c>
      <c r="F213" s="18" t="e">
        <f t="shared" si="316"/>
        <v>#REF!</v>
      </c>
      <c r="G213" s="18" t="e">
        <f t="shared" si="316"/>
        <v>#REF!</v>
      </c>
      <c r="H213" s="18" t="e">
        <f t="shared" si="316"/>
        <v>#REF!</v>
      </c>
      <c r="I213" s="18" t="e">
        <f t="shared" si="316"/>
        <v>#REF!</v>
      </c>
      <c r="J213" s="18" t="e">
        <f t="shared" si="316"/>
        <v>#REF!</v>
      </c>
      <c r="K213" s="18" t="e">
        <f t="shared" si="316"/>
        <v>#REF!</v>
      </c>
      <c r="L213" s="18" t="e">
        <f t="shared" si="316"/>
        <v>#REF!</v>
      </c>
      <c r="M213" s="18" t="e">
        <f t="shared" si="316"/>
        <v>#REF!</v>
      </c>
      <c r="N213" s="18" t="e">
        <f t="shared" si="316"/>
        <v>#REF!</v>
      </c>
      <c r="O213" s="18" t="e">
        <f t="shared" si="316"/>
        <v>#REF!</v>
      </c>
      <c r="P213" s="18" t="e">
        <f t="shared" si="316"/>
        <v>#REF!</v>
      </c>
      <c r="Q213" s="18" t="e">
        <f t="shared" si="316"/>
        <v>#REF!</v>
      </c>
      <c r="R213" s="18" t="e">
        <f t="shared" si="316"/>
        <v>#REF!</v>
      </c>
      <c r="S213" s="18" t="e">
        <f t="shared" ref="S213:AB213" si="317">IF(S14=-1,S41," ")</f>
        <v>#REF!</v>
      </c>
      <c r="T213" s="18" t="e">
        <f t="shared" si="317"/>
        <v>#REF!</v>
      </c>
      <c r="U213" s="18" t="e">
        <f t="shared" si="317"/>
        <v>#REF!</v>
      </c>
      <c r="V213" s="18" t="e">
        <f t="shared" si="317"/>
        <v>#REF!</v>
      </c>
      <c r="W213" s="18" t="e">
        <f t="shared" si="317"/>
        <v>#REF!</v>
      </c>
      <c r="X213" s="18" t="e">
        <f t="shared" si="317"/>
        <v>#REF!</v>
      </c>
      <c r="Y213" s="18" t="e">
        <f t="shared" si="317"/>
        <v>#REF!</v>
      </c>
      <c r="Z213" s="18" t="e">
        <f t="shared" si="317"/>
        <v>#REF!</v>
      </c>
      <c r="AA213" s="18" t="e">
        <f t="shared" si="317"/>
        <v>#REF!</v>
      </c>
      <c r="AB213" s="18" t="e">
        <f t="shared" si="317"/>
        <v>#REF!</v>
      </c>
      <c r="AC213" s="20" t="e">
        <f t="shared" si="296"/>
        <v>#REF!</v>
      </c>
      <c r="AD213" s="19" t="e">
        <f t="shared" si="297"/>
        <v>#REF!</v>
      </c>
    </row>
    <row r="214" spans="3:30" ht="13.5" thickBot="1" x14ac:dyDescent="0.25">
      <c r="C214" s="18" t="e">
        <f t="shared" si="292"/>
        <v>#REF!</v>
      </c>
      <c r="D214" s="18" t="e">
        <f t="shared" ref="D214:R214" si="318">IF(D15=-1,D42," ")</f>
        <v>#REF!</v>
      </c>
      <c r="E214" s="18" t="e">
        <f t="shared" si="318"/>
        <v>#REF!</v>
      </c>
      <c r="F214" s="18" t="e">
        <f t="shared" si="318"/>
        <v>#REF!</v>
      </c>
      <c r="G214" s="18" t="e">
        <f t="shared" si="318"/>
        <v>#REF!</v>
      </c>
      <c r="H214" s="18" t="e">
        <f t="shared" si="318"/>
        <v>#REF!</v>
      </c>
      <c r="I214" s="18" t="e">
        <f t="shared" si="318"/>
        <v>#REF!</v>
      </c>
      <c r="J214" s="18" t="e">
        <f t="shared" si="318"/>
        <v>#REF!</v>
      </c>
      <c r="K214" s="18" t="e">
        <f t="shared" si="318"/>
        <v>#REF!</v>
      </c>
      <c r="L214" s="18" t="e">
        <f t="shared" si="318"/>
        <v>#REF!</v>
      </c>
      <c r="M214" s="18" t="e">
        <f t="shared" si="318"/>
        <v>#REF!</v>
      </c>
      <c r="N214" s="18" t="e">
        <f t="shared" si="318"/>
        <v>#REF!</v>
      </c>
      <c r="O214" s="18" t="e">
        <f t="shared" si="318"/>
        <v>#REF!</v>
      </c>
      <c r="P214" s="18" t="e">
        <f t="shared" si="318"/>
        <v>#REF!</v>
      </c>
      <c r="Q214" s="18" t="e">
        <f t="shared" si="318"/>
        <v>#REF!</v>
      </c>
      <c r="R214" s="18" t="e">
        <f t="shared" si="318"/>
        <v>#REF!</v>
      </c>
      <c r="S214" s="18" t="e">
        <f t="shared" ref="S214:AB214" si="319">IF(S15=-1,S42," ")</f>
        <v>#REF!</v>
      </c>
      <c r="T214" s="18" t="e">
        <f t="shared" si="319"/>
        <v>#REF!</v>
      </c>
      <c r="U214" s="18" t="e">
        <f t="shared" si="319"/>
        <v>#REF!</v>
      </c>
      <c r="V214" s="18" t="e">
        <f t="shared" si="319"/>
        <v>#REF!</v>
      </c>
      <c r="W214" s="18" t="e">
        <f t="shared" si="319"/>
        <v>#REF!</v>
      </c>
      <c r="X214" s="18" t="e">
        <f t="shared" si="319"/>
        <v>#REF!</v>
      </c>
      <c r="Y214" s="18" t="e">
        <f t="shared" si="319"/>
        <v>#REF!</v>
      </c>
      <c r="Z214" s="18" t="e">
        <f t="shared" si="319"/>
        <v>#REF!</v>
      </c>
      <c r="AA214" s="18" t="e">
        <f t="shared" si="319"/>
        <v>#REF!</v>
      </c>
      <c r="AB214" s="18" t="e">
        <f t="shared" si="319"/>
        <v>#REF!</v>
      </c>
      <c r="AC214" s="20" t="e">
        <f t="shared" si="296"/>
        <v>#REF!</v>
      </c>
      <c r="AD214" s="19" t="e">
        <f t="shared" si="297"/>
        <v>#REF!</v>
      </c>
    </row>
    <row r="215" spans="3:30" ht="13.5" thickBot="1" x14ac:dyDescent="0.25">
      <c r="C215" s="18" t="e">
        <f t="shared" si="292"/>
        <v>#REF!</v>
      </c>
      <c r="D215" s="18" t="e">
        <f t="shared" ref="D215:R215" si="320">IF(D16=-1,D43," ")</f>
        <v>#REF!</v>
      </c>
      <c r="E215" s="18" t="e">
        <f t="shared" si="320"/>
        <v>#REF!</v>
      </c>
      <c r="F215" s="18" t="e">
        <f t="shared" si="320"/>
        <v>#REF!</v>
      </c>
      <c r="G215" s="18" t="e">
        <f t="shared" si="320"/>
        <v>#REF!</v>
      </c>
      <c r="H215" s="18" t="e">
        <f t="shared" si="320"/>
        <v>#REF!</v>
      </c>
      <c r="I215" s="18" t="e">
        <f t="shared" si="320"/>
        <v>#REF!</v>
      </c>
      <c r="J215" s="18" t="e">
        <f t="shared" si="320"/>
        <v>#REF!</v>
      </c>
      <c r="K215" s="18" t="e">
        <f t="shared" si="320"/>
        <v>#REF!</v>
      </c>
      <c r="L215" s="18" t="e">
        <f t="shared" si="320"/>
        <v>#REF!</v>
      </c>
      <c r="M215" s="18" t="e">
        <f t="shared" si="320"/>
        <v>#REF!</v>
      </c>
      <c r="N215" s="18" t="e">
        <f t="shared" si="320"/>
        <v>#REF!</v>
      </c>
      <c r="O215" s="18" t="e">
        <f t="shared" si="320"/>
        <v>#REF!</v>
      </c>
      <c r="P215" s="18" t="e">
        <f t="shared" si="320"/>
        <v>#REF!</v>
      </c>
      <c r="Q215" s="18" t="e">
        <f t="shared" si="320"/>
        <v>#REF!</v>
      </c>
      <c r="R215" s="18" t="e">
        <f t="shared" si="320"/>
        <v>#REF!</v>
      </c>
      <c r="S215" s="18" t="e">
        <f t="shared" ref="S215:AB215" si="321">IF(S16=-1,S43," ")</f>
        <v>#REF!</v>
      </c>
      <c r="T215" s="18" t="e">
        <f t="shared" si="321"/>
        <v>#REF!</v>
      </c>
      <c r="U215" s="18" t="e">
        <f t="shared" si="321"/>
        <v>#REF!</v>
      </c>
      <c r="V215" s="18" t="e">
        <f t="shared" si="321"/>
        <v>#REF!</v>
      </c>
      <c r="W215" s="18" t="e">
        <f t="shared" si="321"/>
        <v>#REF!</v>
      </c>
      <c r="X215" s="18" t="e">
        <f t="shared" si="321"/>
        <v>#REF!</v>
      </c>
      <c r="Y215" s="18" t="e">
        <f t="shared" si="321"/>
        <v>#REF!</v>
      </c>
      <c r="Z215" s="18" t="e">
        <f t="shared" si="321"/>
        <v>#REF!</v>
      </c>
      <c r="AA215" s="18" t="e">
        <f t="shared" si="321"/>
        <v>#REF!</v>
      </c>
      <c r="AB215" s="18" t="e">
        <f t="shared" si="321"/>
        <v>#REF!</v>
      </c>
      <c r="AC215" s="20" t="e">
        <f t="shared" si="296"/>
        <v>#REF!</v>
      </c>
      <c r="AD215" s="19" t="e">
        <f t="shared" si="297"/>
        <v>#REF!</v>
      </c>
    </row>
    <row r="216" spans="3:30" ht="13.5" thickBot="1" x14ac:dyDescent="0.25">
      <c r="C216" s="18" t="e">
        <f t="shared" si="292"/>
        <v>#REF!</v>
      </c>
      <c r="D216" s="18" t="e">
        <f t="shared" ref="D216:R216" si="322">IF(D17=-1,D44," ")</f>
        <v>#REF!</v>
      </c>
      <c r="E216" s="18" t="e">
        <f t="shared" si="322"/>
        <v>#REF!</v>
      </c>
      <c r="F216" s="18" t="e">
        <f t="shared" si="322"/>
        <v>#REF!</v>
      </c>
      <c r="G216" s="18" t="e">
        <f t="shared" si="322"/>
        <v>#REF!</v>
      </c>
      <c r="H216" s="18" t="e">
        <f t="shared" si="322"/>
        <v>#REF!</v>
      </c>
      <c r="I216" s="18" t="e">
        <f t="shared" si="322"/>
        <v>#REF!</v>
      </c>
      <c r="J216" s="18" t="e">
        <f t="shared" si="322"/>
        <v>#REF!</v>
      </c>
      <c r="K216" s="18" t="e">
        <f t="shared" si="322"/>
        <v>#REF!</v>
      </c>
      <c r="L216" s="18" t="e">
        <f t="shared" si="322"/>
        <v>#REF!</v>
      </c>
      <c r="M216" s="18" t="e">
        <f t="shared" si="322"/>
        <v>#REF!</v>
      </c>
      <c r="N216" s="18" t="e">
        <f t="shared" si="322"/>
        <v>#REF!</v>
      </c>
      <c r="O216" s="18" t="e">
        <f t="shared" si="322"/>
        <v>#REF!</v>
      </c>
      <c r="P216" s="18" t="e">
        <f t="shared" si="322"/>
        <v>#REF!</v>
      </c>
      <c r="Q216" s="18" t="e">
        <f t="shared" si="322"/>
        <v>#REF!</v>
      </c>
      <c r="R216" s="18" t="e">
        <f t="shared" si="322"/>
        <v>#REF!</v>
      </c>
      <c r="S216" s="18" t="e">
        <f t="shared" ref="S216:AB216" si="323">IF(S17=-1,S44," ")</f>
        <v>#REF!</v>
      </c>
      <c r="T216" s="18" t="e">
        <f t="shared" si="323"/>
        <v>#REF!</v>
      </c>
      <c r="U216" s="18" t="e">
        <f t="shared" si="323"/>
        <v>#REF!</v>
      </c>
      <c r="V216" s="18" t="e">
        <f t="shared" si="323"/>
        <v>#REF!</v>
      </c>
      <c r="W216" s="18" t="e">
        <f t="shared" si="323"/>
        <v>#REF!</v>
      </c>
      <c r="X216" s="18" t="e">
        <f t="shared" si="323"/>
        <v>#REF!</v>
      </c>
      <c r="Y216" s="18" t="e">
        <f t="shared" si="323"/>
        <v>#REF!</v>
      </c>
      <c r="Z216" s="18" t="e">
        <f t="shared" si="323"/>
        <v>#REF!</v>
      </c>
      <c r="AA216" s="18" t="e">
        <f t="shared" si="323"/>
        <v>#REF!</v>
      </c>
      <c r="AB216" s="18" t="e">
        <f t="shared" si="323"/>
        <v>#REF!</v>
      </c>
      <c r="AC216" s="20" t="e">
        <f t="shared" si="296"/>
        <v>#REF!</v>
      </c>
      <c r="AD216" s="19" t="e">
        <f t="shared" si="297"/>
        <v>#REF!</v>
      </c>
    </row>
    <row r="217" spans="3:30" ht="13.5" thickBot="1" x14ac:dyDescent="0.25">
      <c r="C217" s="18" t="e">
        <f t="shared" si="292"/>
        <v>#REF!</v>
      </c>
      <c r="D217" s="18" t="e">
        <f t="shared" ref="D217:R217" si="324">IF(D18=-1,D45," ")</f>
        <v>#REF!</v>
      </c>
      <c r="E217" s="18" t="e">
        <f t="shared" si="324"/>
        <v>#REF!</v>
      </c>
      <c r="F217" s="18" t="e">
        <f t="shared" si="324"/>
        <v>#REF!</v>
      </c>
      <c r="G217" s="18" t="e">
        <f t="shared" si="324"/>
        <v>#REF!</v>
      </c>
      <c r="H217" s="18" t="e">
        <f t="shared" si="324"/>
        <v>#REF!</v>
      </c>
      <c r="I217" s="18" t="e">
        <f t="shared" si="324"/>
        <v>#REF!</v>
      </c>
      <c r="J217" s="18" t="e">
        <f t="shared" si="324"/>
        <v>#REF!</v>
      </c>
      <c r="K217" s="18" t="e">
        <f t="shared" si="324"/>
        <v>#REF!</v>
      </c>
      <c r="L217" s="18" t="e">
        <f t="shared" si="324"/>
        <v>#REF!</v>
      </c>
      <c r="M217" s="18" t="e">
        <f t="shared" si="324"/>
        <v>#REF!</v>
      </c>
      <c r="N217" s="18" t="e">
        <f t="shared" si="324"/>
        <v>#REF!</v>
      </c>
      <c r="O217" s="18" t="e">
        <f t="shared" si="324"/>
        <v>#REF!</v>
      </c>
      <c r="P217" s="18" t="e">
        <f t="shared" si="324"/>
        <v>#REF!</v>
      </c>
      <c r="Q217" s="18" t="e">
        <f t="shared" si="324"/>
        <v>#REF!</v>
      </c>
      <c r="R217" s="18" t="e">
        <f t="shared" si="324"/>
        <v>#REF!</v>
      </c>
      <c r="S217" s="18" t="e">
        <f t="shared" ref="S217:AB217" si="325">IF(S18=-1,S45," ")</f>
        <v>#REF!</v>
      </c>
      <c r="T217" s="18" t="e">
        <f t="shared" si="325"/>
        <v>#REF!</v>
      </c>
      <c r="U217" s="18" t="e">
        <f t="shared" si="325"/>
        <v>#REF!</v>
      </c>
      <c r="V217" s="18" t="e">
        <f t="shared" si="325"/>
        <v>#REF!</v>
      </c>
      <c r="W217" s="18" t="e">
        <f t="shared" si="325"/>
        <v>#REF!</v>
      </c>
      <c r="X217" s="18" t="e">
        <f t="shared" si="325"/>
        <v>#REF!</v>
      </c>
      <c r="Y217" s="18" t="e">
        <f t="shared" si="325"/>
        <v>#REF!</v>
      </c>
      <c r="Z217" s="18" t="e">
        <f t="shared" si="325"/>
        <v>#REF!</v>
      </c>
      <c r="AA217" s="18" t="e">
        <f t="shared" si="325"/>
        <v>#REF!</v>
      </c>
      <c r="AB217" s="18" t="e">
        <f t="shared" si="325"/>
        <v>#REF!</v>
      </c>
      <c r="AC217" s="20" t="e">
        <f t="shared" si="296"/>
        <v>#REF!</v>
      </c>
      <c r="AD217" s="19" t="e">
        <f t="shared" si="297"/>
        <v>#REF!</v>
      </c>
    </row>
    <row r="218" spans="3:30" ht="13.5" thickBot="1" x14ac:dyDescent="0.25">
      <c r="C218" s="18" t="e">
        <f t="shared" si="292"/>
        <v>#REF!</v>
      </c>
      <c r="D218" s="18" t="e">
        <f t="shared" ref="D218:R218" si="326">IF(D19=-1,D46," ")</f>
        <v>#REF!</v>
      </c>
      <c r="E218" s="18" t="e">
        <f t="shared" si="326"/>
        <v>#REF!</v>
      </c>
      <c r="F218" s="18" t="e">
        <f t="shared" si="326"/>
        <v>#REF!</v>
      </c>
      <c r="G218" s="18" t="e">
        <f t="shared" si="326"/>
        <v>#REF!</v>
      </c>
      <c r="H218" s="18" t="e">
        <f t="shared" si="326"/>
        <v>#REF!</v>
      </c>
      <c r="I218" s="18" t="e">
        <f t="shared" si="326"/>
        <v>#REF!</v>
      </c>
      <c r="J218" s="18" t="e">
        <f t="shared" si="326"/>
        <v>#REF!</v>
      </c>
      <c r="K218" s="18" t="e">
        <f t="shared" si="326"/>
        <v>#REF!</v>
      </c>
      <c r="L218" s="18" t="e">
        <f t="shared" si="326"/>
        <v>#REF!</v>
      </c>
      <c r="M218" s="18" t="e">
        <f t="shared" si="326"/>
        <v>#REF!</v>
      </c>
      <c r="N218" s="18" t="e">
        <f t="shared" si="326"/>
        <v>#REF!</v>
      </c>
      <c r="O218" s="18" t="e">
        <f t="shared" si="326"/>
        <v>#REF!</v>
      </c>
      <c r="P218" s="18" t="e">
        <f t="shared" si="326"/>
        <v>#REF!</v>
      </c>
      <c r="Q218" s="18" t="e">
        <f t="shared" si="326"/>
        <v>#REF!</v>
      </c>
      <c r="R218" s="18" t="e">
        <f t="shared" si="326"/>
        <v>#REF!</v>
      </c>
      <c r="S218" s="18" t="e">
        <f t="shared" ref="S218:AB218" si="327">IF(S19=-1,S46," ")</f>
        <v>#REF!</v>
      </c>
      <c r="T218" s="18" t="e">
        <f t="shared" si="327"/>
        <v>#REF!</v>
      </c>
      <c r="U218" s="18" t="e">
        <f t="shared" si="327"/>
        <v>#REF!</v>
      </c>
      <c r="V218" s="18" t="e">
        <f t="shared" si="327"/>
        <v>#REF!</v>
      </c>
      <c r="W218" s="18" t="e">
        <f t="shared" si="327"/>
        <v>#REF!</v>
      </c>
      <c r="X218" s="18" t="e">
        <f t="shared" si="327"/>
        <v>#REF!</v>
      </c>
      <c r="Y218" s="18" t="e">
        <f t="shared" si="327"/>
        <v>#REF!</v>
      </c>
      <c r="Z218" s="18" t="e">
        <f t="shared" si="327"/>
        <v>#REF!</v>
      </c>
      <c r="AA218" s="18" t="e">
        <f t="shared" si="327"/>
        <v>#REF!</v>
      </c>
      <c r="AB218" s="18" t="e">
        <f t="shared" si="327"/>
        <v>#REF!</v>
      </c>
      <c r="AC218" s="20" t="e">
        <f t="shared" si="296"/>
        <v>#REF!</v>
      </c>
      <c r="AD218" s="19" t="e">
        <f t="shared" si="297"/>
        <v>#REF!</v>
      </c>
    </row>
    <row r="219" spans="3:30" ht="13.5" thickBot="1" x14ac:dyDescent="0.25">
      <c r="C219" s="18" t="e">
        <f t="shared" si="292"/>
        <v>#REF!</v>
      </c>
      <c r="D219" s="18" t="e">
        <f t="shared" ref="D219:R219" si="328">IF(D20=-1,D47," ")</f>
        <v>#REF!</v>
      </c>
      <c r="E219" s="18" t="e">
        <f t="shared" si="328"/>
        <v>#REF!</v>
      </c>
      <c r="F219" s="18" t="e">
        <f t="shared" si="328"/>
        <v>#REF!</v>
      </c>
      <c r="G219" s="18" t="e">
        <f t="shared" si="328"/>
        <v>#REF!</v>
      </c>
      <c r="H219" s="18" t="e">
        <f t="shared" si="328"/>
        <v>#REF!</v>
      </c>
      <c r="I219" s="18" t="e">
        <f t="shared" si="328"/>
        <v>#REF!</v>
      </c>
      <c r="J219" s="18" t="e">
        <f t="shared" si="328"/>
        <v>#REF!</v>
      </c>
      <c r="K219" s="18" t="e">
        <f t="shared" si="328"/>
        <v>#REF!</v>
      </c>
      <c r="L219" s="18" t="e">
        <f t="shared" si="328"/>
        <v>#REF!</v>
      </c>
      <c r="M219" s="18" t="e">
        <f t="shared" si="328"/>
        <v>#REF!</v>
      </c>
      <c r="N219" s="18" t="e">
        <f t="shared" si="328"/>
        <v>#REF!</v>
      </c>
      <c r="O219" s="18" t="e">
        <f t="shared" si="328"/>
        <v>#REF!</v>
      </c>
      <c r="P219" s="18" t="e">
        <f t="shared" si="328"/>
        <v>#REF!</v>
      </c>
      <c r="Q219" s="18" t="e">
        <f t="shared" si="328"/>
        <v>#REF!</v>
      </c>
      <c r="R219" s="18" t="e">
        <f t="shared" si="328"/>
        <v>#REF!</v>
      </c>
      <c r="S219" s="18" t="e">
        <f t="shared" ref="S219:AB219" si="329">IF(S20=-1,S47," ")</f>
        <v>#REF!</v>
      </c>
      <c r="T219" s="18" t="e">
        <f t="shared" si="329"/>
        <v>#REF!</v>
      </c>
      <c r="U219" s="18" t="e">
        <f t="shared" si="329"/>
        <v>#REF!</v>
      </c>
      <c r="V219" s="18" t="e">
        <f t="shared" si="329"/>
        <v>#REF!</v>
      </c>
      <c r="W219" s="18" t="e">
        <f t="shared" si="329"/>
        <v>#REF!</v>
      </c>
      <c r="X219" s="18" t="e">
        <f t="shared" si="329"/>
        <v>#REF!</v>
      </c>
      <c r="Y219" s="18" t="e">
        <f t="shared" si="329"/>
        <v>#REF!</v>
      </c>
      <c r="Z219" s="18" t="e">
        <f t="shared" si="329"/>
        <v>#REF!</v>
      </c>
      <c r="AA219" s="18" t="e">
        <f t="shared" si="329"/>
        <v>#REF!</v>
      </c>
      <c r="AB219" s="18" t="e">
        <f t="shared" si="329"/>
        <v>#REF!</v>
      </c>
      <c r="AC219" s="20" t="e">
        <f t="shared" si="296"/>
        <v>#REF!</v>
      </c>
      <c r="AD219" s="19" t="e">
        <f t="shared" si="297"/>
        <v>#REF!</v>
      </c>
    </row>
    <row r="220" spans="3:30" ht="13.5" thickBot="1" x14ac:dyDescent="0.25">
      <c r="C220" s="18" t="e">
        <f t="shared" si="292"/>
        <v>#REF!</v>
      </c>
      <c r="D220" s="18" t="e">
        <f t="shared" ref="D220:R220" si="330">IF(D21=-1,D48," ")</f>
        <v>#REF!</v>
      </c>
      <c r="E220" s="18" t="e">
        <f t="shared" si="330"/>
        <v>#REF!</v>
      </c>
      <c r="F220" s="18" t="e">
        <f t="shared" si="330"/>
        <v>#REF!</v>
      </c>
      <c r="G220" s="18" t="e">
        <f t="shared" si="330"/>
        <v>#REF!</v>
      </c>
      <c r="H220" s="18" t="e">
        <f t="shared" si="330"/>
        <v>#REF!</v>
      </c>
      <c r="I220" s="18" t="e">
        <f t="shared" si="330"/>
        <v>#REF!</v>
      </c>
      <c r="J220" s="18" t="e">
        <f t="shared" si="330"/>
        <v>#REF!</v>
      </c>
      <c r="K220" s="18" t="e">
        <f t="shared" si="330"/>
        <v>#REF!</v>
      </c>
      <c r="L220" s="18" t="e">
        <f t="shared" si="330"/>
        <v>#REF!</v>
      </c>
      <c r="M220" s="18" t="e">
        <f t="shared" si="330"/>
        <v>#REF!</v>
      </c>
      <c r="N220" s="18" t="e">
        <f t="shared" si="330"/>
        <v>#REF!</v>
      </c>
      <c r="O220" s="18" t="e">
        <f t="shared" si="330"/>
        <v>#REF!</v>
      </c>
      <c r="P220" s="18" t="e">
        <f t="shared" si="330"/>
        <v>#REF!</v>
      </c>
      <c r="Q220" s="18" t="e">
        <f t="shared" si="330"/>
        <v>#REF!</v>
      </c>
      <c r="R220" s="18" t="e">
        <f t="shared" si="330"/>
        <v>#REF!</v>
      </c>
      <c r="S220" s="18" t="e">
        <f t="shared" ref="S220:AB220" si="331">IF(S21=-1,S48," ")</f>
        <v>#REF!</v>
      </c>
      <c r="T220" s="18" t="e">
        <f t="shared" si="331"/>
        <v>#REF!</v>
      </c>
      <c r="U220" s="18" t="e">
        <f t="shared" si="331"/>
        <v>#REF!</v>
      </c>
      <c r="V220" s="18" t="e">
        <f t="shared" si="331"/>
        <v>#REF!</v>
      </c>
      <c r="W220" s="18" t="e">
        <f t="shared" si="331"/>
        <v>#REF!</v>
      </c>
      <c r="X220" s="18" t="e">
        <f t="shared" si="331"/>
        <v>#REF!</v>
      </c>
      <c r="Y220" s="18" t="e">
        <f t="shared" si="331"/>
        <v>#REF!</v>
      </c>
      <c r="Z220" s="18" t="e">
        <f t="shared" si="331"/>
        <v>#REF!</v>
      </c>
      <c r="AA220" s="18" t="e">
        <f t="shared" si="331"/>
        <v>#REF!</v>
      </c>
      <c r="AB220" s="18" t="e">
        <f t="shared" si="331"/>
        <v>#REF!</v>
      </c>
      <c r="AC220" s="20" t="e">
        <f t="shared" si="296"/>
        <v>#REF!</v>
      </c>
      <c r="AD220" s="19" t="e">
        <f t="shared" si="297"/>
        <v>#REF!</v>
      </c>
    </row>
    <row r="221" spans="3:30" ht="13.5" thickBot="1" x14ac:dyDescent="0.25">
      <c r="C221" s="18" t="e">
        <f t="shared" si="292"/>
        <v>#REF!</v>
      </c>
      <c r="D221" s="18" t="e">
        <f t="shared" ref="D221:R221" si="332">IF(D22=-1,D49," ")</f>
        <v>#REF!</v>
      </c>
      <c r="E221" s="18" t="e">
        <f t="shared" si="332"/>
        <v>#REF!</v>
      </c>
      <c r="F221" s="18" t="e">
        <f t="shared" si="332"/>
        <v>#REF!</v>
      </c>
      <c r="G221" s="18" t="e">
        <f t="shared" si="332"/>
        <v>#REF!</v>
      </c>
      <c r="H221" s="18" t="e">
        <f t="shared" si="332"/>
        <v>#REF!</v>
      </c>
      <c r="I221" s="18" t="e">
        <f t="shared" si="332"/>
        <v>#REF!</v>
      </c>
      <c r="J221" s="18" t="e">
        <f t="shared" si="332"/>
        <v>#REF!</v>
      </c>
      <c r="K221" s="18" t="e">
        <f t="shared" si="332"/>
        <v>#REF!</v>
      </c>
      <c r="L221" s="18" t="e">
        <f t="shared" si="332"/>
        <v>#REF!</v>
      </c>
      <c r="M221" s="18" t="e">
        <f t="shared" si="332"/>
        <v>#REF!</v>
      </c>
      <c r="N221" s="18" t="e">
        <f t="shared" si="332"/>
        <v>#REF!</v>
      </c>
      <c r="O221" s="18" t="e">
        <f t="shared" si="332"/>
        <v>#REF!</v>
      </c>
      <c r="P221" s="18" t="e">
        <f t="shared" si="332"/>
        <v>#REF!</v>
      </c>
      <c r="Q221" s="18" t="e">
        <f t="shared" si="332"/>
        <v>#REF!</v>
      </c>
      <c r="R221" s="18" t="e">
        <f t="shared" si="332"/>
        <v>#REF!</v>
      </c>
      <c r="S221" s="18" t="e">
        <f t="shared" ref="S221:AB221" si="333">IF(S22=-1,S49," ")</f>
        <v>#REF!</v>
      </c>
      <c r="T221" s="18" t="e">
        <f t="shared" si="333"/>
        <v>#REF!</v>
      </c>
      <c r="U221" s="18" t="e">
        <f t="shared" si="333"/>
        <v>#REF!</v>
      </c>
      <c r="V221" s="18" t="e">
        <f t="shared" si="333"/>
        <v>#REF!</v>
      </c>
      <c r="W221" s="18" t="e">
        <f t="shared" si="333"/>
        <v>#REF!</v>
      </c>
      <c r="X221" s="18" t="e">
        <f t="shared" si="333"/>
        <v>#REF!</v>
      </c>
      <c r="Y221" s="18" t="e">
        <f t="shared" si="333"/>
        <v>#REF!</v>
      </c>
      <c r="Z221" s="18" t="e">
        <f t="shared" si="333"/>
        <v>#REF!</v>
      </c>
      <c r="AA221" s="18" t="e">
        <f t="shared" si="333"/>
        <v>#REF!</v>
      </c>
      <c r="AB221" s="18" t="e">
        <f t="shared" si="333"/>
        <v>#REF!</v>
      </c>
      <c r="AC221" s="20" t="e">
        <f t="shared" si="296"/>
        <v>#REF!</v>
      </c>
      <c r="AD221" s="19" t="e">
        <f t="shared" si="297"/>
        <v>#REF!</v>
      </c>
    </row>
    <row r="222" spans="3:30" ht="13.5" thickBot="1" x14ac:dyDescent="0.25">
      <c r="C222" s="18" t="e">
        <f t="shared" si="292"/>
        <v>#REF!</v>
      </c>
      <c r="D222" s="18" t="e">
        <f t="shared" ref="D222:R222" si="334">IF(D23=-1,D50," ")</f>
        <v>#REF!</v>
      </c>
      <c r="E222" s="18" t="e">
        <f t="shared" si="334"/>
        <v>#REF!</v>
      </c>
      <c r="F222" s="18" t="e">
        <f t="shared" si="334"/>
        <v>#REF!</v>
      </c>
      <c r="G222" s="18" t="e">
        <f t="shared" si="334"/>
        <v>#REF!</v>
      </c>
      <c r="H222" s="18" t="e">
        <f t="shared" si="334"/>
        <v>#REF!</v>
      </c>
      <c r="I222" s="18" t="e">
        <f t="shared" si="334"/>
        <v>#REF!</v>
      </c>
      <c r="J222" s="18" t="e">
        <f t="shared" si="334"/>
        <v>#REF!</v>
      </c>
      <c r="K222" s="18" t="e">
        <f t="shared" si="334"/>
        <v>#REF!</v>
      </c>
      <c r="L222" s="18" t="e">
        <f t="shared" si="334"/>
        <v>#REF!</v>
      </c>
      <c r="M222" s="18" t="e">
        <f t="shared" si="334"/>
        <v>#REF!</v>
      </c>
      <c r="N222" s="18" t="e">
        <f t="shared" si="334"/>
        <v>#REF!</v>
      </c>
      <c r="O222" s="18" t="e">
        <f t="shared" si="334"/>
        <v>#REF!</v>
      </c>
      <c r="P222" s="18" t="e">
        <f t="shared" si="334"/>
        <v>#REF!</v>
      </c>
      <c r="Q222" s="18" t="e">
        <f t="shared" si="334"/>
        <v>#REF!</v>
      </c>
      <c r="R222" s="18" t="e">
        <f t="shared" si="334"/>
        <v>#REF!</v>
      </c>
      <c r="S222" s="18" t="e">
        <f t="shared" ref="S222:AB222" si="335">IF(S23=-1,S50," ")</f>
        <v>#REF!</v>
      </c>
      <c r="T222" s="18" t="e">
        <f t="shared" si="335"/>
        <v>#REF!</v>
      </c>
      <c r="U222" s="18" t="e">
        <f t="shared" si="335"/>
        <v>#REF!</v>
      </c>
      <c r="V222" s="18" t="e">
        <f t="shared" si="335"/>
        <v>#REF!</v>
      </c>
      <c r="W222" s="18" t="e">
        <f t="shared" si="335"/>
        <v>#REF!</v>
      </c>
      <c r="X222" s="18" t="e">
        <f t="shared" si="335"/>
        <v>#REF!</v>
      </c>
      <c r="Y222" s="18" t="e">
        <f t="shared" si="335"/>
        <v>#REF!</v>
      </c>
      <c r="Z222" s="18" t="e">
        <f t="shared" si="335"/>
        <v>#REF!</v>
      </c>
      <c r="AA222" s="18" t="e">
        <f t="shared" si="335"/>
        <v>#REF!</v>
      </c>
      <c r="AB222" s="18" t="e">
        <f t="shared" si="335"/>
        <v>#REF!</v>
      </c>
      <c r="AC222" s="20" t="e">
        <f t="shared" si="296"/>
        <v>#REF!</v>
      </c>
      <c r="AD222" s="19" t="e">
        <f t="shared" si="297"/>
        <v>#REF!</v>
      </c>
    </row>
    <row r="223" spans="3:30" ht="13.5" thickBot="1" x14ac:dyDescent="0.25">
      <c r="C223" s="18" t="e">
        <f t="shared" si="292"/>
        <v>#REF!</v>
      </c>
      <c r="D223" s="18" t="e">
        <f t="shared" ref="D223:R223" si="336">IF(D24=-1,D51," ")</f>
        <v>#REF!</v>
      </c>
      <c r="E223" s="18" t="e">
        <f t="shared" si="336"/>
        <v>#REF!</v>
      </c>
      <c r="F223" s="18" t="e">
        <f t="shared" si="336"/>
        <v>#REF!</v>
      </c>
      <c r="G223" s="18" t="e">
        <f t="shared" si="336"/>
        <v>#REF!</v>
      </c>
      <c r="H223" s="18" t="e">
        <f t="shared" si="336"/>
        <v>#REF!</v>
      </c>
      <c r="I223" s="18" t="e">
        <f t="shared" si="336"/>
        <v>#REF!</v>
      </c>
      <c r="J223" s="18" t="e">
        <f t="shared" si="336"/>
        <v>#REF!</v>
      </c>
      <c r="K223" s="18" t="e">
        <f t="shared" si="336"/>
        <v>#REF!</v>
      </c>
      <c r="L223" s="18" t="e">
        <f t="shared" si="336"/>
        <v>#REF!</v>
      </c>
      <c r="M223" s="18" t="e">
        <f t="shared" si="336"/>
        <v>#REF!</v>
      </c>
      <c r="N223" s="18" t="e">
        <f t="shared" si="336"/>
        <v>#REF!</v>
      </c>
      <c r="O223" s="18" t="e">
        <f t="shared" si="336"/>
        <v>#REF!</v>
      </c>
      <c r="P223" s="18" t="e">
        <f t="shared" si="336"/>
        <v>#REF!</v>
      </c>
      <c r="Q223" s="18" t="e">
        <f t="shared" si="336"/>
        <v>#REF!</v>
      </c>
      <c r="R223" s="18" t="e">
        <f t="shared" si="336"/>
        <v>#REF!</v>
      </c>
      <c r="S223" s="18" t="e">
        <f t="shared" ref="S223:AB223" si="337">IF(S24=-1,S51," ")</f>
        <v>#REF!</v>
      </c>
      <c r="T223" s="18" t="e">
        <f t="shared" si="337"/>
        <v>#REF!</v>
      </c>
      <c r="U223" s="18" t="e">
        <f t="shared" si="337"/>
        <v>#REF!</v>
      </c>
      <c r="V223" s="18" t="e">
        <f t="shared" si="337"/>
        <v>#REF!</v>
      </c>
      <c r="W223" s="18" t="e">
        <f t="shared" si="337"/>
        <v>#REF!</v>
      </c>
      <c r="X223" s="18" t="e">
        <f t="shared" si="337"/>
        <v>#REF!</v>
      </c>
      <c r="Y223" s="18" t="e">
        <f t="shared" si="337"/>
        <v>#REF!</v>
      </c>
      <c r="Z223" s="18" t="e">
        <f t="shared" si="337"/>
        <v>#REF!</v>
      </c>
      <c r="AA223" s="18" t="e">
        <f t="shared" si="337"/>
        <v>#REF!</v>
      </c>
      <c r="AB223" s="18" t="e">
        <f t="shared" si="337"/>
        <v>#REF!</v>
      </c>
      <c r="AC223" s="20" t="e">
        <f t="shared" si="296"/>
        <v>#REF!</v>
      </c>
      <c r="AD223" s="19" t="e">
        <f t="shared" si="297"/>
        <v>#REF!</v>
      </c>
    </row>
    <row r="224" spans="3:30" ht="13.5" thickBot="1" x14ac:dyDescent="0.25">
      <c r="C224" s="18" t="e">
        <f t="shared" si="292"/>
        <v>#REF!</v>
      </c>
      <c r="D224" s="18" t="e">
        <f t="shared" ref="D224:R224" si="338">IF(D25=-1,D52," ")</f>
        <v>#REF!</v>
      </c>
      <c r="E224" s="18" t="e">
        <f t="shared" si="338"/>
        <v>#REF!</v>
      </c>
      <c r="F224" s="18" t="e">
        <f t="shared" si="338"/>
        <v>#REF!</v>
      </c>
      <c r="G224" s="18" t="e">
        <f t="shared" si="338"/>
        <v>#REF!</v>
      </c>
      <c r="H224" s="18" t="e">
        <f t="shared" si="338"/>
        <v>#REF!</v>
      </c>
      <c r="I224" s="18" t="e">
        <f t="shared" si="338"/>
        <v>#REF!</v>
      </c>
      <c r="J224" s="18" t="e">
        <f t="shared" si="338"/>
        <v>#REF!</v>
      </c>
      <c r="K224" s="18" t="e">
        <f t="shared" si="338"/>
        <v>#REF!</v>
      </c>
      <c r="L224" s="18" t="e">
        <f t="shared" si="338"/>
        <v>#REF!</v>
      </c>
      <c r="M224" s="18" t="e">
        <f t="shared" si="338"/>
        <v>#REF!</v>
      </c>
      <c r="N224" s="18" t="e">
        <f t="shared" si="338"/>
        <v>#REF!</v>
      </c>
      <c r="O224" s="18" t="e">
        <f t="shared" si="338"/>
        <v>#REF!</v>
      </c>
      <c r="P224" s="18" t="e">
        <f t="shared" si="338"/>
        <v>#REF!</v>
      </c>
      <c r="Q224" s="18" t="e">
        <f t="shared" si="338"/>
        <v>#REF!</v>
      </c>
      <c r="R224" s="18" t="e">
        <f t="shared" si="338"/>
        <v>#REF!</v>
      </c>
      <c r="S224" s="18" t="e">
        <f t="shared" ref="S224:AB224" si="339">IF(S25=-1,S52," ")</f>
        <v>#REF!</v>
      </c>
      <c r="T224" s="18" t="e">
        <f t="shared" si="339"/>
        <v>#REF!</v>
      </c>
      <c r="U224" s="18" t="e">
        <f t="shared" si="339"/>
        <v>#REF!</v>
      </c>
      <c r="V224" s="18" t="e">
        <f t="shared" si="339"/>
        <v>#REF!</v>
      </c>
      <c r="W224" s="18" t="e">
        <f t="shared" si="339"/>
        <v>#REF!</v>
      </c>
      <c r="X224" s="18" t="e">
        <f t="shared" si="339"/>
        <v>#REF!</v>
      </c>
      <c r="Y224" s="18" t="e">
        <f t="shared" si="339"/>
        <v>#REF!</v>
      </c>
      <c r="Z224" s="18" t="e">
        <f t="shared" si="339"/>
        <v>#REF!</v>
      </c>
      <c r="AA224" s="18" t="e">
        <f t="shared" si="339"/>
        <v>#REF!</v>
      </c>
      <c r="AB224" s="18" t="e">
        <f t="shared" si="339"/>
        <v>#REF!</v>
      </c>
      <c r="AC224" s="20" t="e">
        <f t="shared" si="296"/>
        <v>#REF!</v>
      </c>
      <c r="AD224" s="19" t="e">
        <f t="shared" si="297"/>
        <v>#REF!</v>
      </c>
    </row>
    <row r="225" spans="2:30" ht="13.5" thickBot="1" x14ac:dyDescent="0.25">
      <c r="C225" s="18" t="e">
        <f t="shared" si="292"/>
        <v>#REF!</v>
      </c>
      <c r="D225" s="18" t="e">
        <f t="shared" ref="D225:R225" si="340">IF(D26=-1,D53," ")</f>
        <v>#REF!</v>
      </c>
      <c r="E225" s="18" t="e">
        <f t="shared" si="340"/>
        <v>#REF!</v>
      </c>
      <c r="F225" s="18" t="e">
        <f t="shared" si="340"/>
        <v>#REF!</v>
      </c>
      <c r="G225" s="18" t="e">
        <f t="shared" si="340"/>
        <v>#REF!</v>
      </c>
      <c r="H225" s="18" t="e">
        <f t="shared" si="340"/>
        <v>#REF!</v>
      </c>
      <c r="I225" s="18" t="e">
        <f t="shared" si="340"/>
        <v>#REF!</v>
      </c>
      <c r="J225" s="18" t="e">
        <f t="shared" si="340"/>
        <v>#REF!</v>
      </c>
      <c r="K225" s="18" t="e">
        <f t="shared" si="340"/>
        <v>#REF!</v>
      </c>
      <c r="L225" s="18" t="e">
        <f t="shared" si="340"/>
        <v>#REF!</v>
      </c>
      <c r="M225" s="18" t="e">
        <f t="shared" si="340"/>
        <v>#REF!</v>
      </c>
      <c r="N225" s="18" t="e">
        <f t="shared" si="340"/>
        <v>#REF!</v>
      </c>
      <c r="O225" s="18" t="e">
        <f t="shared" si="340"/>
        <v>#REF!</v>
      </c>
      <c r="P225" s="18" t="e">
        <f t="shared" si="340"/>
        <v>#REF!</v>
      </c>
      <c r="Q225" s="18" t="e">
        <f t="shared" si="340"/>
        <v>#REF!</v>
      </c>
      <c r="R225" s="18" t="e">
        <f t="shared" si="340"/>
        <v>#REF!</v>
      </c>
      <c r="S225" s="18" t="e">
        <f t="shared" ref="S225:AB225" si="341">IF(S26=-1,S53," ")</f>
        <v>#REF!</v>
      </c>
      <c r="T225" s="18" t="e">
        <f t="shared" si="341"/>
        <v>#REF!</v>
      </c>
      <c r="U225" s="18" t="e">
        <f t="shared" si="341"/>
        <v>#REF!</v>
      </c>
      <c r="V225" s="18" t="e">
        <f t="shared" si="341"/>
        <v>#REF!</v>
      </c>
      <c r="W225" s="18" t="e">
        <f t="shared" si="341"/>
        <v>#REF!</v>
      </c>
      <c r="X225" s="18" t="e">
        <f t="shared" si="341"/>
        <v>#REF!</v>
      </c>
      <c r="Y225" s="18" t="e">
        <f t="shared" si="341"/>
        <v>#REF!</v>
      </c>
      <c r="Z225" s="18" t="e">
        <f t="shared" si="341"/>
        <v>#REF!</v>
      </c>
      <c r="AA225" s="18" t="e">
        <f t="shared" si="341"/>
        <v>#REF!</v>
      </c>
      <c r="AB225" s="18" t="e">
        <f t="shared" si="341"/>
        <v>#REF!</v>
      </c>
      <c r="AC225" s="20" t="e">
        <f t="shared" si="296"/>
        <v>#REF!</v>
      </c>
      <c r="AD225" s="19" t="e">
        <f t="shared" si="297"/>
        <v>#REF!</v>
      </c>
    </row>
    <row r="226" spans="2:30" ht="13.5" thickBot="1" x14ac:dyDescent="0.25">
      <c r="C226" s="18" t="e">
        <f t="shared" ref="C226:R226" si="342">IF(C27=-1,C54," ")</f>
        <v>#REF!</v>
      </c>
      <c r="D226" s="18" t="e">
        <f t="shared" si="342"/>
        <v>#REF!</v>
      </c>
      <c r="E226" s="18" t="e">
        <f t="shared" si="342"/>
        <v>#REF!</v>
      </c>
      <c r="F226" s="18" t="e">
        <f t="shared" si="342"/>
        <v>#REF!</v>
      </c>
      <c r="G226" s="18" t="e">
        <f t="shared" si="342"/>
        <v>#REF!</v>
      </c>
      <c r="H226" s="18" t="e">
        <f t="shared" si="342"/>
        <v>#REF!</v>
      </c>
      <c r="I226" s="18" t="e">
        <f t="shared" si="342"/>
        <v>#REF!</v>
      </c>
      <c r="J226" s="18" t="e">
        <f t="shared" si="342"/>
        <v>#REF!</v>
      </c>
      <c r="K226" s="18" t="e">
        <f t="shared" si="342"/>
        <v>#REF!</v>
      </c>
      <c r="L226" s="18" t="e">
        <f t="shared" si="342"/>
        <v>#REF!</v>
      </c>
      <c r="M226" s="18" t="e">
        <f t="shared" si="342"/>
        <v>#REF!</v>
      </c>
      <c r="N226" s="18" t="e">
        <f t="shared" si="342"/>
        <v>#REF!</v>
      </c>
      <c r="O226" s="18" t="e">
        <f t="shared" si="342"/>
        <v>#REF!</v>
      </c>
      <c r="P226" s="18" t="e">
        <f t="shared" si="342"/>
        <v>#REF!</v>
      </c>
      <c r="Q226" s="18" t="e">
        <f t="shared" si="342"/>
        <v>#REF!</v>
      </c>
      <c r="R226" s="18" t="e">
        <f t="shared" si="342"/>
        <v>#REF!</v>
      </c>
      <c r="S226" s="18" t="e">
        <f t="shared" ref="S226:AB226" si="343">IF(S27=-1,S54," ")</f>
        <v>#REF!</v>
      </c>
      <c r="T226" s="18" t="e">
        <f t="shared" si="343"/>
        <v>#REF!</v>
      </c>
      <c r="U226" s="18" t="e">
        <f t="shared" si="343"/>
        <v>#REF!</v>
      </c>
      <c r="V226" s="18" t="e">
        <f t="shared" si="343"/>
        <v>#REF!</v>
      </c>
      <c r="W226" s="18" t="e">
        <f t="shared" si="343"/>
        <v>#REF!</v>
      </c>
      <c r="X226" s="18" t="e">
        <f t="shared" si="343"/>
        <v>#REF!</v>
      </c>
      <c r="Y226" s="18" t="e">
        <f t="shared" si="343"/>
        <v>#REF!</v>
      </c>
      <c r="Z226" s="18" t="e">
        <f t="shared" si="343"/>
        <v>#REF!</v>
      </c>
      <c r="AA226" s="18" t="e">
        <f t="shared" si="343"/>
        <v>#REF!</v>
      </c>
      <c r="AB226" s="18" t="e">
        <f t="shared" si="343"/>
        <v>#REF!</v>
      </c>
      <c r="AC226" s="20" t="e">
        <f t="shared" si="296"/>
        <v>#REF!</v>
      </c>
      <c r="AD226" s="19" t="e">
        <f t="shared" si="297"/>
        <v>#REF!</v>
      </c>
    </row>
    <row r="227" spans="2:30" x14ac:dyDescent="0.2">
      <c r="C227" s="18" t="e">
        <f t="shared" ref="C227:AB227" si="344">IF(C28=-1,C55," ")</f>
        <v>#REF!</v>
      </c>
      <c r="D227" s="18" t="e">
        <f t="shared" si="344"/>
        <v>#REF!</v>
      </c>
      <c r="E227" s="18" t="e">
        <f t="shared" si="344"/>
        <v>#REF!</v>
      </c>
      <c r="F227" s="18" t="e">
        <f t="shared" si="344"/>
        <v>#REF!</v>
      </c>
      <c r="G227" s="18" t="e">
        <f t="shared" si="344"/>
        <v>#REF!</v>
      </c>
      <c r="H227" s="18" t="e">
        <f t="shared" si="344"/>
        <v>#REF!</v>
      </c>
      <c r="I227" s="18" t="e">
        <f t="shared" si="344"/>
        <v>#REF!</v>
      </c>
      <c r="J227" s="18" t="e">
        <f t="shared" si="344"/>
        <v>#REF!</v>
      </c>
      <c r="K227" s="18" t="e">
        <f t="shared" si="344"/>
        <v>#REF!</v>
      </c>
      <c r="L227" s="18" t="e">
        <f t="shared" si="344"/>
        <v>#REF!</v>
      </c>
      <c r="M227" s="18" t="e">
        <f t="shared" si="344"/>
        <v>#REF!</v>
      </c>
      <c r="N227" s="18" t="e">
        <f t="shared" si="344"/>
        <v>#REF!</v>
      </c>
      <c r="O227" s="18" t="e">
        <f t="shared" si="344"/>
        <v>#REF!</v>
      </c>
      <c r="P227" s="18" t="e">
        <f t="shared" si="344"/>
        <v>#REF!</v>
      </c>
      <c r="Q227" s="18" t="e">
        <f t="shared" si="344"/>
        <v>#REF!</v>
      </c>
      <c r="R227" s="18" t="e">
        <f t="shared" si="344"/>
        <v>#REF!</v>
      </c>
      <c r="S227" s="18" t="e">
        <f t="shared" si="344"/>
        <v>#REF!</v>
      </c>
      <c r="T227" s="18" t="e">
        <f t="shared" si="344"/>
        <v>#REF!</v>
      </c>
      <c r="U227" s="18" t="e">
        <f t="shared" si="344"/>
        <v>#REF!</v>
      </c>
      <c r="V227" s="18" t="e">
        <f t="shared" si="344"/>
        <v>#REF!</v>
      </c>
      <c r="W227" s="18" t="e">
        <f t="shared" si="344"/>
        <v>#REF!</v>
      </c>
      <c r="X227" s="18" t="e">
        <f t="shared" si="344"/>
        <v>#REF!</v>
      </c>
      <c r="Y227" s="18" t="e">
        <f t="shared" si="344"/>
        <v>#REF!</v>
      </c>
      <c r="Z227" s="18" t="e">
        <f t="shared" si="344"/>
        <v>#REF!</v>
      </c>
      <c r="AA227" s="18" t="e">
        <f t="shared" si="344"/>
        <v>#REF!</v>
      </c>
      <c r="AB227" s="18" t="e">
        <f t="shared" si="344"/>
        <v>#REF!</v>
      </c>
      <c r="AC227" s="20" t="e">
        <f t="shared" si="296"/>
        <v>#REF!</v>
      </c>
      <c r="AD227" s="19" t="e">
        <f t="shared" si="297"/>
        <v>#REF!</v>
      </c>
    </row>
    <row r="229" spans="2:30" ht="13.5" thickBot="1" x14ac:dyDescent="0.25"/>
    <row r="230" spans="2:30" ht="13.5" thickBot="1" x14ac:dyDescent="0.25">
      <c r="B230">
        <v>-2</v>
      </c>
      <c r="C230" s="18" t="e">
        <f t="shared" ref="C230:C253" si="345">IF(C3=-2,C30," ")</f>
        <v>#REF!</v>
      </c>
      <c r="D230" s="18" t="e">
        <f t="shared" ref="D230:AB230" si="346">IF(D3=-2,D30," ")</f>
        <v>#REF!</v>
      </c>
      <c r="E230" s="18" t="e">
        <f t="shared" si="346"/>
        <v>#REF!</v>
      </c>
      <c r="F230" s="18" t="e">
        <f t="shared" si="346"/>
        <v>#REF!</v>
      </c>
      <c r="G230" s="18" t="e">
        <f t="shared" si="346"/>
        <v>#REF!</v>
      </c>
      <c r="H230" s="18" t="e">
        <f t="shared" si="346"/>
        <v>#REF!</v>
      </c>
      <c r="I230" s="18" t="e">
        <f t="shared" si="346"/>
        <v>#REF!</v>
      </c>
      <c r="J230" s="18" t="e">
        <f t="shared" si="346"/>
        <v>#REF!</v>
      </c>
      <c r="K230" s="18" t="e">
        <f t="shared" si="346"/>
        <v>#REF!</v>
      </c>
      <c r="L230" s="18" t="e">
        <f t="shared" si="346"/>
        <v>#REF!</v>
      </c>
      <c r="M230" s="18" t="e">
        <f t="shared" si="346"/>
        <v>#REF!</v>
      </c>
      <c r="N230" s="18" t="e">
        <f t="shared" si="346"/>
        <v>#REF!</v>
      </c>
      <c r="O230" s="18" t="e">
        <f t="shared" si="346"/>
        <v>#REF!</v>
      </c>
      <c r="P230" s="18" t="e">
        <f t="shared" si="346"/>
        <v>#REF!</v>
      </c>
      <c r="Q230" s="18" t="e">
        <f t="shared" si="346"/>
        <v>#REF!</v>
      </c>
      <c r="R230" s="18" t="e">
        <f t="shared" si="346"/>
        <v>#REF!</v>
      </c>
      <c r="S230" s="18" t="e">
        <f t="shared" si="346"/>
        <v>#REF!</v>
      </c>
      <c r="T230" s="18" t="e">
        <f t="shared" si="346"/>
        <v>#REF!</v>
      </c>
      <c r="U230" s="18" t="e">
        <f t="shared" si="346"/>
        <v>#REF!</v>
      </c>
      <c r="V230" s="18" t="e">
        <f t="shared" si="346"/>
        <v>#REF!</v>
      </c>
      <c r="W230" s="18" t="e">
        <f t="shared" si="346"/>
        <v>#REF!</v>
      </c>
      <c r="X230" s="18" t="e">
        <f t="shared" si="346"/>
        <v>#REF!</v>
      </c>
      <c r="Y230" s="18" t="e">
        <f t="shared" si="346"/>
        <v>#REF!</v>
      </c>
      <c r="Z230" s="18" t="e">
        <f t="shared" si="346"/>
        <v>#REF!</v>
      </c>
      <c r="AA230" s="18" t="e">
        <f t="shared" si="346"/>
        <v>#REF!</v>
      </c>
      <c r="AB230" s="18" t="e">
        <f t="shared" si="346"/>
        <v>#REF!</v>
      </c>
      <c r="AC230" s="20" t="e">
        <f>CONCATENATE(C230,D230,E230,F230,G230,H230,I230,J230,K230,L230,M230,N230,O230,P230,Q230,R230,S230,T230,U230,V230,W230,X230,Y230,Z230,AA230,AB230)</f>
        <v>#REF!</v>
      </c>
      <c r="AD230" s="19" t="e">
        <f>TRIM(AC230)</f>
        <v>#REF!</v>
      </c>
    </row>
    <row r="231" spans="2:30" ht="13.5" thickBot="1" x14ac:dyDescent="0.25">
      <c r="C231" s="18" t="e">
        <f t="shared" si="345"/>
        <v>#REF!</v>
      </c>
      <c r="D231" s="18" t="e">
        <f t="shared" ref="D231:R231" si="347">IF(D4=-2,D31," ")</f>
        <v>#REF!</v>
      </c>
      <c r="E231" s="18" t="e">
        <f t="shared" si="347"/>
        <v>#REF!</v>
      </c>
      <c r="F231" s="18" t="e">
        <f t="shared" si="347"/>
        <v>#REF!</v>
      </c>
      <c r="G231" s="18" t="e">
        <f t="shared" si="347"/>
        <v>#REF!</v>
      </c>
      <c r="H231" s="18" t="e">
        <f t="shared" si="347"/>
        <v>#REF!</v>
      </c>
      <c r="I231" s="18" t="e">
        <f t="shared" si="347"/>
        <v>#REF!</v>
      </c>
      <c r="J231" s="18" t="e">
        <f t="shared" si="347"/>
        <v>#REF!</v>
      </c>
      <c r="K231" s="18" t="e">
        <f t="shared" si="347"/>
        <v>#REF!</v>
      </c>
      <c r="L231" s="18" t="e">
        <f t="shared" si="347"/>
        <v>#REF!</v>
      </c>
      <c r="M231" s="18" t="e">
        <f t="shared" si="347"/>
        <v>#REF!</v>
      </c>
      <c r="N231" s="18" t="e">
        <f t="shared" si="347"/>
        <v>#REF!</v>
      </c>
      <c r="O231" s="18" t="e">
        <f t="shared" si="347"/>
        <v>#REF!</v>
      </c>
      <c r="P231" s="18" t="e">
        <f t="shared" si="347"/>
        <v>#REF!</v>
      </c>
      <c r="Q231" s="18" t="e">
        <f t="shared" si="347"/>
        <v>#REF!</v>
      </c>
      <c r="R231" s="18" t="e">
        <f t="shared" si="347"/>
        <v>#REF!</v>
      </c>
      <c r="S231" s="18" t="e">
        <f t="shared" ref="S231:AB231" si="348">IF(S4=-2,S31," ")</f>
        <v>#REF!</v>
      </c>
      <c r="T231" s="18" t="e">
        <f t="shared" si="348"/>
        <v>#REF!</v>
      </c>
      <c r="U231" s="18" t="e">
        <f t="shared" si="348"/>
        <v>#REF!</v>
      </c>
      <c r="V231" s="18" t="e">
        <f t="shared" si="348"/>
        <v>#REF!</v>
      </c>
      <c r="W231" s="18" t="e">
        <f t="shared" si="348"/>
        <v>#REF!</v>
      </c>
      <c r="X231" s="18" t="e">
        <f t="shared" si="348"/>
        <v>#REF!</v>
      </c>
      <c r="Y231" s="18" t="e">
        <f t="shared" si="348"/>
        <v>#REF!</v>
      </c>
      <c r="Z231" s="18" t="e">
        <f t="shared" si="348"/>
        <v>#REF!</v>
      </c>
      <c r="AA231" s="18" t="e">
        <f t="shared" si="348"/>
        <v>#REF!</v>
      </c>
      <c r="AB231" s="18" t="e">
        <f t="shared" si="348"/>
        <v>#REF!</v>
      </c>
      <c r="AC231" s="20" t="e">
        <f t="shared" ref="AC231:AC255" si="349">CONCATENATE(C231,D231,E231,F231,G231,H231,I231,J231,K231,L231,M231,N231,O231,P231,Q231,R231,S231,T231,U231,V231,W231,X231,Y231,Z231,AA231,AB231)</f>
        <v>#REF!</v>
      </c>
      <c r="AD231" s="19" t="e">
        <f t="shared" ref="AD231:AD255" si="350">TRIM(AC231)</f>
        <v>#REF!</v>
      </c>
    </row>
    <row r="232" spans="2:30" ht="13.5" thickBot="1" x14ac:dyDescent="0.25">
      <c r="C232" s="18" t="e">
        <f t="shared" si="345"/>
        <v>#REF!</v>
      </c>
      <c r="D232" s="18" t="e">
        <f t="shared" ref="D232:R232" si="351">IF(D5=-2,D32," ")</f>
        <v>#REF!</v>
      </c>
      <c r="E232" s="18" t="e">
        <f t="shared" si="351"/>
        <v>#REF!</v>
      </c>
      <c r="F232" s="18" t="e">
        <f t="shared" si="351"/>
        <v>#REF!</v>
      </c>
      <c r="G232" s="18" t="e">
        <f t="shared" si="351"/>
        <v>#REF!</v>
      </c>
      <c r="H232" s="18" t="e">
        <f t="shared" si="351"/>
        <v>#REF!</v>
      </c>
      <c r="I232" s="18" t="e">
        <f t="shared" si="351"/>
        <v>#REF!</v>
      </c>
      <c r="J232" s="18" t="e">
        <f t="shared" si="351"/>
        <v>#REF!</v>
      </c>
      <c r="K232" s="18" t="e">
        <f t="shared" si="351"/>
        <v>#REF!</v>
      </c>
      <c r="L232" s="18" t="e">
        <f t="shared" si="351"/>
        <v>#REF!</v>
      </c>
      <c r="M232" s="18" t="e">
        <f t="shared" si="351"/>
        <v>#REF!</v>
      </c>
      <c r="N232" s="18" t="e">
        <f t="shared" si="351"/>
        <v>#REF!</v>
      </c>
      <c r="O232" s="18" t="e">
        <f t="shared" si="351"/>
        <v>#REF!</v>
      </c>
      <c r="P232" s="18" t="e">
        <f t="shared" si="351"/>
        <v>#REF!</v>
      </c>
      <c r="Q232" s="18" t="e">
        <f t="shared" si="351"/>
        <v>#REF!</v>
      </c>
      <c r="R232" s="18" t="e">
        <f t="shared" si="351"/>
        <v>#REF!</v>
      </c>
      <c r="S232" s="18" t="e">
        <f t="shared" ref="S232:AB232" si="352">IF(S5=-2,S32," ")</f>
        <v>#REF!</v>
      </c>
      <c r="T232" s="18" t="e">
        <f t="shared" si="352"/>
        <v>#REF!</v>
      </c>
      <c r="U232" s="18" t="e">
        <f t="shared" si="352"/>
        <v>#REF!</v>
      </c>
      <c r="V232" s="18" t="e">
        <f t="shared" si="352"/>
        <v>#REF!</v>
      </c>
      <c r="W232" s="18" t="e">
        <f t="shared" si="352"/>
        <v>#REF!</v>
      </c>
      <c r="X232" s="18" t="e">
        <f t="shared" si="352"/>
        <v>#REF!</v>
      </c>
      <c r="Y232" s="18" t="e">
        <f t="shared" si="352"/>
        <v>#REF!</v>
      </c>
      <c r="Z232" s="18" t="e">
        <f t="shared" si="352"/>
        <v>#REF!</v>
      </c>
      <c r="AA232" s="18" t="e">
        <f t="shared" si="352"/>
        <v>#REF!</v>
      </c>
      <c r="AB232" s="18" t="e">
        <f t="shared" si="352"/>
        <v>#REF!</v>
      </c>
      <c r="AC232" s="20" t="e">
        <f t="shared" si="349"/>
        <v>#REF!</v>
      </c>
      <c r="AD232" s="19" t="e">
        <f t="shared" si="350"/>
        <v>#REF!</v>
      </c>
    </row>
    <row r="233" spans="2:30" ht="13.5" thickBot="1" x14ac:dyDescent="0.25">
      <c r="C233" s="18" t="e">
        <f t="shared" si="345"/>
        <v>#REF!</v>
      </c>
      <c r="D233" s="18" t="e">
        <f t="shared" ref="D233:R233" si="353">IF(D6=-2,D33," ")</f>
        <v>#REF!</v>
      </c>
      <c r="E233" s="18" t="e">
        <f t="shared" si="353"/>
        <v>#REF!</v>
      </c>
      <c r="F233" s="18" t="e">
        <f t="shared" si="353"/>
        <v>#REF!</v>
      </c>
      <c r="G233" s="18" t="e">
        <f t="shared" si="353"/>
        <v>#REF!</v>
      </c>
      <c r="H233" s="18" t="e">
        <f t="shared" si="353"/>
        <v>#REF!</v>
      </c>
      <c r="I233" s="18" t="e">
        <f t="shared" si="353"/>
        <v>#REF!</v>
      </c>
      <c r="J233" s="18" t="e">
        <f t="shared" si="353"/>
        <v>#REF!</v>
      </c>
      <c r="K233" s="18" t="e">
        <f t="shared" si="353"/>
        <v>#REF!</v>
      </c>
      <c r="L233" s="18" t="e">
        <f t="shared" si="353"/>
        <v>#REF!</v>
      </c>
      <c r="M233" s="18" t="e">
        <f t="shared" si="353"/>
        <v>#REF!</v>
      </c>
      <c r="N233" s="18" t="e">
        <f t="shared" si="353"/>
        <v>#REF!</v>
      </c>
      <c r="O233" s="18" t="e">
        <f t="shared" si="353"/>
        <v>#REF!</v>
      </c>
      <c r="P233" s="18" t="e">
        <f t="shared" si="353"/>
        <v>#REF!</v>
      </c>
      <c r="Q233" s="18" t="e">
        <f t="shared" si="353"/>
        <v>#REF!</v>
      </c>
      <c r="R233" s="18" t="e">
        <f t="shared" si="353"/>
        <v>#REF!</v>
      </c>
      <c r="S233" s="18" t="e">
        <f t="shared" ref="S233:AB233" si="354">IF(S6=-2,S33," ")</f>
        <v>#REF!</v>
      </c>
      <c r="T233" s="18" t="e">
        <f t="shared" si="354"/>
        <v>#REF!</v>
      </c>
      <c r="U233" s="18" t="e">
        <f t="shared" si="354"/>
        <v>#REF!</v>
      </c>
      <c r="V233" s="18" t="e">
        <f t="shared" si="354"/>
        <v>#REF!</v>
      </c>
      <c r="W233" s="18" t="e">
        <f t="shared" si="354"/>
        <v>#REF!</v>
      </c>
      <c r="X233" s="18" t="e">
        <f t="shared" si="354"/>
        <v>#REF!</v>
      </c>
      <c r="Y233" s="18" t="e">
        <f t="shared" si="354"/>
        <v>#REF!</v>
      </c>
      <c r="Z233" s="18" t="e">
        <f t="shared" si="354"/>
        <v>#REF!</v>
      </c>
      <c r="AA233" s="18" t="e">
        <f t="shared" si="354"/>
        <v>#REF!</v>
      </c>
      <c r="AB233" s="18" t="e">
        <f t="shared" si="354"/>
        <v>#REF!</v>
      </c>
      <c r="AC233" s="20" t="e">
        <f t="shared" si="349"/>
        <v>#REF!</v>
      </c>
      <c r="AD233" s="19" t="e">
        <f t="shared" si="350"/>
        <v>#REF!</v>
      </c>
    </row>
    <row r="234" spans="2:30" ht="13.5" thickBot="1" x14ac:dyDescent="0.25">
      <c r="C234" s="18" t="e">
        <f t="shared" si="345"/>
        <v>#REF!</v>
      </c>
      <c r="D234" s="18" t="e">
        <f t="shared" ref="D234:R234" si="355">IF(D7=-2,D34," ")</f>
        <v>#REF!</v>
      </c>
      <c r="E234" s="18" t="e">
        <f t="shared" si="355"/>
        <v>#REF!</v>
      </c>
      <c r="F234" s="18" t="e">
        <f t="shared" si="355"/>
        <v>#REF!</v>
      </c>
      <c r="G234" s="18" t="e">
        <f t="shared" si="355"/>
        <v>#REF!</v>
      </c>
      <c r="H234" s="18" t="e">
        <f t="shared" si="355"/>
        <v>#REF!</v>
      </c>
      <c r="I234" s="18" t="e">
        <f t="shared" si="355"/>
        <v>#REF!</v>
      </c>
      <c r="J234" s="18" t="e">
        <f t="shared" si="355"/>
        <v>#REF!</v>
      </c>
      <c r="K234" s="18" t="e">
        <f t="shared" si="355"/>
        <v>#REF!</v>
      </c>
      <c r="L234" s="18" t="e">
        <f t="shared" si="355"/>
        <v>#REF!</v>
      </c>
      <c r="M234" s="18" t="e">
        <f t="shared" si="355"/>
        <v>#REF!</v>
      </c>
      <c r="N234" s="18" t="e">
        <f t="shared" si="355"/>
        <v>#REF!</v>
      </c>
      <c r="O234" s="18" t="e">
        <f t="shared" si="355"/>
        <v>#REF!</v>
      </c>
      <c r="P234" s="18" t="e">
        <f t="shared" si="355"/>
        <v>#REF!</v>
      </c>
      <c r="Q234" s="18" t="e">
        <f t="shared" si="355"/>
        <v>#REF!</v>
      </c>
      <c r="R234" s="18" t="e">
        <f t="shared" si="355"/>
        <v>#REF!</v>
      </c>
      <c r="S234" s="18" t="e">
        <f t="shared" ref="S234:AB234" si="356">IF(S7=-2,S34," ")</f>
        <v>#REF!</v>
      </c>
      <c r="T234" s="18" t="e">
        <f t="shared" si="356"/>
        <v>#REF!</v>
      </c>
      <c r="U234" s="18" t="e">
        <f t="shared" si="356"/>
        <v>#REF!</v>
      </c>
      <c r="V234" s="18" t="e">
        <f t="shared" si="356"/>
        <v>#REF!</v>
      </c>
      <c r="W234" s="18" t="e">
        <f t="shared" si="356"/>
        <v>#REF!</v>
      </c>
      <c r="X234" s="18" t="e">
        <f t="shared" si="356"/>
        <v>#REF!</v>
      </c>
      <c r="Y234" s="18" t="e">
        <f t="shared" si="356"/>
        <v>#REF!</v>
      </c>
      <c r="Z234" s="18" t="e">
        <f t="shared" si="356"/>
        <v>#REF!</v>
      </c>
      <c r="AA234" s="18" t="e">
        <f t="shared" si="356"/>
        <v>#REF!</v>
      </c>
      <c r="AB234" s="18" t="e">
        <f t="shared" si="356"/>
        <v>#REF!</v>
      </c>
      <c r="AC234" s="20" t="e">
        <f t="shared" si="349"/>
        <v>#REF!</v>
      </c>
      <c r="AD234" s="19" t="e">
        <f t="shared" si="350"/>
        <v>#REF!</v>
      </c>
    </row>
    <row r="235" spans="2:30" ht="13.5" thickBot="1" x14ac:dyDescent="0.25">
      <c r="C235" s="18" t="e">
        <f t="shared" si="345"/>
        <v>#REF!</v>
      </c>
      <c r="D235" s="18" t="e">
        <f t="shared" ref="D235:R235" si="357">IF(D8=-2,D35," ")</f>
        <v>#REF!</v>
      </c>
      <c r="E235" s="18" t="e">
        <f t="shared" si="357"/>
        <v>#REF!</v>
      </c>
      <c r="F235" s="18" t="e">
        <f t="shared" si="357"/>
        <v>#REF!</v>
      </c>
      <c r="G235" s="18" t="e">
        <f t="shared" si="357"/>
        <v>#REF!</v>
      </c>
      <c r="H235" s="18" t="e">
        <f t="shared" si="357"/>
        <v>#REF!</v>
      </c>
      <c r="I235" s="18" t="e">
        <f t="shared" si="357"/>
        <v>#REF!</v>
      </c>
      <c r="J235" s="18" t="e">
        <f t="shared" si="357"/>
        <v>#REF!</v>
      </c>
      <c r="K235" s="18" t="e">
        <f t="shared" si="357"/>
        <v>#REF!</v>
      </c>
      <c r="L235" s="18" t="e">
        <f t="shared" si="357"/>
        <v>#REF!</v>
      </c>
      <c r="M235" s="18" t="e">
        <f t="shared" si="357"/>
        <v>#REF!</v>
      </c>
      <c r="N235" s="18" t="e">
        <f t="shared" si="357"/>
        <v>#REF!</v>
      </c>
      <c r="O235" s="18" t="e">
        <f t="shared" si="357"/>
        <v>#REF!</v>
      </c>
      <c r="P235" s="18" t="e">
        <f t="shared" si="357"/>
        <v>#REF!</v>
      </c>
      <c r="Q235" s="18" t="e">
        <f t="shared" si="357"/>
        <v>#REF!</v>
      </c>
      <c r="R235" s="18" t="e">
        <f t="shared" si="357"/>
        <v>#REF!</v>
      </c>
      <c r="S235" s="18" t="e">
        <f t="shared" ref="S235:AB235" si="358">IF(S8=-2,S35," ")</f>
        <v>#REF!</v>
      </c>
      <c r="T235" s="18" t="e">
        <f t="shared" si="358"/>
        <v>#REF!</v>
      </c>
      <c r="U235" s="18" t="e">
        <f t="shared" si="358"/>
        <v>#REF!</v>
      </c>
      <c r="V235" s="18" t="e">
        <f t="shared" si="358"/>
        <v>#REF!</v>
      </c>
      <c r="W235" s="18" t="e">
        <f t="shared" si="358"/>
        <v>#REF!</v>
      </c>
      <c r="X235" s="18" t="e">
        <f t="shared" si="358"/>
        <v>#REF!</v>
      </c>
      <c r="Y235" s="18" t="e">
        <f t="shared" si="358"/>
        <v>#REF!</v>
      </c>
      <c r="Z235" s="18" t="e">
        <f t="shared" si="358"/>
        <v>#REF!</v>
      </c>
      <c r="AA235" s="18" t="e">
        <f t="shared" si="358"/>
        <v>#REF!</v>
      </c>
      <c r="AB235" s="18" t="e">
        <f t="shared" si="358"/>
        <v>#REF!</v>
      </c>
      <c r="AC235" s="20" t="e">
        <f t="shared" si="349"/>
        <v>#REF!</v>
      </c>
      <c r="AD235" s="19" t="e">
        <f t="shared" si="350"/>
        <v>#REF!</v>
      </c>
    </row>
    <row r="236" spans="2:30" ht="13.5" thickBot="1" x14ac:dyDescent="0.25">
      <c r="C236" s="18" t="e">
        <f t="shared" si="345"/>
        <v>#REF!</v>
      </c>
      <c r="D236" s="18" t="e">
        <f t="shared" ref="D236:R236" si="359">IF(D9=-2,D36," ")</f>
        <v>#REF!</v>
      </c>
      <c r="E236" s="18" t="e">
        <f t="shared" si="359"/>
        <v>#REF!</v>
      </c>
      <c r="F236" s="18" t="e">
        <f t="shared" si="359"/>
        <v>#REF!</v>
      </c>
      <c r="G236" s="18" t="e">
        <f t="shared" si="359"/>
        <v>#REF!</v>
      </c>
      <c r="H236" s="18" t="e">
        <f t="shared" si="359"/>
        <v>#REF!</v>
      </c>
      <c r="I236" s="18" t="e">
        <f t="shared" si="359"/>
        <v>#REF!</v>
      </c>
      <c r="J236" s="18" t="e">
        <f t="shared" si="359"/>
        <v>#REF!</v>
      </c>
      <c r="K236" s="18" t="e">
        <f t="shared" si="359"/>
        <v>#REF!</v>
      </c>
      <c r="L236" s="18" t="e">
        <f t="shared" si="359"/>
        <v>#REF!</v>
      </c>
      <c r="M236" s="18" t="e">
        <f t="shared" si="359"/>
        <v>#REF!</v>
      </c>
      <c r="N236" s="18" t="e">
        <f t="shared" si="359"/>
        <v>#REF!</v>
      </c>
      <c r="O236" s="18" t="e">
        <f t="shared" si="359"/>
        <v>#REF!</v>
      </c>
      <c r="P236" s="18" t="e">
        <f t="shared" si="359"/>
        <v>#REF!</v>
      </c>
      <c r="Q236" s="18" t="e">
        <f t="shared" si="359"/>
        <v>#REF!</v>
      </c>
      <c r="R236" s="18" t="e">
        <f t="shared" si="359"/>
        <v>#REF!</v>
      </c>
      <c r="S236" s="18" t="e">
        <f t="shared" ref="S236:AB236" si="360">IF(S9=-2,S36," ")</f>
        <v>#REF!</v>
      </c>
      <c r="T236" s="18" t="e">
        <f t="shared" si="360"/>
        <v>#REF!</v>
      </c>
      <c r="U236" s="18" t="e">
        <f t="shared" si="360"/>
        <v>#REF!</v>
      </c>
      <c r="V236" s="18" t="e">
        <f t="shared" si="360"/>
        <v>#REF!</v>
      </c>
      <c r="W236" s="18" t="e">
        <f t="shared" si="360"/>
        <v>#REF!</v>
      </c>
      <c r="X236" s="18" t="e">
        <f t="shared" si="360"/>
        <v>#REF!</v>
      </c>
      <c r="Y236" s="18" t="e">
        <f t="shared" si="360"/>
        <v>#REF!</v>
      </c>
      <c r="Z236" s="18" t="e">
        <f t="shared" si="360"/>
        <v>#REF!</v>
      </c>
      <c r="AA236" s="18" t="e">
        <f t="shared" si="360"/>
        <v>#REF!</v>
      </c>
      <c r="AB236" s="18" t="e">
        <f t="shared" si="360"/>
        <v>#REF!</v>
      </c>
      <c r="AC236" s="20" t="e">
        <f t="shared" si="349"/>
        <v>#REF!</v>
      </c>
      <c r="AD236" s="19" t="e">
        <f t="shared" si="350"/>
        <v>#REF!</v>
      </c>
    </row>
    <row r="237" spans="2:30" ht="13.5" thickBot="1" x14ac:dyDescent="0.25">
      <c r="C237" s="18" t="e">
        <f t="shared" si="345"/>
        <v>#REF!</v>
      </c>
      <c r="D237" s="18" t="e">
        <f t="shared" ref="D237:R237" si="361">IF(D10=-2,D37," ")</f>
        <v>#REF!</v>
      </c>
      <c r="E237" s="18" t="e">
        <f t="shared" si="361"/>
        <v>#REF!</v>
      </c>
      <c r="F237" s="18" t="e">
        <f t="shared" si="361"/>
        <v>#REF!</v>
      </c>
      <c r="G237" s="18" t="e">
        <f t="shared" si="361"/>
        <v>#REF!</v>
      </c>
      <c r="H237" s="18" t="e">
        <f t="shared" si="361"/>
        <v>#REF!</v>
      </c>
      <c r="I237" s="18" t="e">
        <f t="shared" si="361"/>
        <v>#REF!</v>
      </c>
      <c r="J237" s="18" t="e">
        <f t="shared" si="361"/>
        <v>#REF!</v>
      </c>
      <c r="K237" s="18" t="e">
        <f t="shared" si="361"/>
        <v>#REF!</v>
      </c>
      <c r="L237" s="18" t="e">
        <f t="shared" si="361"/>
        <v>#REF!</v>
      </c>
      <c r="M237" s="18" t="e">
        <f t="shared" si="361"/>
        <v>#REF!</v>
      </c>
      <c r="N237" s="18" t="e">
        <f t="shared" si="361"/>
        <v>#REF!</v>
      </c>
      <c r="O237" s="18" t="e">
        <f t="shared" si="361"/>
        <v>#REF!</v>
      </c>
      <c r="P237" s="18" t="e">
        <f t="shared" si="361"/>
        <v>#REF!</v>
      </c>
      <c r="Q237" s="18" t="e">
        <f t="shared" si="361"/>
        <v>#REF!</v>
      </c>
      <c r="R237" s="18" t="e">
        <f t="shared" si="361"/>
        <v>#REF!</v>
      </c>
      <c r="S237" s="18" t="e">
        <f t="shared" ref="S237:AB237" si="362">IF(S10=-2,S37," ")</f>
        <v>#REF!</v>
      </c>
      <c r="T237" s="18" t="e">
        <f t="shared" si="362"/>
        <v>#REF!</v>
      </c>
      <c r="U237" s="18" t="e">
        <f t="shared" si="362"/>
        <v>#REF!</v>
      </c>
      <c r="V237" s="18" t="e">
        <f t="shared" si="362"/>
        <v>#REF!</v>
      </c>
      <c r="W237" s="18" t="e">
        <f t="shared" si="362"/>
        <v>#REF!</v>
      </c>
      <c r="X237" s="18" t="e">
        <f t="shared" si="362"/>
        <v>#REF!</v>
      </c>
      <c r="Y237" s="18" t="e">
        <f t="shared" si="362"/>
        <v>#REF!</v>
      </c>
      <c r="Z237" s="18" t="e">
        <f t="shared" si="362"/>
        <v>#REF!</v>
      </c>
      <c r="AA237" s="18" t="e">
        <f t="shared" si="362"/>
        <v>#REF!</v>
      </c>
      <c r="AB237" s="18" t="e">
        <f t="shared" si="362"/>
        <v>#REF!</v>
      </c>
      <c r="AC237" s="20" t="e">
        <f t="shared" si="349"/>
        <v>#REF!</v>
      </c>
      <c r="AD237" s="19" t="e">
        <f t="shared" si="350"/>
        <v>#REF!</v>
      </c>
    </row>
    <row r="238" spans="2:30" ht="13.5" thickBot="1" x14ac:dyDescent="0.25">
      <c r="C238" s="18" t="e">
        <f t="shared" si="345"/>
        <v>#REF!</v>
      </c>
      <c r="D238" s="18" t="e">
        <f t="shared" ref="D238:R238" si="363">IF(D11=-2,D38," ")</f>
        <v>#REF!</v>
      </c>
      <c r="E238" s="18" t="e">
        <f t="shared" si="363"/>
        <v>#REF!</v>
      </c>
      <c r="F238" s="18" t="e">
        <f t="shared" si="363"/>
        <v>#REF!</v>
      </c>
      <c r="G238" s="18" t="e">
        <f t="shared" si="363"/>
        <v>#REF!</v>
      </c>
      <c r="H238" s="18" t="e">
        <f t="shared" si="363"/>
        <v>#REF!</v>
      </c>
      <c r="I238" s="18" t="e">
        <f t="shared" si="363"/>
        <v>#REF!</v>
      </c>
      <c r="J238" s="18" t="e">
        <f t="shared" si="363"/>
        <v>#REF!</v>
      </c>
      <c r="K238" s="18" t="e">
        <f t="shared" si="363"/>
        <v>#REF!</v>
      </c>
      <c r="L238" s="18" t="e">
        <f t="shared" si="363"/>
        <v>#REF!</v>
      </c>
      <c r="M238" s="18" t="e">
        <f t="shared" si="363"/>
        <v>#REF!</v>
      </c>
      <c r="N238" s="18" t="e">
        <f t="shared" si="363"/>
        <v>#REF!</v>
      </c>
      <c r="O238" s="18" t="e">
        <f t="shared" si="363"/>
        <v>#REF!</v>
      </c>
      <c r="P238" s="18" t="e">
        <f t="shared" si="363"/>
        <v>#REF!</v>
      </c>
      <c r="Q238" s="18" t="e">
        <f t="shared" si="363"/>
        <v>#REF!</v>
      </c>
      <c r="R238" s="18" t="e">
        <f t="shared" si="363"/>
        <v>#REF!</v>
      </c>
      <c r="S238" s="18" t="e">
        <f t="shared" ref="S238:AB238" si="364">IF(S11=-2,S38," ")</f>
        <v>#REF!</v>
      </c>
      <c r="T238" s="18" t="e">
        <f t="shared" si="364"/>
        <v>#REF!</v>
      </c>
      <c r="U238" s="18" t="e">
        <f t="shared" si="364"/>
        <v>#REF!</v>
      </c>
      <c r="V238" s="18" t="e">
        <f t="shared" si="364"/>
        <v>#REF!</v>
      </c>
      <c r="W238" s="18" t="e">
        <f t="shared" si="364"/>
        <v>#REF!</v>
      </c>
      <c r="X238" s="18" t="e">
        <f t="shared" si="364"/>
        <v>#REF!</v>
      </c>
      <c r="Y238" s="18" t="e">
        <f t="shared" si="364"/>
        <v>#REF!</v>
      </c>
      <c r="Z238" s="18" t="e">
        <f t="shared" si="364"/>
        <v>#REF!</v>
      </c>
      <c r="AA238" s="18" t="e">
        <f t="shared" si="364"/>
        <v>#REF!</v>
      </c>
      <c r="AB238" s="18" t="e">
        <f t="shared" si="364"/>
        <v>#REF!</v>
      </c>
      <c r="AC238" s="20" t="e">
        <f t="shared" si="349"/>
        <v>#REF!</v>
      </c>
      <c r="AD238" s="19" t="e">
        <f t="shared" si="350"/>
        <v>#REF!</v>
      </c>
    </row>
    <row r="239" spans="2:30" ht="13.5" thickBot="1" x14ac:dyDescent="0.25">
      <c r="C239" s="18" t="e">
        <f t="shared" si="345"/>
        <v>#REF!</v>
      </c>
      <c r="D239" s="18" t="e">
        <f t="shared" ref="D239:R239" si="365">IF(D12=-2,D39," ")</f>
        <v>#REF!</v>
      </c>
      <c r="E239" s="18" t="e">
        <f t="shared" si="365"/>
        <v>#REF!</v>
      </c>
      <c r="F239" s="18" t="e">
        <f t="shared" si="365"/>
        <v>#REF!</v>
      </c>
      <c r="G239" s="18" t="e">
        <f t="shared" si="365"/>
        <v>#REF!</v>
      </c>
      <c r="H239" s="18" t="e">
        <f t="shared" si="365"/>
        <v>#REF!</v>
      </c>
      <c r="I239" s="18" t="e">
        <f t="shared" si="365"/>
        <v>#REF!</v>
      </c>
      <c r="J239" s="18" t="e">
        <f t="shared" si="365"/>
        <v>#REF!</v>
      </c>
      <c r="K239" s="18" t="e">
        <f t="shared" si="365"/>
        <v>#REF!</v>
      </c>
      <c r="L239" s="18" t="e">
        <f t="shared" si="365"/>
        <v>#REF!</v>
      </c>
      <c r="M239" s="18" t="e">
        <f t="shared" si="365"/>
        <v>#REF!</v>
      </c>
      <c r="N239" s="18" t="e">
        <f t="shared" si="365"/>
        <v>#REF!</v>
      </c>
      <c r="O239" s="18" t="e">
        <f t="shared" si="365"/>
        <v>#REF!</v>
      </c>
      <c r="P239" s="18" t="e">
        <f t="shared" si="365"/>
        <v>#REF!</v>
      </c>
      <c r="Q239" s="18" t="e">
        <f t="shared" si="365"/>
        <v>#REF!</v>
      </c>
      <c r="R239" s="18" t="e">
        <f t="shared" si="365"/>
        <v>#REF!</v>
      </c>
      <c r="S239" s="18" t="e">
        <f t="shared" ref="S239:AB239" si="366">IF(S12=-2,S39," ")</f>
        <v>#REF!</v>
      </c>
      <c r="T239" s="18" t="e">
        <f t="shared" si="366"/>
        <v>#REF!</v>
      </c>
      <c r="U239" s="18" t="e">
        <f t="shared" si="366"/>
        <v>#REF!</v>
      </c>
      <c r="V239" s="18" t="e">
        <f t="shared" si="366"/>
        <v>#REF!</v>
      </c>
      <c r="W239" s="18" t="e">
        <f t="shared" si="366"/>
        <v>#REF!</v>
      </c>
      <c r="X239" s="18" t="e">
        <f t="shared" si="366"/>
        <v>#REF!</v>
      </c>
      <c r="Y239" s="18" t="e">
        <f t="shared" si="366"/>
        <v>#REF!</v>
      </c>
      <c r="Z239" s="18" t="e">
        <f t="shared" si="366"/>
        <v>#REF!</v>
      </c>
      <c r="AA239" s="18" t="e">
        <f t="shared" si="366"/>
        <v>#REF!</v>
      </c>
      <c r="AB239" s="18" t="e">
        <f t="shared" si="366"/>
        <v>#REF!</v>
      </c>
      <c r="AC239" s="20" t="e">
        <f t="shared" si="349"/>
        <v>#REF!</v>
      </c>
      <c r="AD239" s="19" t="e">
        <f t="shared" si="350"/>
        <v>#REF!</v>
      </c>
    </row>
    <row r="240" spans="2:30" ht="13.5" thickBot="1" x14ac:dyDescent="0.25">
      <c r="C240" s="18" t="e">
        <f t="shared" si="345"/>
        <v>#REF!</v>
      </c>
      <c r="D240" s="18" t="e">
        <f t="shared" ref="D240:R240" si="367">IF(D13=-2,D40," ")</f>
        <v>#REF!</v>
      </c>
      <c r="E240" s="18" t="e">
        <f t="shared" si="367"/>
        <v>#REF!</v>
      </c>
      <c r="F240" s="18" t="e">
        <f t="shared" si="367"/>
        <v>#REF!</v>
      </c>
      <c r="G240" s="18" t="e">
        <f t="shared" si="367"/>
        <v>#REF!</v>
      </c>
      <c r="H240" s="18" t="e">
        <f t="shared" si="367"/>
        <v>#REF!</v>
      </c>
      <c r="I240" s="18" t="e">
        <f t="shared" si="367"/>
        <v>#REF!</v>
      </c>
      <c r="J240" s="18" t="e">
        <f t="shared" si="367"/>
        <v>#REF!</v>
      </c>
      <c r="K240" s="18" t="e">
        <f t="shared" si="367"/>
        <v>#REF!</v>
      </c>
      <c r="L240" s="18" t="e">
        <f t="shared" si="367"/>
        <v>#REF!</v>
      </c>
      <c r="M240" s="18" t="e">
        <f t="shared" si="367"/>
        <v>#REF!</v>
      </c>
      <c r="N240" s="18" t="e">
        <f t="shared" si="367"/>
        <v>#REF!</v>
      </c>
      <c r="O240" s="18" t="e">
        <f t="shared" si="367"/>
        <v>#REF!</v>
      </c>
      <c r="P240" s="18" t="e">
        <f t="shared" si="367"/>
        <v>#REF!</v>
      </c>
      <c r="Q240" s="18" t="e">
        <f t="shared" si="367"/>
        <v>#REF!</v>
      </c>
      <c r="R240" s="18" t="e">
        <f t="shared" si="367"/>
        <v>#REF!</v>
      </c>
      <c r="S240" s="18" t="e">
        <f t="shared" ref="S240:AB240" si="368">IF(S13=-2,S40," ")</f>
        <v>#REF!</v>
      </c>
      <c r="T240" s="18" t="e">
        <f t="shared" si="368"/>
        <v>#REF!</v>
      </c>
      <c r="U240" s="18" t="e">
        <f t="shared" si="368"/>
        <v>#REF!</v>
      </c>
      <c r="V240" s="18" t="e">
        <f t="shared" si="368"/>
        <v>#REF!</v>
      </c>
      <c r="W240" s="18" t="e">
        <f t="shared" si="368"/>
        <v>#REF!</v>
      </c>
      <c r="X240" s="18" t="e">
        <f t="shared" si="368"/>
        <v>#REF!</v>
      </c>
      <c r="Y240" s="18" t="e">
        <f t="shared" si="368"/>
        <v>#REF!</v>
      </c>
      <c r="Z240" s="18" t="e">
        <f t="shared" si="368"/>
        <v>#REF!</v>
      </c>
      <c r="AA240" s="18" t="e">
        <f t="shared" si="368"/>
        <v>#REF!</v>
      </c>
      <c r="AB240" s="18" t="e">
        <f t="shared" si="368"/>
        <v>#REF!</v>
      </c>
      <c r="AC240" s="20" t="e">
        <f t="shared" si="349"/>
        <v>#REF!</v>
      </c>
      <c r="AD240" s="19" t="e">
        <f t="shared" si="350"/>
        <v>#REF!</v>
      </c>
    </row>
    <row r="241" spans="3:30" ht="13.5" thickBot="1" x14ac:dyDescent="0.25">
      <c r="C241" s="18" t="e">
        <f t="shared" si="345"/>
        <v>#REF!</v>
      </c>
      <c r="D241" s="18" t="e">
        <f t="shared" ref="D241:R241" si="369">IF(D14=-2,D41," ")</f>
        <v>#REF!</v>
      </c>
      <c r="E241" s="18" t="e">
        <f t="shared" si="369"/>
        <v>#REF!</v>
      </c>
      <c r="F241" s="18" t="e">
        <f t="shared" si="369"/>
        <v>#REF!</v>
      </c>
      <c r="G241" s="18" t="e">
        <f t="shared" si="369"/>
        <v>#REF!</v>
      </c>
      <c r="H241" s="18" t="e">
        <f t="shared" si="369"/>
        <v>#REF!</v>
      </c>
      <c r="I241" s="18" t="e">
        <f t="shared" si="369"/>
        <v>#REF!</v>
      </c>
      <c r="J241" s="18" t="e">
        <f t="shared" si="369"/>
        <v>#REF!</v>
      </c>
      <c r="K241" s="18" t="e">
        <f t="shared" si="369"/>
        <v>#REF!</v>
      </c>
      <c r="L241" s="18" t="e">
        <f t="shared" si="369"/>
        <v>#REF!</v>
      </c>
      <c r="M241" s="18" t="e">
        <f t="shared" si="369"/>
        <v>#REF!</v>
      </c>
      <c r="N241" s="18" t="e">
        <f t="shared" si="369"/>
        <v>#REF!</v>
      </c>
      <c r="O241" s="18" t="e">
        <f t="shared" si="369"/>
        <v>#REF!</v>
      </c>
      <c r="P241" s="18" t="e">
        <f t="shared" si="369"/>
        <v>#REF!</v>
      </c>
      <c r="Q241" s="18" t="e">
        <f t="shared" si="369"/>
        <v>#REF!</v>
      </c>
      <c r="R241" s="18" t="e">
        <f t="shared" si="369"/>
        <v>#REF!</v>
      </c>
      <c r="S241" s="18" t="e">
        <f t="shared" ref="S241:AB241" si="370">IF(S14=-2,S41," ")</f>
        <v>#REF!</v>
      </c>
      <c r="T241" s="18" t="e">
        <f t="shared" si="370"/>
        <v>#REF!</v>
      </c>
      <c r="U241" s="18" t="e">
        <f t="shared" si="370"/>
        <v>#REF!</v>
      </c>
      <c r="V241" s="18" t="e">
        <f t="shared" si="370"/>
        <v>#REF!</v>
      </c>
      <c r="W241" s="18" t="e">
        <f t="shared" si="370"/>
        <v>#REF!</v>
      </c>
      <c r="X241" s="18" t="e">
        <f t="shared" si="370"/>
        <v>#REF!</v>
      </c>
      <c r="Y241" s="18" t="e">
        <f t="shared" si="370"/>
        <v>#REF!</v>
      </c>
      <c r="Z241" s="18" t="e">
        <f t="shared" si="370"/>
        <v>#REF!</v>
      </c>
      <c r="AA241" s="18" t="e">
        <f t="shared" si="370"/>
        <v>#REF!</v>
      </c>
      <c r="AB241" s="18" t="e">
        <f t="shared" si="370"/>
        <v>#REF!</v>
      </c>
      <c r="AC241" s="20" t="e">
        <f t="shared" si="349"/>
        <v>#REF!</v>
      </c>
      <c r="AD241" s="19" t="e">
        <f t="shared" si="350"/>
        <v>#REF!</v>
      </c>
    </row>
    <row r="242" spans="3:30" ht="13.5" thickBot="1" x14ac:dyDescent="0.25">
      <c r="C242" s="18" t="e">
        <f t="shared" si="345"/>
        <v>#REF!</v>
      </c>
      <c r="D242" s="18" t="e">
        <f t="shared" ref="D242:R242" si="371">IF(D15=-2,D42," ")</f>
        <v>#REF!</v>
      </c>
      <c r="E242" s="18" t="e">
        <f t="shared" si="371"/>
        <v>#REF!</v>
      </c>
      <c r="F242" s="18" t="e">
        <f t="shared" si="371"/>
        <v>#REF!</v>
      </c>
      <c r="G242" s="18" t="e">
        <f t="shared" si="371"/>
        <v>#REF!</v>
      </c>
      <c r="H242" s="18" t="e">
        <f t="shared" si="371"/>
        <v>#REF!</v>
      </c>
      <c r="I242" s="18" t="e">
        <f t="shared" si="371"/>
        <v>#REF!</v>
      </c>
      <c r="J242" s="18" t="e">
        <f t="shared" si="371"/>
        <v>#REF!</v>
      </c>
      <c r="K242" s="18" t="e">
        <f t="shared" si="371"/>
        <v>#REF!</v>
      </c>
      <c r="L242" s="18" t="e">
        <f t="shared" si="371"/>
        <v>#REF!</v>
      </c>
      <c r="M242" s="18" t="e">
        <f t="shared" si="371"/>
        <v>#REF!</v>
      </c>
      <c r="N242" s="18" t="e">
        <f t="shared" si="371"/>
        <v>#REF!</v>
      </c>
      <c r="O242" s="18" t="e">
        <f t="shared" si="371"/>
        <v>#REF!</v>
      </c>
      <c r="P242" s="18" t="e">
        <f t="shared" si="371"/>
        <v>#REF!</v>
      </c>
      <c r="Q242" s="18" t="e">
        <f t="shared" si="371"/>
        <v>#REF!</v>
      </c>
      <c r="R242" s="18" t="e">
        <f t="shared" si="371"/>
        <v>#REF!</v>
      </c>
      <c r="S242" s="18" t="e">
        <f t="shared" ref="S242:AB242" si="372">IF(S15=-2,S42," ")</f>
        <v>#REF!</v>
      </c>
      <c r="T242" s="18" t="e">
        <f t="shared" si="372"/>
        <v>#REF!</v>
      </c>
      <c r="U242" s="18" t="e">
        <f t="shared" si="372"/>
        <v>#REF!</v>
      </c>
      <c r="V242" s="18" t="e">
        <f t="shared" si="372"/>
        <v>#REF!</v>
      </c>
      <c r="W242" s="18" t="e">
        <f t="shared" si="372"/>
        <v>#REF!</v>
      </c>
      <c r="X242" s="18" t="e">
        <f t="shared" si="372"/>
        <v>#REF!</v>
      </c>
      <c r="Y242" s="18" t="e">
        <f t="shared" si="372"/>
        <v>#REF!</v>
      </c>
      <c r="Z242" s="18" t="e">
        <f t="shared" si="372"/>
        <v>#REF!</v>
      </c>
      <c r="AA242" s="18" t="e">
        <f t="shared" si="372"/>
        <v>#REF!</v>
      </c>
      <c r="AB242" s="18" t="e">
        <f t="shared" si="372"/>
        <v>#REF!</v>
      </c>
      <c r="AC242" s="20" t="e">
        <f t="shared" si="349"/>
        <v>#REF!</v>
      </c>
      <c r="AD242" s="19" t="e">
        <f t="shared" si="350"/>
        <v>#REF!</v>
      </c>
    </row>
    <row r="243" spans="3:30" ht="13.5" thickBot="1" x14ac:dyDescent="0.25">
      <c r="C243" s="18" t="e">
        <f t="shared" si="345"/>
        <v>#REF!</v>
      </c>
      <c r="D243" s="18" t="e">
        <f t="shared" ref="D243:R243" si="373">IF(D16=-2,D43," ")</f>
        <v>#REF!</v>
      </c>
      <c r="E243" s="18" t="e">
        <f t="shared" si="373"/>
        <v>#REF!</v>
      </c>
      <c r="F243" s="18" t="e">
        <f t="shared" si="373"/>
        <v>#REF!</v>
      </c>
      <c r="G243" s="18" t="e">
        <f t="shared" si="373"/>
        <v>#REF!</v>
      </c>
      <c r="H243" s="18" t="e">
        <f t="shared" si="373"/>
        <v>#REF!</v>
      </c>
      <c r="I243" s="18" t="e">
        <f t="shared" si="373"/>
        <v>#REF!</v>
      </c>
      <c r="J243" s="18" t="e">
        <f t="shared" si="373"/>
        <v>#REF!</v>
      </c>
      <c r="K243" s="18" t="e">
        <f t="shared" si="373"/>
        <v>#REF!</v>
      </c>
      <c r="L243" s="18" t="e">
        <f t="shared" si="373"/>
        <v>#REF!</v>
      </c>
      <c r="M243" s="18" t="e">
        <f t="shared" si="373"/>
        <v>#REF!</v>
      </c>
      <c r="N243" s="18" t="e">
        <f t="shared" si="373"/>
        <v>#REF!</v>
      </c>
      <c r="O243" s="18" t="e">
        <f t="shared" si="373"/>
        <v>#REF!</v>
      </c>
      <c r="P243" s="18" t="e">
        <f t="shared" si="373"/>
        <v>#REF!</v>
      </c>
      <c r="Q243" s="18" t="e">
        <f t="shared" si="373"/>
        <v>#REF!</v>
      </c>
      <c r="R243" s="18" t="e">
        <f t="shared" si="373"/>
        <v>#REF!</v>
      </c>
      <c r="S243" s="18" t="e">
        <f t="shared" ref="S243:AB243" si="374">IF(S16=-2,S43," ")</f>
        <v>#REF!</v>
      </c>
      <c r="T243" s="18" t="e">
        <f t="shared" si="374"/>
        <v>#REF!</v>
      </c>
      <c r="U243" s="18" t="e">
        <f t="shared" si="374"/>
        <v>#REF!</v>
      </c>
      <c r="V243" s="18" t="e">
        <f t="shared" si="374"/>
        <v>#REF!</v>
      </c>
      <c r="W243" s="18" t="e">
        <f t="shared" si="374"/>
        <v>#REF!</v>
      </c>
      <c r="X243" s="18" t="e">
        <f t="shared" si="374"/>
        <v>#REF!</v>
      </c>
      <c r="Y243" s="18" t="e">
        <f t="shared" si="374"/>
        <v>#REF!</v>
      </c>
      <c r="Z243" s="18" t="e">
        <f t="shared" si="374"/>
        <v>#REF!</v>
      </c>
      <c r="AA243" s="18" t="e">
        <f t="shared" si="374"/>
        <v>#REF!</v>
      </c>
      <c r="AB243" s="18" t="e">
        <f t="shared" si="374"/>
        <v>#REF!</v>
      </c>
      <c r="AC243" s="20" t="e">
        <f t="shared" si="349"/>
        <v>#REF!</v>
      </c>
      <c r="AD243" s="19" t="e">
        <f t="shared" si="350"/>
        <v>#REF!</v>
      </c>
    </row>
    <row r="244" spans="3:30" ht="13.5" thickBot="1" x14ac:dyDescent="0.25">
      <c r="C244" s="18" t="e">
        <f t="shared" si="345"/>
        <v>#REF!</v>
      </c>
      <c r="D244" s="18" t="e">
        <f t="shared" ref="D244:R244" si="375">IF(D17=-2,D44," ")</f>
        <v>#REF!</v>
      </c>
      <c r="E244" s="18" t="e">
        <f t="shared" si="375"/>
        <v>#REF!</v>
      </c>
      <c r="F244" s="18" t="e">
        <f t="shared" si="375"/>
        <v>#REF!</v>
      </c>
      <c r="G244" s="18" t="e">
        <f t="shared" si="375"/>
        <v>#REF!</v>
      </c>
      <c r="H244" s="18" t="e">
        <f t="shared" si="375"/>
        <v>#REF!</v>
      </c>
      <c r="I244" s="18" t="e">
        <f t="shared" si="375"/>
        <v>#REF!</v>
      </c>
      <c r="J244" s="18" t="e">
        <f t="shared" si="375"/>
        <v>#REF!</v>
      </c>
      <c r="K244" s="18" t="e">
        <f t="shared" si="375"/>
        <v>#REF!</v>
      </c>
      <c r="L244" s="18" t="e">
        <f t="shared" si="375"/>
        <v>#REF!</v>
      </c>
      <c r="M244" s="18" t="e">
        <f t="shared" si="375"/>
        <v>#REF!</v>
      </c>
      <c r="N244" s="18" t="e">
        <f t="shared" si="375"/>
        <v>#REF!</v>
      </c>
      <c r="O244" s="18" t="e">
        <f t="shared" si="375"/>
        <v>#REF!</v>
      </c>
      <c r="P244" s="18" t="e">
        <f t="shared" si="375"/>
        <v>#REF!</v>
      </c>
      <c r="Q244" s="18" t="e">
        <f t="shared" si="375"/>
        <v>#REF!</v>
      </c>
      <c r="R244" s="18" t="e">
        <f t="shared" si="375"/>
        <v>#REF!</v>
      </c>
      <c r="S244" s="18" t="e">
        <f t="shared" ref="S244:AB244" si="376">IF(S17=-2,S44," ")</f>
        <v>#REF!</v>
      </c>
      <c r="T244" s="18" t="e">
        <f t="shared" si="376"/>
        <v>#REF!</v>
      </c>
      <c r="U244" s="18" t="e">
        <f t="shared" si="376"/>
        <v>#REF!</v>
      </c>
      <c r="V244" s="18" t="e">
        <f t="shared" si="376"/>
        <v>#REF!</v>
      </c>
      <c r="W244" s="18" t="e">
        <f t="shared" si="376"/>
        <v>#REF!</v>
      </c>
      <c r="X244" s="18" t="e">
        <f t="shared" si="376"/>
        <v>#REF!</v>
      </c>
      <c r="Y244" s="18" t="e">
        <f t="shared" si="376"/>
        <v>#REF!</v>
      </c>
      <c r="Z244" s="18" t="e">
        <f t="shared" si="376"/>
        <v>#REF!</v>
      </c>
      <c r="AA244" s="18" t="e">
        <f t="shared" si="376"/>
        <v>#REF!</v>
      </c>
      <c r="AB244" s="18" t="e">
        <f t="shared" si="376"/>
        <v>#REF!</v>
      </c>
      <c r="AC244" s="20" t="e">
        <f t="shared" si="349"/>
        <v>#REF!</v>
      </c>
      <c r="AD244" s="19" t="e">
        <f t="shared" si="350"/>
        <v>#REF!</v>
      </c>
    </row>
    <row r="245" spans="3:30" ht="13.5" thickBot="1" x14ac:dyDescent="0.25">
      <c r="C245" s="18" t="e">
        <f t="shared" si="345"/>
        <v>#REF!</v>
      </c>
      <c r="D245" s="18" t="e">
        <f t="shared" ref="D245:R245" si="377">IF(D18=-2,D45," ")</f>
        <v>#REF!</v>
      </c>
      <c r="E245" s="18" t="e">
        <f t="shared" si="377"/>
        <v>#REF!</v>
      </c>
      <c r="F245" s="18" t="e">
        <f t="shared" si="377"/>
        <v>#REF!</v>
      </c>
      <c r="G245" s="18" t="e">
        <f t="shared" si="377"/>
        <v>#REF!</v>
      </c>
      <c r="H245" s="18" t="e">
        <f t="shared" si="377"/>
        <v>#REF!</v>
      </c>
      <c r="I245" s="18" t="e">
        <f t="shared" si="377"/>
        <v>#REF!</v>
      </c>
      <c r="J245" s="18" t="e">
        <f t="shared" si="377"/>
        <v>#REF!</v>
      </c>
      <c r="K245" s="18" t="e">
        <f t="shared" si="377"/>
        <v>#REF!</v>
      </c>
      <c r="L245" s="18" t="e">
        <f t="shared" si="377"/>
        <v>#REF!</v>
      </c>
      <c r="M245" s="18" t="e">
        <f t="shared" si="377"/>
        <v>#REF!</v>
      </c>
      <c r="N245" s="18" t="e">
        <f t="shared" si="377"/>
        <v>#REF!</v>
      </c>
      <c r="O245" s="18" t="e">
        <f t="shared" si="377"/>
        <v>#REF!</v>
      </c>
      <c r="P245" s="18" t="e">
        <f t="shared" si="377"/>
        <v>#REF!</v>
      </c>
      <c r="Q245" s="18" t="e">
        <f t="shared" si="377"/>
        <v>#REF!</v>
      </c>
      <c r="R245" s="18" t="e">
        <f t="shared" si="377"/>
        <v>#REF!</v>
      </c>
      <c r="S245" s="18" t="e">
        <f t="shared" ref="S245:AB245" si="378">IF(S18=-2,S45," ")</f>
        <v>#REF!</v>
      </c>
      <c r="T245" s="18" t="e">
        <f t="shared" si="378"/>
        <v>#REF!</v>
      </c>
      <c r="U245" s="18" t="e">
        <f t="shared" si="378"/>
        <v>#REF!</v>
      </c>
      <c r="V245" s="18" t="e">
        <f t="shared" si="378"/>
        <v>#REF!</v>
      </c>
      <c r="W245" s="18" t="e">
        <f t="shared" si="378"/>
        <v>#REF!</v>
      </c>
      <c r="X245" s="18" t="e">
        <f t="shared" si="378"/>
        <v>#REF!</v>
      </c>
      <c r="Y245" s="18" t="e">
        <f t="shared" si="378"/>
        <v>#REF!</v>
      </c>
      <c r="Z245" s="18" t="e">
        <f t="shared" si="378"/>
        <v>#REF!</v>
      </c>
      <c r="AA245" s="18" t="e">
        <f t="shared" si="378"/>
        <v>#REF!</v>
      </c>
      <c r="AB245" s="18" t="e">
        <f t="shared" si="378"/>
        <v>#REF!</v>
      </c>
      <c r="AC245" s="20" t="e">
        <f t="shared" si="349"/>
        <v>#REF!</v>
      </c>
      <c r="AD245" s="19" t="e">
        <f t="shared" si="350"/>
        <v>#REF!</v>
      </c>
    </row>
    <row r="246" spans="3:30" ht="13.5" thickBot="1" x14ac:dyDescent="0.25">
      <c r="C246" s="18" t="e">
        <f t="shared" si="345"/>
        <v>#REF!</v>
      </c>
      <c r="D246" s="18" t="e">
        <f t="shared" ref="D246:R246" si="379">IF(D19=-2,D46," ")</f>
        <v>#REF!</v>
      </c>
      <c r="E246" s="18" t="e">
        <f t="shared" si="379"/>
        <v>#REF!</v>
      </c>
      <c r="F246" s="18" t="e">
        <f t="shared" si="379"/>
        <v>#REF!</v>
      </c>
      <c r="G246" s="18" t="e">
        <f t="shared" si="379"/>
        <v>#REF!</v>
      </c>
      <c r="H246" s="18" t="e">
        <f t="shared" si="379"/>
        <v>#REF!</v>
      </c>
      <c r="I246" s="18" t="e">
        <f t="shared" si="379"/>
        <v>#REF!</v>
      </c>
      <c r="J246" s="18" t="e">
        <f t="shared" si="379"/>
        <v>#REF!</v>
      </c>
      <c r="K246" s="18" t="e">
        <f t="shared" si="379"/>
        <v>#REF!</v>
      </c>
      <c r="L246" s="18" t="e">
        <f t="shared" si="379"/>
        <v>#REF!</v>
      </c>
      <c r="M246" s="18" t="e">
        <f t="shared" si="379"/>
        <v>#REF!</v>
      </c>
      <c r="N246" s="18" t="e">
        <f t="shared" si="379"/>
        <v>#REF!</v>
      </c>
      <c r="O246" s="18" t="e">
        <f t="shared" si="379"/>
        <v>#REF!</v>
      </c>
      <c r="P246" s="18" t="e">
        <f t="shared" si="379"/>
        <v>#REF!</v>
      </c>
      <c r="Q246" s="18" t="e">
        <f t="shared" si="379"/>
        <v>#REF!</v>
      </c>
      <c r="R246" s="18" t="e">
        <f t="shared" si="379"/>
        <v>#REF!</v>
      </c>
      <c r="S246" s="18" t="e">
        <f t="shared" ref="S246:AB246" si="380">IF(S19=-2,S46," ")</f>
        <v>#REF!</v>
      </c>
      <c r="T246" s="18" t="e">
        <f t="shared" si="380"/>
        <v>#REF!</v>
      </c>
      <c r="U246" s="18" t="e">
        <f t="shared" si="380"/>
        <v>#REF!</v>
      </c>
      <c r="V246" s="18" t="e">
        <f t="shared" si="380"/>
        <v>#REF!</v>
      </c>
      <c r="W246" s="18" t="e">
        <f t="shared" si="380"/>
        <v>#REF!</v>
      </c>
      <c r="X246" s="18" t="e">
        <f t="shared" si="380"/>
        <v>#REF!</v>
      </c>
      <c r="Y246" s="18" t="e">
        <f t="shared" si="380"/>
        <v>#REF!</v>
      </c>
      <c r="Z246" s="18" t="e">
        <f t="shared" si="380"/>
        <v>#REF!</v>
      </c>
      <c r="AA246" s="18" t="e">
        <f t="shared" si="380"/>
        <v>#REF!</v>
      </c>
      <c r="AB246" s="18" t="e">
        <f t="shared" si="380"/>
        <v>#REF!</v>
      </c>
      <c r="AC246" s="20" t="e">
        <f t="shared" si="349"/>
        <v>#REF!</v>
      </c>
      <c r="AD246" s="19" t="e">
        <f t="shared" si="350"/>
        <v>#REF!</v>
      </c>
    </row>
    <row r="247" spans="3:30" ht="13.5" thickBot="1" x14ac:dyDescent="0.25">
      <c r="C247" s="18" t="e">
        <f t="shared" si="345"/>
        <v>#REF!</v>
      </c>
      <c r="D247" s="18" t="e">
        <f t="shared" ref="D247:R247" si="381">IF(D20=-2,D47," ")</f>
        <v>#REF!</v>
      </c>
      <c r="E247" s="18" t="e">
        <f t="shared" si="381"/>
        <v>#REF!</v>
      </c>
      <c r="F247" s="18" t="e">
        <f t="shared" si="381"/>
        <v>#REF!</v>
      </c>
      <c r="G247" s="18" t="e">
        <f t="shared" si="381"/>
        <v>#REF!</v>
      </c>
      <c r="H247" s="18" t="e">
        <f t="shared" si="381"/>
        <v>#REF!</v>
      </c>
      <c r="I247" s="18" t="e">
        <f t="shared" si="381"/>
        <v>#REF!</v>
      </c>
      <c r="J247" s="18" t="e">
        <f t="shared" si="381"/>
        <v>#REF!</v>
      </c>
      <c r="K247" s="18" t="e">
        <f t="shared" si="381"/>
        <v>#REF!</v>
      </c>
      <c r="L247" s="18" t="e">
        <f t="shared" si="381"/>
        <v>#REF!</v>
      </c>
      <c r="M247" s="18" t="e">
        <f t="shared" si="381"/>
        <v>#REF!</v>
      </c>
      <c r="N247" s="18" t="e">
        <f t="shared" si="381"/>
        <v>#REF!</v>
      </c>
      <c r="O247" s="18" t="e">
        <f t="shared" si="381"/>
        <v>#REF!</v>
      </c>
      <c r="P247" s="18" t="e">
        <f t="shared" si="381"/>
        <v>#REF!</v>
      </c>
      <c r="Q247" s="18" t="e">
        <f t="shared" si="381"/>
        <v>#REF!</v>
      </c>
      <c r="R247" s="18" t="e">
        <f t="shared" si="381"/>
        <v>#REF!</v>
      </c>
      <c r="S247" s="18" t="e">
        <f t="shared" ref="S247:AB247" si="382">IF(S20=-2,S47," ")</f>
        <v>#REF!</v>
      </c>
      <c r="T247" s="18" t="e">
        <f t="shared" si="382"/>
        <v>#REF!</v>
      </c>
      <c r="U247" s="18" t="e">
        <f t="shared" si="382"/>
        <v>#REF!</v>
      </c>
      <c r="V247" s="18" t="e">
        <f t="shared" si="382"/>
        <v>#REF!</v>
      </c>
      <c r="W247" s="18" t="e">
        <f t="shared" si="382"/>
        <v>#REF!</v>
      </c>
      <c r="X247" s="18" t="e">
        <f t="shared" si="382"/>
        <v>#REF!</v>
      </c>
      <c r="Y247" s="18" t="e">
        <f t="shared" si="382"/>
        <v>#REF!</v>
      </c>
      <c r="Z247" s="18" t="e">
        <f t="shared" si="382"/>
        <v>#REF!</v>
      </c>
      <c r="AA247" s="18" t="e">
        <f t="shared" si="382"/>
        <v>#REF!</v>
      </c>
      <c r="AB247" s="18" t="e">
        <f t="shared" si="382"/>
        <v>#REF!</v>
      </c>
      <c r="AC247" s="20" t="e">
        <f t="shared" si="349"/>
        <v>#REF!</v>
      </c>
      <c r="AD247" s="19" t="e">
        <f t="shared" si="350"/>
        <v>#REF!</v>
      </c>
    </row>
    <row r="248" spans="3:30" ht="13.5" thickBot="1" x14ac:dyDescent="0.25">
      <c r="C248" s="18" t="e">
        <f t="shared" si="345"/>
        <v>#REF!</v>
      </c>
      <c r="D248" s="18" t="e">
        <f t="shared" ref="D248:R248" si="383">IF(D21=-2,D48," ")</f>
        <v>#REF!</v>
      </c>
      <c r="E248" s="18" t="e">
        <f t="shared" si="383"/>
        <v>#REF!</v>
      </c>
      <c r="F248" s="18" t="e">
        <f t="shared" si="383"/>
        <v>#REF!</v>
      </c>
      <c r="G248" s="18" t="e">
        <f t="shared" si="383"/>
        <v>#REF!</v>
      </c>
      <c r="H248" s="18" t="e">
        <f t="shared" si="383"/>
        <v>#REF!</v>
      </c>
      <c r="I248" s="18" t="e">
        <f t="shared" si="383"/>
        <v>#REF!</v>
      </c>
      <c r="J248" s="18" t="e">
        <f t="shared" si="383"/>
        <v>#REF!</v>
      </c>
      <c r="K248" s="18" t="e">
        <f t="shared" si="383"/>
        <v>#REF!</v>
      </c>
      <c r="L248" s="18" t="e">
        <f t="shared" si="383"/>
        <v>#REF!</v>
      </c>
      <c r="M248" s="18" t="e">
        <f t="shared" si="383"/>
        <v>#REF!</v>
      </c>
      <c r="N248" s="18" t="e">
        <f t="shared" si="383"/>
        <v>#REF!</v>
      </c>
      <c r="O248" s="18" t="e">
        <f t="shared" si="383"/>
        <v>#REF!</v>
      </c>
      <c r="P248" s="18" t="e">
        <f t="shared" si="383"/>
        <v>#REF!</v>
      </c>
      <c r="Q248" s="18" t="e">
        <f t="shared" si="383"/>
        <v>#REF!</v>
      </c>
      <c r="R248" s="18" t="e">
        <f t="shared" si="383"/>
        <v>#REF!</v>
      </c>
      <c r="S248" s="18" t="e">
        <f t="shared" ref="S248:AB248" si="384">IF(S21=-2,S48," ")</f>
        <v>#REF!</v>
      </c>
      <c r="T248" s="18" t="e">
        <f t="shared" si="384"/>
        <v>#REF!</v>
      </c>
      <c r="U248" s="18" t="e">
        <f t="shared" si="384"/>
        <v>#REF!</v>
      </c>
      <c r="V248" s="18" t="e">
        <f t="shared" si="384"/>
        <v>#REF!</v>
      </c>
      <c r="W248" s="18" t="e">
        <f t="shared" si="384"/>
        <v>#REF!</v>
      </c>
      <c r="X248" s="18" t="e">
        <f t="shared" si="384"/>
        <v>#REF!</v>
      </c>
      <c r="Y248" s="18" t="e">
        <f t="shared" si="384"/>
        <v>#REF!</v>
      </c>
      <c r="Z248" s="18" t="e">
        <f t="shared" si="384"/>
        <v>#REF!</v>
      </c>
      <c r="AA248" s="18" t="e">
        <f t="shared" si="384"/>
        <v>#REF!</v>
      </c>
      <c r="AB248" s="18" t="e">
        <f t="shared" si="384"/>
        <v>#REF!</v>
      </c>
      <c r="AC248" s="20" t="e">
        <f t="shared" si="349"/>
        <v>#REF!</v>
      </c>
      <c r="AD248" s="19" t="e">
        <f t="shared" si="350"/>
        <v>#REF!</v>
      </c>
    </row>
    <row r="249" spans="3:30" ht="13.5" thickBot="1" x14ac:dyDescent="0.25">
      <c r="C249" s="18" t="e">
        <f t="shared" si="345"/>
        <v>#REF!</v>
      </c>
      <c r="D249" s="18" t="e">
        <f t="shared" ref="D249:R249" si="385">IF(D22=-2,D49," ")</f>
        <v>#REF!</v>
      </c>
      <c r="E249" s="18" t="e">
        <f t="shared" si="385"/>
        <v>#REF!</v>
      </c>
      <c r="F249" s="18" t="e">
        <f t="shared" si="385"/>
        <v>#REF!</v>
      </c>
      <c r="G249" s="18" t="e">
        <f t="shared" si="385"/>
        <v>#REF!</v>
      </c>
      <c r="H249" s="18" t="e">
        <f t="shared" si="385"/>
        <v>#REF!</v>
      </c>
      <c r="I249" s="18" t="e">
        <f t="shared" si="385"/>
        <v>#REF!</v>
      </c>
      <c r="J249" s="18" t="e">
        <f t="shared" si="385"/>
        <v>#REF!</v>
      </c>
      <c r="K249" s="18" t="e">
        <f t="shared" si="385"/>
        <v>#REF!</v>
      </c>
      <c r="L249" s="18" t="e">
        <f t="shared" si="385"/>
        <v>#REF!</v>
      </c>
      <c r="M249" s="18" t="e">
        <f t="shared" si="385"/>
        <v>#REF!</v>
      </c>
      <c r="N249" s="18" t="e">
        <f t="shared" si="385"/>
        <v>#REF!</v>
      </c>
      <c r="O249" s="18" t="e">
        <f t="shared" si="385"/>
        <v>#REF!</v>
      </c>
      <c r="P249" s="18" t="e">
        <f t="shared" si="385"/>
        <v>#REF!</v>
      </c>
      <c r="Q249" s="18" t="e">
        <f t="shared" si="385"/>
        <v>#REF!</v>
      </c>
      <c r="R249" s="18" t="e">
        <f t="shared" si="385"/>
        <v>#REF!</v>
      </c>
      <c r="S249" s="18" t="e">
        <f t="shared" ref="S249:AB249" si="386">IF(S22=-2,S49," ")</f>
        <v>#REF!</v>
      </c>
      <c r="T249" s="18" t="e">
        <f t="shared" si="386"/>
        <v>#REF!</v>
      </c>
      <c r="U249" s="18" t="e">
        <f t="shared" si="386"/>
        <v>#REF!</v>
      </c>
      <c r="V249" s="18" t="e">
        <f t="shared" si="386"/>
        <v>#REF!</v>
      </c>
      <c r="W249" s="18" t="e">
        <f t="shared" si="386"/>
        <v>#REF!</v>
      </c>
      <c r="X249" s="18" t="e">
        <f t="shared" si="386"/>
        <v>#REF!</v>
      </c>
      <c r="Y249" s="18" t="e">
        <f t="shared" si="386"/>
        <v>#REF!</v>
      </c>
      <c r="Z249" s="18" t="e">
        <f t="shared" si="386"/>
        <v>#REF!</v>
      </c>
      <c r="AA249" s="18" t="e">
        <f t="shared" si="386"/>
        <v>#REF!</v>
      </c>
      <c r="AB249" s="18" t="e">
        <f t="shared" si="386"/>
        <v>#REF!</v>
      </c>
      <c r="AC249" s="20" t="e">
        <f t="shared" si="349"/>
        <v>#REF!</v>
      </c>
      <c r="AD249" s="19" t="e">
        <f t="shared" si="350"/>
        <v>#REF!</v>
      </c>
    </row>
    <row r="250" spans="3:30" ht="13.5" thickBot="1" x14ac:dyDescent="0.25">
      <c r="C250" s="18" t="e">
        <f t="shared" si="345"/>
        <v>#REF!</v>
      </c>
      <c r="D250" s="18" t="e">
        <f t="shared" ref="D250:R250" si="387">IF(D23=-2,D50," ")</f>
        <v>#REF!</v>
      </c>
      <c r="E250" s="18" t="e">
        <f t="shared" si="387"/>
        <v>#REF!</v>
      </c>
      <c r="F250" s="18" t="e">
        <f t="shared" si="387"/>
        <v>#REF!</v>
      </c>
      <c r="G250" s="18" t="e">
        <f t="shared" si="387"/>
        <v>#REF!</v>
      </c>
      <c r="H250" s="18" t="e">
        <f t="shared" si="387"/>
        <v>#REF!</v>
      </c>
      <c r="I250" s="18" t="e">
        <f t="shared" si="387"/>
        <v>#REF!</v>
      </c>
      <c r="J250" s="18" t="e">
        <f t="shared" si="387"/>
        <v>#REF!</v>
      </c>
      <c r="K250" s="18" t="e">
        <f t="shared" si="387"/>
        <v>#REF!</v>
      </c>
      <c r="L250" s="18" t="e">
        <f t="shared" si="387"/>
        <v>#REF!</v>
      </c>
      <c r="M250" s="18" t="e">
        <f t="shared" si="387"/>
        <v>#REF!</v>
      </c>
      <c r="N250" s="18" t="e">
        <f t="shared" si="387"/>
        <v>#REF!</v>
      </c>
      <c r="O250" s="18" t="e">
        <f t="shared" si="387"/>
        <v>#REF!</v>
      </c>
      <c r="P250" s="18" t="e">
        <f t="shared" si="387"/>
        <v>#REF!</v>
      </c>
      <c r="Q250" s="18" t="e">
        <f t="shared" si="387"/>
        <v>#REF!</v>
      </c>
      <c r="R250" s="18" t="e">
        <f t="shared" si="387"/>
        <v>#REF!</v>
      </c>
      <c r="S250" s="18" t="e">
        <f t="shared" ref="S250:AB250" si="388">IF(S23=-2,S50," ")</f>
        <v>#REF!</v>
      </c>
      <c r="T250" s="18" t="e">
        <f t="shared" si="388"/>
        <v>#REF!</v>
      </c>
      <c r="U250" s="18" t="e">
        <f t="shared" si="388"/>
        <v>#REF!</v>
      </c>
      <c r="V250" s="18" t="e">
        <f t="shared" si="388"/>
        <v>#REF!</v>
      </c>
      <c r="W250" s="18" t="e">
        <f t="shared" si="388"/>
        <v>#REF!</v>
      </c>
      <c r="X250" s="18" t="e">
        <f t="shared" si="388"/>
        <v>#REF!</v>
      </c>
      <c r="Y250" s="18" t="e">
        <f t="shared" si="388"/>
        <v>#REF!</v>
      </c>
      <c r="Z250" s="18" t="e">
        <f t="shared" si="388"/>
        <v>#REF!</v>
      </c>
      <c r="AA250" s="18" t="e">
        <f t="shared" si="388"/>
        <v>#REF!</v>
      </c>
      <c r="AB250" s="18" t="e">
        <f t="shared" si="388"/>
        <v>#REF!</v>
      </c>
      <c r="AC250" s="20" t="e">
        <f t="shared" si="349"/>
        <v>#REF!</v>
      </c>
      <c r="AD250" s="19" t="e">
        <f t="shared" si="350"/>
        <v>#REF!</v>
      </c>
    </row>
    <row r="251" spans="3:30" ht="13.5" thickBot="1" x14ac:dyDescent="0.25">
      <c r="C251" s="18" t="e">
        <f t="shared" si="345"/>
        <v>#REF!</v>
      </c>
      <c r="D251" s="18" t="e">
        <f t="shared" ref="D251:R251" si="389">IF(D24=-2,D51," ")</f>
        <v>#REF!</v>
      </c>
      <c r="E251" s="18" t="e">
        <f t="shared" si="389"/>
        <v>#REF!</v>
      </c>
      <c r="F251" s="18" t="e">
        <f t="shared" si="389"/>
        <v>#REF!</v>
      </c>
      <c r="G251" s="18" t="e">
        <f t="shared" si="389"/>
        <v>#REF!</v>
      </c>
      <c r="H251" s="18" t="e">
        <f t="shared" si="389"/>
        <v>#REF!</v>
      </c>
      <c r="I251" s="18" t="e">
        <f t="shared" si="389"/>
        <v>#REF!</v>
      </c>
      <c r="J251" s="18" t="e">
        <f t="shared" si="389"/>
        <v>#REF!</v>
      </c>
      <c r="K251" s="18" t="e">
        <f t="shared" si="389"/>
        <v>#REF!</v>
      </c>
      <c r="L251" s="18" t="e">
        <f t="shared" si="389"/>
        <v>#REF!</v>
      </c>
      <c r="M251" s="18" t="e">
        <f t="shared" si="389"/>
        <v>#REF!</v>
      </c>
      <c r="N251" s="18" t="e">
        <f t="shared" si="389"/>
        <v>#REF!</v>
      </c>
      <c r="O251" s="18" t="e">
        <f t="shared" si="389"/>
        <v>#REF!</v>
      </c>
      <c r="P251" s="18" t="e">
        <f t="shared" si="389"/>
        <v>#REF!</v>
      </c>
      <c r="Q251" s="18" t="e">
        <f t="shared" si="389"/>
        <v>#REF!</v>
      </c>
      <c r="R251" s="18" t="e">
        <f t="shared" si="389"/>
        <v>#REF!</v>
      </c>
      <c r="S251" s="18" t="e">
        <f t="shared" ref="S251:AB251" si="390">IF(S24=-2,S51," ")</f>
        <v>#REF!</v>
      </c>
      <c r="T251" s="18" t="e">
        <f t="shared" si="390"/>
        <v>#REF!</v>
      </c>
      <c r="U251" s="18" t="e">
        <f t="shared" si="390"/>
        <v>#REF!</v>
      </c>
      <c r="V251" s="18" t="e">
        <f t="shared" si="390"/>
        <v>#REF!</v>
      </c>
      <c r="W251" s="18" t="e">
        <f t="shared" si="390"/>
        <v>#REF!</v>
      </c>
      <c r="X251" s="18" t="e">
        <f t="shared" si="390"/>
        <v>#REF!</v>
      </c>
      <c r="Y251" s="18" t="e">
        <f t="shared" si="390"/>
        <v>#REF!</v>
      </c>
      <c r="Z251" s="18" t="e">
        <f t="shared" si="390"/>
        <v>#REF!</v>
      </c>
      <c r="AA251" s="18" t="e">
        <f t="shared" si="390"/>
        <v>#REF!</v>
      </c>
      <c r="AB251" s="18" t="e">
        <f t="shared" si="390"/>
        <v>#REF!</v>
      </c>
      <c r="AC251" s="20" t="e">
        <f t="shared" si="349"/>
        <v>#REF!</v>
      </c>
      <c r="AD251" s="19" t="e">
        <f t="shared" si="350"/>
        <v>#REF!</v>
      </c>
    </row>
    <row r="252" spans="3:30" ht="13.5" thickBot="1" x14ac:dyDescent="0.25">
      <c r="C252" s="18" t="e">
        <f t="shared" si="345"/>
        <v>#REF!</v>
      </c>
      <c r="D252" s="18" t="e">
        <f t="shared" ref="D252:R252" si="391">IF(D25=-2,D52," ")</f>
        <v>#REF!</v>
      </c>
      <c r="E252" s="18" t="e">
        <f t="shared" si="391"/>
        <v>#REF!</v>
      </c>
      <c r="F252" s="18" t="e">
        <f t="shared" si="391"/>
        <v>#REF!</v>
      </c>
      <c r="G252" s="18" t="e">
        <f t="shared" si="391"/>
        <v>#REF!</v>
      </c>
      <c r="H252" s="18" t="e">
        <f t="shared" si="391"/>
        <v>#REF!</v>
      </c>
      <c r="I252" s="18" t="e">
        <f t="shared" si="391"/>
        <v>#REF!</v>
      </c>
      <c r="J252" s="18" t="e">
        <f t="shared" si="391"/>
        <v>#REF!</v>
      </c>
      <c r="K252" s="18" t="e">
        <f t="shared" si="391"/>
        <v>#REF!</v>
      </c>
      <c r="L252" s="18" t="e">
        <f t="shared" si="391"/>
        <v>#REF!</v>
      </c>
      <c r="M252" s="18" t="e">
        <f t="shared" si="391"/>
        <v>#REF!</v>
      </c>
      <c r="N252" s="18" t="e">
        <f t="shared" si="391"/>
        <v>#REF!</v>
      </c>
      <c r="O252" s="18" t="e">
        <f t="shared" si="391"/>
        <v>#REF!</v>
      </c>
      <c r="P252" s="18" t="e">
        <f t="shared" si="391"/>
        <v>#REF!</v>
      </c>
      <c r="Q252" s="18" t="e">
        <f t="shared" si="391"/>
        <v>#REF!</v>
      </c>
      <c r="R252" s="18" t="e">
        <f t="shared" si="391"/>
        <v>#REF!</v>
      </c>
      <c r="S252" s="18" t="e">
        <f t="shared" ref="S252:AB252" si="392">IF(S25=-2,S52," ")</f>
        <v>#REF!</v>
      </c>
      <c r="T252" s="18" t="e">
        <f t="shared" si="392"/>
        <v>#REF!</v>
      </c>
      <c r="U252" s="18" t="e">
        <f t="shared" si="392"/>
        <v>#REF!</v>
      </c>
      <c r="V252" s="18" t="e">
        <f t="shared" si="392"/>
        <v>#REF!</v>
      </c>
      <c r="W252" s="18" t="e">
        <f t="shared" si="392"/>
        <v>#REF!</v>
      </c>
      <c r="X252" s="18" t="e">
        <f t="shared" si="392"/>
        <v>#REF!</v>
      </c>
      <c r="Y252" s="18" t="e">
        <f t="shared" si="392"/>
        <v>#REF!</v>
      </c>
      <c r="Z252" s="18" t="e">
        <f t="shared" si="392"/>
        <v>#REF!</v>
      </c>
      <c r="AA252" s="18" t="e">
        <f t="shared" si="392"/>
        <v>#REF!</v>
      </c>
      <c r="AB252" s="18" t="e">
        <f t="shared" si="392"/>
        <v>#REF!</v>
      </c>
      <c r="AC252" s="20" t="e">
        <f t="shared" si="349"/>
        <v>#REF!</v>
      </c>
      <c r="AD252" s="19" t="e">
        <f t="shared" si="350"/>
        <v>#REF!</v>
      </c>
    </row>
    <row r="253" spans="3:30" ht="13.5" thickBot="1" x14ac:dyDescent="0.25">
      <c r="C253" s="18" t="e">
        <f t="shared" si="345"/>
        <v>#REF!</v>
      </c>
      <c r="D253" s="18" t="e">
        <f t="shared" ref="D253:R253" si="393">IF(D26=-2,D53," ")</f>
        <v>#REF!</v>
      </c>
      <c r="E253" s="18" t="e">
        <f t="shared" si="393"/>
        <v>#REF!</v>
      </c>
      <c r="F253" s="18" t="e">
        <f t="shared" si="393"/>
        <v>#REF!</v>
      </c>
      <c r="G253" s="18" t="e">
        <f t="shared" si="393"/>
        <v>#REF!</v>
      </c>
      <c r="H253" s="18" t="e">
        <f t="shared" si="393"/>
        <v>#REF!</v>
      </c>
      <c r="I253" s="18" t="e">
        <f t="shared" si="393"/>
        <v>#REF!</v>
      </c>
      <c r="J253" s="18" t="e">
        <f t="shared" si="393"/>
        <v>#REF!</v>
      </c>
      <c r="K253" s="18" t="e">
        <f t="shared" si="393"/>
        <v>#REF!</v>
      </c>
      <c r="L253" s="18" t="e">
        <f t="shared" si="393"/>
        <v>#REF!</v>
      </c>
      <c r="M253" s="18" t="e">
        <f t="shared" si="393"/>
        <v>#REF!</v>
      </c>
      <c r="N253" s="18" t="e">
        <f t="shared" si="393"/>
        <v>#REF!</v>
      </c>
      <c r="O253" s="18" t="e">
        <f t="shared" si="393"/>
        <v>#REF!</v>
      </c>
      <c r="P253" s="18" t="e">
        <f t="shared" si="393"/>
        <v>#REF!</v>
      </c>
      <c r="Q253" s="18" t="e">
        <f t="shared" si="393"/>
        <v>#REF!</v>
      </c>
      <c r="R253" s="18" t="e">
        <f t="shared" si="393"/>
        <v>#REF!</v>
      </c>
      <c r="S253" s="18" t="e">
        <f t="shared" ref="S253:AB253" si="394">IF(S26=-2,S53," ")</f>
        <v>#REF!</v>
      </c>
      <c r="T253" s="18" t="e">
        <f t="shared" si="394"/>
        <v>#REF!</v>
      </c>
      <c r="U253" s="18" t="e">
        <f t="shared" si="394"/>
        <v>#REF!</v>
      </c>
      <c r="V253" s="18" t="e">
        <f t="shared" si="394"/>
        <v>#REF!</v>
      </c>
      <c r="W253" s="18" t="e">
        <f t="shared" si="394"/>
        <v>#REF!</v>
      </c>
      <c r="X253" s="18" t="e">
        <f t="shared" si="394"/>
        <v>#REF!</v>
      </c>
      <c r="Y253" s="18" t="e">
        <f t="shared" si="394"/>
        <v>#REF!</v>
      </c>
      <c r="Z253" s="18" t="e">
        <f t="shared" si="394"/>
        <v>#REF!</v>
      </c>
      <c r="AA253" s="18" t="e">
        <f t="shared" si="394"/>
        <v>#REF!</v>
      </c>
      <c r="AB253" s="18" t="e">
        <f t="shared" si="394"/>
        <v>#REF!</v>
      </c>
      <c r="AC253" s="20" t="e">
        <f t="shared" si="349"/>
        <v>#REF!</v>
      </c>
      <c r="AD253" s="19" t="e">
        <f t="shared" si="350"/>
        <v>#REF!</v>
      </c>
    </row>
    <row r="254" spans="3:30" ht="13.5" thickBot="1" x14ac:dyDescent="0.25">
      <c r="C254" s="18" t="e">
        <f t="shared" ref="C254:R254" si="395">IF(C27=-2,C54," ")</f>
        <v>#REF!</v>
      </c>
      <c r="D254" s="18" t="e">
        <f t="shared" si="395"/>
        <v>#REF!</v>
      </c>
      <c r="E254" s="18" t="e">
        <f t="shared" si="395"/>
        <v>#REF!</v>
      </c>
      <c r="F254" s="18" t="e">
        <f t="shared" si="395"/>
        <v>#REF!</v>
      </c>
      <c r="G254" s="18" t="e">
        <f t="shared" si="395"/>
        <v>#REF!</v>
      </c>
      <c r="H254" s="18" t="e">
        <f t="shared" si="395"/>
        <v>#REF!</v>
      </c>
      <c r="I254" s="18" t="e">
        <f t="shared" si="395"/>
        <v>#REF!</v>
      </c>
      <c r="J254" s="18" t="e">
        <f t="shared" si="395"/>
        <v>#REF!</v>
      </c>
      <c r="K254" s="18" t="e">
        <f t="shared" si="395"/>
        <v>#REF!</v>
      </c>
      <c r="L254" s="18" t="e">
        <f t="shared" si="395"/>
        <v>#REF!</v>
      </c>
      <c r="M254" s="18" t="e">
        <f t="shared" si="395"/>
        <v>#REF!</v>
      </c>
      <c r="N254" s="18" t="e">
        <f t="shared" si="395"/>
        <v>#REF!</v>
      </c>
      <c r="O254" s="18" t="e">
        <f t="shared" si="395"/>
        <v>#REF!</v>
      </c>
      <c r="P254" s="18" t="e">
        <f t="shared" si="395"/>
        <v>#REF!</v>
      </c>
      <c r="Q254" s="18" t="e">
        <f t="shared" si="395"/>
        <v>#REF!</v>
      </c>
      <c r="R254" s="18" t="e">
        <f t="shared" si="395"/>
        <v>#REF!</v>
      </c>
      <c r="S254" s="18" t="e">
        <f t="shared" ref="S254:AB254" si="396">IF(S27=-2,S54," ")</f>
        <v>#REF!</v>
      </c>
      <c r="T254" s="18" t="e">
        <f t="shared" si="396"/>
        <v>#REF!</v>
      </c>
      <c r="U254" s="18" t="e">
        <f t="shared" si="396"/>
        <v>#REF!</v>
      </c>
      <c r="V254" s="18" t="e">
        <f t="shared" si="396"/>
        <v>#REF!</v>
      </c>
      <c r="W254" s="18" t="e">
        <f t="shared" si="396"/>
        <v>#REF!</v>
      </c>
      <c r="X254" s="18" t="e">
        <f t="shared" si="396"/>
        <v>#REF!</v>
      </c>
      <c r="Y254" s="18" t="e">
        <f t="shared" si="396"/>
        <v>#REF!</v>
      </c>
      <c r="Z254" s="18" t="e">
        <f t="shared" si="396"/>
        <v>#REF!</v>
      </c>
      <c r="AA254" s="18" t="e">
        <f t="shared" si="396"/>
        <v>#REF!</v>
      </c>
      <c r="AB254" s="18" t="e">
        <f t="shared" si="396"/>
        <v>#REF!</v>
      </c>
      <c r="AC254" s="20" t="e">
        <f t="shared" si="349"/>
        <v>#REF!</v>
      </c>
      <c r="AD254" s="19" t="e">
        <f t="shared" si="350"/>
        <v>#REF!</v>
      </c>
    </row>
    <row r="255" spans="3:30" x14ac:dyDescent="0.2">
      <c r="C255" s="18" t="e">
        <f t="shared" ref="C255:AB255" si="397">IF(C28=-2,C55," ")</f>
        <v>#REF!</v>
      </c>
      <c r="D255" s="18" t="e">
        <f t="shared" si="397"/>
        <v>#REF!</v>
      </c>
      <c r="E255" s="18" t="e">
        <f t="shared" si="397"/>
        <v>#REF!</v>
      </c>
      <c r="F255" s="18" t="e">
        <f t="shared" si="397"/>
        <v>#REF!</v>
      </c>
      <c r="G255" s="18" t="e">
        <f t="shared" si="397"/>
        <v>#REF!</v>
      </c>
      <c r="H255" s="18" t="e">
        <f t="shared" si="397"/>
        <v>#REF!</v>
      </c>
      <c r="I255" s="18" t="e">
        <f t="shared" si="397"/>
        <v>#REF!</v>
      </c>
      <c r="J255" s="18" t="e">
        <f t="shared" si="397"/>
        <v>#REF!</v>
      </c>
      <c r="K255" s="18" t="e">
        <f t="shared" si="397"/>
        <v>#REF!</v>
      </c>
      <c r="L255" s="18" t="e">
        <f t="shared" si="397"/>
        <v>#REF!</v>
      </c>
      <c r="M255" s="18" t="e">
        <f t="shared" si="397"/>
        <v>#REF!</v>
      </c>
      <c r="N255" s="18" t="e">
        <f t="shared" si="397"/>
        <v>#REF!</v>
      </c>
      <c r="O255" s="18" t="e">
        <f t="shared" si="397"/>
        <v>#REF!</v>
      </c>
      <c r="P255" s="18" t="e">
        <f t="shared" si="397"/>
        <v>#REF!</v>
      </c>
      <c r="Q255" s="18" t="e">
        <f t="shared" si="397"/>
        <v>#REF!</v>
      </c>
      <c r="R255" s="18" t="e">
        <f t="shared" si="397"/>
        <v>#REF!</v>
      </c>
      <c r="S255" s="18" t="e">
        <f t="shared" si="397"/>
        <v>#REF!</v>
      </c>
      <c r="T255" s="18" t="e">
        <f t="shared" si="397"/>
        <v>#REF!</v>
      </c>
      <c r="U255" s="18" t="e">
        <f t="shared" si="397"/>
        <v>#REF!</v>
      </c>
      <c r="V255" s="18" t="e">
        <f t="shared" si="397"/>
        <v>#REF!</v>
      </c>
      <c r="W255" s="18" t="e">
        <f t="shared" si="397"/>
        <v>#REF!</v>
      </c>
      <c r="X255" s="18" t="e">
        <f t="shared" si="397"/>
        <v>#REF!</v>
      </c>
      <c r="Y255" s="18" t="e">
        <f t="shared" si="397"/>
        <v>#REF!</v>
      </c>
      <c r="Z255" s="18" t="e">
        <f t="shared" si="397"/>
        <v>#REF!</v>
      </c>
      <c r="AA255" s="18" t="e">
        <f t="shared" si="397"/>
        <v>#REF!</v>
      </c>
      <c r="AB255" s="18" t="e">
        <f t="shared" si="397"/>
        <v>#REF!</v>
      </c>
      <c r="AC255" s="20" t="e">
        <f t="shared" si="349"/>
        <v>#REF!</v>
      </c>
      <c r="AD255" s="19" t="e">
        <f t="shared" si="350"/>
        <v>#REF!</v>
      </c>
    </row>
    <row r="257" spans="2:30" ht="13.5" thickBot="1" x14ac:dyDescent="0.25"/>
    <row r="258" spans="2:30" ht="13.5" thickBot="1" x14ac:dyDescent="0.25">
      <c r="B258">
        <v>-3</v>
      </c>
      <c r="C258" s="18" t="e">
        <f t="shared" ref="C258:C281" si="398">IF(C3=-3,C30," ")</f>
        <v>#REF!</v>
      </c>
      <c r="D258" s="18" t="e">
        <f t="shared" ref="D258:AB258" si="399">IF(D3=-3,D30," ")</f>
        <v>#REF!</v>
      </c>
      <c r="E258" s="18" t="e">
        <f t="shared" si="399"/>
        <v>#REF!</v>
      </c>
      <c r="F258" s="18" t="e">
        <f t="shared" si="399"/>
        <v>#REF!</v>
      </c>
      <c r="G258" s="18" t="e">
        <f t="shared" si="399"/>
        <v>#REF!</v>
      </c>
      <c r="H258" s="18" t="e">
        <f t="shared" si="399"/>
        <v>#REF!</v>
      </c>
      <c r="I258" s="18" t="e">
        <f t="shared" si="399"/>
        <v>#REF!</v>
      </c>
      <c r="J258" s="18" t="e">
        <f t="shared" si="399"/>
        <v>#REF!</v>
      </c>
      <c r="K258" s="18" t="e">
        <f t="shared" si="399"/>
        <v>#REF!</v>
      </c>
      <c r="L258" s="18" t="e">
        <f t="shared" si="399"/>
        <v>#REF!</v>
      </c>
      <c r="M258" s="18" t="e">
        <f t="shared" si="399"/>
        <v>#REF!</v>
      </c>
      <c r="N258" s="18" t="e">
        <f t="shared" si="399"/>
        <v>#REF!</v>
      </c>
      <c r="O258" s="18" t="e">
        <f t="shared" si="399"/>
        <v>#REF!</v>
      </c>
      <c r="P258" s="18" t="e">
        <f t="shared" si="399"/>
        <v>#REF!</v>
      </c>
      <c r="Q258" s="18" t="e">
        <f t="shared" si="399"/>
        <v>#REF!</v>
      </c>
      <c r="R258" s="18" t="e">
        <f t="shared" si="399"/>
        <v>#REF!</v>
      </c>
      <c r="S258" s="18" t="e">
        <f t="shared" si="399"/>
        <v>#REF!</v>
      </c>
      <c r="T258" s="18" t="e">
        <f t="shared" si="399"/>
        <v>#REF!</v>
      </c>
      <c r="U258" s="18" t="e">
        <f t="shared" si="399"/>
        <v>#REF!</v>
      </c>
      <c r="V258" s="18" t="e">
        <f t="shared" si="399"/>
        <v>#REF!</v>
      </c>
      <c r="W258" s="18" t="e">
        <f t="shared" si="399"/>
        <v>#REF!</v>
      </c>
      <c r="X258" s="18" t="e">
        <f t="shared" si="399"/>
        <v>#REF!</v>
      </c>
      <c r="Y258" s="18" t="e">
        <f t="shared" si="399"/>
        <v>#REF!</v>
      </c>
      <c r="Z258" s="18" t="e">
        <f t="shared" si="399"/>
        <v>#REF!</v>
      </c>
      <c r="AA258" s="18" t="e">
        <f t="shared" si="399"/>
        <v>#REF!</v>
      </c>
      <c r="AB258" s="18" t="e">
        <f t="shared" si="399"/>
        <v>#REF!</v>
      </c>
      <c r="AC258" s="20" t="e">
        <f>CONCATENATE(C258,D258,E258,F258,G258,H258,I258,J258,K258,L258,M258,N258,O258,P258,Q258,R258,S258,T258,U258,V258,W258,X258,Y258,Z258,AA258,AB258)</f>
        <v>#REF!</v>
      </c>
      <c r="AD258" s="19" t="e">
        <f>TRIM(AC258)</f>
        <v>#REF!</v>
      </c>
    </row>
    <row r="259" spans="2:30" ht="13.5" thickBot="1" x14ac:dyDescent="0.25">
      <c r="C259" s="18" t="e">
        <f t="shared" si="398"/>
        <v>#REF!</v>
      </c>
      <c r="D259" s="18" t="e">
        <f t="shared" ref="D259:R259" si="400">IF(D4=-3,D31," ")</f>
        <v>#REF!</v>
      </c>
      <c r="E259" s="18" t="e">
        <f t="shared" si="400"/>
        <v>#REF!</v>
      </c>
      <c r="F259" s="18" t="e">
        <f t="shared" si="400"/>
        <v>#REF!</v>
      </c>
      <c r="G259" s="18" t="e">
        <f t="shared" si="400"/>
        <v>#REF!</v>
      </c>
      <c r="H259" s="18" t="e">
        <f t="shared" si="400"/>
        <v>#REF!</v>
      </c>
      <c r="I259" s="18" t="e">
        <f t="shared" si="400"/>
        <v>#REF!</v>
      </c>
      <c r="J259" s="18" t="e">
        <f t="shared" si="400"/>
        <v>#REF!</v>
      </c>
      <c r="K259" s="18" t="e">
        <f t="shared" si="400"/>
        <v>#REF!</v>
      </c>
      <c r="L259" s="18" t="e">
        <f t="shared" si="400"/>
        <v>#REF!</v>
      </c>
      <c r="M259" s="18" t="e">
        <f t="shared" si="400"/>
        <v>#REF!</v>
      </c>
      <c r="N259" s="18" t="e">
        <f t="shared" si="400"/>
        <v>#REF!</v>
      </c>
      <c r="O259" s="18" t="e">
        <f t="shared" si="400"/>
        <v>#REF!</v>
      </c>
      <c r="P259" s="18" t="e">
        <f t="shared" si="400"/>
        <v>#REF!</v>
      </c>
      <c r="Q259" s="18" t="e">
        <f t="shared" si="400"/>
        <v>#REF!</v>
      </c>
      <c r="R259" s="18" t="e">
        <f t="shared" si="400"/>
        <v>#REF!</v>
      </c>
      <c r="S259" s="18" t="e">
        <f t="shared" ref="S259:AB259" si="401">IF(S4=-3,S31," ")</f>
        <v>#REF!</v>
      </c>
      <c r="T259" s="18" t="e">
        <f t="shared" si="401"/>
        <v>#REF!</v>
      </c>
      <c r="U259" s="18" t="e">
        <f t="shared" si="401"/>
        <v>#REF!</v>
      </c>
      <c r="V259" s="18" t="e">
        <f t="shared" si="401"/>
        <v>#REF!</v>
      </c>
      <c r="W259" s="18" t="e">
        <f t="shared" si="401"/>
        <v>#REF!</v>
      </c>
      <c r="X259" s="18" t="e">
        <f t="shared" si="401"/>
        <v>#REF!</v>
      </c>
      <c r="Y259" s="18" t="e">
        <f t="shared" si="401"/>
        <v>#REF!</v>
      </c>
      <c r="Z259" s="18" t="e">
        <f t="shared" si="401"/>
        <v>#REF!</v>
      </c>
      <c r="AA259" s="18" t="e">
        <f t="shared" si="401"/>
        <v>#REF!</v>
      </c>
      <c r="AB259" s="18" t="e">
        <f t="shared" si="401"/>
        <v>#REF!</v>
      </c>
      <c r="AC259" s="20" t="e">
        <f t="shared" ref="AC259:AC283" si="402">CONCATENATE(C259,D259,E259,F259,G259,H259,I259,J259,K259,L259,M259,N259,O259,P259,Q259,R259,S259,T259,U259,V259,W259,X259,Y259,Z259,AA259,AB259)</f>
        <v>#REF!</v>
      </c>
      <c r="AD259" s="19" t="e">
        <f t="shared" ref="AD259:AD283" si="403">TRIM(AC259)</f>
        <v>#REF!</v>
      </c>
    </row>
    <row r="260" spans="2:30" ht="13.5" thickBot="1" x14ac:dyDescent="0.25">
      <c r="C260" s="18" t="e">
        <f t="shared" si="398"/>
        <v>#REF!</v>
      </c>
      <c r="D260" s="18" t="e">
        <f t="shared" ref="D260:R260" si="404">IF(D5=-3,D32," ")</f>
        <v>#REF!</v>
      </c>
      <c r="E260" s="18" t="e">
        <f t="shared" si="404"/>
        <v>#REF!</v>
      </c>
      <c r="F260" s="18" t="e">
        <f t="shared" si="404"/>
        <v>#REF!</v>
      </c>
      <c r="G260" s="18" t="e">
        <f t="shared" si="404"/>
        <v>#REF!</v>
      </c>
      <c r="H260" s="18" t="e">
        <f t="shared" si="404"/>
        <v>#REF!</v>
      </c>
      <c r="I260" s="18" t="e">
        <f t="shared" si="404"/>
        <v>#REF!</v>
      </c>
      <c r="J260" s="18" t="e">
        <f t="shared" si="404"/>
        <v>#REF!</v>
      </c>
      <c r="K260" s="18" t="e">
        <f t="shared" si="404"/>
        <v>#REF!</v>
      </c>
      <c r="L260" s="18" t="e">
        <f t="shared" si="404"/>
        <v>#REF!</v>
      </c>
      <c r="M260" s="18" t="e">
        <f t="shared" si="404"/>
        <v>#REF!</v>
      </c>
      <c r="N260" s="18" t="e">
        <f t="shared" si="404"/>
        <v>#REF!</v>
      </c>
      <c r="O260" s="18" t="e">
        <f t="shared" si="404"/>
        <v>#REF!</v>
      </c>
      <c r="P260" s="18" t="e">
        <f t="shared" si="404"/>
        <v>#REF!</v>
      </c>
      <c r="Q260" s="18" t="e">
        <f t="shared" si="404"/>
        <v>#REF!</v>
      </c>
      <c r="R260" s="18" t="e">
        <f t="shared" si="404"/>
        <v>#REF!</v>
      </c>
      <c r="S260" s="18" t="e">
        <f t="shared" ref="S260:AB260" si="405">IF(S5=-3,S32," ")</f>
        <v>#REF!</v>
      </c>
      <c r="T260" s="18" t="e">
        <f t="shared" si="405"/>
        <v>#REF!</v>
      </c>
      <c r="U260" s="18" t="e">
        <f t="shared" si="405"/>
        <v>#REF!</v>
      </c>
      <c r="V260" s="18" t="e">
        <f t="shared" si="405"/>
        <v>#REF!</v>
      </c>
      <c r="W260" s="18" t="e">
        <f t="shared" si="405"/>
        <v>#REF!</v>
      </c>
      <c r="X260" s="18" t="e">
        <f t="shared" si="405"/>
        <v>#REF!</v>
      </c>
      <c r="Y260" s="18" t="e">
        <f t="shared" si="405"/>
        <v>#REF!</v>
      </c>
      <c r="Z260" s="18" t="e">
        <f t="shared" si="405"/>
        <v>#REF!</v>
      </c>
      <c r="AA260" s="18" t="e">
        <f t="shared" si="405"/>
        <v>#REF!</v>
      </c>
      <c r="AB260" s="18" t="e">
        <f t="shared" si="405"/>
        <v>#REF!</v>
      </c>
      <c r="AC260" s="20" t="e">
        <f t="shared" si="402"/>
        <v>#REF!</v>
      </c>
      <c r="AD260" s="19" t="e">
        <f t="shared" si="403"/>
        <v>#REF!</v>
      </c>
    </row>
    <row r="261" spans="2:30" ht="13.5" thickBot="1" x14ac:dyDescent="0.25">
      <c r="C261" s="18" t="e">
        <f t="shared" si="398"/>
        <v>#REF!</v>
      </c>
      <c r="D261" s="18" t="e">
        <f t="shared" ref="D261:R261" si="406">IF(D6=-3,D33," ")</f>
        <v>#REF!</v>
      </c>
      <c r="E261" s="18" t="e">
        <f t="shared" si="406"/>
        <v>#REF!</v>
      </c>
      <c r="F261" s="18" t="e">
        <f t="shared" si="406"/>
        <v>#REF!</v>
      </c>
      <c r="G261" s="18" t="e">
        <f t="shared" si="406"/>
        <v>#REF!</v>
      </c>
      <c r="H261" s="18" t="e">
        <f t="shared" si="406"/>
        <v>#REF!</v>
      </c>
      <c r="I261" s="18" t="e">
        <f t="shared" si="406"/>
        <v>#REF!</v>
      </c>
      <c r="J261" s="18" t="e">
        <f t="shared" si="406"/>
        <v>#REF!</v>
      </c>
      <c r="K261" s="18" t="e">
        <f t="shared" si="406"/>
        <v>#REF!</v>
      </c>
      <c r="L261" s="18" t="e">
        <f t="shared" si="406"/>
        <v>#REF!</v>
      </c>
      <c r="M261" s="18" t="e">
        <f t="shared" si="406"/>
        <v>#REF!</v>
      </c>
      <c r="N261" s="18" t="e">
        <f t="shared" si="406"/>
        <v>#REF!</v>
      </c>
      <c r="O261" s="18" t="e">
        <f t="shared" si="406"/>
        <v>#REF!</v>
      </c>
      <c r="P261" s="18" t="e">
        <f t="shared" si="406"/>
        <v>#REF!</v>
      </c>
      <c r="Q261" s="18" t="e">
        <f t="shared" si="406"/>
        <v>#REF!</v>
      </c>
      <c r="R261" s="18" t="e">
        <f t="shared" si="406"/>
        <v>#REF!</v>
      </c>
      <c r="S261" s="18" t="e">
        <f t="shared" ref="S261:AB261" si="407">IF(S6=-3,S33," ")</f>
        <v>#REF!</v>
      </c>
      <c r="T261" s="18" t="e">
        <f t="shared" si="407"/>
        <v>#REF!</v>
      </c>
      <c r="U261" s="18" t="e">
        <f t="shared" si="407"/>
        <v>#REF!</v>
      </c>
      <c r="V261" s="18" t="e">
        <f t="shared" si="407"/>
        <v>#REF!</v>
      </c>
      <c r="W261" s="18" t="e">
        <f t="shared" si="407"/>
        <v>#REF!</v>
      </c>
      <c r="X261" s="18" t="e">
        <f t="shared" si="407"/>
        <v>#REF!</v>
      </c>
      <c r="Y261" s="18" t="e">
        <f t="shared" si="407"/>
        <v>#REF!</v>
      </c>
      <c r="Z261" s="18" t="e">
        <f t="shared" si="407"/>
        <v>#REF!</v>
      </c>
      <c r="AA261" s="18" t="e">
        <f t="shared" si="407"/>
        <v>#REF!</v>
      </c>
      <c r="AB261" s="18" t="e">
        <f t="shared" si="407"/>
        <v>#REF!</v>
      </c>
      <c r="AC261" s="20" t="e">
        <f t="shared" si="402"/>
        <v>#REF!</v>
      </c>
      <c r="AD261" s="19" t="e">
        <f t="shared" si="403"/>
        <v>#REF!</v>
      </c>
    </row>
    <row r="262" spans="2:30" ht="13.5" thickBot="1" x14ac:dyDescent="0.25">
      <c r="C262" s="18" t="e">
        <f t="shared" si="398"/>
        <v>#REF!</v>
      </c>
      <c r="D262" s="18" t="e">
        <f t="shared" ref="D262:R262" si="408">IF(D7=-3,D34," ")</f>
        <v>#REF!</v>
      </c>
      <c r="E262" s="18" t="e">
        <f t="shared" si="408"/>
        <v>#REF!</v>
      </c>
      <c r="F262" s="18" t="e">
        <f t="shared" si="408"/>
        <v>#REF!</v>
      </c>
      <c r="G262" s="18" t="e">
        <f t="shared" si="408"/>
        <v>#REF!</v>
      </c>
      <c r="H262" s="18" t="e">
        <f t="shared" si="408"/>
        <v>#REF!</v>
      </c>
      <c r="I262" s="18" t="e">
        <f t="shared" si="408"/>
        <v>#REF!</v>
      </c>
      <c r="J262" s="18" t="e">
        <f t="shared" si="408"/>
        <v>#REF!</v>
      </c>
      <c r="K262" s="18" t="e">
        <f t="shared" si="408"/>
        <v>#REF!</v>
      </c>
      <c r="L262" s="18" t="e">
        <f t="shared" si="408"/>
        <v>#REF!</v>
      </c>
      <c r="M262" s="18" t="e">
        <f t="shared" si="408"/>
        <v>#REF!</v>
      </c>
      <c r="N262" s="18" t="e">
        <f t="shared" si="408"/>
        <v>#REF!</v>
      </c>
      <c r="O262" s="18" t="e">
        <f t="shared" si="408"/>
        <v>#REF!</v>
      </c>
      <c r="P262" s="18" t="e">
        <f t="shared" si="408"/>
        <v>#REF!</v>
      </c>
      <c r="Q262" s="18" t="e">
        <f t="shared" si="408"/>
        <v>#REF!</v>
      </c>
      <c r="R262" s="18" t="e">
        <f t="shared" si="408"/>
        <v>#REF!</v>
      </c>
      <c r="S262" s="18" t="e">
        <f t="shared" ref="S262:AB262" si="409">IF(S7=-3,S34," ")</f>
        <v>#REF!</v>
      </c>
      <c r="T262" s="18" t="e">
        <f t="shared" si="409"/>
        <v>#REF!</v>
      </c>
      <c r="U262" s="18" t="e">
        <f t="shared" si="409"/>
        <v>#REF!</v>
      </c>
      <c r="V262" s="18" t="e">
        <f t="shared" si="409"/>
        <v>#REF!</v>
      </c>
      <c r="W262" s="18" t="e">
        <f t="shared" si="409"/>
        <v>#REF!</v>
      </c>
      <c r="X262" s="18" t="e">
        <f t="shared" si="409"/>
        <v>#REF!</v>
      </c>
      <c r="Y262" s="18" t="e">
        <f t="shared" si="409"/>
        <v>#REF!</v>
      </c>
      <c r="Z262" s="18" t="e">
        <f t="shared" si="409"/>
        <v>#REF!</v>
      </c>
      <c r="AA262" s="18" t="e">
        <f t="shared" si="409"/>
        <v>#REF!</v>
      </c>
      <c r="AB262" s="18" t="e">
        <f t="shared" si="409"/>
        <v>#REF!</v>
      </c>
      <c r="AC262" s="20" t="e">
        <f t="shared" si="402"/>
        <v>#REF!</v>
      </c>
      <c r="AD262" s="19" t="e">
        <f t="shared" si="403"/>
        <v>#REF!</v>
      </c>
    </row>
    <row r="263" spans="2:30" ht="13.5" thickBot="1" x14ac:dyDescent="0.25">
      <c r="C263" s="18" t="e">
        <f t="shared" si="398"/>
        <v>#REF!</v>
      </c>
      <c r="D263" s="18" t="e">
        <f t="shared" ref="D263:R263" si="410">IF(D8=-3,D35," ")</f>
        <v>#REF!</v>
      </c>
      <c r="E263" s="18" t="e">
        <f t="shared" si="410"/>
        <v>#REF!</v>
      </c>
      <c r="F263" s="18" t="e">
        <f t="shared" si="410"/>
        <v>#REF!</v>
      </c>
      <c r="G263" s="18" t="e">
        <f t="shared" si="410"/>
        <v>#REF!</v>
      </c>
      <c r="H263" s="18" t="e">
        <f t="shared" si="410"/>
        <v>#REF!</v>
      </c>
      <c r="I263" s="18" t="e">
        <f t="shared" si="410"/>
        <v>#REF!</v>
      </c>
      <c r="J263" s="18" t="e">
        <f t="shared" si="410"/>
        <v>#REF!</v>
      </c>
      <c r="K263" s="18" t="e">
        <f t="shared" si="410"/>
        <v>#REF!</v>
      </c>
      <c r="L263" s="18" t="e">
        <f t="shared" si="410"/>
        <v>#REF!</v>
      </c>
      <c r="M263" s="18" t="e">
        <f t="shared" si="410"/>
        <v>#REF!</v>
      </c>
      <c r="N263" s="18" t="e">
        <f t="shared" si="410"/>
        <v>#REF!</v>
      </c>
      <c r="O263" s="18" t="e">
        <f t="shared" si="410"/>
        <v>#REF!</v>
      </c>
      <c r="P263" s="18" t="e">
        <f t="shared" si="410"/>
        <v>#REF!</v>
      </c>
      <c r="Q263" s="18" t="e">
        <f t="shared" si="410"/>
        <v>#REF!</v>
      </c>
      <c r="R263" s="18" t="e">
        <f t="shared" si="410"/>
        <v>#REF!</v>
      </c>
      <c r="S263" s="18" t="e">
        <f t="shared" ref="S263:AB263" si="411">IF(S8=-3,S35," ")</f>
        <v>#REF!</v>
      </c>
      <c r="T263" s="18" t="e">
        <f t="shared" si="411"/>
        <v>#REF!</v>
      </c>
      <c r="U263" s="18" t="e">
        <f t="shared" si="411"/>
        <v>#REF!</v>
      </c>
      <c r="V263" s="18" t="e">
        <f t="shared" si="411"/>
        <v>#REF!</v>
      </c>
      <c r="W263" s="18" t="e">
        <f t="shared" si="411"/>
        <v>#REF!</v>
      </c>
      <c r="X263" s="18" t="e">
        <f t="shared" si="411"/>
        <v>#REF!</v>
      </c>
      <c r="Y263" s="18" t="e">
        <f t="shared" si="411"/>
        <v>#REF!</v>
      </c>
      <c r="Z263" s="18" t="e">
        <f t="shared" si="411"/>
        <v>#REF!</v>
      </c>
      <c r="AA263" s="18" t="e">
        <f t="shared" si="411"/>
        <v>#REF!</v>
      </c>
      <c r="AB263" s="18" t="e">
        <f t="shared" si="411"/>
        <v>#REF!</v>
      </c>
      <c r="AC263" s="20" t="e">
        <f t="shared" si="402"/>
        <v>#REF!</v>
      </c>
      <c r="AD263" s="19" t="e">
        <f t="shared" si="403"/>
        <v>#REF!</v>
      </c>
    </row>
    <row r="264" spans="2:30" ht="13.5" thickBot="1" x14ac:dyDescent="0.25">
      <c r="C264" s="18" t="e">
        <f t="shared" si="398"/>
        <v>#REF!</v>
      </c>
      <c r="D264" s="18" t="e">
        <f t="shared" ref="D264:R264" si="412">IF(D9=-3,D36," ")</f>
        <v>#REF!</v>
      </c>
      <c r="E264" s="18" t="e">
        <f t="shared" si="412"/>
        <v>#REF!</v>
      </c>
      <c r="F264" s="18" t="e">
        <f t="shared" si="412"/>
        <v>#REF!</v>
      </c>
      <c r="G264" s="18" t="e">
        <f t="shared" si="412"/>
        <v>#REF!</v>
      </c>
      <c r="H264" s="18" t="e">
        <f t="shared" si="412"/>
        <v>#REF!</v>
      </c>
      <c r="I264" s="18" t="e">
        <f t="shared" si="412"/>
        <v>#REF!</v>
      </c>
      <c r="J264" s="18" t="e">
        <f t="shared" si="412"/>
        <v>#REF!</v>
      </c>
      <c r="K264" s="18" t="e">
        <f t="shared" si="412"/>
        <v>#REF!</v>
      </c>
      <c r="L264" s="18" t="e">
        <f t="shared" si="412"/>
        <v>#REF!</v>
      </c>
      <c r="M264" s="18" t="e">
        <f t="shared" si="412"/>
        <v>#REF!</v>
      </c>
      <c r="N264" s="18" t="e">
        <f t="shared" si="412"/>
        <v>#REF!</v>
      </c>
      <c r="O264" s="18" t="e">
        <f t="shared" si="412"/>
        <v>#REF!</v>
      </c>
      <c r="P264" s="18" t="e">
        <f t="shared" si="412"/>
        <v>#REF!</v>
      </c>
      <c r="Q264" s="18" t="e">
        <f t="shared" si="412"/>
        <v>#REF!</v>
      </c>
      <c r="R264" s="18" t="e">
        <f t="shared" si="412"/>
        <v>#REF!</v>
      </c>
      <c r="S264" s="18" t="e">
        <f t="shared" ref="S264:AB264" si="413">IF(S9=-3,S36," ")</f>
        <v>#REF!</v>
      </c>
      <c r="T264" s="18" t="e">
        <f t="shared" si="413"/>
        <v>#REF!</v>
      </c>
      <c r="U264" s="18" t="e">
        <f t="shared" si="413"/>
        <v>#REF!</v>
      </c>
      <c r="V264" s="18" t="e">
        <f t="shared" si="413"/>
        <v>#REF!</v>
      </c>
      <c r="W264" s="18" t="e">
        <f t="shared" si="413"/>
        <v>#REF!</v>
      </c>
      <c r="X264" s="18" t="e">
        <f t="shared" si="413"/>
        <v>#REF!</v>
      </c>
      <c r="Y264" s="18" t="e">
        <f t="shared" si="413"/>
        <v>#REF!</v>
      </c>
      <c r="Z264" s="18" t="e">
        <f t="shared" si="413"/>
        <v>#REF!</v>
      </c>
      <c r="AA264" s="18" t="e">
        <f t="shared" si="413"/>
        <v>#REF!</v>
      </c>
      <c r="AB264" s="18" t="e">
        <f t="shared" si="413"/>
        <v>#REF!</v>
      </c>
      <c r="AC264" s="20" t="e">
        <f t="shared" si="402"/>
        <v>#REF!</v>
      </c>
      <c r="AD264" s="19" t="e">
        <f t="shared" si="403"/>
        <v>#REF!</v>
      </c>
    </row>
    <row r="265" spans="2:30" ht="13.5" thickBot="1" x14ac:dyDescent="0.25">
      <c r="C265" s="18" t="e">
        <f t="shared" si="398"/>
        <v>#REF!</v>
      </c>
      <c r="D265" s="18" t="e">
        <f t="shared" ref="D265:R265" si="414">IF(D10=-3,D37," ")</f>
        <v>#REF!</v>
      </c>
      <c r="E265" s="18" t="e">
        <f t="shared" si="414"/>
        <v>#REF!</v>
      </c>
      <c r="F265" s="18" t="e">
        <f t="shared" si="414"/>
        <v>#REF!</v>
      </c>
      <c r="G265" s="18" t="e">
        <f t="shared" si="414"/>
        <v>#REF!</v>
      </c>
      <c r="H265" s="18" t="e">
        <f t="shared" si="414"/>
        <v>#REF!</v>
      </c>
      <c r="I265" s="18" t="e">
        <f t="shared" si="414"/>
        <v>#REF!</v>
      </c>
      <c r="J265" s="18" t="e">
        <f t="shared" si="414"/>
        <v>#REF!</v>
      </c>
      <c r="K265" s="18" t="e">
        <f t="shared" si="414"/>
        <v>#REF!</v>
      </c>
      <c r="L265" s="18" t="e">
        <f t="shared" si="414"/>
        <v>#REF!</v>
      </c>
      <c r="M265" s="18" t="e">
        <f t="shared" si="414"/>
        <v>#REF!</v>
      </c>
      <c r="N265" s="18" t="e">
        <f t="shared" si="414"/>
        <v>#REF!</v>
      </c>
      <c r="O265" s="18" t="e">
        <f t="shared" si="414"/>
        <v>#REF!</v>
      </c>
      <c r="P265" s="18" t="e">
        <f t="shared" si="414"/>
        <v>#REF!</v>
      </c>
      <c r="Q265" s="18" t="e">
        <f t="shared" si="414"/>
        <v>#REF!</v>
      </c>
      <c r="R265" s="18" t="e">
        <f t="shared" si="414"/>
        <v>#REF!</v>
      </c>
      <c r="S265" s="18" t="e">
        <f t="shared" ref="S265:AB265" si="415">IF(S10=-3,S37," ")</f>
        <v>#REF!</v>
      </c>
      <c r="T265" s="18" t="e">
        <f t="shared" si="415"/>
        <v>#REF!</v>
      </c>
      <c r="U265" s="18" t="e">
        <f t="shared" si="415"/>
        <v>#REF!</v>
      </c>
      <c r="V265" s="18" t="e">
        <f t="shared" si="415"/>
        <v>#REF!</v>
      </c>
      <c r="W265" s="18" t="e">
        <f t="shared" si="415"/>
        <v>#REF!</v>
      </c>
      <c r="X265" s="18" t="e">
        <f t="shared" si="415"/>
        <v>#REF!</v>
      </c>
      <c r="Y265" s="18" t="e">
        <f t="shared" si="415"/>
        <v>#REF!</v>
      </c>
      <c r="Z265" s="18" t="e">
        <f t="shared" si="415"/>
        <v>#REF!</v>
      </c>
      <c r="AA265" s="18" t="e">
        <f t="shared" si="415"/>
        <v>#REF!</v>
      </c>
      <c r="AB265" s="18" t="e">
        <f t="shared" si="415"/>
        <v>#REF!</v>
      </c>
      <c r="AC265" s="20" t="e">
        <f t="shared" si="402"/>
        <v>#REF!</v>
      </c>
      <c r="AD265" s="19" t="e">
        <f t="shared" si="403"/>
        <v>#REF!</v>
      </c>
    </row>
    <row r="266" spans="2:30" ht="13.5" thickBot="1" x14ac:dyDescent="0.25">
      <c r="C266" s="18" t="e">
        <f t="shared" si="398"/>
        <v>#REF!</v>
      </c>
      <c r="D266" s="18" t="e">
        <f t="shared" ref="D266:R266" si="416">IF(D11=-3,D38," ")</f>
        <v>#REF!</v>
      </c>
      <c r="E266" s="18" t="e">
        <f t="shared" si="416"/>
        <v>#REF!</v>
      </c>
      <c r="F266" s="18" t="e">
        <f t="shared" si="416"/>
        <v>#REF!</v>
      </c>
      <c r="G266" s="18" t="e">
        <f t="shared" si="416"/>
        <v>#REF!</v>
      </c>
      <c r="H266" s="18" t="e">
        <f t="shared" si="416"/>
        <v>#REF!</v>
      </c>
      <c r="I266" s="18" t="e">
        <f t="shared" si="416"/>
        <v>#REF!</v>
      </c>
      <c r="J266" s="18" t="e">
        <f t="shared" si="416"/>
        <v>#REF!</v>
      </c>
      <c r="K266" s="18" t="e">
        <f t="shared" si="416"/>
        <v>#REF!</v>
      </c>
      <c r="L266" s="18" t="e">
        <f t="shared" si="416"/>
        <v>#REF!</v>
      </c>
      <c r="M266" s="18" t="e">
        <f t="shared" si="416"/>
        <v>#REF!</v>
      </c>
      <c r="N266" s="18" t="e">
        <f t="shared" si="416"/>
        <v>#REF!</v>
      </c>
      <c r="O266" s="18" t="e">
        <f t="shared" si="416"/>
        <v>#REF!</v>
      </c>
      <c r="P266" s="18" t="e">
        <f t="shared" si="416"/>
        <v>#REF!</v>
      </c>
      <c r="Q266" s="18" t="e">
        <f t="shared" si="416"/>
        <v>#REF!</v>
      </c>
      <c r="R266" s="18" t="e">
        <f t="shared" si="416"/>
        <v>#REF!</v>
      </c>
      <c r="S266" s="18" t="e">
        <f t="shared" ref="S266:AB266" si="417">IF(S11=-3,S38," ")</f>
        <v>#REF!</v>
      </c>
      <c r="T266" s="18" t="e">
        <f t="shared" si="417"/>
        <v>#REF!</v>
      </c>
      <c r="U266" s="18" t="e">
        <f t="shared" si="417"/>
        <v>#REF!</v>
      </c>
      <c r="V266" s="18" t="e">
        <f t="shared" si="417"/>
        <v>#REF!</v>
      </c>
      <c r="W266" s="18" t="e">
        <f t="shared" si="417"/>
        <v>#REF!</v>
      </c>
      <c r="X266" s="18" t="e">
        <f t="shared" si="417"/>
        <v>#REF!</v>
      </c>
      <c r="Y266" s="18" t="e">
        <f t="shared" si="417"/>
        <v>#REF!</v>
      </c>
      <c r="Z266" s="18" t="e">
        <f t="shared" si="417"/>
        <v>#REF!</v>
      </c>
      <c r="AA266" s="18" t="e">
        <f t="shared" si="417"/>
        <v>#REF!</v>
      </c>
      <c r="AB266" s="18" t="e">
        <f t="shared" si="417"/>
        <v>#REF!</v>
      </c>
      <c r="AC266" s="20" t="e">
        <f t="shared" si="402"/>
        <v>#REF!</v>
      </c>
      <c r="AD266" s="19" t="e">
        <f t="shared" si="403"/>
        <v>#REF!</v>
      </c>
    </row>
    <row r="267" spans="2:30" ht="13.5" thickBot="1" x14ac:dyDescent="0.25">
      <c r="C267" s="18" t="e">
        <f t="shared" si="398"/>
        <v>#REF!</v>
      </c>
      <c r="D267" s="18" t="e">
        <f t="shared" ref="D267:R267" si="418">IF(D12=-3,D39," ")</f>
        <v>#REF!</v>
      </c>
      <c r="E267" s="18" t="e">
        <f t="shared" si="418"/>
        <v>#REF!</v>
      </c>
      <c r="F267" s="18" t="e">
        <f t="shared" si="418"/>
        <v>#REF!</v>
      </c>
      <c r="G267" s="18" t="e">
        <f t="shared" si="418"/>
        <v>#REF!</v>
      </c>
      <c r="H267" s="18" t="e">
        <f t="shared" si="418"/>
        <v>#REF!</v>
      </c>
      <c r="I267" s="18" t="e">
        <f t="shared" si="418"/>
        <v>#REF!</v>
      </c>
      <c r="J267" s="18" t="e">
        <f t="shared" si="418"/>
        <v>#REF!</v>
      </c>
      <c r="K267" s="18" t="e">
        <f t="shared" si="418"/>
        <v>#REF!</v>
      </c>
      <c r="L267" s="18" t="e">
        <f t="shared" si="418"/>
        <v>#REF!</v>
      </c>
      <c r="M267" s="18" t="e">
        <f t="shared" si="418"/>
        <v>#REF!</v>
      </c>
      <c r="N267" s="18" t="e">
        <f t="shared" si="418"/>
        <v>#REF!</v>
      </c>
      <c r="O267" s="18" t="e">
        <f t="shared" si="418"/>
        <v>#REF!</v>
      </c>
      <c r="P267" s="18" t="e">
        <f t="shared" si="418"/>
        <v>#REF!</v>
      </c>
      <c r="Q267" s="18" t="e">
        <f t="shared" si="418"/>
        <v>#REF!</v>
      </c>
      <c r="R267" s="18" t="e">
        <f t="shared" si="418"/>
        <v>#REF!</v>
      </c>
      <c r="S267" s="18" t="e">
        <f t="shared" ref="S267:AB267" si="419">IF(S12=-3,S39," ")</f>
        <v>#REF!</v>
      </c>
      <c r="T267" s="18" t="e">
        <f t="shared" si="419"/>
        <v>#REF!</v>
      </c>
      <c r="U267" s="18" t="e">
        <f t="shared" si="419"/>
        <v>#REF!</v>
      </c>
      <c r="V267" s="18" t="e">
        <f t="shared" si="419"/>
        <v>#REF!</v>
      </c>
      <c r="W267" s="18" t="e">
        <f t="shared" si="419"/>
        <v>#REF!</v>
      </c>
      <c r="X267" s="18" t="e">
        <f t="shared" si="419"/>
        <v>#REF!</v>
      </c>
      <c r="Y267" s="18" t="e">
        <f t="shared" si="419"/>
        <v>#REF!</v>
      </c>
      <c r="Z267" s="18" t="e">
        <f t="shared" si="419"/>
        <v>#REF!</v>
      </c>
      <c r="AA267" s="18" t="e">
        <f t="shared" si="419"/>
        <v>#REF!</v>
      </c>
      <c r="AB267" s="18" t="e">
        <f t="shared" si="419"/>
        <v>#REF!</v>
      </c>
      <c r="AC267" s="20" t="e">
        <f t="shared" si="402"/>
        <v>#REF!</v>
      </c>
      <c r="AD267" s="19" t="e">
        <f t="shared" si="403"/>
        <v>#REF!</v>
      </c>
    </row>
    <row r="268" spans="2:30" ht="13.5" thickBot="1" x14ac:dyDescent="0.25">
      <c r="C268" s="18" t="e">
        <f t="shared" si="398"/>
        <v>#REF!</v>
      </c>
      <c r="D268" s="18" t="e">
        <f t="shared" ref="D268:R268" si="420">IF(D13=-3,D40," ")</f>
        <v>#REF!</v>
      </c>
      <c r="E268" s="18" t="e">
        <f t="shared" si="420"/>
        <v>#REF!</v>
      </c>
      <c r="F268" s="18" t="e">
        <f t="shared" si="420"/>
        <v>#REF!</v>
      </c>
      <c r="G268" s="18" t="e">
        <f t="shared" si="420"/>
        <v>#REF!</v>
      </c>
      <c r="H268" s="18" t="e">
        <f t="shared" si="420"/>
        <v>#REF!</v>
      </c>
      <c r="I268" s="18" t="e">
        <f t="shared" si="420"/>
        <v>#REF!</v>
      </c>
      <c r="J268" s="18" t="e">
        <f t="shared" si="420"/>
        <v>#REF!</v>
      </c>
      <c r="K268" s="18" t="e">
        <f t="shared" si="420"/>
        <v>#REF!</v>
      </c>
      <c r="L268" s="18" t="e">
        <f t="shared" si="420"/>
        <v>#REF!</v>
      </c>
      <c r="M268" s="18" t="e">
        <f t="shared" si="420"/>
        <v>#REF!</v>
      </c>
      <c r="N268" s="18" t="e">
        <f t="shared" si="420"/>
        <v>#REF!</v>
      </c>
      <c r="O268" s="18" t="e">
        <f t="shared" si="420"/>
        <v>#REF!</v>
      </c>
      <c r="P268" s="18" t="e">
        <f t="shared" si="420"/>
        <v>#REF!</v>
      </c>
      <c r="Q268" s="18" t="e">
        <f t="shared" si="420"/>
        <v>#REF!</v>
      </c>
      <c r="R268" s="18" t="e">
        <f t="shared" si="420"/>
        <v>#REF!</v>
      </c>
      <c r="S268" s="18" t="e">
        <f t="shared" ref="S268:AB268" si="421">IF(S13=-3,S40," ")</f>
        <v>#REF!</v>
      </c>
      <c r="T268" s="18" t="e">
        <f t="shared" si="421"/>
        <v>#REF!</v>
      </c>
      <c r="U268" s="18" t="e">
        <f t="shared" si="421"/>
        <v>#REF!</v>
      </c>
      <c r="V268" s="18" t="e">
        <f t="shared" si="421"/>
        <v>#REF!</v>
      </c>
      <c r="W268" s="18" t="e">
        <f t="shared" si="421"/>
        <v>#REF!</v>
      </c>
      <c r="X268" s="18" t="e">
        <f t="shared" si="421"/>
        <v>#REF!</v>
      </c>
      <c r="Y268" s="18" t="e">
        <f t="shared" si="421"/>
        <v>#REF!</v>
      </c>
      <c r="Z268" s="18" t="e">
        <f t="shared" si="421"/>
        <v>#REF!</v>
      </c>
      <c r="AA268" s="18" t="e">
        <f t="shared" si="421"/>
        <v>#REF!</v>
      </c>
      <c r="AB268" s="18" t="e">
        <f t="shared" si="421"/>
        <v>#REF!</v>
      </c>
      <c r="AC268" s="20" t="e">
        <f t="shared" si="402"/>
        <v>#REF!</v>
      </c>
      <c r="AD268" s="19" t="e">
        <f t="shared" si="403"/>
        <v>#REF!</v>
      </c>
    </row>
    <row r="269" spans="2:30" ht="13.5" thickBot="1" x14ac:dyDescent="0.25">
      <c r="C269" s="18" t="e">
        <f t="shared" si="398"/>
        <v>#REF!</v>
      </c>
      <c r="D269" s="18" t="e">
        <f t="shared" ref="D269:R269" si="422">IF(D14=-3,D41," ")</f>
        <v>#REF!</v>
      </c>
      <c r="E269" s="18" t="e">
        <f t="shared" si="422"/>
        <v>#REF!</v>
      </c>
      <c r="F269" s="18" t="e">
        <f t="shared" si="422"/>
        <v>#REF!</v>
      </c>
      <c r="G269" s="18" t="e">
        <f t="shared" si="422"/>
        <v>#REF!</v>
      </c>
      <c r="H269" s="18" t="e">
        <f t="shared" si="422"/>
        <v>#REF!</v>
      </c>
      <c r="I269" s="18" t="e">
        <f t="shared" si="422"/>
        <v>#REF!</v>
      </c>
      <c r="J269" s="18" t="e">
        <f t="shared" si="422"/>
        <v>#REF!</v>
      </c>
      <c r="K269" s="18" t="e">
        <f t="shared" si="422"/>
        <v>#REF!</v>
      </c>
      <c r="L269" s="18" t="e">
        <f t="shared" si="422"/>
        <v>#REF!</v>
      </c>
      <c r="M269" s="18" t="e">
        <f t="shared" si="422"/>
        <v>#REF!</v>
      </c>
      <c r="N269" s="18" t="e">
        <f t="shared" si="422"/>
        <v>#REF!</v>
      </c>
      <c r="O269" s="18" t="e">
        <f t="shared" si="422"/>
        <v>#REF!</v>
      </c>
      <c r="P269" s="18" t="e">
        <f t="shared" si="422"/>
        <v>#REF!</v>
      </c>
      <c r="Q269" s="18" t="e">
        <f t="shared" si="422"/>
        <v>#REF!</v>
      </c>
      <c r="R269" s="18" t="e">
        <f t="shared" si="422"/>
        <v>#REF!</v>
      </c>
      <c r="S269" s="18" t="e">
        <f t="shared" ref="S269:AB269" si="423">IF(S14=-3,S41," ")</f>
        <v>#REF!</v>
      </c>
      <c r="T269" s="18" t="e">
        <f t="shared" si="423"/>
        <v>#REF!</v>
      </c>
      <c r="U269" s="18" t="e">
        <f t="shared" si="423"/>
        <v>#REF!</v>
      </c>
      <c r="V269" s="18" t="e">
        <f t="shared" si="423"/>
        <v>#REF!</v>
      </c>
      <c r="W269" s="18" t="e">
        <f t="shared" si="423"/>
        <v>#REF!</v>
      </c>
      <c r="X269" s="18" t="e">
        <f t="shared" si="423"/>
        <v>#REF!</v>
      </c>
      <c r="Y269" s="18" t="e">
        <f t="shared" si="423"/>
        <v>#REF!</v>
      </c>
      <c r="Z269" s="18" t="e">
        <f t="shared" si="423"/>
        <v>#REF!</v>
      </c>
      <c r="AA269" s="18" t="e">
        <f t="shared" si="423"/>
        <v>#REF!</v>
      </c>
      <c r="AB269" s="18" t="e">
        <f t="shared" si="423"/>
        <v>#REF!</v>
      </c>
      <c r="AC269" s="20" t="e">
        <f t="shared" si="402"/>
        <v>#REF!</v>
      </c>
      <c r="AD269" s="19" t="e">
        <f t="shared" si="403"/>
        <v>#REF!</v>
      </c>
    </row>
    <row r="270" spans="2:30" ht="13.5" thickBot="1" x14ac:dyDescent="0.25">
      <c r="C270" s="18" t="e">
        <f t="shared" si="398"/>
        <v>#REF!</v>
      </c>
      <c r="D270" s="18" t="e">
        <f t="shared" ref="D270:R270" si="424">IF(D15=-3,D42," ")</f>
        <v>#REF!</v>
      </c>
      <c r="E270" s="18" t="e">
        <f t="shared" si="424"/>
        <v>#REF!</v>
      </c>
      <c r="F270" s="18" t="e">
        <f t="shared" si="424"/>
        <v>#REF!</v>
      </c>
      <c r="G270" s="18" t="e">
        <f t="shared" si="424"/>
        <v>#REF!</v>
      </c>
      <c r="H270" s="18" t="e">
        <f t="shared" si="424"/>
        <v>#REF!</v>
      </c>
      <c r="I270" s="18" t="e">
        <f t="shared" si="424"/>
        <v>#REF!</v>
      </c>
      <c r="J270" s="18" t="e">
        <f t="shared" si="424"/>
        <v>#REF!</v>
      </c>
      <c r="K270" s="18" t="e">
        <f t="shared" si="424"/>
        <v>#REF!</v>
      </c>
      <c r="L270" s="18" t="e">
        <f t="shared" si="424"/>
        <v>#REF!</v>
      </c>
      <c r="M270" s="18" t="e">
        <f t="shared" si="424"/>
        <v>#REF!</v>
      </c>
      <c r="N270" s="18" t="e">
        <f t="shared" si="424"/>
        <v>#REF!</v>
      </c>
      <c r="O270" s="18" t="e">
        <f t="shared" si="424"/>
        <v>#REF!</v>
      </c>
      <c r="P270" s="18" t="e">
        <f t="shared" si="424"/>
        <v>#REF!</v>
      </c>
      <c r="Q270" s="18" t="e">
        <f t="shared" si="424"/>
        <v>#REF!</v>
      </c>
      <c r="R270" s="18" t="e">
        <f t="shared" si="424"/>
        <v>#REF!</v>
      </c>
      <c r="S270" s="18" t="e">
        <f t="shared" ref="S270:AB270" si="425">IF(S15=-3,S42," ")</f>
        <v>#REF!</v>
      </c>
      <c r="T270" s="18" t="e">
        <f t="shared" si="425"/>
        <v>#REF!</v>
      </c>
      <c r="U270" s="18" t="e">
        <f t="shared" si="425"/>
        <v>#REF!</v>
      </c>
      <c r="V270" s="18" t="e">
        <f t="shared" si="425"/>
        <v>#REF!</v>
      </c>
      <c r="W270" s="18" t="e">
        <f t="shared" si="425"/>
        <v>#REF!</v>
      </c>
      <c r="X270" s="18" t="e">
        <f t="shared" si="425"/>
        <v>#REF!</v>
      </c>
      <c r="Y270" s="18" t="e">
        <f t="shared" si="425"/>
        <v>#REF!</v>
      </c>
      <c r="Z270" s="18" t="e">
        <f t="shared" si="425"/>
        <v>#REF!</v>
      </c>
      <c r="AA270" s="18" t="e">
        <f t="shared" si="425"/>
        <v>#REF!</v>
      </c>
      <c r="AB270" s="18" t="e">
        <f t="shared" si="425"/>
        <v>#REF!</v>
      </c>
      <c r="AC270" s="20" t="e">
        <f t="shared" si="402"/>
        <v>#REF!</v>
      </c>
      <c r="AD270" s="19" t="e">
        <f t="shared" si="403"/>
        <v>#REF!</v>
      </c>
    </row>
    <row r="271" spans="2:30" ht="13.5" thickBot="1" x14ac:dyDescent="0.25">
      <c r="C271" s="18" t="e">
        <f t="shared" si="398"/>
        <v>#REF!</v>
      </c>
      <c r="D271" s="18" t="e">
        <f t="shared" ref="D271:R271" si="426">IF(D16=-3,D43," ")</f>
        <v>#REF!</v>
      </c>
      <c r="E271" s="18" t="e">
        <f t="shared" si="426"/>
        <v>#REF!</v>
      </c>
      <c r="F271" s="18" t="e">
        <f t="shared" si="426"/>
        <v>#REF!</v>
      </c>
      <c r="G271" s="18" t="e">
        <f t="shared" si="426"/>
        <v>#REF!</v>
      </c>
      <c r="H271" s="18" t="e">
        <f t="shared" si="426"/>
        <v>#REF!</v>
      </c>
      <c r="I271" s="18" t="e">
        <f t="shared" si="426"/>
        <v>#REF!</v>
      </c>
      <c r="J271" s="18" t="e">
        <f t="shared" si="426"/>
        <v>#REF!</v>
      </c>
      <c r="K271" s="18" t="e">
        <f t="shared" si="426"/>
        <v>#REF!</v>
      </c>
      <c r="L271" s="18" t="e">
        <f t="shared" si="426"/>
        <v>#REF!</v>
      </c>
      <c r="M271" s="18" t="e">
        <f t="shared" si="426"/>
        <v>#REF!</v>
      </c>
      <c r="N271" s="18" t="e">
        <f t="shared" si="426"/>
        <v>#REF!</v>
      </c>
      <c r="O271" s="18" t="e">
        <f t="shared" si="426"/>
        <v>#REF!</v>
      </c>
      <c r="P271" s="18" t="e">
        <f t="shared" si="426"/>
        <v>#REF!</v>
      </c>
      <c r="Q271" s="18" t="e">
        <f t="shared" si="426"/>
        <v>#REF!</v>
      </c>
      <c r="R271" s="18" t="e">
        <f t="shared" si="426"/>
        <v>#REF!</v>
      </c>
      <c r="S271" s="18" t="e">
        <f t="shared" ref="S271:AB271" si="427">IF(S16=-3,S43," ")</f>
        <v>#REF!</v>
      </c>
      <c r="T271" s="18" t="e">
        <f t="shared" si="427"/>
        <v>#REF!</v>
      </c>
      <c r="U271" s="18" t="e">
        <f t="shared" si="427"/>
        <v>#REF!</v>
      </c>
      <c r="V271" s="18" t="e">
        <f t="shared" si="427"/>
        <v>#REF!</v>
      </c>
      <c r="W271" s="18" t="e">
        <f t="shared" si="427"/>
        <v>#REF!</v>
      </c>
      <c r="X271" s="18" t="e">
        <f t="shared" si="427"/>
        <v>#REF!</v>
      </c>
      <c r="Y271" s="18" t="e">
        <f t="shared" si="427"/>
        <v>#REF!</v>
      </c>
      <c r="Z271" s="18" t="e">
        <f t="shared" si="427"/>
        <v>#REF!</v>
      </c>
      <c r="AA271" s="18" t="e">
        <f t="shared" si="427"/>
        <v>#REF!</v>
      </c>
      <c r="AB271" s="18" t="e">
        <f t="shared" si="427"/>
        <v>#REF!</v>
      </c>
      <c r="AC271" s="20" t="e">
        <f t="shared" si="402"/>
        <v>#REF!</v>
      </c>
      <c r="AD271" s="19" t="e">
        <f t="shared" si="403"/>
        <v>#REF!</v>
      </c>
    </row>
    <row r="272" spans="2:30" ht="13.5" thickBot="1" x14ac:dyDescent="0.25">
      <c r="C272" s="18" t="e">
        <f t="shared" si="398"/>
        <v>#REF!</v>
      </c>
      <c r="D272" s="18" t="e">
        <f t="shared" ref="D272:R272" si="428">IF(D17=-3,D44," ")</f>
        <v>#REF!</v>
      </c>
      <c r="E272" s="18" t="e">
        <f t="shared" si="428"/>
        <v>#REF!</v>
      </c>
      <c r="F272" s="18" t="e">
        <f t="shared" si="428"/>
        <v>#REF!</v>
      </c>
      <c r="G272" s="18" t="e">
        <f t="shared" si="428"/>
        <v>#REF!</v>
      </c>
      <c r="H272" s="18" t="e">
        <f t="shared" si="428"/>
        <v>#REF!</v>
      </c>
      <c r="I272" s="18" t="e">
        <f t="shared" si="428"/>
        <v>#REF!</v>
      </c>
      <c r="J272" s="18" t="e">
        <f t="shared" si="428"/>
        <v>#REF!</v>
      </c>
      <c r="K272" s="18" t="e">
        <f t="shared" si="428"/>
        <v>#REF!</v>
      </c>
      <c r="L272" s="18" t="e">
        <f t="shared" si="428"/>
        <v>#REF!</v>
      </c>
      <c r="M272" s="18" t="e">
        <f t="shared" si="428"/>
        <v>#REF!</v>
      </c>
      <c r="N272" s="18" t="e">
        <f t="shared" si="428"/>
        <v>#REF!</v>
      </c>
      <c r="O272" s="18" t="e">
        <f t="shared" si="428"/>
        <v>#REF!</v>
      </c>
      <c r="P272" s="18" t="e">
        <f t="shared" si="428"/>
        <v>#REF!</v>
      </c>
      <c r="Q272" s="18" t="e">
        <f t="shared" si="428"/>
        <v>#REF!</v>
      </c>
      <c r="R272" s="18" t="e">
        <f t="shared" si="428"/>
        <v>#REF!</v>
      </c>
      <c r="S272" s="18" t="e">
        <f t="shared" ref="S272:AB272" si="429">IF(S17=-3,S44," ")</f>
        <v>#REF!</v>
      </c>
      <c r="T272" s="18" t="e">
        <f t="shared" si="429"/>
        <v>#REF!</v>
      </c>
      <c r="U272" s="18" t="e">
        <f t="shared" si="429"/>
        <v>#REF!</v>
      </c>
      <c r="V272" s="18" t="e">
        <f t="shared" si="429"/>
        <v>#REF!</v>
      </c>
      <c r="W272" s="18" t="e">
        <f t="shared" si="429"/>
        <v>#REF!</v>
      </c>
      <c r="X272" s="18" t="e">
        <f t="shared" si="429"/>
        <v>#REF!</v>
      </c>
      <c r="Y272" s="18" t="e">
        <f t="shared" si="429"/>
        <v>#REF!</v>
      </c>
      <c r="Z272" s="18" t="e">
        <f t="shared" si="429"/>
        <v>#REF!</v>
      </c>
      <c r="AA272" s="18" t="e">
        <f t="shared" si="429"/>
        <v>#REF!</v>
      </c>
      <c r="AB272" s="18" t="e">
        <f t="shared" si="429"/>
        <v>#REF!</v>
      </c>
      <c r="AC272" s="20" t="e">
        <f t="shared" si="402"/>
        <v>#REF!</v>
      </c>
      <c r="AD272" s="19" t="e">
        <f t="shared" si="403"/>
        <v>#REF!</v>
      </c>
    </row>
    <row r="273" spans="2:30" ht="13.5" thickBot="1" x14ac:dyDescent="0.25">
      <c r="C273" s="18" t="e">
        <f t="shared" si="398"/>
        <v>#REF!</v>
      </c>
      <c r="D273" s="18" t="e">
        <f t="shared" ref="D273:R273" si="430">IF(D18=-3,D45," ")</f>
        <v>#REF!</v>
      </c>
      <c r="E273" s="18" t="e">
        <f t="shared" si="430"/>
        <v>#REF!</v>
      </c>
      <c r="F273" s="18" t="e">
        <f t="shared" si="430"/>
        <v>#REF!</v>
      </c>
      <c r="G273" s="18" t="e">
        <f t="shared" si="430"/>
        <v>#REF!</v>
      </c>
      <c r="H273" s="18" t="e">
        <f t="shared" si="430"/>
        <v>#REF!</v>
      </c>
      <c r="I273" s="18" t="e">
        <f t="shared" si="430"/>
        <v>#REF!</v>
      </c>
      <c r="J273" s="18" t="e">
        <f t="shared" si="430"/>
        <v>#REF!</v>
      </c>
      <c r="K273" s="18" t="e">
        <f t="shared" si="430"/>
        <v>#REF!</v>
      </c>
      <c r="L273" s="18" t="e">
        <f t="shared" si="430"/>
        <v>#REF!</v>
      </c>
      <c r="M273" s="18" t="e">
        <f t="shared" si="430"/>
        <v>#REF!</v>
      </c>
      <c r="N273" s="18" t="e">
        <f t="shared" si="430"/>
        <v>#REF!</v>
      </c>
      <c r="O273" s="18" t="e">
        <f t="shared" si="430"/>
        <v>#REF!</v>
      </c>
      <c r="P273" s="18" t="e">
        <f t="shared" si="430"/>
        <v>#REF!</v>
      </c>
      <c r="Q273" s="18" t="e">
        <f t="shared" si="430"/>
        <v>#REF!</v>
      </c>
      <c r="R273" s="18" t="e">
        <f t="shared" si="430"/>
        <v>#REF!</v>
      </c>
      <c r="S273" s="18" t="e">
        <f t="shared" ref="S273:AB273" si="431">IF(S18=-3,S45," ")</f>
        <v>#REF!</v>
      </c>
      <c r="T273" s="18" t="e">
        <f t="shared" si="431"/>
        <v>#REF!</v>
      </c>
      <c r="U273" s="18" t="e">
        <f t="shared" si="431"/>
        <v>#REF!</v>
      </c>
      <c r="V273" s="18" t="e">
        <f t="shared" si="431"/>
        <v>#REF!</v>
      </c>
      <c r="W273" s="18" t="e">
        <f t="shared" si="431"/>
        <v>#REF!</v>
      </c>
      <c r="X273" s="18" t="e">
        <f t="shared" si="431"/>
        <v>#REF!</v>
      </c>
      <c r="Y273" s="18" t="e">
        <f t="shared" si="431"/>
        <v>#REF!</v>
      </c>
      <c r="Z273" s="18" t="e">
        <f t="shared" si="431"/>
        <v>#REF!</v>
      </c>
      <c r="AA273" s="18" t="e">
        <f t="shared" si="431"/>
        <v>#REF!</v>
      </c>
      <c r="AB273" s="18" t="e">
        <f t="shared" si="431"/>
        <v>#REF!</v>
      </c>
      <c r="AC273" s="20" t="e">
        <f t="shared" si="402"/>
        <v>#REF!</v>
      </c>
      <c r="AD273" s="19" t="e">
        <f t="shared" si="403"/>
        <v>#REF!</v>
      </c>
    </row>
    <row r="274" spans="2:30" ht="13.5" thickBot="1" x14ac:dyDescent="0.25">
      <c r="C274" s="18" t="e">
        <f t="shared" si="398"/>
        <v>#REF!</v>
      </c>
      <c r="D274" s="18" t="e">
        <f t="shared" ref="D274:R274" si="432">IF(D19=-3,D46," ")</f>
        <v>#REF!</v>
      </c>
      <c r="E274" s="18" t="e">
        <f t="shared" si="432"/>
        <v>#REF!</v>
      </c>
      <c r="F274" s="18" t="e">
        <f t="shared" si="432"/>
        <v>#REF!</v>
      </c>
      <c r="G274" s="18" t="e">
        <f t="shared" si="432"/>
        <v>#REF!</v>
      </c>
      <c r="H274" s="18" t="e">
        <f t="shared" si="432"/>
        <v>#REF!</v>
      </c>
      <c r="I274" s="18" t="e">
        <f t="shared" si="432"/>
        <v>#REF!</v>
      </c>
      <c r="J274" s="18" t="e">
        <f t="shared" si="432"/>
        <v>#REF!</v>
      </c>
      <c r="K274" s="18" t="e">
        <f t="shared" si="432"/>
        <v>#REF!</v>
      </c>
      <c r="L274" s="18" t="e">
        <f t="shared" si="432"/>
        <v>#REF!</v>
      </c>
      <c r="M274" s="18" t="e">
        <f t="shared" si="432"/>
        <v>#REF!</v>
      </c>
      <c r="N274" s="18" t="e">
        <f t="shared" si="432"/>
        <v>#REF!</v>
      </c>
      <c r="O274" s="18" t="e">
        <f t="shared" si="432"/>
        <v>#REF!</v>
      </c>
      <c r="P274" s="18" t="e">
        <f t="shared" si="432"/>
        <v>#REF!</v>
      </c>
      <c r="Q274" s="18" t="e">
        <f t="shared" si="432"/>
        <v>#REF!</v>
      </c>
      <c r="R274" s="18" t="e">
        <f t="shared" si="432"/>
        <v>#REF!</v>
      </c>
      <c r="S274" s="18" t="e">
        <f t="shared" ref="S274:AB274" si="433">IF(S19=-3,S46," ")</f>
        <v>#REF!</v>
      </c>
      <c r="T274" s="18" t="e">
        <f t="shared" si="433"/>
        <v>#REF!</v>
      </c>
      <c r="U274" s="18" t="e">
        <f t="shared" si="433"/>
        <v>#REF!</v>
      </c>
      <c r="V274" s="18" t="e">
        <f t="shared" si="433"/>
        <v>#REF!</v>
      </c>
      <c r="W274" s="18" t="e">
        <f t="shared" si="433"/>
        <v>#REF!</v>
      </c>
      <c r="X274" s="18" t="e">
        <f t="shared" si="433"/>
        <v>#REF!</v>
      </c>
      <c r="Y274" s="18" t="e">
        <f t="shared" si="433"/>
        <v>#REF!</v>
      </c>
      <c r="Z274" s="18" t="e">
        <f t="shared" si="433"/>
        <v>#REF!</v>
      </c>
      <c r="AA274" s="18" t="e">
        <f t="shared" si="433"/>
        <v>#REF!</v>
      </c>
      <c r="AB274" s="18" t="e">
        <f t="shared" si="433"/>
        <v>#REF!</v>
      </c>
      <c r="AC274" s="20" t="e">
        <f t="shared" si="402"/>
        <v>#REF!</v>
      </c>
      <c r="AD274" s="19" t="e">
        <f t="shared" si="403"/>
        <v>#REF!</v>
      </c>
    </row>
    <row r="275" spans="2:30" ht="13.5" thickBot="1" x14ac:dyDescent="0.25">
      <c r="C275" s="18" t="e">
        <f t="shared" si="398"/>
        <v>#REF!</v>
      </c>
      <c r="D275" s="18" t="e">
        <f t="shared" ref="D275:R275" si="434">IF(D20=-3,D47," ")</f>
        <v>#REF!</v>
      </c>
      <c r="E275" s="18" t="e">
        <f t="shared" si="434"/>
        <v>#REF!</v>
      </c>
      <c r="F275" s="18" t="e">
        <f t="shared" si="434"/>
        <v>#REF!</v>
      </c>
      <c r="G275" s="18" t="e">
        <f t="shared" si="434"/>
        <v>#REF!</v>
      </c>
      <c r="H275" s="18" t="e">
        <f t="shared" si="434"/>
        <v>#REF!</v>
      </c>
      <c r="I275" s="18" t="e">
        <f t="shared" si="434"/>
        <v>#REF!</v>
      </c>
      <c r="J275" s="18" t="e">
        <f t="shared" si="434"/>
        <v>#REF!</v>
      </c>
      <c r="K275" s="18" t="e">
        <f t="shared" si="434"/>
        <v>#REF!</v>
      </c>
      <c r="L275" s="18" t="e">
        <f t="shared" si="434"/>
        <v>#REF!</v>
      </c>
      <c r="M275" s="18" t="e">
        <f t="shared" si="434"/>
        <v>#REF!</v>
      </c>
      <c r="N275" s="18" t="e">
        <f t="shared" si="434"/>
        <v>#REF!</v>
      </c>
      <c r="O275" s="18" t="e">
        <f t="shared" si="434"/>
        <v>#REF!</v>
      </c>
      <c r="P275" s="18" t="e">
        <f t="shared" si="434"/>
        <v>#REF!</v>
      </c>
      <c r="Q275" s="18" t="e">
        <f t="shared" si="434"/>
        <v>#REF!</v>
      </c>
      <c r="R275" s="18" t="e">
        <f t="shared" si="434"/>
        <v>#REF!</v>
      </c>
      <c r="S275" s="18" t="e">
        <f t="shared" ref="S275:AB275" si="435">IF(S20=-3,S47," ")</f>
        <v>#REF!</v>
      </c>
      <c r="T275" s="18" t="e">
        <f t="shared" si="435"/>
        <v>#REF!</v>
      </c>
      <c r="U275" s="18" t="e">
        <f t="shared" si="435"/>
        <v>#REF!</v>
      </c>
      <c r="V275" s="18" t="e">
        <f t="shared" si="435"/>
        <v>#REF!</v>
      </c>
      <c r="W275" s="18" t="e">
        <f t="shared" si="435"/>
        <v>#REF!</v>
      </c>
      <c r="X275" s="18" t="e">
        <f t="shared" si="435"/>
        <v>#REF!</v>
      </c>
      <c r="Y275" s="18" t="e">
        <f t="shared" si="435"/>
        <v>#REF!</v>
      </c>
      <c r="Z275" s="18" t="e">
        <f t="shared" si="435"/>
        <v>#REF!</v>
      </c>
      <c r="AA275" s="18" t="e">
        <f t="shared" si="435"/>
        <v>#REF!</v>
      </c>
      <c r="AB275" s="18" t="e">
        <f t="shared" si="435"/>
        <v>#REF!</v>
      </c>
      <c r="AC275" s="20" t="e">
        <f t="shared" si="402"/>
        <v>#REF!</v>
      </c>
      <c r="AD275" s="19" t="e">
        <f t="shared" si="403"/>
        <v>#REF!</v>
      </c>
    </row>
    <row r="276" spans="2:30" ht="13.5" thickBot="1" x14ac:dyDescent="0.25">
      <c r="C276" s="18" t="e">
        <f t="shared" si="398"/>
        <v>#REF!</v>
      </c>
      <c r="D276" s="18" t="e">
        <f t="shared" ref="D276:R276" si="436">IF(D21=-3,D48," ")</f>
        <v>#REF!</v>
      </c>
      <c r="E276" s="18" t="e">
        <f t="shared" si="436"/>
        <v>#REF!</v>
      </c>
      <c r="F276" s="18" t="e">
        <f t="shared" si="436"/>
        <v>#REF!</v>
      </c>
      <c r="G276" s="18" t="e">
        <f t="shared" si="436"/>
        <v>#REF!</v>
      </c>
      <c r="H276" s="18" t="e">
        <f t="shared" si="436"/>
        <v>#REF!</v>
      </c>
      <c r="I276" s="18" t="e">
        <f t="shared" si="436"/>
        <v>#REF!</v>
      </c>
      <c r="J276" s="18" t="e">
        <f t="shared" si="436"/>
        <v>#REF!</v>
      </c>
      <c r="K276" s="18" t="e">
        <f t="shared" si="436"/>
        <v>#REF!</v>
      </c>
      <c r="L276" s="18" t="e">
        <f t="shared" si="436"/>
        <v>#REF!</v>
      </c>
      <c r="M276" s="18" t="e">
        <f t="shared" si="436"/>
        <v>#REF!</v>
      </c>
      <c r="N276" s="18" t="e">
        <f t="shared" si="436"/>
        <v>#REF!</v>
      </c>
      <c r="O276" s="18" t="e">
        <f t="shared" si="436"/>
        <v>#REF!</v>
      </c>
      <c r="P276" s="18" t="e">
        <f t="shared" si="436"/>
        <v>#REF!</v>
      </c>
      <c r="Q276" s="18" t="e">
        <f t="shared" si="436"/>
        <v>#REF!</v>
      </c>
      <c r="R276" s="18" t="e">
        <f t="shared" si="436"/>
        <v>#REF!</v>
      </c>
      <c r="S276" s="18" t="e">
        <f t="shared" ref="S276:AB276" si="437">IF(S21=-3,S48," ")</f>
        <v>#REF!</v>
      </c>
      <c r="T276" s="18" t="e">
        <f t="shared" si="437"/>
        <v>#REF!</v>
      </c>
      <c r="U276" s="18" t="e">
        <f t="shared" si="437"/>
        <v>#REF!</v>
      </c>
      <c r="V276" s="18" t="e">
        <f t="shared" si="437"/>
        <v>#REF!</v>
      </c>
      <c r="W276" s="18" t="e">
        <f t="shared" si="437"/>
        <v>#REF!</v>
      </c>
      <c r="X276" s="18" t="e">
        <f t="shared" si="437"/>
        <v>#REF!</v>
      </c>
      <c r="Y276" s="18" t="e">
        <f t="shared" si="437"/>
        <v>#REF!</v>
      </c>
      <c r="Z276" s="18" t="e">
        <f t="shared" si="437"/>
        <v>#REF!</v>
      </c>
      <c r="AA276" s="18" t="e">
        <f t="shared" si="437"/>
        <v>#REF!</v>
      </c>
      <c r="AB276" s="18" t="e">
        <f t="shared" si="437"/>
        <v>#REF!</v>
      </c>
      <c r="AC276" s="20" t="e">
        <f t="shared" si="402"/>
        <v>#REF!</v>
      </c>
      <c r="AD276" s="19" t="e">
        <f t="shared" si="403"/>
        <v>#REF!</v>
      </c>
    </row>
    <row r="277" spans="2:30" ht="13.5" thickBot="1" x14ac:dyDescent="0.25">
      <c r="C277" s="18" t="e">
        <f t="shared" si="398"/>
        <v>#REF!</v>
      </c>
      <c r="D277" s="18" t="e">
        <f t="shared" ref="D277:R277" si="438">IF(D22=-3,D49," ")</f>
        <v>#REF!</v>
      </c>
      <c r="E277" s="18" t="e">
        <f t="shared" si="438"/>
        <v>#REF!</v>
      </c>
      <c r="F277" s="18" t="e">
        <f t="shared" si="438"/>
        <v>#REF!</v>
      </c>
      <c r="G277" s="18" t="e">
        <f t="shared" si="438"/>
        <v>#REF!</v>
      </c>
      <c r="H277" s="18" t="e">
        <f t="shared" si="438"/>
        <v>#REF!</v>
      </c>
      <c r="I277" s="18" t="e">
        <f t="shared" si="438"/>
        <v>#REF!</v>
      </c>
      <c r="J277" s="18" t="e">
        <f t="shared" si="438"/>
        <v>#REF!</v>
      </c>
      <c r="K277" s="18" t="e">
        <f t="shared" si="438"/>
        <v>#REF!</v>
      </c>
      <c r="L277" s="18" t="e">
        <f t="shared" si="438"/>
        <v>#REF!</v>
      </c>
      <c r="M277" s="18" t="e">
        <f t="shared" si="438"/>
        <v>#REF!</v>
      </c>
      <c r="N277" s="18" t="e">
        <f t="shared" si="438"/>
        <v>#REF!</v>
      </c>
      <c r="O277" s="18" t="e">
        <f t="shared" si="438"/>
        <v>#REF!</v>
      </c>
      <c r="P277" s="18" t="e">
        <f t="shared" si="438"/>
        <v>#REF!</v>
      </c>
      <c r="Q277" s="18" t="e">
        <f t="shared" si="438"/>
        <v>#REF!</v>
      </c>
      <c r="R277" s="18" t="e">
        <f t="shared" si="438"/>
        <v>#REF!</v>
      </c>
      <c r="S277" s="18" t="e">
        <f t="shared" ref="S277:AB277" si="439">IF(S22=-3,S49," ")</f>
        <v>#REF!</v>
      </c>
      <c r="T277" s="18" t="e">
        <f t="shared" si="439"/>
        <v>#REF!</v>
      </c>
      <c r="U277" s="18" t="e">
        <f t="shared" si="439"/>
        <v>#REF!</v>
      </c>
      <c r="V277" s="18" t="e">
        <f t="shared" si="439"/>
        <v>#REF!</v>
      </c>
      <c r="W277" s="18" t="e">
        <f t="shared" si="439"/>
        <v>#REF!</v>
      </c>
      <c r="X277" s="18" t="e">
        <f t="shared" si="439"/>
        <v>#REF!</v>
      </c>
      <c r="Y277" s="18" t="e">
        <f t="shared" si="439"/>
        <v>#REF!</v>
      </c>
      <c r="Z277" s="18" t="e">
        <f t="shared" si="439"/>
        <v>#REF!</v>
      </c>
      <c r="AA277" s="18" t="e">
        <f t="shared" si="439"/>
        <v>#REF!</v>
      </c>
      <c r="AB277" s="18" t="e">
        <f t="shared" si="439"/>
        <v>#REF!</v>
      </c>
      <c r="AC277" s="20" t="e">
        <f t="shared" si="402"/>
        <v>#REF!</v>
      </c>
      <c r="AD277" s="19" t="e">
        <f t="shared" si="403"/>
        <v>#REF!</v>
      </c>
    </row>
    <row r="278" spans="2:30" ht="13.5" thickBot="1" x14ac:dyDescent="0.25">
      <c r="C278" s="18" t="e">
        <f t="shared" si="398"/>
        <v>#REF!</v>
      </c>
      <c r="D278" s="18" t="e">
        <f t="shared" ref="D278:R278" si="440">IF(D23=-3,D50," ")</f>
        <v>#REF!</v>
      </c>
      <c r="E278" s="18" t="e">
        <f t="shared" si="440"/>
        <v>#REF!</v>
      </c>
      <c r="F278" s="18" t="e">
        <f t="shared" si="440"/>
        <v>#REF!</v>
      </c>
      <c r="G278" s="18" t="e">
        <f t="shared" si="440"/>
        <v>#REF!</v>
      </c>
      <c r="H278" s="18" t="e">
        <f t="shared" si="440"/>
        <v>#REF!</v>
      </c>
      <c r="I278" s="18" t="e">
        <f t="shared" si="440"/>
        <v>#REF!</v>
      </c>
      <c r="J278" s="18" t="e">
        <f t="shared" si="440"/>
        <v>#REF!</v>
      </c>
      <c r="K278" s="18" t="e">
        <f t="shared" si="440"/>
        <v>#REF!</v>
      </c>
      <c r="L278" s="18" t="e">
        <f t="shared" si="440"/>
        <v>#REF!</v>
      </c>
      <c r="M278" s="18" t="e">
        <f t="shared" si="440"/>
        <v>#REF!</v>
      </c>
      <c r="N278" s="18" t="e">
        <f t="shared" si="440"/>
        <v>#REF!</v>
      </c>
      <c r="O278" s="18" t="e">
        <f t="shared" si="440"/>
        <v>#REF!</v>
      </c>
      <c r="P278" s="18" t="e">
        <f t="shared" si="440"/>
        <v>#REF!</v>
      </c>
      <c r="Q278" s="18" t="e">
        <f t="shared" si="440"/>
        <v>#REF!</v>
      </c>
      <c r="R278" s="18" t="e">
        <f t="shared" si="440"/>
        <v>#REF!</v>
      </c>
      <c r="S278" s="18" t="e">
        <f t="shared" ref="S278:AB278" si="441">IF(S23=-3,S50," ")</f>
        <v>#REF!</v>
      </c>
      <c r="T278" s="18" t="e">
        <f t="shared" si="441"/>
        <v>#REF!</v>
      </c>
      <c r="U278" s="18" t="e">
        <f t="shared" si="441"/>
        <v>#REF!</v>
      </c>
      <c r="V278" s="18" t="e">
        <f t="shared" si="441"/>
        <v>#REF!</v>
      </c>
      <c r="W278" s="18" t="e">
        <f t="shared" si="441"/>
        <v>#REF!</v>
      </c>
      <c r="X278" s="18" t="e">
        <f t="shared" si="441"/>
        <v>#REF!</v>
      </c>
      <c r="Y278" s="18" t="e">
        <f t="shared" si="441"/>
        <v>#REF!</v>
      </c>
      <c r="Z278" s="18" t="e">
        <f t="shared" si="441"/>
        <v>#REF!</v>
      </c>
      <c r="AA278" s="18" t="e">
        <f t="shared" si="441"/>
        <v>#REF!</v>
      </c>
      <c r="AB278" s="18" t="e">
        <f t="shared" si="441"/>
        <v>#REF!</v>
      </c>
      <c r="AC278" s="20" t="e">
        <f t="shared" si="402"/>
        <v>#REF!</v>
      </c>
      <c r="AD278" s="19" t="e">
        <f t="shared" si="403"/>
        <v>#REF!</v>
      </c>
    </row>
    <row r="279" spans="2:30" ht="13.5" thickBot="1" x14ac:dyDescent="0.25">
      <c r="C279" s="18" t="e">
        <f t="shared" si="398"/>
        <v>#REF!</v>
      </c>
      <c r="D279" s="18" t="e">
        <f t="shared" ref="D279:R279" si="442">IF(D24=-3,D51," ")</f>
        <v>#REF!</v>
      </c>
      <c r="E279" s="18" t="e">
        <f t="shared" si="442"/>
        <v>#REF!</v>
      </c>
      <c r="F279" s="18" t="e">
        <f t="shared" si="442"/>
        <v>#REF!</v>
      </c>
      <c r="G279" s="18" t="e">
        <f t="shared" si="442"/>
        <v>#REF!</v>
      </c>
      <c r="H279" s="18" t="e">
        <f t="shared" si="442"/>
        <v>#REF!</v>
      </c>
      <c r="I279" s="18" t="e">
        <f t="shared" si="442"/>
        <v>#REF!</v>
      </c>
      <c r="J279" s="18" t="e">
        <f t="shared" si="442"/>
        <v>#REF!</v>
      </c>
      <c r="K279" s="18" t="e">
        <f t="shared" si="442"/>
        <v>#REF!</v>
      </c>
      <c r="L279" s="18" t="e">
        <f t="shared" si="442"/>
        <v>#REF!</v>
      </c>
      <c r="M279" s="18" t="e">
        <f t="shared" si="442"/>
        <v>#REF!</v>
      </c>
      <c r="N279" s="18" t="e">
        <f t="shared" si="442"/>
        <v>#REF!</v>
      </c>
      <c r="O279" s="18" t="e">
        <f t="shared" si="442"/>
        <v>#REF!</v>
      </c>
      <c r="P279" s="18" t="e">
        <f t="shared" si="442"/>
        <v>#REF!</v>
      </c>
      <c r="Q279" s="18" t="e">
        <f t="shared" si="442"/>
        <v>#REF!</v>
      </c>
      <c r="R279" s="18" t="e">
        <f t="shared" si="442"/>
        <v>#REF!</v>
      </c>
      <c r="S279" s="18" t="e">
        <f t="shared" ref="S279:AB279" si="443">IF(S24=-3,S51," ")</f>
        <v>#REF!</v>
      </c>
      <c r="T279" s="18" t="e">
        <f t="shared" si="443"/>
        <v>#REF!</v>
      </c>
      <c r="U279" s="18" t="e">
        <f t="shared" si="443"/>
        <v>#REF!</v>
      </c>
      <c r="V279" s="18" t="e">
        <f t="shared" si="443"/>
        <v>#REF!</v>
      </c>
      <c r="W279" s="18" t="e">
        <f t="shared" si="443"/>
        <v>#REF!</v>
      </c>
      <c r="X279" s="18" t="e">
        <f t="shared" si="443"/>
        <v>#REF!</v>
      </c>
      <c r="Y279" s="18" t="e">
        <f t="shared" si="443"/>
        <v>#REF!</v>
      </c>
      <c r="Z279" s="18" t="e">
        <f t="shared" si="443"/>
        <v>#REF!</v>
      </c>
      <c r="AA279" s="18" t="e">
        <f t="shared" si="443"/>
        <v>#REF!</v>
      </c>
      <c r="AB279" s="18" t="e">
        <f t="shared" si="443"/>
        <v>#REF!</v>
      </c>
      <c r="AC279" s="20" t="e">
        <f t="shared" si="402"/>
        <v>#REF!</v>
      </c>
      <c r="AD279" s="19" t="e">
        <f t="shared" si="403"/>
        <v>#REF!</v>
      </c>
    </row>
    <row r="280" spans="2:30" ht="13.5" thickBot="1" x14ac:dyDescent="0.25">
      <c r="C280" s="18" t="e">
        <f t="shared" si="398"/>
        <v>#REF!</v>
      </c>
      <c r="D280" s="18" t="e">
        <f t="shared" ref="D280:R280" si="444">IF(D25=-3,D52," ")</f>
        <v>#REF!</v>
      </c>
      <c r="E280" s="18" t="e">
        <f t="shared" si="444"/>
        <v>#REF!</v>
      </c>
      <c r="F280" s="18" t="e">
        <f t="shared" si="444"/>
        <v>#REF!</v>
      </c>
      <c r="G280" s="18" t="e">
        <f t="shared" si="444"/>
        <v>#REF!</v>
      </c>
      <c r="H280" s="18" t="e">
        <f t="shared" si="444"/>
        <v>#REF!</v>
      </c>
      <c r="I280" s="18" t="e">
        <f t="shared" si="444"/>
        <v>#REF!</v>
      </c>
      <c r="J280" s="18" t="e">
        <f t="shared" si="444"/>
        <v>#REF!</v>
      </c>
      <c r="K280" s="18" t="e">
        <f t="shared" si="444"/>
        <v>#REF!</v>
      </c>
      <c r="L280" s="18" t="e">
        <f t="shared" si="444"/>
        <v>#REF!</v>
      </c>
      <c r="M280" s="18" t="e">
        <f t="shared" si="444"/>
        <v>#REF!</v>
      </c>
      <c r="N280" s="18" t="e">
        <f t="shared" si="444"/>
        <v>#REF!</v>
      </c>
      <c r="O280" s="18" t="e">
        <f t="shared" si="444"/>
        <v>#REF!</v>
      </c>
      <c r="P280" s="18" t="e">
        <f t="shared" si="444"/>
        <v>#REF!</v>
      </c>
      <c r="Q280" s="18" t="e">
        <f t="shared" si="444"/>
        <v>#REF!</v>
      </c>
      <c r="R280" s="18" t="e">
        <f t="shared" si="444"/>
        <v>#REF!</v>
      </c>
      <c r="S280" s="18" t="e">
        <f t="shared" ref="S280:AB280" si="445">IF(S25=-3,S52," ")</f>
        <v>#REF!</v>
      </c>
      <c r="T280" s="18" t="e">
        <f t="shared" si="445"/>
        <v>#REF!</v>
      </c>
      <c r="U280" s="18" t="e">
        <f t="shared" si="445"/>
        <v>#REF!</v>
      </c>
      <c r="V280" s="18" t="e">
        <f t="shared" si="445"/>
        <v>#REF!</v>
      </c>
      <c r="W280" s="18" t="e">
        <f t="shared" si="445"/>
        <v>#REF!</v>
      </c>
      <c r="X280" s="18" t="e">
        <f t="shared" si="445"/>
        <v>#REF!</v>
      </c>
      <c r="Y280" s="18" t="e">
        <f t="shared" si="445"/>
        <v>#REF!</v>
      </c>
      <c r="Z280" s="18" t="e">
        <f t="shared" si="445"/>
        <v>#REF!</v>
      </c>
      <c r="AA280" s="18" t="e">
        <f t="shared" si="445"/>
        <v>#REF!</v>
      </c>
      <c r="AB280" s="18" t="e">
        <f t="shared" si="445"/>
        <v>#REF!</v>
      </c>
      <c r="AC280" s="20" t="e">
        <f t="shared" si="402"/>
        <v>#REF!</v>
      </c>
      <c r="AD280" s="19" t="e">
        <f t="shared" si="403"/>
        <v>#REF!</v>
      </c>
    </row>
    <row r="281" spans="2:30" ht="13.5" thickBot="1" x14ac:dyDescent="0.25">
      <c r="C281" s="18" t="e">
        <f t="shared" si="398"/>
        <v>#REF!</v>
      </c>
      <c r="D281" s="18" t="e">
        <f t="shared" ref="D281:R281" si="446">IF(D26=-3,D53," ")</f>
        <v>#REF!</v>
      </c>
      <c r="E281" s="18" t="e">
        <f t="shared" si="446"/>
        <v>#REF!</v>
      </c>
      <c r="F281" s="18" t="e">
        <f t="shared" si="446"/>
        <v>#REF!</v>
      </c>
      <c r="G281" s="18" t="e">
        <f t="shared" si="446"/>
        <v>#REF!</v>
      </c>
      <c r="H281" s="18" t="e">
        <f t="shared" si="446"/>
        <v>#REF!</v>
      </c>
      <c r="I281" s="18" t="e">
        <f t="shared" si="446"/>
        <v>#REF!</v>
      </c>
      <c r="J281" s="18" t="e">
        <f t="shared" si="446"/>
        <v>#REF!</v>
      </c>
      <c r="K281" s="18" t="e">
        <f t="shared" si="446"/>
        <v>#REF!</v>
      </c>
      <c r="L281" s="18" t="e">
        <f t="shared" si="446"/>
        <v>#REF!</v>
      </c>
      <c r="M281" s="18" t="e">
        <f t="shared" si="446"/>
        <v>#REF!</v>
      </c>
      <c r="N281" s="18" t="e">
        <f t="shared" si="446"/>
        <v>#REF!</v>
      </c>
      <c r="O281" s="18" t="e">
        <f t="shared" si="446"/>
        <v>#REF!</v>
      </c>
      <c r="P281" s="18" t="e">
        <f t="shared" si="446"/>
        <v>#REF!</v>
      </c>
      <c r="Q281" s="18" t="e">
        <f t="shared" si="446"/>
        <v>#REF!</v>
      </c>
      <c r="R281" s="18" t="e">
        <f t="shared" si="446"/>
        <v>#REF!</v>
      </c>
      <c r="S281" s="18" t="e">
        <f t="shared" ref="S281:AB281" si="447">IF(S26=-3,S53," ")</f>
        <v>#REF!</v>
      </c>
      <c r="T281" s="18" t="e">
        <f t="shared" si="447"/>
        <v>#REF!</v>
      </c>
      <c r="U281" s="18" t="e">
        <f t="shared" si="447"/>
        <v>#REF!</v>
      </c>
      <c r="V281" s="18" t="e">
        <f t="shared" si="447"/>
        <v>#REF!</v>
      </c>
      <c r="W281" s="18" t="e">
        <f t="shared" si="447"/>
        <v>#REF!</v>
      </c>
      <c r="X281" s="18" t="e">
        <f t="shared" si="447"/>
        <v>#REF!</v>
      </c>
      <c r="Y281" s="18" t="e">
        <f t="shared" si="447"/>
        <v>#REF!</v>
      </c>
      <c r="Z281" s="18" t="e">
        <f t="shared" si="447"/>
        <v>#REF!</v>
      </c>
      <c r="AA281" s="18" t="e">
        <f t="shared" si="447"/>
        <v>#REF!</v>
      </c>
      <c r="AB281" s="18" t="e">
        <f t="shared" si="447"/>
        <v>#REF!</v>
      </c>
      <c r="AC281" s="20" t="e">
        <f t="shared" si="402"/>
        <v>#REF!</v>
      </c>
      <c r="AD281" s="19" t="e">
        <f t="shared" si="403"/>
        <v>#REF!</v>
      </c>
    </row>
    <row r="282" spans="2:30" ht="13.5" thickBot="1" x14ac:dyDescent="0.25">
      <c r="C282" s="18" t="e">
        <f t="shared" ref="C282:R282" si="448">IF(C27=-3,C54," ")</f>
        <v>#REF!</v>
      </c>
      <c r="D282" s="18" t="e">
        <f t="shared" si="448"/>
        <v>#REF!</v>
      </c>
      <c r="E282" s="18" t="e">
        <f t="shared" si="448"/>
        <v>#REF!</v>
      </c>
      <c r="F282" s="18" t="e">
        <f t="shared" si="448"/>
        <v>#REF!</v>
      </c>
      <c r="G282" s="18" t="e">
        <f t="shared" si="448"/>
        <v>#REF!</v>
      </c>
      <c r="H282" s="18" t="e">
        <f t="shared" si="448"/>
        <v>#REF!</v>
      </c>
      <c r="I282" s="18" t="e">
        <f t="shared" si="448"/>
        <v>#REF!</v>
      </c>
      <c r="J282" s="18" t="e">
        <f t="shared" si="448"/>
        <v>#REF!</v>
      </c>
      <c r="K282" s="18" t="e">
        <f t="shared" si="448"/>
        <v>#REF!</v>
      </c>
      <c r="L282" s="18" t="e">
        <f t="shared" si="448"/>
        <v>#REF!</v>
      </c>
      <c r="M282" s="18" t="e">
        <f t="shared" si="448"/>
        <v>#REF!</v>
      </c>
      <c r="N282" s="18" t="e">
        <f t="shared" si="448"/>
        <v>#REF!</v>
      </c>
      <c r="O282" s="18" t="e">
        <f t="shared" si="448"/>
        <v>#REF!</v>
      </c>
      <c r="P282" s="18" t="e">
        <f t="shared" si="448"/>
        <v>#REF!</v>
      </c>
      <c r="Q282" s="18" t="e">
        <f t="shared" si="448"/>
        <v>#REF!</v>
      </c>
      <c r="R282" s="18" t="e">
        <f t="shared" si="448"/>
        <v>#REF!</v>
      </c>
      <c r="S282" s="18" t="e">
        <f t="shared" ref="S282:AB282" si="449">IF(S27=-3,S54," ")</f>
        <v>#REF!</v>
      </c>
      <c r="T282" s="18" t="e">
        <f t="shared" si="449"/>
        <v>#REF!</v>
      </c>
      <c r="U282" s="18" t="e">
        <f t="shared" si="449"/>
        <v>#REF!</v>
      </c>
      <c r="V282" s="18" t="e">
        <f t="shared" si="449"/>
        <v>#REF!</v>
      </c>
      <c r="W282" s="18" t="e">
        <f t="shared" si="449"/>
        <v>#REF!</v>
      </c>
      <c r="X282" s="18" t="e">
        <f t="shared" si="449"/>
        <v>#REF!</v>
      </c>
      <c r="Y282" s="18" t="e">
        <f t="shared" si="449"/>
        <v>#REF!</v>
      </c>
      <c r="Z282" s="18" t="e">
        <f t="shared" si="449"/>
        <v>#REF!</v>
      </c>
      <c r="AA282" s="18" t="e">
        <f t="shared" si="449"/>
        <v>#REF!</v>
      </c>
      <c r="AB282" s="18" t="e">
        <f t="shared" si="449"/>
        <v>#REF!</v>
      </c>
      <c r="AC282" s="20" t="e">
        <f t="shared" si="402"/>
        <v>#REF!</v>
      </c>
      <c r="AD282" s="19" t="e">
        <f t="shared" si="403"/>
        <v>#REF!</v>
      </c>
    </row>
    <row r="283" spans="2:30" x14ac:dyDescent="0.2">
      <c r="C283" s="18" t="e">
        <f t="shared" ref="C283:AB283" si="450">IF(C28=-3,C55," ")</f>
        <v>#REF!</v>
      </c>
      <c r="D283" s="18" t="e">
        <f t="shared" si="450"/>
        <v>#REF!</v>
      </c>
      <c r="E283" s="18" t="e">
        <f t="shared" si="450"/>
        <v>#REF!</v>
      </c>
      <c r="F283" s="18" t="e">
        <f t="shared" si="450"/>
        <v>#REF!</v>
      </c>
      <c r="G283" s="18" t="e">
        <f t="shared" si="450"/>
        <v>#REF!</v>
      </c>
      <c r="H283" s="18" t="e">
        <f t="shared" si="450"/>
        <v>#REF!</v>
      </c>
      <c r="I283" s="18" t="e">
        <f t="shared" si="450"/>
        <v>#REF!</v>
      </c>
      <c r="J283" s="18" t="e">
        <f t="shared" si="450"/>
        <v>#REF!</v>
      </c>
      <c r="K283" s="18" t="e">
        <f t="shared" si="450"/>
        <v>#REF!</v>
      </c>
      <c r="L283" s="18" t="e">
        <f t="shared" si="450"/>
        <v>#REF!</v>
      </c>
      <c r="M283" s="18" t="e">
        <f t="shared" si="450"/>
        <v>#REF!</v>
      </c>
      <c r="N283" s="18" t="e">
        <f t="shared" si="450"/>
        <v>#REF!</v>
      </c>
      <c r="O283" s="18" t="e">
        <f t="shared" si="450"/>
        <v>#REF!</v>
      </c>
      <c r="P283" s="18" t="e">
        <f t="shared" si="450"/>
        <v>#REF!</v>
      </c>
      <c r="Q283" s="18" t="e">
        <f t="shared" si="450"/>
        <v>#REF!</v>
      </c>
      <c r="R283" s="18" t="e">
        <f t="shared" si="450"/>
        <v>#REF!</v>
      </c>
      <c r="S283" s="18" t="e">
        <f t="shared" si="450"/>
        <v>#REF!</v>
      </c>
      <c r="T283" s="18" t="e">
        <f t="shared" si="450"/>
        <v>#REF!</v>
      </c>
      <c r="U283" s="18" t="e">
        <f t="shared" si="450"/>
        <v>#REF!</v>
      </c>
      <c r="V283" s="18" t="e">
        <f t="shared" si="450"/>
        <v>#REF!</v>
      </c>
      <c r="W283" s="18" t="e">
        <f t="shared" si="450"/>
        <v>#REF!</v>
      </c>
      <c r="X283" s="18" t="e">
        <f t="shared" si="450"/>
        <v>#REF!</v>
      </c>
      <c r="Y283" s="18" t="e">
        <f t="shared" si="450"/>
        <v>#REF!</v>
      </c>
      <c r="Z283" s="18" t="e">
        <f t="shared" si="450"/>
        <v>#REF!</v>
      </c>
      <c r="AA283" s="18" t="e">
        <f t="shared" si="450"/>
        <v>#REF!</v>
      </c>
      <c r="AB283" s="18" t="e">
        <f t="shared" si="450"/>
        <v>#REF!</v>
      </c>
      <c r="AC283" s="20" t="e">
        <f t="shared" si="402"/>
        <v>#REF!</v>
      </c>
      <c r="AD283" s="19" t="e">
        <f t="shared" si="403"/>
        <v>#REF!</v>
      </c>
    </row>
    <row r="285" spans="2:30" ht="13.5" thickBot="1" x14ac:dyDescent="0.25"/>
    <row r="286" spans="2:30" ht="13.5" thickBot="1" x14ac:dyDescent="0.25">
      <c r="B286">
        <v>-4</v>
      </c>
      <c r="C286" s="18" t="e">
        <f t="shared" ref="C286:C309" si="451">IF(C3=-4,C30," ")</f>
        <v>#REF!</v>
      </c>
      <c r="D286" s="18" t="e">
        <f t="shared" ref="D286:AB286" si="452">IF(D3=-4,D30," ")</f>
        <v>#REF!</v>
      </c>
      <c r="E286" s="18" t="e">
        <f t="shared" si="452"/>
        <v>#REF!</v>
      </c>
      <c r="F286" s="18" t="e">
        <f t="shared" si="452"/>
        <v>#REF!</v>
      </c>
      <c r="G286" s="18" t="e">
        <f t="shared" si="452"/>
        <v>#REF!</v>
      </c>
      <c r="H286" s="18" t="e">
        <f t="shared" si="452"/>
        <v>#REF!</v>
      </c>
      <c r="I286" s="18" t="e">
        <f t="shared" si="452"/>
        <v>#REF!</v>
      </c>
      <c r="J286" s="18" t="e">
        <f t="shared" si="452"/>
        <v>#REF!</v>
      </c>
      <c r="K286" s="18" t="e">
        <f t="shared" si="452"/>
        <v>#REF!</v>
      </c>
      <c r="L286" s="18" t="e">
        <f t="shared" si="452"/>
        <v>#REF!</v>
      </c>
      <c r="M286" s="18" t="e">
        <f t="shared" si="452"/>
        <v>#REF!</v>
      </c>
      <c r="N286" s="18" t="e">
        <f t="shared" si="452"/>
        <v>#REF!</v>
      </c>
      <c r="O286" s="18" t="e">
        <f t="shared" si="452"/>
        <v>#REF!</v>
      </c>
      <c r="P286" s="18" t="e">
        <f t="shared" si="452"/>
        <v>#REF!</v>
      </c>
      <c r="Q286" s="18" t="e">
        <f t="shared" si="452"/>
        <v>#REF!</v>
      </c>
      <c r="R286" s="18" t="e">
        <f t="shared" si="452"/>
        <v>#REF!</v>
      </c>
      <c r="S286" s="18" t="e">
        <f t="shared" si="452"/>
        <v>#REF!</v>
      </c>
      <c r="T286" s="18" t="e">
        <f t="shared" si="452"/>
        <v>#REF!</v>
      </c>
      <c r="U286" s="18" t="e">
        <f t="shared" si="452"/>
        <v>#REF!</v>
      </c>
      <c r="V286" s="18" t="e">
        <f t="shared" si="452"/>
        <v>#REF!</v>
      </c>
      <c r="W286" s="18" t="e">
        <f t="shared" si="452"/>
        <v>#REF!</v>
      </c>
      <c r="X286" s="18" t="e">
        <f t="shared" si="452"/>
        <v>#REF!</v>
      </c>
      <c r="Y286" s="18" t="e">
        <f t="shared" si="452"/>
        <v>#REF!</v>
      </c>
      <c r="Z286" s="18" t="e">
        <f t="shared" si="452"/>
        <v>#REF!</v>
      </c>
      <c r="AA286" s="18" t="e">
        <f t="shared" si="452"/>
        <v>#REF!</v>
      </c>
      <c r="AB286" s="18" t="e">
        <f t="shared" si="452"/>
        <v>#REF!</v>
      </c>
      <c r="AC286" s="20" t="e">
        <f>CONCATENATE(C286,D286,E286,F286,G286,H286,I286,J286,K286,L286,M286,N286,O286,P286,Q286,R286,S286,T286,U286,V286,W286,X286,Y286,Z286,AA286,AB286)</f>
        <v>#REF!</v>
      </c>
      <c r="AD286" s="19" t="e">
        <f>TRIM(AC286)</f>
        <v>#REF!</v>
      </c>
    </row>
    <row r="287" spans="2:30" ht="13.5" thickBot="1" x14ac:dyDescent="0.25">
      <c r="C287" s="18" t="e">
        <f t="shared" si="451"/>
        <v>#REF!</v>
      </c>
      <c r="D287" s="18" t="e">
        <f t="shared" ref="D287:R287" si="453">IF(D4=-4,D31," ")</f>
        <v>#REF!</v>
      </c>
      <c r="E287" s="18" t="e">
        <f t="shared" si="453"/>
        <v>#REF!</v>
      </c>
      <c r="F287" s="18" t="e">
        <f t="shared" si="453"/>
        <v>#REF!</v>
      </c>
      <c r="G287" s="18" t="e">
        <f t="shared" si="453"/>
        <v>#REF!</v>
      </c>
      <c r="H287" s="18" t="e">
        <f t="shared" si="453"/>
        <v>#REF!</v>
      </c>
      <c r="I287" s="18" t="e">
        <f t="shared" si="453"/>
        <v>#REF!</v>
      </c>
      <c r="J287" s="18" t="e">
        <f t="shared" si="453"/>
        <v>#REF!</v>
      </c>
      <c r="K287" s="18" t="e">
        <f t="shared" si="453"/>
        <v>#REF!</v>
      </c>
      <c r="L287" s="18" t="e">
        <f t="shared" si="453"/>
        <v>#REF!</v>
      </c>
      <c r="M287" s="18" t="e">
        <f t="shared" si="453"/>
        <v>#REF!</v>
      </c>
      <c r="N287" s="18" t="e">
        <f t="shared" si="453"/>
        <v>#REF!</v>
      </c>
      <c r="O287" s="18" t="e">
        <f t="shared" si="453"/>
        <v>#REF!</v>
      </c>
      <c r="P287" s="18" t="e">
        <f t="shared" si="453"/>
        <v>#REF!</v>
      </c>
      <c r="Q287" s="18" t="e">
        <f t="shared" si="453"/>
        <v>#REF!</v>
      </c>
      <c r="R287" s="18" t="e">
        <f t="shared" si="453"/>
        <v>#REF!</v>
      </c>
      <c r="S287" s="18" t="e">
        <f t="shared" ref="S287:AB287" si="454">IF(S4=-4,S31," ")</f>
        <v>#REF!</v>
      </c>
      <c r="T287" s="18" t="e">
        <f t="shared" si="454"/>
        <v>#REF!</v>
      </c>
      <c r="U287" s="18" t="e">
        <f t="shared" si="454"/>
        <v>#REF!</v>
      </c>
      <c r="V287" s="18" t="e">
        <f t="shared" si="454"/>
        <v>#REF!</v>
      </c>
      <c r="W287" s="18" t="e">
        <f t="shared" si="454"/>
        <v>#REF!</v>
      </c>
      <c r="X287" s="18" t="e">
        <f t="shared" si="454"/>
        <v>#REF!</v>
      </c>
      <c r="Y287" s="18" t="e">
        <f t="shared" si="454"/>
        <v>#REF!</v>
      </c>
      <c r="Z287" s="18" t="e">
        <f t="shared" si="454"/>
        <v>#REF!</v>
      </c>
      <c r="AA287" s="18" t="e">
        <f t="shared" si="454"/>
        <v>#REF!</v>
      </c>
      <c r="AB287" s="18" t="e">
        <f t="shared" si="454"/>
        <v>#REF!</v>
      </c>
      <c r="AC287" s="20" t="e">
        <f t="shared" ref="AC287:AC311" si="455">CONCATENATE(C287,D287,E287,F287,G287,H287,I287,J287,K287,L287,M287,N287,O287,P287,Q287,R287,S287,T287,U287,V287,W287,X287,Y287,Z287,AA287,AB287)</f>
        <v>#REF!</v>
      </c>
      <c r="AD287" s="19" t="e">
        <f t="shared" ref="AD287:AD311" si="456">TRIM(AC287)</f>
        <v>#REF!</v>
      </c>
    </row>
    <row r="288" spans="2:30" ht="13.5" thickBot="1" x14ac:dyDescent="0.25">
      <c r="C288" s="18" t="e">
        <f t="shared" si="451"/>
        <v>#REF!</v>
      </c>
      <c r="D288" s="18" t="e">
        <f t="shared" ref="D288:R288" si="457">IF(D5=-4,D32," ")</f>
        <v>#REF!</v>
      </c>
      <c r="E288" s="18" t="e">
        <f t="shared" si="457"/>
        <v>#REF!</v>
      </c>
      <c r="F288" s="18" t="e">
        <f t="shared" si="457"/>
        <v>#REF!</v>
      </c>
      <c r="G288" s="18" t="e">
        <f t="shared" si="457"/>
        <v>#REF!</v>
      </c>
      <c r="H288" s="18" t="e">
        <f t="shared" si="457"/>
        <v>#REF!</v>
      </c>
      <c r="I288" s="18" t="e">
        <f t="shared" si="457"/>
        <v>#REF!</v>
      </c>
      <c r="J288" s="18" t="e">
        <f t="shared" si="457"/>
        <v>#REF!</v>
      </c>
      <c r="K288" s="18" t="e">
        <f t="shared" si="457"/>
        <v>#REF!</v>
      </c>
      <c r="L288" s="18" t="e">
        <f t="shared" si="457"/>
        <v>#REF!</v>
      </c>
      <c r="M288" s="18" t="e">
        <f t="shared" si="457"/>
        <v>#REF!</v>
      </c>
      <c r="N288" s="18" t="e">
        <f t="shared" si="457"/>
        <v>#REF!</v>
      </c>
      <c r="O288" s="18" t="e">
        <f t="shared" si="457"/>
        <v>#REF!</v>
      </c>
      <c r="P288" s="18" t="e">
        <f t="shared" si="457"/>
        <v>#REF!</v>
      </c>
      <c r="Q288" s="18" t="e">
        <f t="shared" si="457"/>
        <v>#REF!</v>
      </c>
      <c r="R288" s="18" t="e">
        <f t="shared" si="457"/>
        <v>#REF!</v>
      </c>
      <c r="S288" s="18" t="e">
        <f t="shared" ref="S288:AB288" si="458">IF(S5=-4,S32," ")</f>
        <v>#REF!</v>
      </c>
      <c r="T288" s="18" t="e">
        <f t="shared" si="458"/>
        <v>#REF!</v>
      </c>
      <c r="U288" s="18" t="e">
        <f t="shared" si="458"/>
        <v>#REF!</v>
      </c>
      <c r="V288" s="18" t="e">
        <f t="shared" si="458"/>
        <v>#REF!</v>
      </c>
      <c r="W288" s="18" t="e">
        <f t="shared" si="458"/>
        <v>#REF!</v>
      </c>
      <c r="X288" s="18" t="e">
        <f t="shared" si="458"/>
        <v>#REF!</v>
      </c>
      <c r="Y288" s="18" t="e">
        <f t="shared" si="458"/>
        <v>#REF!</v>
      </c>
      <c r="Z288" s="18" t="e">
        <f t="shared" si="458"/>
        <v>#REF!</v>
      </c>
      <c r="AA288" s="18" t="e">
        <f t="shared" si="458"/>
        <v>#REF!</v>
      </c>
      <c r="AB288" s="18" t="e">
        <f t="shared" si="458"/>
        <v>#REF!</v>
      </c>
      <c r="AC288" s="20" t="e">
        <f t="shared" si="455"/>
        <v>#REF!</v>
      </c>
      <c r="AD288" s="19" t="e">
        <f t="shared" si="456"/>
        <v>#REF!</v>
      </c>
    </row>
    <row r="289" spans="3:30" ht="13.5" thickBot="1" x14ac:dyDescent="0.25">
      <c r="C289" s="18" t="e">
        <f t="shared" si="451"/>
        <v>#REF!</v>
      </c>
      <c r="D289" s="18" t="e">
        <f t="shared" ref="D289:R289" si="459">IF(D6=-4,D33," ")</f>
        <v>#REF!</v>
      </c>
      <c r="E289" s="18" t="e">
        <f t="shared" si="459"/>
        <v>#REF!</v>
      </c>
      <c r="F289" s="18" t="e">
        <f t="shared" si="459"/>
        <v>#REF!</v>
      </c>
      <c r="G289" s="18" t="e">
        <f t="shared" si="459"/>
        <v>#REF!</v>
      </c>
      <c r="H289" s="18" t="e">
        <f t="shared" si="459"/>
        <v>#REF!</v>
      </c>
      <c r="I289" s="18" t="e">
        <f t="shared" si="459"/>
        <v>#REF!</v>
      </c>
      <c r="J289" s="18" t="e">
        <f t="shared" si="459"/>
        <v>#REF!</v>
      </c>
      <c r="K289" s="18" t="e">
        <f t="shared" si="459"/>
        <v>#REF!</v>
      </c>
      <c r="L289" s="18" t="e">
        <f t="shared" si="459"/>
        <v>#REF!</v>
      </c>
      <c r="M289" s="18" t="e">
        <f t="shared" si="459"/>
        <v>#REF!</v>
      </c>
      <c r="N289" s="18" t="e">
        <f t="shared" si="459"/>
        <v>#REF!</v>
      </c>
      <c r="O289" s="18" t="e">
        <f t="shared" si="459"/>
        <v>#REF!</v>
      </c>
      <c r="P289" s="18" t="e">
        <f t="shared" si="459"/>
        <v>#REF!</v>
      </c>
      <c r="Q289" s="18" t="e">
        <f t="shared" si="459"/>
        <v>#REF!</v>
      </c>
      <c r="R289" s="18" t="e">
        <f t="shared" si="459"/>
        <v>#REF!</v>
      </c>
      <c r="S289" s="18" t="e">
        <f t="shared" ref="S289:AB289" si="460">IF(S6=-4,S33," ")</f>
        <v>#REF!</v>
      </c>
      <c r="T289" s="18" t="e">
        <f t="shared" si="460"/>
        <v>#REF!</v>
      </c>
      <c r="U289" s="18" t="e">
        <f t="shared" si="460"/>
        <v>#REF!</v>
      </c>
      <c r="V289" s="18" t="e">
        <f t="shared" si="460"/>
        <v>#REF!</v>
      </c>
      <c r="W289" s="18" t="e">
        <f t="shared" si="460"/>
        <v>#REF!</v>
      </c>
      <c r="X289" s="18" t="e">
        <f t="shared" si="460"/>
        <v>#REF!</v>
      </c>
      <c r="Y289" s="18" t="e">
        <f t="shared" si="460"/>
        <v>#REF!</v>
      </c>
      <c r="Z289" s="18" t="e">
        <f t="shared" si="460"/>
        <v>#REF!</v>
      </c>
      <c r="AA289" s="18" t="e">
        <f t="shared" si="460"/>
        <v>#REF!</v>
      </c>
      <c r="AB289" s="18" t="e">
        <f t="shared" si="460"/>
        <v>#REF!</v>
      </c>
      <c r="AC289" s="20" t="e">
        <f t="shared" si="455"/>
        <v>#REF!</v>
      </c>
      <c r="AD289" s="19" t="e">
        <f t="shared" si="456"/>
        <v>#REF!</v>
      </c>
    </row>
    <row r="290" spans="3:30" ht="13.5" thickBot="1" x14ac:dyDescent="0.25">
      <c r="C290" s="18" t="e">
        <f t="shared" si="451"/>
        <v>#REF!</v>
      </c>
      <c r="D290" s="18" t="e">
        <f t="shared" ref="D290:R290" si="461">IF(D7=-4,D34," ")</f>
        <v>#REF!</v>
      </c>
      <c r="E290" s="18" t="e">
        <f t="shared" si="461"/>
        <v>#REF!</v>
      </c>
      <c r="F290" s="18" t="e">
        <f t="shared" si="461"/>
        <v>#REF!</v>
      </c>
      <c r="G290" s="18" t="e">
        <f t="shared" si="461"/>
        <v>#REF!</v>
      </c>
      <c r="H290" s="18" t="e">
        <f t="shared" si="461"/>
        <v>#REF!</v>
      </c>
      <c r="I290" s="18" t="e">
        <f t="shared" si="461"/>
        <v>#REF!</v>
      </c>
      <c r="J290" s="18" t="e">
        <f t="shared" si="461"/>
        <v>#REF!</v>
      </c>
      <c r="K290" s="18" t="e">
        <f t="shared" si="461"/>
        <v>#REF!</v>
      </c>
      <c r="L290" s="18" t="e">
        <f t="shared" si="461"/>
        <v>#REF!</v>
      </c>
      <c r="M290" s="18" t="e">
        <f t="shared" si="461"/>
        <v>#REF!</v>
      </c>
      <c r="N290" s="18" t="e">
        <f t="shared" si="461"/>
        <v>#REF!</v>
      </c>
      <c r="O290" s="18" t="e">
        <f t="shared" si="461"/>
        <v>#REF!</v>
      </c>
      <c r="P290" s="18" t="e">
        <f t="shared" si="461"/>
        <v>#REF!</v>
      </c>
      <c r="Q290" s="18" t="e">
        <f t="shared" si="461"/>
        <v>#REF!</v>
      </c>
      <c r="R290" s="18" t="e">
        <f t="shared" si="461"/>
        <v>#REF!</v>
      </c>
      <c r="S290" s="18" t="e">
        <f t="shared" ref="S290:AB290" si="462">IF(S7=-4,S34," ")</f>
        <v>#REF!</v>
      </c>
      <c r="T290" s="18" t="e">
        <f t="shared" si="462"/>
        <v>#REF!</v>
      </c>
      <c r="U290" s="18" t="e">
        <f t="shared" si="462"/>
        <v>#REF!</v>
      </c>
      <c r="V290" s="18" t="e">
        <f t="shared" si="462"/>
        <v>#REF!</v>
      </c>
      <c r="W290" s="18" t="e">
        <f t="shared" si="462"/>
        <v>#REF!</v>
      </c>
      <c r="X290" s="18" t="e">
        <f t="shared" si="462"/>
        <v>#REF!</v>
      </c>
      <c r="Y290" s="18" t="e">
        <f t="shared" si="462"/>
        <v>#REF!</v>
      </c>
      <c r="Z290" s="18" t="e">
        <f t="shared" si="462"/>
        <v>#REF!</v>
      </c>
      <c r="AA290" s="18" t="e">
        <f t="shared" si="462"/>
        <v>#REF!</v>
      </c>
      <c r="AB290" s="18" t="e">
        <f t="shared" si="462"/>
        <v>#REF!</v>
      </c>
      <c r="AC290" s="20" t="e">
        <f t="shared" si="455"/>
        <v>#REF!</v>
      </c>
      <c r="AD290" s="19" t="e">
        <f t="shared" si="456"/>
        <v>#REF!</v>
      </c>
    </row>
    <row r="291" spans="3:30" ht="13.5" thickBot="1" x14ac:dyDescent="0.25">
      <c r="C291" s="18" t="e">
        <f t="shared" si="451"/>
        <v>#REF!</v>
      </c>
      <c r="D291" s="18" t="e">
        <f t="shared" ref="D291:R291" si="463">IF(D8=-4,D35," ")</f>
        <v>#REF!</v>
      </c>
      <c r="E291" s="18" t="e">
        <f t="shared" si="463"/>
        <v>#REF!</v>
      </c>
      <c r="F291" s="18" t="e">
        <f t="shared" si="463"/>
        <v>#REF!</v>
      </c>
      <c r="G291" s="18" t="e">
        <f t="shared" si="463"/>
        <v>#REF!</v>
      </c>
      <c r="H291" s="18" t="e">
        <f t="shared" si="463"/>
        <v>#REF!</v>
      </c>
      <c r="I291" s="18" t="e">
        <f t="shared" si="463"/>
        <v>#REF!</v>
      </c>
      <c r="J291" s="18" t="e">
        <f t="shared" si="463"/>
        <v>#REF!</v>
      </c>
      <c r="K291" s="18" t="e">
        <f t="shared" si="463"/>
        <v>#REF!</v>
      </c>
      <c r="L291" s="18" t="e">
        <f t="shared" si="463"/>
        <v>#REF!</v>
      </c>
      <c r="M291" s="18" t="e">
        <f t="shared" si="463"/>
        <v>#REF!</v>
      </c>
      <c r="N291" s="18" t="e">
        <f t="shared" si="463"/>
        <v>#REF!</v>
      </c>
      <c r="O291" s="18" t="e">
        <f t="shared" si="463"/>
        <v>#REF!</v>
      </c>
      <c r="P291" s="18" t="e">
        <f t="shared" si="463"/>
        <v>#REF!</v>
      </c>
      <c r="Q291" s="18" t="e">
        <f t="shared" si="463"/>
        <v>#REF!</v>
      </c>
      <c r="R291" s="18" t="e">
        <f t="shared" si="463"/>
        <v>#REF!</v>
      </c>
      <c r="S291" s="18" t="e">
        <f t="shared" ref="S291:AB291" si="464">IF(S8=-4,S35," ")</f>
        <v>#REF!</v>
      </c>
      <c r="T291" s="18" t="e">
        <f t="shared" si="464"/>
        <v>#REF!</v>
      </c>
      <c r="U291" s="18" t="e">
        <f t="shared" si="464"/>
        <v>#REF!</v>
      </c>
      <c r="V291" s="18" t="e">
        <f t="shared" si="464"/>
        <v>#REF!</v>
      </c>
      <c r="W291" s="18" t="e">
        <f t="shared" si="464"/>
        <v>#REF!</v>
      </c>
      <c r="X291" s="18" t="e">
        <f t="shared" si="464"/>
        <v>#REF!</v>
      </c>
      <c r="Y291" s="18" t="e">
        <f t="shared" si="464"/>
        <v>#REF!</v>
      </c>
      <c r="Z291" s="18" t="e">
        <f t="shared" si="464"/>
        <v>#REF!</v>
      </c>
      <c r="AA291" s="18" t="e">
        <f t="shared" si="464"/>
        <v>#REF!</v>
      </c>
      <c r="AB291" s="18" t="e">
        <f t="shared" si="464"/>
        <v>#REF!</v>
      </c>
      <c r="AC291" s="20" t="e">
        <f t="shared" si="455"/>
        <v>#REF!</v>
      </c>
      <c r="AD291" s="19" t="e">
        <f t="shared" si="456"/>
        <v>#REF!</v>
      </c>
    </row>
    <row r="292" spans="3:30" ht="13.5" thickBot="1" x14ac:dyDescent="0.25">
      <c r="C292" s="18" t="e">
        <f t="shared" si="451"/>
        <v>#REF!</v>
      </c>
      <c r="D292" s="18" t="e">
        <f t="shared" ref="D292:R292" si="465">IF(D9=-4,D36," ")</f>
        <v>#REF!</v>
      </c>
      <c r="E292" s="18" t="e">
        <f t="shared" si="465"/>
        <v>#REF!</v>
      </c>
      <c r="F292" s="18" t="e">
        <f t="shared" si="465"/>
        <v>#REF!</v>
      </c>
      <c r="G292" s="18" t="e">
        <f t="shared" si="465"/>
        <v>#REF!</v>
      </c>
      <c r="H292" s="18" t="e">
        <f t="shared" si="465"/>
        <v>#REF!</v>
      </c>
      <c r="I292" s="18" t="e">
        <f t="shared" si="465"/>
        <v>#REF!</v>
      </c>
      <c r="J292" s="18" t="e">
        <f t="shared" si="465"/>
        <v>#REF!</v>
      </c>
      <c r="K292" s="18" t="e">
        <f t="shared" si="465"/>
        <v>#REF!</v>
      </c>
      <c r="L292" s="18" t="e">
        <f t="shared" si="465"/>
        <v>#REF!</v>
      </c>
      <c r="M292" s="18" t="e">
        <f t="shared" si="465"/>
        <v>#REF!</v>
      </c>
      <c r="N292" s="18" t="e">
        <f t="shared" si="465"/>
        <v>#REF!</v>
      </c>
      <c r="O292" s="18" t="e">
        <f t="shared" si="465"/>
        <v>#REF!</v>
      </c>
      <c r="P292" s="18" t="e">
        <f t="shared" si="465"/>
        <v>#REF!</v>
      </c>
      <c r="Q292" s="18" t="e">
        <f t="shared" si="465"/>
        <v>#REF!</v>
      </c>
      <c r="R292" s="18" t="e">
        <f t="shared" si="465"/>
        <v>#REF!</v>
      </c>
      <c r="S292" s="18" t="e">
        <f t="shared" ref="S292:AB292" si="466">IF(S9=-4,S36," ")</f>
        <v>#REF!</v>
      </c>
      <c r="T292" s="18" t="e">
        <f t="shared" si="466"/>
        <v>#REF!</v>
      </c>
      <c r="U292" s="18" t="e">
        <f t="shared" si="466"/>
        <v>#REF!</v>
      </c>
      <c r="V292" s="18" t="e">
        <f t="shared" si="466"/>
        <v>#REF!</v>
      </c>
      <c r="W292" s="18" t="e">
        <f t="shared" si="466"/>
        <v>#REF!</v>
      </c>
      <c r="X292" s="18" t="e">
        <f t="shared" si="466"/>
        <v>#REF!</v>
      </c>
      <c r="Y292" s="18" t="e">
        <f t="shared" si="466"/>
        <v>#REF!</v>
      </c>
      <c r="Z292" s="18" t="e">
        <f t="shared" si="466"/>
        <v>#REF!</v>
      </c>
      <c r="AA292" s="18" t="e">
        <f t="shared" si="466"/>
        <v>#REF!</v>
      </c>
      <c r="AB292" s="18" t="e">
        <f t="shared" si="466"/>
        <v>#REF!</v>
      </c>
      <c r="AC292" s="20" t="e">
        <f t="shared" si="455"/>
        <v>#REF!</v>
      </c>
      <c r="AD292" s="19" t="e">
        <f t="shared" si="456"/>
        <v>#REF!</v>
      </c>
    </row>
    <row r="293" spans="3:30" ht="13.5" thickBot="1" x14ac:dyDescent="0.25">
      <c r="C293" s="18" t="e">
        <f t="shared" si="451"/>
        <v>#REF!</v>
      </c>
      <c r="D293" s="18" t="e">
        <f t="shared" ref="D293:R293" si="467">IF(D10=-4,D37," ")</f>
        <v>#REF!</v>
      </c>
      <c r="E293" s="18" t="e">
        <f t="shared" si="467"/>
        <v>#REF!</v>
      </c>
      <c r="F293" s="18" t="e">
        <f t="shared" si="467"/>
        <v>#REF!</v>
      </c>
      <c r="G293" s="18" t="e">
        <f t="shared" si="467"/>
        <v>#REF!</v>
      </c>
      <c r="H293" s="18" t="e">
        <f t="shared" si="467"/>
        <v>#REF!</v>
      </c>
      <c r="I293" s="18" t="e">
        <f t="shared" si="467"/>
        <v>#REF!</v>
      </c>
      <c r="J293" s="18" t="e">
        <f t="shared" si="467"/>
        <v>#REF!</v>
      </c>
      <c r="K293" s="18" t="e">
        <f t="shared" si="467"/>
        <v>#REF!</v>
      </c>
      <c r="L293" s="18" t="e">
        <f t="shared" si="467"/>
        <v>#REF!</v>
      </c>
      <c r="M293" s="18" t="e">
        <f t="shared" si="467"/>
        <v>#REF!</v>
      </c>
      <c r="N293" s="18" t="e">
        <f t="shared" si="467"/>
        <v>#REF!</v>
      </c>
      <c r="O293" s="18" t="e">
        <f t="shared" si="467"/>
        <v>#REF!</v>
      </c>
      <c r="P293" s="18" t="e">
        <f t="shared" si="467"/>
        <v>#REF!</v>
      </c>
      <c r="Q293" s="18" t="e">
        <f t="shared" si="467"/>
        <v>#REF!</v>
      </c>
      <c r="R293" s="18" t="e">
        <f t="shared" si="467"/>
        <v>#REF!</v>
      </c>
      <c r="S293" s="18" t="e">
        <f t="shared" ref="S293:AB293" si="468">IF(S10=-4,S37," ")</f>
        <v>#REF!</v>
      </c>
      <c r="T293" s="18" t="e">
        <f t="shared" si="468"/>
        <v>#REF!</v>
      </c>
      <c r="U293" s="18" t="e">
        <f t="shared" si="468"/>
        <v>#REF!</v>
      </c>
      <c r="V293" s="18" t="e">
        <f t="shared" si="468"/>
        <v>#REF!</v>
      </c>
      <c r="W293" s="18" t="e">
        <f t="shared" si="468"/>
        <v>#REF!</v>
      </c>
      <c r="X293" s="18" t="e">
        <f t="shared" si="468"/>
        <v>#REF!</v>
      </c>
      <c r="Y293" s="18" t="e">
        <f t="shared" si="468"/>
        <v>#REF!</v>
      </c>
      <c r="Z293" s="18" t="e">
        <f t="shared" si="468"/>
        <v>#REF!</v>
      </c>
      <c r="AA293" s="18" t="e">
        <f t="shared" si="468"/>
        <v>#REF!</v>
      </c>
      <c r="AB293" s="18" t="e">
        <f t="shared" si="468"/>
        <v>#REF!</v>
      </c>
      <c r="AC293" s="20" t="e">
        <f t="shared" si="455"/>
        <v>#REF!</v>
      </c>
      <c r="AD293" s="19" t="e">
        <f t="shared" si="456"/>
        <v>#REF!</v>
      </c>
    </row>
    <row r="294" spans="3:30" ht="13.5" thickBot="1" x14ac:dyDescent="0.25">
      <c r="C294" s="18" t="e">
        <f t="shared" si="451"/>
        <v>#REF!</v>
      </c>
      <c r="D294" s="18" t="e">
        <f t="shared" ref="D294:R294" si="469">IF(D11=-4,D38," ")</f>
        <v>#REF!</v>
      </c>
      <c r="E294" s="18" t="e">
        <f t="shared" si="469"/>
        <v>#REF!</v>
      </c>
      <c r="F294" s="18" t="e">
        <f t="shared" si="469"/>
        <v>#REF!</v>
      </c>
      <c r="G294" s="18" t="e">
        <f t="shared" si="469"/>
        <v>#REF!</v>
      </c>
      <c r="H294" s="18" t="e">
        <f t="shared" si="469"/>
        <v>#REF!</v>
      </c>
      <c r="I294" s="18" t="e">
        <f t="shared" si="469"/>
        <v>#REF!</v>
      </c>
      <c r="J294" s="18" t="e">
        <f t="shared" si="469"/>
        <v>#REF!</v>
      </c>
      <c r="K294" s="18" t="e">
        <f t="shared" si="469"/>
        <v>#REF!</v>
      </c>
      <c r="L294" s="18" t="e">
        <f t="shared" si="469"/>
        <v>#REF!</v>
      </c>
      <c r="M294" s="18" t="e">
        <f t="shared" si="469"/>
        <v>#REF!</v>
      </c>
      <c r="N294" s="18" t="e">
        <f t="shared" si="469"/>
        <v>#REF!</v>
      </c>
      <c r="O294" s="18" t="e">
        <f t="shared" si="469"/>
        <v>#REF!</v>
      </c>
      <c r="P294" s="18" t="e">
        <f t="shared" si="469"/>
        <v>#REF!</v>
      </c>
      <c r="Q294" s="18" t="e">
        <f t="shared" si="469"/>
        <v>#REF!</v>
      </c>
      <c r="R294" s="18" t="e">
        <f t="shared" si="469"/>
        <v>#REF!</v>
      </c>
      <c r="S294" s="18" t="e">
        <f t="shared" ref="S294:AB294" si="470">IF(S11=-4,S38," ")</f>
        <v>#REF!</v>
      </c>
      <c r="T294" s="18" t="e">
        <f t="shared" si="470"/>
        <v>#REF!</v>
      </c>
      <c r="U294" s="18" t="e">
        <f t="shared" si="470"/>
        <v>#REF!</v>
      </c>
      <c r="V294" s="18" t="e">
        <f t="shared" si="470"/>
        <v>#REF!</v>
      </c>
      <c r="W294" s="18" t="e">
        <f t="shared" si="470"/>
        <v>#REF!</v>
      </c>
      <c r="X294" s="18" t="e">
        <f t="shared" si="470"/>
        <v>#REF!</v>
      </c>
      <c r="Y294" s="18" t="e">
        <f t="shared" si="470"/>
        <v>#REF!</v>
      </c>
      <c r="Z294" s="18" t="e">
        <f t="shared" si="470"/>
        <v>#REF!</v>
      </c>
      <c r="AA294" s="18" t="e">
        <f t="shared" si="470"/>
        <v>#REF!</v>
      </c>
      <c r="AB294" s="18" t="e">
        <f t="shared" si="470"/>
        <v>#REF!</v>
      </c>
      <c r="AC294" s="20" t="e">
        <f t="shared" si="455"/>
        <v>#REF!</v>
      </c>
      <c r="AD294" s="19" t="e">
        <f t="shared" si="456"/>
        <v>#REF!</v>
      </c>
    </row>
    <row r="295" spans="3:30" ht="13.5" thickBot="1" x14ac:dyDescent="0.25">
      <c r="C295" s="18" t="e">
        <f t="shared" si="451"/>
        <v>#REF!</v>
      </c>
      <c r="D295" s="18" t="e">
        <f t="shared" ref="D295:R295" si="471">IF(D12=-4,D39," ")</f>
        <v>#REF!</v>
      </c>
      <c r="E295" s="18" t="e">
        <f t="shared" si="471"/>
        <v>#REF!</v>
      </c>
      <c r="F295" s="18" t="e">
        <f t="shared" si="471"/>
        <v>#REF!</v>
      </c>
      <c r="G295" s="18" t="e">
        <f t="shared" si="471"/>
        <v>#REF!</v>
      </c>
      <c r="H295" s="18" t="e">
        <f t="shared" si="471"/>
        <v>#REF!</v>
      </c>
      <c r="I295" s="18" t="e">
        <f t="shared" si="471"/>
        <v>#REF!</v>
      </c>
      <c r="J295" s="18" t="e">
        <f t="shared" si="471"/>
        <v>#REF!</v>
      </c>
      <c r="K295" s="18" t="e">
        <f t="shared" si="471"/>
        <v>#REF!</v>
      </c>
      <c r="L295" s="18" t="e">
        <f t="shared" si="471"/>
        <v>#REF!</v>
      </c>
      <c r="M295" s="18" t="e">
        <f t="shared" si="471"/>
        <v>#REF!</v>
      </c>
      <c r="N295" s="18" t="e">
        <f t="shared" si="471"/>
        <v>#REF!</v>
      </c>
      <c r="O295" s="18" t="e">
        <f t="shared" si="471"/>
        <v>#REF!</v>
      </c>
      <c r="P295" s="18" t="e">
        <f t="shared" si="471"/>
        <v>#REF!</v>
      </c>
      <c r="Q295" s="18" t="e">
        <f t="shared" si="471"/>
        <v>#REF!</v>
      </c>
      <c r="R295" s="18" t="e">
        <f t="shared" si="471"/>
        <v>#REF!</v>
      </c>
      <c r="S295" s="18" t="e">
        <f t="shared" ref="S295:AB295" si="472">IF(S12=-4,S39," ")</f>
        <v>#REF!</v>
      </c>
      <c r="T295" s="18" t="e">
        <f t="shared" si="472"/>
        <v>#REF!</v>
      </c>
      <c r="U295" s="18" t="e">
        <f t="shared" si="472"/>
        <v>#REF!</v>
      </c>
      <c r="V295" s="18" t="e">
        <f t="shared" si="472"/>
        <v>#REF!</v>
      </c>
      <c r="W295" s="18" t="e">
        <f t="shared" si="472"/>
        <v>#REF!</v>
      </c>
      <c r="X295" s="18" t="e">
        <f t="shared" si="472"/>
        <v>#REF!</v>
      </c>
      <c r="Y295" s="18" t="e">
        <f t="shared" si="472"/>
        <v>#REF!</v>
      </c>
      <c r="Z295" s="18" t="e">
        <f t="shared" si="472"/>
        <v>#REF!</v>
      </c>
      <c r="AA295" s="18" t="e">
        <f t="shared" si="472"/>
        <v>#REF!</v>
      </c>
      <c r="AB295" s="18" t="e">
        <f t="shared" si="472"/>
        <v>#REF!</v>
      </c>
      <c r="AC295" s="20" t="e">
        <f t="shared" si="455"/>
        <v>#REF!</v>
      </c>
      <c r="AD295" s="19" t="e">
        <f t="shared" si="456"/>
        <v>#REF!</v>
      </c>
    </row>
    <row r="296" spans="3:30" ht="13.5" thickBot="1" x14ac:dyDescent="0.25">
      <c r="C296" s="18" t="e">
        <f t="shared" si="451"/>
        <v>#REF!</v>
      </c>
      <c r="D296" s="18" t="e">
        <f t="shared" ref="D296:R296" si="473">IF(D13=-4,D40," ")</f>
        <v>#REF!</v>
      </c>
      <c r="E296" s="18" t="e">
        <f t="shared" si="473"/>
        <v>#REF!</v>
      </c>
      <c r="F296" s="18" t="e">
        <f t="shared" si="473"/>
        <v>#REF!</v>
      </c>
      <c r="G296" s="18" t="e">
        <f t="shared" si="473"/>
        <v>#REF!</v>
      </c>
      <c r="H296" s="18" t="e">
        <f t="shared" si="473"/>
        <v>#REF!</v>
      </c>
      <c r="I296" s="18" t="e">
        <f t="shared" si="473"/>
        <v>#REF!</v>
      </c>
      <c r="J296" s="18" t="e">
        <f t="shared" si="473"/>
        <v>#REF!</v>
      </c>
      <c r="K296" s="18" t="e">
        <f t="shared" si="473"/>
        <v>#REF!</v>
      </c>
      <c r="L296" s="18" t="e">
        <f t="shared" si="473"/>
        <v>#REF!</v>
      </c>
      <c r="M296" s="18" t="e">
        <f t="shared" si="473"/>
        <v>#REF!</v>
      </c>
      <c r="N296" s="18" t="e">
        <f t="shared" si="473"/>
        <v>#REF!</v>
      </c>
      <c r="O296" s="18" t="e">
        <f t="shared" si="473"/>
        <v>#REF!</v>
      </c>
      <c r="P296" s="18" t="e">
        <f t="shared" si="473"/>
        <v>#REF!</v>
      </c>
      <c r="Q296" s="18" t="e">
        <f t="shared" si="473"/>
        <v>#REF!</v>
      </c>
      <c r="R296" s="18" t="e">
        <f t="shared" si="473"/>
        <v>#REF!</v>
      </c>
      <c r="S296" s="18" t="e">
        <f t="shared" ref="S296:AB296" si="474">IF(S13=-4,S40," ")</f>
        <v>#REF!</v>
      </c>
      <c r="T296" s="18" t="e">
        <f t="shared" si="474"/>
        <v>#REF!</v>
      </c>
      <c r="U296" s="18" t="e">
        <f t="shared" si="474"/>
        <v>#REF!</v>
      </c>
      <c r="V296" s="18" t="e">
        <f t="shared" si="474"/>
        <v>#REF!</v>
      </c>
      <c r="W296" s="18" t="e">
        <f t="shared" si="474"/>
        <v>#REF!</v>
      </c>
      <c r="X296" s="18" t="e">
        <f t="shared" si="474"/>
        <v>#REF!</v>
      </c>
      <c r="Y296" s="18" t="e">
        <f t="shared" si="474"/>
        <v>#REF!</v>
      </c>
      <c r="Z296" s="18" t="e">
        <f t="shared" si="474"/>
        <v>#REF!</v>
      </c>
      <c r="AA296" s="18" t="e">
        <f t="shared" si="474"/>
        <v>#REF!</v>
      </c>
      <c r="AB296" s="18" t="e">
        <f t="shared" si="474"/>
        <v>#REF!</v>
      </c>
      <c r="AC296" s="20" t="e">
        <f t="shared" si="455"/>
        <v>#REF!</v>
      </c>
      <c r="AD296" s="19" t="e">
        <f t="shared" si="456"/>
        <v>#REF!</v>
      </c>
    </row>
    <row r="297" spans="3:30" ht="13.5" thickBot="1" x14ac:dyDescent="0.25">
      <c r="C297" s="18" t="e">
        <f t="shared" si="451"/>
        <v>#REF!</v>
      </c>
      <c r="D297" s="18" t="e">
        <f t="shared" ref="D297:R297" si="475">IF(D14=-4,D41," ")</f>
        <v>#REF!</v>
      </c>
      <c r="E297" s="18" t="e">
        <f t="shared" si="475"/>
        <v>#REF!</v>
      </c>
      <c r="F297" s="18" t="e">
        <f t="shared" si="475"/>
        <v>#REF!</v>
      </c>
      <c r="G297" s="18" t="e">
        <f t="shared" si="475"/>
        <v>#REF!</v>
      </c>
      <c r="H297" s="18" t="e">
        <f t="shared" si="475"/>
        <v>#REF!</v>
      </c>
      <c r="I297" s="18" t="e">
        <f t="shared" si="475"/>
        <v>#REF!</v>
      </c>
      <c r="J297" s="18" t="e">
        <f t="shared" si="475"/>
        <v>#REF!</v>
      </c>
      <c r="K297" s="18" t="e">
        <f t="shared" si="475"/>
        <v>#REF!</v>
      </c>
      <c r="L297" s="18" t="e">
        <f t="shared" si="475"/>
        <v>#REF!</v>
      </c>
      <c r="M297" s="18" t="e">
        <f t="shared" si="475"/>
        <v>#REF!</v>
      </c>
      <c r="N297" s="18" t="e">
        <f t="shared" si="475"/>
        <v>#REF!</v>
      </c>
      <c r="O297" s="18" t="e">
        <f t="shared" si="475"/>
        <v>#REF!</v>
      </c>
      <c r="P297" s="18" t="e">
        <f t="shared" si="475"/>
        <v>#REF!</v>
      </c>
      <c r="Q297" s="18" t="e">
        <f t="shared" si="475"/>
        <v>#REF!</v>
      </c>
      <c r="R297" s="18" t="e">
        <f t="shared" si="475"/>
        <v>#REF!</v>
      </c>
      <c r="S297" s="18" t="e">
        <f t="shared" ref="S297:AB297" si="476">IF(S14=-4,S41," ")</f>
        <v>#REF!</v>
      </c>
      <c r="T297" s="18" t="e">
        <f t="shared" si="476"/>
        <v>#REF!</v>
      </c>
      <c r="U297" s="18" t="e">
        <f t="shared" si="476"/>
        <v>#REF!</v>
      </c>
      <c r="V297" s="18" t="e">
        <f t="shared" si="476"/>
        <v>#REF!</v>
      </c>
      <c r="W297" s="18" t="e">
        <f t="shared" si="476"/>
        <v>#REF!</v>
      </c>
      <c r="X297" s="18" t="e">
        <f t="shared" si="476"/>
        <v>#REF!</v>
      </c>
      <c r="Y297" s="18" t="e">
        <f t="shared" si="476"/>
        <v>#REF!</v>
      </c>
      <c r="Z297" s="18" t="e">
        <f t="shared" si="476"/>
        <v>#REF!</v>
      </c>
      <c r="AA297" s="18" t="e">
        <f t="shared" si="476"/>
        <v>#REF!</v>
      </c>
      <c r="AB297" s="18" t="e">
        <f t="shared" si="476"/>
        <v>#REF!</v>
      </c>
      <c r="AC297" s="20" t="e">
        <f t="shared" si="455"/>
        <v>#REF!</v>
      </c>
      <c r="AD297" s="19" t="e">
        <f t="shared" si="456"/>
        <v>#REF!</v>
      </c>
    </row>
    <row r="298" spans="3:30" ht="13.5" thickBot="1" x14ac:dyDescent="0.25">
      <c r="C298" s="18" t="e">
        <f t="shared" si="451"/>
        <v>#REF!</v>
      </c>
      <c r="D298" s="18" t="e">
        <f t="shared" ref="D298:R298" si="477">IF(D15=-4,D42," ")</f>
        <v>#REF!</v>
      </c>
      <c r="E298" s="18" t="e">
        <f t="shared" si="477"/>
        <v>#REF!</v>
      </c>
      <c r="F298" s="18" t="e">
        <f t="shared" si="477"/>
        <v>#REF!</v>
      </c>
      <c r="G298" s="18" t="e">
        <f t="shared" si="477"/>
        <v>#REF!</v>
      </c>
      <c r="H298" s="18" t="e">
        <f t="shared" si="477"/>
        <v>#REF!</v>
      </c>
      <c r="I298" s="18" t="e">
        <f t="shared" si="477"/>
        <v>#REF!</v>
      </c>
      <c r="J298" s="18" t="e">
        <f t="shared" si="477"/>
        <v>#REF!</v>
      </c>
      <c r="K298" s="18" t="e">
        <f t="shared" si="477"/>
        <v>#REF!</v>
      </c>
      <c r="L298" s="18" t="e">
        <f t="shared" si="477"/>
        <v>#REF!</v>
      </c>
      <c r="M298" s="18" t="e">
        <f t="shared" si="477"/>
        <v>#REF!</v>
      </c>
      <c r="N298" s="18" t="e">
        <f t="shared" si="477"/>
        <v>#REF!</v>
      </c>
      <c r="O298" s="18" t="e">
        <f t="shared" si="477"/>
        <v>#REF!</v>
      </c>
      <c r="P298" s="18" t="e">
        <f t="shared" si="477"/>
        <v>#REF!</v>
      </c>
      <c r="Q298" s="18" t="e">
        <f t="shared" si="477"/>
        <v>#REF!</v>
      </c>
      <c r="R298" s="18" t="e">
        <f t="shared" si="477"/>
        <v>#REF!</v>
      </c>
      <c r="S298" s="18" t="e">
        <f t="shared" ref="S298:AB298" si="478">IF(S15=-4,S42," ")</f>
        <v>#REF!</v>
      </c>
      <c r="T298" s="18" t="e">
        <f t="shared" si="478"/>
        <v>#REF!</v>
      </c>
      <c r="U298" s="18" t="e">
        <f t="shared" si="478"/>
        <v>#REF!</v>
      </c>
      <c r="V298" s="18" t="e">
        <f t="shared" si="478"/>
        <v>#REF!</v>
      </c>
      <c r="W298" s="18" t="e">
        <f t="shared" si="478"/>
        <v>#REF!</v>
      </c>
      <c r="X298" s="18" t="e">
        <f t="shared" si="478"/>
        <v>#REF!</v>
      </c>
      <c r="Y298" s="18" t="e">
        <f t="shared" si="478"/>
        <v>#REF!</v>
      </c>
      <c r="Z298" s="18" t="e">
        <f t="shared" si="478"/>
        <v>#REF!</v>
      </c>
      <c r="AA298" s="18" t="e">
        <f t="shared" si="478"/>
        <v>#REF!</v>
      </c>
      <c r="AB298" s="18" t="e">
        <f t="shared" si="478"/>
        <v>#REF!</v>
      </c>
      <c r="AC298" s="20" t="e">
        <f t="shared" si="455"/>
        <v>#REF!</v>
      </c>
      <c r="AD298" s="19" t="e">
        <f t="shared" si="456"/>
        <v>#REF!</v>
      </c>
    </row>
    <row r="299" spans="3:30" ht="13.5" thickBot="1" x14ac:dyDescent="0.25">
      <c r="C299" s="18" t="e">
        <f t="shared" si="451"/>
        <v>#REF!</v>
      </c>
      <c r="D299" s="18" t="e">
        <f t="shared" ref="D299:R299" si="479">IF(D16=-4,D43," ")</f>
        <v>#REF!</v>
      </c>
      <c r="E299" s="18" t="e">
        <f t="shared" si="479"/>
        <v>#REF!</v>
      </c>
      <c r="F299" s="18" t="e">
        <f t="shared" si="479"/>
        <v>#REF!</v>
      </c>
      <c r="G299" s="18" t="e">
        <f t="shared" si="479"/>
        <v>#REF!</v>
      </c>
      <c r="H299" s="18" t="e">
        <f t="shared" si="479"/>
        <v>#REF!</v>
      </c>
      <c r="I299" s="18" t="e">
        <f t="shared" si="479"/>
        <v>#REF!</v>
      </c>
      <c r="J299" s="18" t="e">
        <f t="shared" si="479"/>
        <v>#REF!</v>
      </c>
      <c r="K299" s="18" t="e">
        <f t="shared" si="479"/>
        <v>#REF!</v>
      </c>
      <c r="L299" s="18" t="e">
        <f t="shared" si="479"/>
        <v>#REF!</v>
      </c>
      <c r="M299" s="18" t="e">
        <f t="shared" si="479"/>
        <v>#REF!</v>
      </c>
      <c r="N299" s="18" t="e">
        <f t="shared" si="479"/>
        <v>#REF!</v>
      </c>
      <c r="O299" s="18" t="e">
        <f t="shared" si="479"/>
        <v>#REF!</v>
      </c>
      <c r="P299" s="18" t="e">
        <f t="shared" si="479"/>
        <v>#REF!</v>
      </c>
      <c r="Q299" s="18" t="e">
        <f t="shared" si="479"/>
        <v>#REF!</v>
      </c>
      <c r="R299" s="18" t="e">
        <f t="shared" si="479"/>
        <v>#REF!</v>
      </c>
      <c r="S299" s="18" t="e">
        <f t="shared" ref="S299:AB299" si="480">IF(S16=-4,S43," ")</f>
        <v>#REF!</v>
      </c>
      <c r="T299" s="18" t="e">
        <f t="shared" si="480"/>
        <v>#REF!</v>
      </c>
      <c r="U299" s="18" t="e">
        <f t="shared" si="480"/>
        <v>#REF!</v>
      </c>
      <c r="V299" s="18" t="e">
        <f t="shared" si="480"/>
        <v>#REF!</v>
      </c>
      <c r="W299" s="18" t="e">
        <f t="shared" si="480"/>
        <v>#REF!</v>
      </c>
      <c r="X299" s="18" t="e">
        <f t="shared" si="480"/>
        <v>#REF!</v>
      </c>
      <c r="Y299" s="18" t="e">
        <f t="shared" si="480"/>
        <v>#REF!</v>
      </c>
      <c r="Z299" s="18" t="e">
        <f t="shared" si="480"/>
        <v>#REF!</v>
      </c>
      <c r="AA299" s="18" t="e">
        <f t="shared" si="480"/>
        <v>#REF!</v>
      </c>
      <c r="AB299" s="18" t="e">
        <f t="shared" si="480"/>
        <v>#REF!</v>
      </c>
      <c r="AC299" s="20" t="e">
        <f t="shared" si="455"/>
        <v>#REF!</v>
      </c>
      <c r="AD299" s="19" t="e">
        <f t="shared" si="456"/>
        <v>#REF!</v>
      </c>
    </row>
    <row r="300" spans="3:30" ht="13.5" thickBot="1" x14ac:dyDescent="0.25">
      <c r="C300" s="18" t="e">
        <f t="shared" si="451"/>
        <v>#REF!</v>
      </c>
      <c r="D300" s="18" t="e">
        <f t="shared" ref="D300:R300" si="481">IF(D17=-4,D44," ")</f>
        <v>#REF!</v>
      </c>
      <c r="E300" s="18" t="e">
        <f t="shared" si="481"/>
        <v>#REF!</v>
      </c>
      <c r="F300" s="18" t="e">
        <f t="shared" si="481"/>
        <v>#REF!</v>
      </c>
      <c r="G300" s="18" t="e">
        <f t="shared" si="481"/>
        <v>#REF!</v>
      </c>
      <c r="H300" s="18" t="e">
        <f t="shared" si="481"/>
        <v>#REF!</v>
      </c>
      <c r="I300" s="18" t="e">
        <f t="shared" si="481"/>
        <v>#REF!</v>
      </c>
      <c r="J300" s="18" t="e">
        <f t="shared" si="481"/>
        <v>#REF!</v>
      </c>
      <c r="K300" s="18" t="e">
        <f t="shared" si="481"/>
        <v>#REF!</v>
      </c>
      <c r="L300" s="18" t="e">
        <f t="shared" si="481"/>
        <v>#REF!</v>
      </c>
      <c r="M300" s="18" t="e">
        <f t="shared" si="481"/>
        <v>#REF!</v>
      </c>
      <c r="N300" s="18" t="e">
        <f t="shared" si="481"/>
        <v>#REF!</v>
      </c>
      <c r="O300" s="18" t="e">
        <f t="shared" si="481"/>
        <v>#REF!</v>
      </c>
      <c r="P300" s="18" t="e">
        <f t="shared" si="481"/>
        <v>#REF!</v>
      </c>
      <c r="Q300" s="18" t="e">
        <f t="shared" si="481"/>
        <v>#REF!</v>
      </c>
      <c r="R300" s="18" t="e">
        <f t="shared" si="481"/>
        <v>#REF!</v>
      </c>
      <c r="S300" s="18" t="e">
        <f t="shared" ref="S300:AB300" si="482">IF(S17=-4,S44," ")</f>
        <v>#REF!</v>
      </c>
      <c r="T300" s="18" t="e">
        <f t="shared" si="482"/>
        <v>#REF!</v>
      </c>
      <c r="U300" s="18" t="e">
        <f t="shared" si="482"/>
        <v>#REF!</v>
      </c>
      <c r="V300" s="18" t="e">
        <f t="shared" si="482"/>
        <v>#REF!</v>
      </c>
      <c r="W300" s="18" t="e">
        <f t="shared" si="482"/>
        <v>#REF!</v>
      </c>
      <c r="X300" s="18" t="e">
        <f t="shared" si="482"/>
        <v>#REF!</v>
      </c>
      <c r="Y300" s="18" t="e">
        <f t="shared" si="482"/>
        <v>#REF!</v>
      </c>
      <c r="Z300" s="18" t="e">
        <f t="shared" si="482"/>
        <v>#REF!</v>
      </c>
      <c r="AA300" s="18" t="e">
        <f t="shared" si="482"/>
        <v>#REF!</v>
      </c>
      <c r="AB300" s="18" t="e">
        <f t="shared" si="482"/>
        <v>#REF!</v>
      </c>
      <c r="AC300" s="20" t="e">
        <f t="shared" si="455"/>
        <v>#REF!</v>
      </c>
      <c r="AD300" s="19" t="e">
        <f t="shared" si="456"/>
        <v>#REF!</v>
      </c>
    </row>
    <row r="301" spans="3:30" ht="13.5" thickBot="1" x14ac:dyDescent="0.25">
      <c r="C301" s="18" t="e">
        <f t="shared" si="451"/>
        <v>#REF!</v>
      </c>
      <c r="D301" s="18" t="e">
        <f t="shared" ref="D301:R301" si="483">IF(D18=-4,D45," ")</f>
        <v>#REF!</v>
      </c>
      <c r="E301" s="18" t="e">
        <f t="shared" si="483"/>
        <v>#REF!</v>
      </c>
      <c r="F301" s="18" t="e">
        <f t="shared" si="483"/>
        <v>#REF!</v>
      </c>
      <c r="G301" s="18" t="e">
        <f t="shared" si="483"/>
        <v>#REF!</v>
      </c>
      <c r="H301" s="18" t="e">
        <f t="shared" si="483"/>
        <v>#REF!</v>
      </c>
      <c r="I301" s="18" t="e">
        <f t="shared" si="483"/>
        <v>#REF!</v>
      </c>
      <c r="J301" s="18" t="e">
        <f t="shared" si="483"/>
        <v>#REF!</v>
      </c>
      <c r="K301" s="18" t="e">
        <f t="shared" si="483"/>
        <v>#REF!</v>
      </c>
      <c r="L301" s="18" t="e">
        <f t="shared" si="483"/>
        <v>#REF!</v>
      </c>
      <c r="M301" s="18" t="e">
        <f t="shared" si="483"/>
        <v>#REF!</v>
      </c>
      <c r="N301" s="18" t="e">
        <f t="shared" si="483"/>
        <v>#REF!</v>
      </c>
      <c r="O301" s="18" t="e">
        <f t="shared" si="483"/>
        <v>#REF!</v>
      </c>
      <c r="P301" s="18" t="e">
        <f t="shared" si="483"/>
        <v>#REF!</v>
      </c>
      <c r="Q301" s="18" t="e">
        <f t="shared" si="483"/>
        <v>#REF!</v>
      </c>
      <c r="R301" s="18" t="e">
        <f t="shared" si="483"/>
        <v>#REF!</v>
      </c>
      <c r="S301" s="18" t="e">
        <f t="shared" ref="S301:AB301" si="484">IF(S18=-4,S45," ")</f>
        <v>#REF!</v>
      </c>
      <c r="T301" s="18" t="e">
        <f t="shared" si="484"/>
        <v>#REF!</v>
      </c>
      <c r="U301" s="18" t="e">
        <f t="shared" si="484"/>
        <v>#REF!</v>
      </c>
      <c r="V301" s="18" t="e">
        <f t="shared" si="484"/>
        <v>#REF!</v>
      </c>
      <c r="W301" s="18" t="e">
        <f t="shared" si="484"/>
        <v>#REF!</v>
      </c>
      <c r="X301" s="18" t="e">
        <f t="shared" si="484"/>
        <v>#REF!</v>
      </c>
      <c r="Y301" s="18" t="e">
        <f t="shared" si="484"/>
        <v>#REF!</v>
      </c>
      <c r="Z301" s="18" t="e">
        <f t="shared" si="484"/>
        <v>#REF!</v>
      </c>
      <c r="AA301" s="18" t="e">
        <f t="shared" si="484"/>
        <v>#REF!</v>
      </c>
      <c r="AB301" s="18" t="e">
        <f t="shared" si="484"/>
        <v>#REF!</v>
      </c>
      <c r="AC301" s="20" t="e">
        <f t="shared" si="455"/>
        <v>#REF!</v>
      </c>
      <c r="AD301" s="19" t="e">
        <f t="shared" si="456"/>
        <v>#REF!</v>
      </c>
    </row>
    <row r="302" spans="3:30" ht="13.5" thickBot="1" x14ac:dyDescent="0.25">
      <c r="C302" s="18" t="e">
        <f t="shared" si="451"/>
        <v>#REF!</v>
      </c>
      <c r="D302" s="18" t="e">
        <f t="shared" ref="D302:R302" si="485">IF(D19=-4,D46," ")</f>
        <v>#REF!</v>
      </c>
      <c r="E302" s="18" t="e">
        <f t="shared" si="485"/>
        <v>#REF!</v>
      </c>
      <c r="F302" s="18" t="e">
        <f t="shared" si="485"/>
        <v>#REF!</v>
      </c>
      <c r="G302" s="18" t="e">
        <f t="shared" si="485"/>
        <v>#REF!</v>
      </c>
      <c r="H302" s="18" t="e">
        <f t="shared" si="485"/>
        <v>#REF!</v>
      </c>
      <c r="I302" s="18" t="e">
        <f t="shared" si="485"/>
        <v>#REF!</v>
      </c>
      <c r="J302" s="18" t="e">
        <f t="shared" si="485"/>
        <v>#REF!</v>
      </c>
      <c r="K302" s="18" t="e">
        <f t="shared" si="485"/>
        <v>#REF!</v>
      </c>
      <c r="L302" s="18" t="e">
        <f t="shared" si="485"/>
        <v>#REF!</v>
      </c>
      <c r="M302" s="18" t="e">
        <f t="shared" si="485"/>
        <v>#REF!</v>
      </c>
      <c r="N302" s="18" t="e">
        <f t="shared" si="485"/>
        <v>#REF!</v>
      </c>
      <c r="O302" s="18" t="e">
        <f t="shared" si="485"/>
        <v>#REF!</v>
      </c>
      <c r="P302" s="18" t="e">
        <f t="shared" si="485"/>
        <v>#REF!</v>
      </c>
      <c r="Q302" s="18" t="e">
        <f t="shared" si="485"/>
        <v>#REF!</v>
      </c>
      <c r="R302" s="18" t="e">
        <f t="shared" si="485"/>
        <v>#REF!</v>
      </c>
      <c r="S302" s="18" t="e">
        <f t="shared" ref="S302:AB302" si="486">IF(S19=-4,S46," ")</f>
        <v>#REF!</v>
      </c>
      <c r="T302" s="18" t="e">
        <f t="shared" si="486"/>
        <v>#REF!</v>
      </c>
      <c r="U302" s="18" t="e">
        <f t="shared" si="486"/>
        <v>#REF!</v>
      </c>
      <c r="V302" s="18" t="e">
        <f t="shared" si="486"/>
        <v>#REF!</v>
      </c>
      <c r="W302" s="18" t="e">
        <f t="shared" si="486"/>
        <v>#REF!</v>
      </c>
      <c r="X302" s="18" t="e">
        <f t="shared" si="486"/>
        <v>#REF!</v>
      </c>
      <c r="Y302" s="18" t="e">
        <f t="shared" si="486"/>
        <v>#REF!</v>
      </c>
      <c r="Z302" s="18" t="e">
        <f t="shared" si="486"/>
        <v>#REF!</v>
      </c>
      <c r="AA302" s="18" t="e">
        <f t="shared" si="486"/>
        <v>#REF!</v>
      </c>
      <c r="AB302" s="18" t="e">
        <f t="shared" si="486"/>
        <v>#REF!</v>
      </c>
      <c r="AC302" s="20" t="e">
        <f t="shared" si="455"/>
        <v>#REF!</v>
      </c>
      <c r="AD302" s="19" t="e">
        <f t="shared" si="456"/>
        <v>#REF!</v>
      </c>
    </row>
    <row r="303" spans="3:30" ht="13.5" thickBot="1" x14ac:dyDescent="0.25">
      <c r="C303" s="18" t="e">
        <f t="shared" si="451"/>
        <v>#REF!</v>
      </c>
      <c r="D303" s="18" t="e">
        <f t="shared" ref="D303:R303" si="487">IF(D20=-4,D47," ")</f>
        <v>#REF!</v>
      </c>
      <c r="E303" s="18" t="e">
        <f t="shared" si="487"/>
        <v>#REF!</v>
      </c>
      <c r="F303" s="18" t="e">
        <f t="shared" si="487"/>
        <v>#REF!</v>
      </c>
      <c r="G303" s="18" t="e">
        <f t="shared" si="487"/>
        <v>#REF!</v>
      </c>
      <c r="H303" s="18" t="e">
        <f t="shared" si="487"/>
        <v>#REF!</v>
      </c>
      <c r="I303" s="18" t="e">
        <f t="shared" si="487"/>
        <v>#REF!</v>
      </c>
      <c r="J303" s="18" t="e">
        <f t="shared" si="487"/>
        <v>#REF!</v>
      </c>
      <c r="K303" s="18" t="e">
        <f t="shared" si="487"/>
        <v>#REF!</v>
      </c>
      <c r="L303" s="18" t="e">
        <f t="shared" si="487"/>
        <v>#REF!</v>
      </c>
      <c r="M303" s="18" t="e">
        <f t="shared" si="487"/>
        <v>#REF!</v>
      </c>
      <c r="N303" s="18" t="e">
        <f t="shared" si="487"/>
        <v>#REF!</v>
      </c>
      <c r="O303" s="18" t="e">
        <f t="shared" si="487"/>
        <v>#REF!</v>
      </c>
      <c r="P303" s="18" t="e">
        <f t="shared" si="487"/>
        <v>#REF!</v>
      </c>
      <c r="Q303" s="18" t="e">
        <f t="shared" si="487"/>
        <v>#REF!</v>
      </c>
      <c r="R303" s="18" t="e">
        <f t="shared" si="487"/>
        <v>#REF!</v>
      </c>
      <c r="S303" s="18" t="e">
        <f t="shared" ref="S303:AB303" si="488">IF(S20=-4,S47," ")</f>
        <v>#REF!</v>
      </c>
      <c r="T303" s="18" t="e">
        <f t="shared" si="488"/>
        <v>#REF!</v>
      </c>
      <c r="U303" s="18" t="e">
        <f t="shared" si="488"/>
        <v>#REF!</v>
      </c>
      <c r="V303" s="18" t="e">
        <f t="shared" si="488"/>
        <v>#REF!</v>
      </c>
      <c r="W303" s="18" t="e">
        <f t="shared" si="488"/>
        <v>#REF!</v>
      </c>
      <c r="X303" s="18" t="e">
        <f t="shared" si="488"/>
        <v>#REF!</v>
      </c>
      <c r="Y303" s="18" t="e">
        <f t="shared" si="488"/>
        <v>#REF!</v>
      </c>
      <c r="Z303" s="18" t="e">
        <f t="shared" si="488"/>
        <v>#REF!</v>
      </c>
      <c r="AA303" s="18" t="e">
        <f t="shared" si="488"/>
        <v>#REF!</v>
      </c>
      <c r="AB303" s="18" t="e">
        <f t="shared" si="488"/>
        <v>#REF!</v>
      </c>
      <c r="AC303" s="20" t="e">
        <f t="shared" si="455"/>
        <v>#REF!</v>
      </c>
      <c r="AD303" s="19" t="e">
        <f t="shared" si="456"/>
        <v>#REF!</v>
      </c>
    </row>
    <row r="304" spans="3:30" ht="13.5" thickBot="1" x14ac:dyDescent="0.25">
      <c r="C304" s="18" t="e">
        <f t="shared" si="451"/>
        <v>#REF!</v>
      </c>
      <c r="D304" s="18" t="e">
        <f t="shared" ref="D304:R304" si="489">IF(D21=-4,D48," ")</f>
        <v>#REF!</v>
      </c>
      <c r="E304" s="18" t="e">
        <f t="shared" si="489"/>
        <v>#REF!</v>
      </c>
      <c r="F304" s="18" t="e">
        <f t="shared" si="489"/>
        <v>#REF!</v>
      </c>
      <c r="G304" s="18" t="e">
        <f t="shared" si="489"/>
        <v>#REF!</v>
      </c>
      <c r="H304" s="18" t="e">
        <f t="shared" si="489"/>
        <v>#REF!</v>
      </c>
      <c r="I304" s="18" t="e">
        <f t="shared" si="489"/>
        <v>#REF!</v>
      </c>
      <c r="J304" s="18" t="e">
        <f t="shared" si="489"/>
        <v>#REF!</v>
      </c>
      <c r="K304" s="18" t="e">
        <f t="shared" si="489"/>
        <v>#REF!</v>
      </c>
      <c r="L304" s="18" t="e">
        <f t="shared" si="489"/>
        <v>#REF!</v>
      </c>
      <c r="M304" s="18" t="e">
        <f t="shared" si="489"/>
        <v>#REF!</v>
      </c>
      <c r="N304" s="18" t="e">
        <f t="shared" si="489"/>
        <v>#REF!</v>
      </c>
      <c r="O304" s="18" t="e">
        <f t="shared" si="489"/>
        <v>#REF!</v>
      </c>
      <c r="P304" s="18" t="e">
        <f t="shared" si="489"/>
        <v>#REF!</v>
      </c>
      <c r="Q304" s="18" t="e">
        <f t="shared" si="489"/>
        <v>#REF!</v>
      </c>
      <c r="R304" s="18" t="e">
        <f t="shared" si="489"/>
        <v>#REF!</v>
      </c>
      <c r="S304" s="18" t="e">
        <f t="shared" ref="S304:AB304" si="490">IF(S21=-4,S48," ")</f>
        <v>#REF!</v>
      </c>
      <c r="T304" s="18" t="e">
        <f t="shared" si="490"/>
        <v>#REF!</v>
      </c>
      <c r="U304" s="18" t="e">
        <f t="shared" si="490"/>
        <v>#REF!</v>
      </c>
      <c r="V304" s="18" t="e">
        <f t="shared" si="490"/>
        <v>#REF!</v>
      </c>
      <c r="W304" s="18" t="e">
        <f t="shared" si="490"/>
        <v>#REF!</v>
      </c>
      <c r="X304" s="18" t="e">
        <f t="shared" si="490"/>
        <v>#REF!</v>
      </c>
      <c r="Y304" s="18" t="e">
        <f t="shared" si="490"/>
        <v>#REF!</v>
      </c>
      <c r="Z304" s="18" t="e">
        <f t="shared" si="490"/>
        <v>#REF!</v>
      </c>
      <c r="AA304" s="18" t="e">
        <f t="shared" si="490"/>
        <v>#REF!</v>
      </c>
      <c r="AB304" s="18" t="e">
        <f t="shared" si="490"/>
        <v>#REF!</v>
      </c>
      <c r="AC304" s="20" t="e">
        <f t="shared" si="455"/>
        <v>#REF!</v>
      </c>
      <c r="AD304" s="19" t="e">
        <f t="shared" si="456"/>
        <v>#REF!</v>
      </c>
    </row>
    <row r="305" spans="2:30" ht="13.5" thickBot="1" x14ac:dyDescent="0.25">
      <c r="C305" s="18" t="e">
        <f t="shared" si="451"/>
        <v>#REF!</v>
      </c>
      <c r="D305" s="18" t="e">
        <f t="shared" ref="D305:R305" si="491">IF(D22=-4,D49," ")</f>
        <v>#REF!</v>
      </c>
      <c r="E305" s="18" t="e">
        <f t="shared" si="491"/>
        <v>#REF!</v>
      </c>
      <c r="F305" s="18" t="e">
        <f t="shared" si="491"/>
        <v>#REF!</v>
      </c>
      <c r="G305" s="18" t="e">
        <f t="shared" si="491"/>
        <v>#REF!</v>
      </c>
      <c r="H305" s="18" t="e">
        <f t="shared" si="491"/>
        <v>#REF!</v>
      </c>
      <c r="I305" s="18" t="e">
        <f t="shared" si="491"/>
        <v>#REF!</v>
      </c>
      <c r="J305" s="18" t="e">
        <f t="shared" si="491"/>
        <v>#REF!</v>
      </c>
      <c r="K305" s="18" t="e">
        <f t="shared" si="491"/>
        <v>#REF!</v>
      </c>
      <c r="L305" s="18" t="e">
        <f t="shared" si="491"/>
        <v>#REF!</v>
      </c>
      <c r="M305" s="18" t="e">
        <f t="shared" si="491"/>
        <v>#REF!</v>
      </c>
      <c r="N305" s="18" t="e">
        <f t="shared" si="491"/>
        <v>#REF!</v>
      </c>
      <c r="O305" s="18" t="e">
        <f t="shared" si="491"/>
        <v>#REF!</v>
      </c>
      <c r="P305" s="18" t="e">
        <f t="shared" si="491"/>
        <v>#REF!</v>
      </c>
      <c r="Q305" s="18" t="e">
        <f t="shared" si="491"/>
        <v>#REF!</v>
      </c>
      <c r="R305" s="18" t="e">
        <f t="shared" si="491"/>
        <v>#REF!</v>
      </c>
      <c r="S305" s="18" t="e">
        <f t="shared" ref="S305:AB305" si="492">IF(S22=-4,S49," ")</f>
        <v>#REF!</v>
      </c>
      <c r="T305" s="18" t="e">
        <f t="shared" si="492"/>
        <v>#REF!</v>
      </c>
      <c r="U305" s="18" t="e">
        <f t="shared" si="492"/>
        <v>#REF!</v>
      </c>
      <c r="V305" s="18" t="e">
        <f t="shared" si="492"/>
        <v>#REF!</v>
      </c>
      <c r="W305" s="18" t="e">
        <f t="shared" si="492"/>
        <v>#REF!</v>
      </c>
      <c r="X305" s="18" t="e">
        <f t="shared" si="492"/>
        <v>#REF!</v>
      </c>
      <c r="Y305" s="18" t="e">
        <f t="shared" si="492"/>
        <v>#REF!</v>
      </c>
      <c r="Z305" s="18" t="e">
        <f t="shared" si="492"/>
        <v>#REF!</v>
      </c>
      <c r="AA305" s="18" t="e">
        <f t="shared" si="492"/>
        <v>#REF!</v>
      </c>
      <c r="AB305" s="18" t="e">
        <f t="shared" si="492"/>
        <v>#REF!</v>
      </c>
      <c r="AC305" s="20" t="e">
        <f t="shared" si="455"/>
        <v>#REF!</v>
      </c>
      <c r="AD305" s="19" t="e">
        <f t="shared" si="456"/>
        <v>#REF!</v>
      </c>
    </row>
    <row r="306" spans="2:30" ht="13.5" thickBot="1" x14ac:dyDescent="0.25">
      <c r="C306" s="18" t="e">
        <f t="shared" si="451"/>
        <v>#REF!</v>
      </c>
      <c r="D306" s="18" t="e">
        <f t="shared" ref="D306:R306" si="493">IF(D23=-4,D50," ")</f>
        <v>#REF!</v>
      </c>
      <c r="E306" s="18" t="e">
        <f t="shared" si="493"/>
        <v>#REF!</v>
      </c>
      <c r="F306" s="18" t="e">
        <f t="shared" si="493"/>
        <v>#REF!</v>
      </c>
      <c r="G306" s="18" t="e">
        <f t="shared" si="493"/>
        <v>#REF!</v>
      </c>
      <c r="H306" s="18" t="e">
        <f t="shared" si="493"/>
        <v>#REF!</v>
      </c>
      <c r="I306" s="18" t="e">
        <f t="shared" si="493"/>
        <v>#REF!</v>
      </c>
      <c r="J306" s="18" t="e">
        <f t="shared" si="493"/>
        <v>#REF!</v>
      </c>
      <c r="K306" s="18" t="e">
        <f t="shared" si="493"/>
        <v>#REF!</v>
      </c>
      <c r="L306" s="18" t="e">
        <f t="shared" si="493"/>
        <v>#REF!</v>
      </c>
      <c r="M306" s="18" t="e">
        <f t="shared" si="493"/>
        <v>#REF!</v>
      </c>
      <c r="N306" s="18" t="e">
        <f t="shared" si="493"/>
        <v>#REF!</v>
      </c>
      <c r="O306" s="18" t="e">
        <f t="shared" si="493"/>
        <v>#REF!</v>
      </c>
      <c r="P306" s="18" t="e">
        <f t="shared" si="493"/>
        <v>#REF!</v>
      </c>
      <c r="Q306" s="18" t="e">
        <f t="shared" si="493"/>
        <v>#REF!</v>
      </c>
      <c r="R306" s="18" t="e">
        <f t="shared" si="493"/>
        <v>#REF!</v>
      </c>
      <c r="S306" s="18" t="e">
        <f t="shared" ref="S306:AB306" si="494">IF(S23=-4,S50," ")</f>
        <v>#REF!</v>
      </c>
      <c r="T306" s="18" t="e">
        <f t="shared" si="494"/>
        <v>#REF!</v>
      </c>
      <c r="U306" s="18" t="e">
        <f t="shared" si="494"/>
        <v>#REF!</v>
      </c>
      <c r="V306" s="18" t="e">
        <f t="shared" si="494"/>
        <v>#REF!</v>
      </c>
      <c r="W306" s="18" t="e">
        <f t="shared" si="494"/>
        <v>#REF!</v>
      </c>
      <c r="X306" s="18" t="e">
        <f t="shared" si="494"/>
        <v>#REF!</v>
      </c>
      <c r="Y306" s="18" t="e">
        <f t="shared" si="494"/>
        <v>#REF!</v>
      </c>
      <c r="Z306" s="18" t="e">
        <f t="shared" si="494"/>
        <v>#REF!</v>
      </c>
      <c r="AA306" s="18" t="e">
        <f t="shared" si="494"/>
        <v>#REF!</v>
      </c>
      <c r="AB306" s="18" t="e">
        <f t="shared" si="494"/>
        <v>#REF!</v>
      </c>
      <c r="AC306" s="20" t="e">
        <f t="shared" si="455"/>
        <v>#REF!</v>
      </c>
      <c r="AD306" s="19" t="e">
        <f t="shared" si="456"/>
        <v>#REF!</v>
      </c>
    </row>
    <row r="307" spans="2:30" ht="13.5" thickBot="1" x14ac:dyDescent="0.25">
      <c r="C307" s="18" t="e">
        <f t="shared" si="451"/>
        <v>#REF!</v>
      </c>
      <c r="D307" s="18" t="e">
        <f t="shared" ref="D307:R307" si="495">IF(D24=-4,D51," ")</f>
        <v>#REF!</v>
      </c>
      <c r="E307" s="18" t="e">
        <f t="shared" si="495"/>
        <v>#REF!</v>
      </c>
      <c r="F307" s="18" t="e">
        <f t="shared" si="495"/>
        <v>#REF!</v>
      </c>
      <c r="G307" s="18" t="e">
        <f t="shared" si="495"/>
        <v>#REF!</v>
      </c>
      <c r="H307" s="18" t="e">
        <f t="shared" si="495"/>
        <v>#REF!</v>
      </c>
      <c r="I307" s="18" t="e">
        <f t="shared" si="495"/>
        <v>#REF!</v>
      </c>
      <c r="J307" s="18" t="e">
        <f t="shared" si="495"/>
        <v>#REF!</v>
      </c>
      <c r="K307" s="18" t="e">
        <f t="shared" si="495"/>
        <v>#REF!</v>
      </c>
      <c r="L307" s="18" t="e">
        <f t="shared" si="495"/>
        <v>#REF!</v>
      </c>
      <c r="M307" s="18" t="e">
        <f t="shared" si="495"/>
        <v>#REF!</v>
      </c>
      <c r="N307" s="18" t="e">
        <f t="shared" si="495"/>
        <v>#REF!</v>
      </c>
      <c r="O307" s="18" t="e">
        <f t="shared" si="495"/>
        <v>#REF!</v>
      </c>
      <c r="P307" s="18" t="e">
        <f t="shared" si="495"/>
        <v>#REF!</v>
      </c>
      <c r="Q307" s="18" t="e">
        <f t="shared" si="495"/>
        <v>#REF!</v>
      </c>
      <c r="R307" s="18" t="e">
        <f t="shared" si="495"/>
        <v>#REF!</v>
      </c>
      <c r="S307" s="18" t="e">
        <f t="shared" ref="S307:AB307" si="496">IF(S24=-4,S51," ")</f>
        <v>#REF!</v>
      </c>
      <c r="T307" s="18" t="e">
        <f t="shared" si="496"/>
        <v>#REF!</v>
      </c>
      <c r="U307" s="18" t="e">
        <f t="shared" si="496"/>
        <v>#REF!</v>
      </c>
      <c r="V307" s="18" t="e">
        <f t="shared" si="496"/>
        <v>#REF!</v>
      </c>
      <c r="W307" s="18" t="e">
        <f t="shared" si="496"/>
        <v>#REF!</v>
      </c>
      <c r="X307" s="18" t="e">
        <f t="shared" si="496"/>
        <v>#REF!</v>
      </c>
      <c r="Y307" s="18" t="e">
        <f t="shared" si="496"/>
        <v>#REF!</v>
      </c>
      <c r="Z307" s="18" t="e">
        <f t="shared" si="496"/>
        <v>#REF!</v>
      </c>
      <c r="AA307" s="18" t="e">
        <f t="shared" si="496"/>
        <v>#REF!</v>
      </c>
      <c r="AB307" s="18" t="e">
        <f t="shared" si="496"/>
        <v>#REF!</v>
      </c>
      <c r="AC307" s="20" t="e">
        <f t="shared" si="455"/>
        <v>#REF!</v>
      </c>
      <c r="AD307" s="19" t="e">
        <f t="shared" si="456"/>
        <v>#REF!</v>
      </c>
    </row>
    <row r="308" spans="2:30" ht="13.5" thickBot="1" x14ac:dyDescent="0.25">
      <c r="C308" s="18" t="e">
        <f t="shared" si="451"/>
        <v>#REF!</v>
      </c>
      <c r="D308" s="18" t="e">
        <f t="shared" ref="D308:R308" si="497">IF(D25=-4,D52," ")</f>
        <v>#REF!</v>
      </c>
      <c r="E308" s="18" t="e">
        <f t="shared" si="497"/>
        <v>#REF!</v>
      </c>
      <c r="F308" s="18" t="e">
        <f t="shared" si="497"/>
        <v>#REF!</v>
      </c>
      <c r="G308" s="18" t="e">
        <f t="shared" si="497"/>
        <v>#REF!</v>
      </c>
      <c r="H308" s="18" t="e">
        <f t="shared" si="497"/>
        <v>#REF!</v>
      </c>
      <c r="I308" s="18" t="e">
        <f t="shared" si="497"/>
        <v>#REF!</v>
      </c>
      <c r="J308" s="18" t="e">
        <f t="shared" si="497"/>
        <v>#REF!</v>
      </c>
      <c r="K308" s="18" t="e">
        <f t="shared" si="497"/>
        <v>#REF!</v>
      </c>
      <c r="L308" s="18" t="e">
        <f t="shared" si="497"/>
        <v>#REF!</v>
      </c>
      <c r="M308" s="18" t="e">
        <f t="shared" si="497"/>
        <v>#REF!</v>
      </c>
      <c r="N308" s="18" t="e">
        <f t="shared" si="497"/>
        <v>#REF!</v>
      </c>
      <c r="O308" s="18" t="e">
        <f t="shared" si="497"/>
        <v>#REF!</v>
      </c>
      <c r="P308" s="18" t="e">
        <f t="shared" si="497"/>
        <v>#REF!</v>
      </c>
      <c r="Q308" s="18" t="e">
        <f t="shared" si="497"/>
        <v>#REF!</v>
      </c>
      <c r="R308" s="18" t="e">
        <f t="shared" si="497"/>
        <v>#REF!</v>
      </c>
      <c r="S308" s="18" t="e">
        <f t="shared" ref="S308:AB308" si="498">IF(S25=-4,S52," ")</f>
        <v>#REF!</v>
      </c>
      <c r="T308" s="18" t="e">
        <f t="shared" si="498"/>
        <v>#REF!</v>
      </c>
      <c r="U308" s="18" t="e">
        <f t="shared" si="498"/>
        <v>#REF!</v>
      </c>
      <c r="V308" s="18" t="e">
        <f t="shared" si="498"/>
        <v>#REF!</v>
      </c>
      <c r="W308" s="18" t="e">
        <f t="shared" si="498"/>
        <v>#REF!</v>
      </c>
      <c r="X308" s="18" t="e">
        <f t="shared" si="498"/>
        <v>#REF!</v>
      </c>
      <c r="Y308" s="18" t="e">
        <f t="shared" si="498"/>
        <v>#REF!</v>
      </c>
      <c r="Z308" s="18" t="e">
        <f t="shared" si="498"/>
        <v>#REF!</v>
      </c>
      <c r="AA308" s="18" t="e">
        <f t="shared" si="498"/>
        <v>#REF!</v>
      </c>
      <c r="AB308" s="18" t="e">
        <f t="shared" si="498"/>
        <v>#REF!</v>
      </c>
      <c r="AC308" s="20" t="e">
        <f t="shared" si="455"/>
        <v>#REF!</v>
      </c>
      <c r="AD308" s="19" t="e">
        <f t="shared" si="456"/>
        <v>#REF!</v>
      </c>
    </row>
    <row r="309" spans="2:30" ht="13.5" thickBot="1" x14ac:dyDescent="0.25">
      <c r="C309" s="18" t="e">
        <f t="shared" si="451"/>
        <v>#REF!</v>
      </c>
      <c r="D309" s="18" t="e">
        <f t="shared" ref="D309:R309" si="499">IF(D26=-4,D53," ")</f>
        <v>#REF!</v>
      </c>
      <c r="E309" s="18" t="e">
        <f t="shared" si="499"/>
        <v>#REF!</v>
      </c>
      <c r="F309" s="18" t="e">
        <f t="shared" si="499"/>
        <v>#REF!</v>
      </c>
      <c r="G309" s="18" t="e">
        <f t="shared" si="499"/>
        <v>#REF!</v>
      </c>
      <c r="H309" s="18" t="e">
        <f t="shared" si="499"/>
        <v>#REF!</v>
      </c>
      <c r="I309" s="18" t="e">
        <f t="shared" si="499"/>
        <v>#REF!</v>
      </c>
      <c r="J309" s="18" t="e">
        <f t="shared" si="499"/>
        <v>#REF!</v>
      </c>
      <c r="K309" s="18" t="e">
        <f t="shared" si="499"/>
        <v>#REF!</v>
      </c>
      <c r="L309" s="18" t="e">
        <f t="shared" si="499"/>
        <v>#REF!</v>
      </c>
      <c r="M309" s="18" t="e">
        <f t="shared" si="499"/>
        <v>#REF!</v>
      </c>
      <c r="N309" s="18" t="e">
        <f t="shared" si="499"/>
        <v>#REF!</v>
      </c>
      <c r="O309" s="18" t="e">
        <f t="shared" si="499"/>
        <v>#REF!</v>
      </c>
      <c r="P309" s="18" t="e">
        <f t="shared" si="499"/>
        <v>#REF!</v>
      </c>
      <c r="Q309" s="18" t="e">
        <f t="shared" si="499"/>
        <v>#REF!</v>
      </c>
      <c r="R309" s="18" t="e">
        <f t="shared" si="499"/>
        <v>#REF!</v>
      </c>
      <c r="S309" s="18" t="e">
        <f t="shared" ref="S309:AB309" si="500">IF(S26=-4,S53," ")</f>
        <v>#REF!</v>
      </c>
      <c r="T309" s="18" t="e">
        <f t="shared" si="500"/>
        <v>#REF!</v>
      </c>
      <c r="U309" s="18" t="e">
        <f t="shared" si="500"/>
        <v>#REF!</v>
      </c>
      <c r="V309" s="18" t="e">
        <f t="shared" si="500"/>
        <v>#REF!</v>
      </c>
      <c r="W309" s="18" t="e">
        <f t="shared" si="500"/>
        <v>#REF!</v>
      </c>
      <c r="X309" s="18" t="e">
        <f t="shared" si="500"/>
        <v>#REF!</v>
      </c>
      <c r="Y309" s="18" t="e">
        <f t="shared" si="500"/>
        <v>#REF!</v>
      </c>
      <c r="Z309" s="18" t="e">
        <f t="shared" si="500"/>
        <v>#REF!</v>
      </c>
      <c r="AA309" s="18" t="e">
        <f t="shared" si="500"/>
        <v>#REF!</v>
      </c>
      <c r="AB309" s="18" t="e">
        <f t="shared" si="500"/>
        <v>#REF!</v>
      </c>
      <c r="AC309" s="20" t="e">
        <f t="shared" si="455"/>
        <v>#REF!</v>
      </c>
      <c r="AD309" s="19" t="e">
        <f t="shared" si="456"/>
        <v>#REF!</v>
      </c>
    </row>
    <row r="310" spans="2:30" ht="13.5" thickBot="1" x14ac:dyDescent="0.25">
      <c r="C310" s="18" t="e">
        <f t="shared" ref="C310:R310" si="501">IF(C27=-4,C54," ")</f>
        <v>#REF!</v>
      </c>
      <c r="D310" s="18" t="e">
        <f t="shared" si="501"/>
        <v>#REF!</v>
      </c>
      <c r="E310" s="18" t="e">
        <f t="shared" si="501"/>
        <v>#REF!</v>
      </c>
      <c r="F310" s="18" t="e">
        <f t="shared" si="501"/>
        <v>#REF!</v>
      </c>
      <c r="G310" s="18" t="e">
        <f t="shared" si="501"/>
        <v>#REF!</v>
      </c>
      <c r="H310" s="18" t="e">
        <f t="shared" si="501"/>
        <v>#REF!</v>
      </c>
      <c r="I310" s="18" t="e">
        <f t="shared" si="501"/>
        <v>#REF!</v>
      </c>
      <c r="J310" s="18" t="e">
        <f t="shared" si="501"/>
        <v>#REF!</v>
      </c>
      <c r="K310" s="18" t="e">
        <f t="shared" si="501"/>
        <v>#REF!</v>
      </c>
      <c r="L310" s="18" t="e">
        <f t="shared" si="501"/>
        <v>#REF!</v>
      </c>
      <c r="M310" s="18" t="e">
        <f t="shared" si="501"/>
        <v>#REF!</v>
      </c>
      <c r="N310" s="18" t="e">
        <f t="shared" si="501"/>
        <v>#REF!</v>
      </c>
      <c r="O310" s="18" t="e">
        <f t="shared" si="501"/>
        <v>#REF!</v>
      </c>
      <c r="P310" s="18" t="e">
        <f t="shared" si="501"/>
        <v>#REF!</v>
      </c>
      <c r="Q310" s="18" t="e">
        <f t="shared" si="501"/>
        <v>#REF!</v>
      </c>
      <c r="R310" s="18" t="e">
        <f t="shared" si="501"/>
        <v>#REF!</v>
      </c>
      <c r="S310" s="18" t="e">
        <f t="shared" ref="S310:AB310" si="502">IF(S27=-4,S54," ")</f>
        <v>#REF!</v>
      </c>
      <c r="T310" s="18" t="e">
        <f t="shared" si="502"/>
        <v>#REF!</v>
      </c>
      <c r="U310" s="18" t="e">
        <f t="shared" si="502"/>
        <v>#REF!</v>
      </c>
      <c r="V310" s="18" t="e">
        <f t="shared" si="502"/>
        <v>#REF!</v>
      </c>
      <c r="W310" s="18" t="e">
        <f t="shared" si="502"/>
        <v>#REF!</v>
      </c>
      <c r="X310" s="18" t="e">
        <f t="shared" si="502"/>
        <v>#REF!</v>
      </c>
      <c r="Y310" s="18" t="e">
        <f t="shared" si="502"/>
        <v>#REF!</v>
      </c>
      <c r="Z310" s="18" t="e">
        <f t="shared" si="502"/>
        <v>#REF!</v>
      </c>
      <c r="AA310" s="18" t="e">
        <f t="shared" si="502"/>
        <v>#REF!</v>
      </c>
      <c r="AB310" s="18" t="e">
        <f t="shared" si="502"/>
        <v>#REF!</v>
      </c>
      <c r="AC310" s="20" t="e">
        <f t="shared" si="455"/>
        <v>#REF!</v>
      </c>
      <c r="AD310" s="19" t="e">
        <f t="shared" si="456"/>
        <v>#REF!</v>
      </c>
    </row>
    <row r="311" spans="2:30" x14ac:dyDescent="0.2">
      <c r="C311" s="18" t="e">
        <f t="shared" ref="C311:AB311" si="503">IF(C28=-4,C55," ")</f>
        <v>#REF!</v>
      </c>
      <c r="D311" s="18" t="e">
        <f t="shared" si="503"/>
        <v>#REF!</v>
      </c>
      <c r="E311" s="18" t="e">
        <f t="shared" si="503"/>
        <v>#REF!</v>
      </c>
      <c r="F311" s="18" t="e">
        <f t="shared" si="503"/>
        <v>#REF!</v>
      </c>
      <c r="G311" s="18" t="e">
        <f t="shared" si="503"/>
        <v>#REF!</v>
      </c>
      <c r="H311" s="18" t="e">
        <f t="shared" si="503"/>
        <v>#REF!</v>
      </c>
      <c r="I311" s="18" t="e">
        <f t="shared" si="503"/>
        <v>#REF!</v>
      </c>
      <c r="J311" s="18" t="e">
        <f t="shared" si="503"/>
        <v>#REF!</v>
      </c>
      <c r="K311" s="18" t="e">
        <f t="shared" si="503"/>
        <v>#REF!</v>
      </c>
      <c r="L311" s="18" t="e">
        <f t="shared" si="503"/>
        <v>#REF!</v>
      </c>
      <c r="M311" s="18" t="e">
        <f t="shared" si="503"/>
        <v>#REF!</v>
      </c>
      <c r="N311" s="18" t="e">
        <f t="shared" si="503"/>
        <v>#REF!</v>
      </c>
      <c r="O311" s="18" t="e">
        <f t="shared" si="503"/>
        <v>#REF!</v>
      </c>
      <c r="P311" s="18" t="e">
        <f t="shared" si="503"/>
        <v>#REF!</v>
      </c>
      <c r="Q311" s="18" t="e">
        <f t="shared" si="503"/>
        <v>#REF!</v>
      </c>
      <c r="R311" s="18" t="e">
        <f t="shared" si="503"/>
        <v>#REF!</v>
      </c>
      <c r="S311" s="18" t="e">
        <f t="shared" si="503"/>
        <v>#REF!</v>
      </c>
      <c r="T311" s="18" t="e">
        <f t="shared" si="503"/>
        <v>#REF!</v>
      </c>
      <c r="U311" s="18" t="e">
        <f t="shared" si="503"/>
        <v>#REF!</v>
      </c>
      <c r="V311" s="18" t="e">
        <f t="shared" si="503"/>
        <v>#REF!</v>
      </c>
      <c r="W311" s="18" t="e">
        <f t="shared" si="503"/>
        <v>#REF!</v>
      </c>
      <c r="X311" s="18" t="e">
        <f t="shared" si="503"/>
        <v>#REF!</v>
      </c>
      <c r="Y311" s="18" t="e">
        <f t="shared" si="503"/>
        <v>#REF!</v>
      </c>
      <c r="Z311" s="18" t="e">
        <f t="shared" si="503"/>
        <v>#REF!</v>
      </c>
      <c r="AA311" s="18" t="e">
        <f t="shared" si="503"/>
        <v>#REF!</v>
      </c>
      <c r="AB311" s="18" t="e">
        <f t="shared" si="503"/>
        <v>#REF!</v>
      </c>
      <c r="AC311" s="20" t="e">
        <f t="shared" si="455"/>
        <v>#REF!</v>
      </c>
      <c r="AD311" s="19" t="e">
        <f t="shared" si="456"/>
        <v>#REF!</v>
      </c>
    </row>
    <row r="313" spans="2:30" ht="13.5" thickBot="1" x14ac:dyDescent="0.25"/>
    <row r="314" spans="2:30" ht="13.5" thickBot="1" x14ac:dyDescent="0.25">
      <c r="B314">
        <v>-5</v>
      </c>
      <c r="C314" s="18" t="e">
        <f t="shared" ref="C314:C337" si="504">IF(C3=-5,C30," ")</f>
        <v>#REF!</v>
      </c>
      <c r="D314" s="18" t="e">
        <f t="shared" ref="D314:AB314" si="505">IF(D3=-5,D30," ")</f>
        <v>#REF!</v>
      </c>
      <c r="E314" s="18" t="e">
        <f t="shared" si="505"/>
        <v>#REF!</v>
      </c>
      <c r="F314" s="18" t="e">
        <f t="shared" si="505"/>
        <v>#REF!</v>
      </c>
      <c r="G314" s="18" t="e">
        <f t="shared" si="505"/>
        <v>#REF!</v>
      </c>
      <c r="H314" s="18" t="e">
        <f t="shared" si="505"/>
        <v>#REF!</v>
      </c>
      <c r="I314" s="18" t="e">
        <f t="shared" si="505"/>
        <v>#REF!</v>
      </c>
      <c r="J314" s="18" t="e">
        <f t="shared" si="505"/>
        <v>#REF!</v>
      </c>
      <c r="K314" s="18" t="e">
        <f t="shared" si="505"/>
        <v>#REF!</v>
      </c>
      <c r="L314" s="18" t="e">
        <f t="shared" si="505"/>
        <v>#REF!</v>
      </c>
      <c r="M314" s="18" t="e">
        <f t="shared" si="505"/>
        <v>#REF!</v>
      </c>
      <c r="N314" s="18" t="e">
        <f t="shared" si="505"/>
        <v>#REF!</v>
      </c>
      <c r="O314" s="18" t="e">
        <f t="shared" si="505"/>
        <v>#REF!</v>
      </c>
      <c r="P314" s="18" t="e">
        <f t="shared" si="505"/>
        <v>#REF!</v>
      </c>
      <c r="Q314" s="18" t="e">
        <f t="shared" si="505"/>
        <v>#REF!</v>
      </c>
      <c r="R314" s="18" t="e">
        <f t="shared" si="505"/>
        <v>#REF!</v>
      </c>
      <c r="S314" s="18" t="e">
        <f t="shared" si="505"/>
        <v>#REF!</v>
      </c>
      <c r="T314" s="18" t="e">
        <f t="shared" si="505"/>
        <v>#REF!</v>
      </c>
      <c r="U314" s="18" t="e">
        <f t="shared" si="505"/>
        <v>#REF!</v>
      </c>
      <c r="V314" s="18" t="e">
        <f t="shared" si="505"/>
        <v>#REF!</v>
      </c>
      <c r="W314" s="18" t="e">
        <f t="shared" si="505"/>
        <v>#REF!</v>
      </c>
      <c r="X314" s="18" t="e">
        <f t="shared" si="505"/>
        <v>#REF!</v>
      </c>
      <c r="Y314" s="18" t="e">
        <f t="shared" si="505"/>
        <v>#REF!</v>
      </c>
      <c r="Z314" s="18" t="e">
        <f t="shared" si="505"/>
        <v>#REF!</v>
      </c>
      <c r="AA314" s="18" t="e">
        <f t="shared" si="505"/>
        <v>#REF!</v>
      </c>
      <c r="AB314" s="18" t="e">
        <f t="shared" si="505"/>
        <v>#REF!</v>
      </c>
      <c r="AC314" s="20" t="e">
        <f>CONCATENATE(C314,D314,E314,F314,G314,H314,I314,J314,K314,L314,M314,N314,O314,P314,Q314,R314,S314,T314,U314,V314,W314,X314,Y314,Z314,AA314,AB314)</f>
        <v>#REF!</v>
      </c>
      <c r="AD314" s="19" t="e">
        <f>TRIM(AC314)</f>
        <v>#REF!</v>
      </c>
    </row>
    <row r="315" spans="2:30" ht="13.5" thickBot="1" x14ac:dyDescent="0.25">
      <c r="C315" s="18" t="e">
        <f t="shared" si="504"/>
        <v>#REF!</v>
      </c>
      <c r="D315" s="18" t="e">
        <f t="shared" ref="D315:R315" si="506">IF(D4=-5,D31," ")</f>
        <v>#REF!</v>
      </c>
      <c r="E315" s="18" t="e">
        <f t="shared" si="506"/>
        <v>#REF!</v>
      </c>
      <c r="F315" s="18" t="e">
        <f t="shared" si="506"/>
        <v>#REF!</v>
      </c>
      <c r="G315" s="18" t="e">
        <f t="shared" si="506"/>
        <v>#REF!</v>
      </c>
      <c r="H315" s="18" t="e">
        <f t="shared" si="506"/>
        <v>#REF!</v>
      </c>
      <c r="I315" s="18" t="e">
        <f t="shared" si="506"/>
        <v>#REF!</v>
      </c>
      <c r="J315" s="18" t="e">
        <f t="shared" si="506"/>
        <v>#REF!</v>
      </c>
      <c r="K315" s="18" t="e">
        <f t="shared" si="506"/>
        <v>#REF!</v>
      </c>
      <c r="L315" s="18" t="e">
        <f t="shared" si="506"/>
        <v>#REF!</v>
      </c>
      <c r="M315" s="18" t="e">
        <f t="shared" si="506"/>
        <v>#REF!</v>
      </c>
      <c r="N315" s="18" t="e">
        <f t="shared" si="506"/>
        <v>#REF!</v>
      </c>
      <c r="O315" s="18" t="e">
        <f t="shared" si="506"/>
        <v>#REF!</v>
      </c>
      <c r="P315" s="18" t="e">
        <f t="shared" si="506"/>
        <v>#REF!</v>
      </c>
      <c r="Q315" s="18" t="e">
        <f t="shared" si="506"/>
        <v>#REF!</v>
      </c>
      <c r="R315" s="18" t="e">
        <f t="shared" si="506"/>
        <v>#REF!</v>
      </c>
      <c r="S315" s="18" t="e">
        <f t="shared" ref="S315:AB315" si="507">IF(S4=-5,S31," ")</f>
        <v>#REF!</v>
      </c>
      <c r="T315" s="18" t="e">
        <f t="shared" si="507"/>
        <v>#REF!</v>
      </c>
      <c r="U315" s="18" t="e">
        <f t="shared" si="507"/>
        <v>#REF!</v>
      </c>
      <c r="V315" s="18" t="e">
        <f t="shared" si="507"/>
        <v>#REF!</v>
      </c>
      <c r="W315" s="18" t="e">
        <f t="shared" si="507"/>
        <v>#REF!</v>
      </c>
      <c r="X315" s="18" t="e">
        <f t="shared" si="507"/>
        <v>#REF!</v>
      </c>
      <c r="Y315" s="18" t="e">
        <f t="shared" si="507"/>
        <v>#REF!</v>
      </c>
      <c r="Z315" s="18" t="e">
        <f t="shared" si="507"/>
        <v>#REF!</v>
      </c>
      <c r="AA315" s="18" t="e">
        <f t="shared" si="507"/>
        <v>#REF!</v>
      </c>
      <c r="AB315" s="18" t="e">
        <f t="shared" si="507"/>
        <v>#REF!</v>
      </c>
      <c r="AC315" s="20" t="e">
        <f t="shared" ref="AC315:AC339" si="508">CONCATENATE(C315,D315,E315,F315,G315,H315,I315,J315,K315,L315,M315,N315,O315,P315,Q315,R315,S315,T315,U315,V315,W315,X315,Y315,Z315,AA315,AB315)</f>
        <v>#REF!</v>
      </c>
      <c r="AD315" s="19" t="e">
        <f t="shared" ref="AD315:AD339" si="509">TRIM(AC315)</f>
        <v>#REF!</v>
      </c>
    </row>
    <row r="316" spans="2:30" ht="13.5" thickBot="1" x14ac:dyDescent="0.25">
      <c r="C316" s="18" t="e">
        <f t="shared" si="504"/>
        <v>#REF!</v>
      </c>
      <c r="D316" s="18" t="e">
        <f t="shared" ref="D316:R316" si="510">IF(D5=-5,D32," ")</f>
        <v>#REF!</v>
      </c>
      <c r="E316" s="18" t="e">
        <f t="shared" si="510"/>
        <v>#REF!</v>
      </c>
      <c r="F316" s="18" t="e">
        <f t="shared" si="510"/>
        <v>#REF!</v>
      </c>
      <c r="G316" s="18" t="e">
        <f t="shared" si="510"/>
        <v>#REF!</v>
      </c>
      <c r="H316" s="18" t="e">
        <f t="shared" si="510"/>
        <v>#REF!</v>
      </c>
      <c r="I316" s="18" t="e">
        <f t="shared" si="510"/>
        <v>#REF!</v>
      </c>
      <c r="J316" s="18" t="e">
        <f t="shared" si="510"/>
        <v>#REF!</v>
      </c>
      <c r="K316" s="18" t="e">
        <f t="shared" si="510"/>
        <v>#REF!</v>
      </c>
      <c r="L316" s="18" t="e">
        <f t="shared" si="510"/>
        <v>#REF!</v>
      </c>
      <c r="M316" s="18" t="e">
        <f t="shared" si="510"/>
        <v>#REF!</v>
      </c>
      <c r="N316" s="18" t="e">
        <f t="shared" si="510"/>
        <v>#REF!</v>
      </c>
      <c r="O316" s="18" t="e">
        <f t="shared" si="510"/>
        <v>#REF!</v>
      </c>
      <c r="P316" s="18" t="e">
        <f t="shared" si="510"/>
        <v>#REF!</v>
      </c>
      <c r="Q316" s="18" t="e">
        <f t="shared" si="510"/>
        <v>#REF!</v>
      </c>
      <c r="R316" s="18" t="e">
        <f t="shared" si="510"/>
        <v>#REF!</v>
      </c>
      <c r="S316" s="18" t="e">
        <f t="shared" ref="S316:AB316" si="511">IF(S5=-5,S32," ")</f>
        <v>#REF!</v>
      </c>
      <c r="T316" s="18" t="e">
        <f t="shared" si="511"/>
        <v>#REF!</v>
      </c>
      <c r="U316" s="18" t="e">
        <f t="shared" si="511"/>
        <v>#REF!</v>
      </c>
      <c r="V316" s="18" t="e">
        <f t="shared" si="511"/>
        <v>#REF!</v>
      </c>
      <c r="W316" s="18" t="e">
        <f t="shared" si="511"/>
        <v>#REF!</v>
      </c>
      <c r="X316" s="18" t="e">
        <f t="shared" si="511"/>
        <v>#REF!</v>
      </c>
      <c r="Y316" s="18" t="e">
        <f t="shared" si="511"/>
        <v>#REF!</v>
      </c>
      <c r="Z316" s="18" t="e">
        <f t="shared" si="511"/>
        <v>#REF!</v>
      </c>
      <c r="AA316" s="18" t="e">
        <f t="shared" si="511"/>
        <v>#REF!</v>
      </c>
      <c r="AB316" s="18" t="e">
        <f t="shared" si="511"/>
        <v>#REF!</v>
      </c>
      <c r="AC316" s="20" t="e">
        <f t="shared" si="508"/>
        <v>#REF!</v>
      </c>
      <c r="AD316" s="19" t="e">
        <f t="shared" si="509"/>
        <v>#REF!</v>
      </c>
    </row>
    <row r="317" spans="2:30" ht="13.5" thickBot="1" x14ac:dyDescent="0.25">
      <c r="C317" s="18" t="e">
        <f t="shared" si="504"/>
        <v>#REF!</v>
      </c>
      <c r="D317" s="18" t="e">
        <f t="shared" ref="D317:R317" si="512">IF(D6=-5,D33," ")</f>
        <v>#REF!</v>
      </c>
      <c r="E317" s="18" t="e">
        <f t="shared" si="512"/>
        <v>#REF!</v>
      </c>
      <c r="F317" s="18" t="e">
        <f t="shared" si="512"/>
        <v>#REF!</v>
      </c>
      <c r="G317" s="18" t="e">
        <f t="shared" si="512"/>
        <v>#REF!</v>
      </c>
      <c r="H317" s="18" t="e">
        <f t="shared" si="512"/>
        <v>#REF!</v>
      </c>
      <c r="I317" s="18" t="e">
        <f t="shared" si="512"/>
        <v>#REF!</v>
      </c>
      <c r="J317" s="18" t="e">
        <f t="shared" si="512"/>
        <v>#REF!</v>
      </c>
      <c r="K317" s="18" t="e">
        <f t="shared" si="512"/>
        <v>#REF!</v>
      </c>
      <c r="L317" s="18" t="e">
        <f t="shared" si="512"/>
        <v>#REF!</v>
      </c>
      <c r="M317" s="18" t="e">
        <f t="shared" si="512"/>
        <v>#REF!</v>
      </c>
      <c r="N317" s="18" t="e">
        <f t="shared" si="512"/>
        <v>#REF!</v>
      </c>
      <c r="O317" s="18" t="e">
        <f t="shared" si="512"/>
        <v>#REF!</v>
      </c>
      <c r="P317" s="18" t="e">
        <f t="shared" si="512"/>
        <v>#REF!</v>
      </c>
      <c r="Q317" s="18" t="e">
        <f t="shared" si="512"/>
        <v>#REF!</v>
      </c>
      <c r="R317" s="18" t="e">
        <f t="shared" si="512"/>
        <v>#REF!</v>
      </c>
      <c r="S317" s="18" t="e">
        <f t="shared" ref="S317:AB317" si="513">IF(S6=-5,S33," ")</f>
        <v>#REF!</v>
      </c>
      <c r="T317" s="18" t="e">
        <f t="shared" si="513"/>
        <v>#REF!</v>
      </c>
      <c r="U317" s="18" t="e">
        <f t="shared" si="513"/>
        <v>#REF!</v>
      </c>
      <c r="V317" s="18" t="e">
        <f t="shared" si="513"/>
        <v>#REF!</v>
      </c>
      <c r="W317" s="18" t="e">
        <f t="shared" si="513"/>
        <v>#REF!</v>
      </c>
      <c r="X317" s="18" t="e">
        <f t="shared" si="513"/>
        <v>#REF!</v>
      </c>
      <c r="Y317" s="18" t="e">
        <f t="shared" si="513"/>
        <v>#REF!</v>
      </c>
      <c r="Z317" s="18" t="e">
        <f t="shared" si="513"/>
        <v>#REF!</v>
      </c>
      <c r="AA317" s="18" t="e">
        <f t="shared" si="513"/>
        <v>#REF!</v>
      </c>
      <c r="AB317" s="18" t="e">
        <f t="shared" si="513"/>
        <v>#REF!</v>
      </c>
      <c r="AC317" s="20" t="e">
        <f t="shared" si="508"/>
        <v>#REF!</v>
      </c>
      <c r="AD317" s="19" t="e">
        <f t="shared" si="509"/>
        <v>#REF!</v>
      </c>
    </row>
    <row r="318" spans="2:30" ht="13.5" thickBot="1" x14ac:dyDescent="0.25">
      <c r="C318" s="18" t="e">
        <f t="shared" si="504"/>
        <v>#REF!</v>
      </c>
      <c r="D318" s="18" t="e">
        <f t="shared" ref="D318:R318" si="514">IF(D7=-5,D34," ")</f>
        <v>#REF!</v>
      </c>
      <c r="E318" s="18" t="e">
        <f t="shared" si="514"/>
        <v>#REF!</v>
      </c>
      <c r="F318" s="18" t="e">
        <f t="shared" si="514"/>
        <v>#REF!</v>
      </c>
      <c r="G318" s="18" t="e">
        <f t="shared" si="514"/>
        <v>#REF!</v>
      </c>
      <c r="H318" s="18" t="e">
        <f t="shared" si="514"/>
        <v>#REF!</v>
      </c>
      <c r="I318" s="18" t="e">
        <f t="shared" si="514"/>
        <v>#REF!</v>
      </c>
      <c r="J318" s="18" t="e">
        <f t="shared" si="514"/>
        <v>#REF!</v>
      </c>
      <c r="K318" s="18" t="e">
        <f t="shared" si="514"/>
        <v>#REF!</v>
      </c>
      <c r="L318" s="18" t="e">
        <f t="shared" si="514"/>
        <v>#REF!</v>
      </c>
      <c r="M318" s="18" t="e">
        <f t="shared" si="514"/>
        <v>#REF!</v>
      </c>
      <c r="N318" s="18" t="e">
        <f t="shared" si="514"/>
        <v>#REF!</v>
      </c>
      <c r="O318" s="18" t="e">
        <f t="shared" si="514"/>
        <v>#REF!</v>
      </c>
      <c r="P318" s="18" t="e">
        <f t="shared" si="514"/>
        <v>#REF!</v>
      </c>
      <c r="Q318" s="18" t="e">
        <f t="shared" si="514"/>
        <v>#REF!</v>
      </c>
      <c r="R318" s="18" t="e">
        <f t="shared" si="514"/>
        <v>#REF!</v>
      </c>
      <c r="S318" s="18" t="e">
        <f t="shared" ref="S318:AB318" si="515">IF(S7=-5,S34," ")</f>
        <v>#REF!</v>
      </c>
      <c r="T318" s="18" t="e">
        <f t="shared" si="515"/>
        <v>#REF!</v>
      </c>
      <c r="U318" s="18" t="e">
        <f t="shared" si="515"/>
        <v>#REF!</v>
      </c>
      <c r="V318" s="18" t="e">
        <f t="shared" si="515"/>
        <v>#REF!</v>
      </c>
      <c r="W318" s="18" t="e">
        <f t="shared" si="515"/>
        <v>#REF!</v>
      </c>
      <c r="X318" s="18" t="e">
        <f t="shared" si="515"/>
        <v>#REF!</v>
      </c>
      <c r="Y318" s="18" t="e">
        <f t="shared" si="515"/>
        <v>#REF!</v>
      </c>
      <c r="Z318" s="18" t="e">
        <f t="shared" si="515"/>
        <v>#REF!</v>
      </c>
      <c r="AA318" s="18" t="e">
        <f t="shared" si="515"/>
        <v>#REF!</v>
      </c>
      <c r="AB318" s="18" t="e">
        <f t="shared" si="515"/>
        <v>#REF!</v>
      </c>
      <c r="AC318" s="20" t="e">
        <f t="shared" si="508"/>
        <v>#REF!</v>
      </c>
      <c r="AD318" s="19" t="e">
        <f t="shared" si="509"/>
        <v>#REF!</v>
      </c>
    </row>
    <row r="319" spans="2:30" ht="13.5" thickBot="1" x14ac:dyDescent="0.25">
      <c r="C319" s="18" t="e">
        <f t="shared" si="504"/>
        <v>#REF!</v>
      </c>
      <c r="D319" s="18" t="e">
        <f t="shared" ref="D319:R319" si="516">IF(D8=-5,D35," ")</f>
        <v>#REF!</v>
      </c>
      <c r="E319" s="18" t="e">
        <f t="shared" si="516"/>
        <v>#REF!</v>
      </c>
      <c r="F319" s="18" t="e">
        <f t="shared" si="516"/>
        <v>#REF!</v>
      </c>
      <c r="G319" s="18" t="e">
        <f t="shared" si="516"/>
        <v>#REF!</v>
      </c>
      <c r="H319" s="18" t="e">
        <f t="shared" si="516"/>
        <v>#REF!</v>
      </c>
      <c r="I319" s="18" t="e">
        <f t="shared" si="516"/>
        <v>#REF!</v>
      </c>
      <c r="J319" s="18" t="e">
        <f t="shared" si="516"/>
        <v>#REF!</v>
      </c>
      <c r="K319" s="18" t="e">
        <f t="shared" si="516"/>
        <v>#REF!</v>
      </c>
      <c r="L319" s="18" t="e">
        <f t="shared" si="516"/>
        <v>#REF!</v>
      </c>
      <c r="M319" s="18" t="e">
        <f t="shared" si="516"/>
        <v>#REF!</v>
      </c>
      <c r="N319" s="18" t="e">
        <f t="shared" si="516"/>
        <v>#REF!</v>
      </c>
      <c r="O319" s="18" t="e">
        <f t="shared" si="516"/>
        <v>#REF!</v>
      </c>
      <c r="P319" s="18" t="e">
        <f t="shared" si="516"/>
        <v>#REF!</v>
      </c>
      <c r="Q319" s="18" t="e">
        <f t="shared" si="516"/>
        <v>#REF!</v>
      </c>
      <c r="R319" s="18" t="e">
        <f t="shared" si="516"/>
        <v>#REF!</v>
      </c>
      <c r="S319" s="18" t="e">
        <f t="shared" ref="S319:AB319" si="517">IF(S8=-5,S35," ")</f>
        <v>#REF!</v>
      </c>
      <c r="T319" s="18" t="e">
        <f t="shared" si="517"/>
        <v>#REF!</v>
      </c>
      <c r="U319" s="18" t="e">
        <f t="shared" si="517"/>
        <v>#REF!</v>
      </c>
      <c r="V319" s="18" t="e">
        <f t="shared" si="517"/>
        <v>#REF!</v>
      </c>
      <c r="W319" s="18" t="e">
        <f t="shared" si="517"/>
        <v>#REF!</v>
      </c>
      <c r="X319" s="18" t="e">
        <f t="shared" si="517"/>
        <v>#REF!</v>
      </c>
      <c r="Y319" s="18" t="e">
        <f t="shared" si="517"/>
        <v>#REF!</v>
      </c>
      <c r="Z319" s="18" t="e">
        <f t="shared" si="517"/>
        <v>#REF!</v>
      </c>
      <c r="AA319" s="18" t="e">
        <f t="shared" si="517"/>
        <v>#REF!</v>
      </c>
      <c r="AB319" s="18" t="e">
        <f t="shared" si="517"/>
        <v>#REF!</v>
      </c>
      <c r="AC319" s="20" t="e">
        <f t="shared" si="508"/>
        <v>#REF!</v>
      </c>
      <c r="AD319" s="19" t="e">
        <f t="shared" si="509"/>
        <v>#REF!</v>
      </c>
    </row>
    <row r="320" spans="2:30" ht="13.5" thickBot="1" x14ac:dyDescent="0.25">
      <c r="C320" s="18" t="e">
        <f t="shared" si="504"/>
        <v>#REF!</v>
      </c>
      <c r="D320" s="18" t="e">
        <f t="shared" ref="D320:R320" si="518">IF(D9=-5,D36," ")</f>
        <v>#REF!</v>
      </c>
      <c r="E320" s="18" t="e">
        <f t="shared" si="518"/>
        <v>#REF!</v>
      </c>
      <c r="F320" s="18" t="e">
        <f t="shared" si="518"/>
        <v>#REF!</v>
      </c>
      <c r="G320" s="18" t="e">
        <f t="shared" si="518"/>
        <v>#REF!</v>
      </c>
      <c r="H320" s="18" t="e">
        <f t="shared" si="518"/>
        <v>#REF!</v>
      </c>
      <c r="I320" s="18" t="e">
        <f t="shared" si="518"/>
        <v>#REF!</v>
      </c>
      <c r="J320" s="18" t="e">
        <f t="shared" si="518"/>
        <v>#REF!</v>
      </c>
      <c r="K320" s="18" t="e">
        <f t="shared" si="518"/>
        <v>#REF!</v>
      </c>
      <c r="L320" s="18" t="e">
        <f t="shared" si="518"/>
        <v>#REF!</v>
      </c>
      <c r="M320" s="18" t="e">
        <f t="shared" si="518"/>
        <v>#REF!</v>
      </c>
      <c r="N320" s="18" t="e">
        <f t="shared" si="518"/>
        <v>#REF!</v>
      </c>
      <c r="O320" s="18" t="e">
        <f t="shared" si="518"/>
        <v>#REF!</v>
      </c>
      <c r="P320" s="18" t="e">
        <f t="shared" si="518"/>
        <v>#REF!</v>
      </c>
      <c r="Q320" s="18" t="e">
        <f t="shared" si="518"/>
        <v>#REF!</v>
      </c>
      <c r="R320" s="18" t="e">
        <f t="shared" si="518"/>
        <v>#REF!</v>
      </c>
      <c r="S320" s="18" t="e">
        <f t="shared" ref="S320:AB320" si="519">IF(S9=-5,S36," ")</f>
        <v>#REF!</v>
      </c>
      <c r="T320" s="18" t="e">
        <f t="shared" si="519"/>
        <v>#REF!</v>
      </c>
      <c r="U320" s="18" t="e">
        <f t="shared" si="519"/>
        <v>#REF!</v>
      </c>
      <c r="V320" s="18" t="e">
        <f t="shared" si="519"/>
        <v>#REF!</v>
      </c>
      <c r="W320" s="18" t="e">
        <f t="shared" si="519"/>
        <v>#REF!</v>
      </c>
      <c r="X320" s="18" t="e">
        <f t="shared" si="519"/>
        <v>#REF!</v>
      </c>
      <c r="Y320" s="18" t="e">
        <f t="shared" si="519"/>
        <v>#REF!</v>
      </c>
      <c r="Z320" s="18" t="e">
        <f t="shared" si="519"/>
        <v>#REF!</v>
      </c>
      <c r="AA320" s="18" t="e">
        <f t="shared" si="519"/>
        <v>#REF!</v>
      </c>
      <c r="AB320" s="18" t="e">
        <f t="shared" si="519"/>
        <v>#REF!</v>
      </c>
      <c r="AC320" s="20" t="e">
        <f t="shared" si="508"/>
        <v>#REF!</v>
      </c>
      <c r="AD320" s="19" t="e">
        <f t="shared" si="509"/>
        <v>#REF!</v>
      </c>
    </row>
    <row r="321" spans="3:30" ht="13.5" thickBot="1" x14ac:dyDescent="0.25">
      <c r="C321" s="18" t="e">
        <f t="shared" si="504"/>
        <v>#REF!</v>
      </c>
      <c r="D321" s="18" t="e">
        <f t="shared" ref="D321:R321" si="520">IF(D10=-5,D37," ")</f>
        <v>#REF!</v>
      </c>
      <c r="E321" s="18" t="e">
        <f t="shared" si="520"/>
        <v>#REF!</v>
      </c>
      <c r="F321" s="18" t="e">
        <f t="shared" si="520"/>
        <v>#REF!</v>
      </c>
      <c r="G321" s="18" t="e">
        <f t="shared" si="520"/>
        <v>#REF!</v>
      </c>
      <c r="H321" s="18" t="e">
        <f t="shared" si="520"/>
        <v>#REF!</v>
      </c>
      <c r="I321" s="18" t="e">
        <f t="shared" si="520"/>
        <v>#REF!</v>
      </c>
      <c r="J321" s="18" t="e">
        <f t="shared" si="520"/>
        <v>#REF!</v>
      </c>
      <c r="K321" s="18" t="e">
        <f t="shared" si="520"/>
        <v>#REF!</v>
      </c>
      <c r="L321" s="18" t="e">
        <f t="shared" si="520"/>
        <v>#REF!</v>
      </c>
      <c r="M321" s="18" t="e">
        <f t="shared" si="520"/>
        <v>#REF!</v>
      </c>
      <c r="N321" s="18" t="e">
        <f t="shared" si="520"/>
        <v>#REF!</v>
      </c>
      <c r="O321" s="18" t="e">
        <f t="shared" si="520"/>
        <v>#REF!</v>
      </c>
      <c r="P321" s="18" t="e">
        <f t="shared" si="520"/>
        <v>#REF!</v>
      </c>
      <c r="Q321" s="18" t="e">
        <f t="shared" si="520"/>
        <v>#REF!</v>
      </c>
      <c r="R321" s="18" t="e">
        <f t="shared" si="520"/>
        <v>#REF!</v>
      </c>
      <c r="S321" s="18" t="e">
        <f t="shared" ref="S321:AB321" si="521">IF(S10=-5,S37," ")</f>
        <v>#REF!</v>
      </c>
      <c r="T321" s="18" t="e">
        <f t="shared" si="521"/>
        <v>#REF!</v>
      </c>
      <c r="U321" s="18" t="e">
        <f t="shared" si="521"/>
        <v>#REF!</v>
      </c>
      <c r="V321" s="18" t="e">
        <f t="shared" si="521"/>
        <v>#REF!</v>
      </c>
      <c r="W321" s="18" t="e">
        <f t="shared" si="521"/>
        <v>#REF!</v>
      </c>
      <c r="X321" s="18" t="e">
        <f t="shared" si="521"/>
        <v>#REF!</v>
      </c>
      <c r="Y321" s="18" t="e">
        <f t="shared" si="521"/>
        <v>#REF!</v>
      </c>
      <c r="Z321" s="18" t="e">
        <f t="shared" si="521"/>
        <v>#REF!</v>
      </c>
      <c r="AA321" s="18" t="e">
        <f t="shared" si="521"/>
        <v>#REF!</v>
      </c>
      <c r="AB321" s="18" t="e">
        <f t="shared" si="521"/>
        <v>#REF!</v>
      </c>
      <c r="AC321" s="20" t="e">
        <f t="shared" si="508"/>
        <v>#REF!</v>
      </c>
      <c r="AD321" s="19" t="e">
        <f t="shared" si="509"/>
        <v>#REF!</v>
      </c>
    </row>
    <row r="322" spans="3:30" ht="13.5" thickBot="1" x14ac:dyDescent="0.25">
      <c r="C322" s="18" t="e">
        <f t="shared" si="504"/>
        <v>#REF!</v>
      </c>
      <c r="D322" s="18" t="e">
        <f t="shared" ref="D322:R322" si="522">IF(D11=-5,D38," ")</f>
        <v>#REF!</v>
      </c>
      <c r="E322" s="18" t="e">
        <f t="shared" si="522"/>
        <v>#REF!</v>
      </c>
      <c r="F322" s="18" t="e">
        <f t="shared" si="522"/>
        <v>#REF!</v>
      </c>
      <c r="G322" s="18" t="e">
        <f t="shared" si="522"/>
        <v>#REF!</v>
      </c>
      <c r="H322" s="18" t="e">
        <f t="shared" si="522"/>
        <v>#REF!</v>
      </c>
      <c r="I322" s="18" t="e">
        <f t="shared" si="522"/>
        <v>#REF!</v>
      </c>
      <c r="J322" s="18" t="e">
        <f t="shared" si="522"/>
        <v>#REF!</v>
      </c>
      <c r="K322" s="18" t="e">
        <f t="shared" si="522"/>
        <v>#REF!</v>
      </c>
      <c r="L322" s="18" t="e">
        <f t="shared" si="522"/>
        <v>#REF!</v>
      </c>
      <c r="M322" s="18" t="e">
        <f t="shared" si="522"/>
        <v>#REF!</v>
      </c>
      <c r="N322" s="18" t="e">
        <f t="shared" si="522"/>
        <v>#REF!</v>
      </c>
      <c r="O322" s="18" t="e">
        <f t="shared" si="522"/>
        <v>#REF!</v>
      </c>
      <c r="P322" s="18" t="e">
        <f t="shared" si="522"/>
        <v>#REF!</v>
      </c>
      <c r="Q322" s="18" t="e">
        <f t="shared" si="522"/>
        <v>#REF!</v>
      </c>
      <c r="R322" s="18" t="e">
        <f t="shared" si="522"/>
        <v>#REF!</v>
      </c>
      <c r="S322" s="18" t="e">
        <f t="shared" ref="S322:AB322" si="523">IF(S11=-5,S38," ")</f>
        <v>#REF!</v>
      </c>
      <c r="T322" s="18" t="e">
        <f t="shared" si="523"/>
        <v>#REF!</v>
      </c>
      <c r="U322" s="18" t="e">
        <f t="shared" si="523"/>
        <v>#REF!</v>
      </c>
      <c r="V322" s="18" t="e">
        <f t="shared" si="523"/>
        <v>#REF!</v>
      </c>
      <c r="W322" s="18" t="e">
        <f t="shared" si="523"/>
        <v>#REF!</v>
      </c>
      <c r="X322" s="18" t="e">
        <f t="shared" si="523"/>
        <v>#REF!</v>
      </c>
      <c r="Y322" s="18" t="e">
        <f t="shared" si="523"/>
        <v>#REF!</v>
      </c>
      <c r="Z322" s="18" t="e">
        <f t="shared" si="523"/>
        <v>#REF!</v>
      </c>
      <c r="AA322" s="18" t="e">
        <f t="shared" si="523"/>
        <v>#REF!</v>
      </c>
      <c r="AB322" s="18" t="e">
        <f t="shared" si="523"/>
        <v>#REF!</v>
      </c>
      <c r="AC322" s="20" t="e">
        <f t="shared" si="508"/>
        <v>#REF!</v>
      </c>
      <c r="AD322" s="19" t="e">
        <f t="shared" si="509"/>
        <v>#REF!</v>
      </c>
    </row>
    <row r="323" spans="3:30" ht="13.5" thickBot="1" x14ac:dyDescent="0.25">
      <c r="C323" s="18" t="e">
        <f t="shared" si="504"/>
        <v>#REF!</v>
      </c>
      <c r="D323" s="18" t="e">
        <f t="shared" ref="D323:R323" si="524">IF(D12=-5,D39," ")</f>
        <v>#REF!</v>
      </c>
      <c r="E323" s="18" t="e">
        <f t="shared" si="524"/>
        <v>#REF!</v>
      </c>
      <c r="F323" s="18" t="e">
        <f t="shared" si="524"/>
        <v>#REF!</v>
      </c>
      <c r="G323" s="18" t="e">
        <f t="shared" si="524"/>
        <v>#REF!</v>
      </c>
      <c r="H323" s="18" t="e">
        <f t="shared" si="524"/>
        <v>#REF!</v>
      </c>
      <c r="I323" s="18" t="e">
        <f t="shared" si="524"/>
        <v>#REF!</v>
      </c>
      <c r="J323" s="18" t="e">
        <f t="shared" si="524"/>
        <v>#REF!</v>
      </c>
      <c r="K323" s="18" t="e">
        <f t="shared" si="524"/>
        <v>#REF!</v>
      </c>
      <c r="L323" s="18" t="e">
        <f t="shared" si="524"/>
        <v>#REF!</v>
      </c>
      <c r="M323" s="18" t="e">
        <f t="shared" si="524"/>
        <v>#REF!</v>
      </c>
      <c r="N323" s="18" t="e">
        <f t="shared" si="524"/>
        <v>#REF!</v>
      </c>
      <c r="O323" s="18" t="e">
        <f t="shared" si="524"/>
        <v>#REF!</v>
      </c>
      <c r="P323" s="18" t="e">
        <f t="shared" si="524"/>
        <v>#REF!</v>
      </c>
      <c r="Q323" s="18" t="e">
        <f t="shared" si="524"/>
        <v>#REF!</v>
      </c>
      <c r="R323" s="18" t="e">
        <f t="shared" si="524"/>
        <v>#REF!</v>
      </c>
      <c r="S323" s="18" t="e">
        <f t="shared" ref="S323:AB323" si="525">IF(S12=-5,S39," ")</f>
        <v>#REF!</v>
      </c>
      <c r="T323" s="18" t="e">
        <f t="shared" si="525"/>
        <v>#REF!</v>
      </c>
      <c r="U323" s="18" t="e">
        <f t="shared" si="525"/>
        <v>#REF!</v>
      </c>
      <c r="V323" s="18" t="e">
        <f t="shared" si="525"/>
        <v>#REF!</v>
      </c>
      <c r="W323" s="18" t="e">
        <f t="shared" si="525"/>
        <v>#REF!</v>
      </c>
      <c r="X323" s="18" t="e">
        <f t="shared" si="525"/>
        <v>#REF!</v>
      </c>
      <c r="Y323" s="18" t="e">
        <f t="shared" si="525"/>
        <v>#REF!</v>
      </c>
      <c r="Z323" s="18" t="e">
        <f t="shared" si="525"/>
        <v>#REF!</v>
      </c>
      <c r="AA323" s="18" t="e">
        <f t="shared" si="525"/>
        <v>#REF!</v>
      </c>
      <c r="AB323" s="18" t="e">
        <f t="shared" si="525"/>
        <v>#REF!</v>
      </c>
      <c r="AC323" s="20" t="e">
        <f t="shared" si="508"/>
        <v>#REF!</v>
      </c>
      <c r="AD323" s="19" t="e">
        <f t="shared" si="509"/>
        <v>#REF!</v>
      </c>
    </row>
    <row r="324" spans="3:30" ht="13.5" thickBot="1" x14ac:dyDescent="0.25">
      <c r="C324" s="18" t="e">
        <f t="shared" si="504"/>
        <v>#REF!</v>
      </c>
      <c r="D324" s="18" t="e">
        <f t="shared" ref="D324:R324" si="526">IF(D13=-5,D40," ")</f>
        <v>#REF!</v>
      </c>
      <c r="E324" s="18" t="e">
        <f t="shared" si="526"/>
        <v>#REF!</v>
      </c>
      <c r="F324" s="18" t="e">
        <f t="shared" si="526"/>
        <v>#REF!</v>
      </c>
      <c r="G324" s="18" t="e">
        <f t="shared" si="526"/>
        <v>#REF!</v>
      </c>
      <c r="H324" s="18" t="e">
        <f t="shared" si="526"/>
        <v>#REF!</v>
      </c>
      <c r="I324" s="18" t="e">
        <f t="shared" si="526"/>
        <v>#REF!</v>
      </c>
      <c r="J324" s="18" t="e">
        <f t="shared" si="526"/>
        <v>#REF!</v>
      </c>
      <c r="K324" s="18" t="e">
        <f t="shared" si="526"/>
        <v>#REF!</v>
      </c>
      <c r="L324" s="18" t="e">
        <f t="shared" si="526"/>
        <v>#REF!</v>
      </c>
      <c r="M324" s="18" t="e">
        <f t="shared" si="526"/>
        <v>#REF!</v>
      </c>
      <c r="N324" s="18" t="e">
        <f t="shared" si="526"/>
        <v>#REF!</v>
      </c>
      <c r="O324" s="18" t="e">
        <f t="shared" si="526"/>
        <v>#REF!</v>
      </c>
      <c r="P324" s="18" t="e">
        <f t="shared" si="526"/>
        <v>#REF!</v>
      </c>
      <c r="Q324" s="18" t="e">
        <f t="shared" si="526"/>
        <v>#REF!</v>
      </c>
      <c r="R324" s="18" t="e">
        <f t="shared" si="526"/>
        <v>#REF!</v>
      </c>
      <c r="S324" s="18" t="e">
        <f t="shared" ref="S324:AB324" si="527">IF(S13=-5,S40," ")</f>
        <v>#REF!</v>
      </c>
      <c r="T324" s="18" t="e">
        <f t="shared" si="527"/>
        <v>#REF!</v>
      </c>
      <c r="U324" s="18" t="e">
        <f t="shared" si="527"/>
        <v>#REF!</v>
      </c>
      <c r="V324" s="18" t="e">
        <f t="shared" si="527"/>
        <v>#REF!</v>
      </c>
      <c r="W324" s="18" t="e">
        <f t="shared" si="527"/>
        <v>#REF!</v>
      </c>
      <c r="X324" s="18" t="e">
        <f t="shared" si="527"/>
        <v>#REF!</v>
      </c>
      <c r="Y324" s="18" t="e">
        <f t="shared" si="527"/>
        <v>#REF!</v>
      </c>
      <c r="Z324" s="18" t="e">
        <f t="shared" si="527"/>
        <v>#REF!</v>
      </c>
      <c r="AA324" s="18" t="e">
        <f t="shared" si="527"/>
        <v>#REF!</v>
      </c>
      <c r="AB324" s="18" t="e">
        <f t="shared" si="527"/>
        <v>#REF!</v>
      </c>
      <c r="AC324" s="20" t="e">
        <f t="shared" si="508"/>
        <v>#REF!</v>
      </c>
      <c r="AD324" s="19" t="e">
        <f t="shared" si="509"/>
        <v>#REF!</v>
      </c>
    </row>
    <row r="325" spans="3:30" ht="13.5" thickBot="1" x14ac:dyDescent="0.25">
      <c r="C325" s="18" t="e">
        <f t="shared" si="504"/>
        <v>#REF!</v>
      </c>
      <c r="D325" s="18" t="e">
        <f t="shared" ref="D325:R325" si="528">IF(D14=-5,D41," ")</f>
        <v>#REF!</v>
      </c>
      <c r="E325" s="18" t="e">
        <f t="shared" si="528"/>
        <v>#REF!</v>
      </c>
      <c r="F325" s="18" t="e">
        <f t="shared" si="528"/>
        <v>#REF!</v>
      </c>
      <c r="G325" s="18" t="e">
        <f t="shared" si="528"/>
        <v>#REF!</v>
      </c>
      <c r="H325" s="18" t="e">
        <f t="shared" si="528"/>
        <v>#REF!</v>
      </c>
      <c r="I325" s="18" t="e">
        <f t="shared" si="528"/>
        <v>#REF!</v>
      </c>
      <c r="J325" s="18" t="e">
        <f t="shared" si="528"/>
        <v>#REF!</v>
      </c>
      <c r="K325" s="18" t="e">
        <f t="shared" si="528"/>
        <v>#REF!</v>
      </c>
      <c r="L325" s="18" t="e">
        <f t="shared" si="528"/>
        <v>#REF!</v>
      </c>
      <c r="M325" s="18" t="e">
        <f t="shared" si="528"/>
        <v>#REF!</v>
      </c>
      <c r="N325" s="18" t="e">
        <f t="shared" si="528"/>
        <v>#REF!</v>
      </c>
      <c r="O325" s="18" t="e">
        <f t="shared" si="528"/>
        <v>#REF!</v>
      </c>
      <c r="P325" s="18" t="e">
        <f t="shared" si="528"/>
        <v>#REF!</v>
      </c>
      <c r="Q325" s="18" t="e">
        <f t="shared" si="528"/>
        <v>#REF!</v>
      </c>
      <c r="R325" s="18" t="e">
        <f t="shared" si="528"/>
        <v>#REF!</v>
      </c>
      <c r="S325" s="18" t="e">
        <f t="shared" ref="S325:AB325" si="529">IF(S14=-5,S41," ")</f>
        <v>#REF!</v>
      </c>
      <c r="T325" s="18" t="e">
        <f t="shared" si="529"/>
        <v>#REF!</v>
      </c>
      <c r="U325" s="18" t="e">
        <f t="shared" si="529"/>
        <v>#REF!</v>
      </c>
      <c r="V325" s="18" t="e">
        <f t="shared" si="529"/>
        <v>#REF!</v>
      </c>
      <c r="W325" s="18" t="e">
        <f t="shared" si="529"/>
        <v>#REF!</v>
      </c>
      <c r="X325" s="18" t="e">
        <f t="shared" si="529"/>
        <v>#REF!</v>
      </c>
      <c r="Y325" s="18" t="e">
        <f t="shared" si="529"/>
        <v>#REF!</v>
      </c>
      <c r="Z325" s="18" t="e">
        <f t="shared" si="529"/>
        <v>#REF!</v>
      </c>
      <c r="AA325" s="18" t="e">
        <f t="shared" si="529"/>
        <v>#REF!</v>
      </c>
      <c r="AB325" s="18" t="e">
        <f t="shared" si="529"/>
        <v>#REF!</v>
      </c>
      <c r="AC325" s="20" t="e">
        <f t="shared" si="508"/>
        <v>#REF!</v>
      </c>
      <c r="AD325" s="19" t="e">
        <f t="shared" si="509"/>
        <v>#REF!</v>
      </c>
    </row>
    <row r="326" spans="3:30" ht="13.5" thickBot="1" x14ac:dyDescent="0.25">
      <c r="C326" s="18" t="e">
        <f t="shared" si="504"/>
        <v>#REF!</v>
      </c>
      <c r="D326" s="18" t="e">
        <f t="shared" ref="D326:R326" si="530">IF(D15=-5,D42," ")</f>
        <v>#REF!</v>
      </c>
      <c r="E326" s="18" t="e">
        <f t="shared" si="530"/>
        <v>#REF!</v>
      </c>
      <c r="F326" s="18" t="e">
        <f t="shared" si="530"/>
        <v>#REF!</v>
      </c>
      <c r="G326" s="18" t="e">
        <f t="shared" si="530"/>
        <v>#REF!</v>
      </c>
      <c r="H326" s="18" t="e">
        <f t="shared" si="530"/>
        <v>#REF!</v>
      </c>
      <c r="I326" s="18" t="e">
        <f t="shared" si="530"/>
        <v>#REF!</v>
      </c>
      <c r="J326" s="18" t="e">
        <f t="shared" si="530"/>
        <v>#REF!</v>
      </c>
      <c r="K326" s="18" t="e">
        <f t="shared" si="530"/>
        <v>#REF!</v>
      </c>
      <c r="L326" s="18" t="e">
        <f t="shared" si="530"/>
        <v>#REF!</v>
      </c>
      <c r="M326" s="18" t="e">
        <f t="shared" si="530"/>
        <v>#REF!</v>
      </c>
      <c r="N326" s="18" t="e">
        <f t="shared" si="530"/>
        <v>#REF!</v>
      </c>
      <c r="O326" s="18" t="e">
        <f t="shared" si="530"/>
        <v>#REF!</v>
      </c>
      <c r="P326" s="18" t="e">
        <f t="shared" si="530"/>
        <v>#REF!</v>
      </c>
      <c r="Q326" s="18" t="e">
        <f t="shared" si="530"/>
        <v>#REF!</v>
      </c>
      <c r="R326" s="18" t="e">
        <f t="shared" si="530"/>
        <v>#REF!</v>
      </c>
      <c r="S326" s="18" t="e">
        <f t="shared" ref="S326:AB326" si="531">IF(S15=-5,S42," ")</f>
        <v>#REF!</v>
      </c>
      <c r="T326" s="18" t="e">
        <f t="shared" si="531"/>
        <v>#REF!</v>
      </c>
      <c r="U326" s="18" t="e">
        <f t="shared" si="531"/>
        <v>#REF!</v>
      </c>
      <c r="V326" s="18" t="e">
        <f t="shared" si="531"/>
        <v>#REF!</v>
      </c>
      <c r="W326" s="18" t="e">
        <f t="shared" si="531"/>
        <v>#REF!</v>
      </c>
      <c r="X326" s="18" t="e">
        <f t="shared" si="531"/>
        <v>#REF!</v>
      </c>
      <c r="Y326" s="18" t="e">
        <f t="shared" si="531"/>
        <v>#REF!</v>
      </c>
      <c r="Z326" s="18" t="e">
        <f t="shared" si="531"/>
        <v>#REF!</v>
      </c>
      <c r="AA326" s="18" t="e">
        <f t="shared" si="531"/>
        <v>#REF!</v>
      </c>
      <c r="AB326" s="18" t="e">
        <f t="shared" si="531"/>
        <v>#REF!</v>
      </c>
      <c r="AC326" s="20" t="e">
        <f t="shared" si="508"/>
        <v>#REF!</v>
      </c>
      <c r="AD326" s="19" t="e">
        <f t="shared" si="509"/>
        <v>#REF!</v>
      </c>
    </row>
    <row r="327" spans="3:30" ht="13.5" thickBot="1" x14ac:dyDescent="0.25">
      <c r="C327" s="18" t="e">
        <f t="shared" si="504"/>
        <v>#REF!</v>
      </c>
      <c r="D327" s="18" t="e">
        <f t="shared" ref="D327:R327" si="532">IF(D16=-5,D43," ")</f>
        <v>#REF!</v>
      </c>
      <c r="E327" s="18" t="e">
        <f t="shared" si="532"/>
        <v>#REF!</v>
      </c>
      <c r="F327" s="18" t="e">
        <f t="shared" si="532"/>
        <v>#REF!</v>
      </c>
      <c r="G327" s="18" t="e">
        <f t="shared" si="532"/>
        <v>#REF!</v>
      </c>
      <c r="H327" s="18" t="e">
        <f t="shared" si="532"/>
        <v>#REF!</v>
      </c>
      <c r="I327" s="18" t="e">
        <f t="shared" si="532"/>
        <v>#REF!</v>
      </c>
      <c r="J327" s="18" t="e">
        <f t="shared" si="532"/>
        <v>#REF!</v>
      </c>
      <c r="K327" s="18" t="e">
        <f t="shared" si="532"/>
        <v>#REF!</v>
      </c>
      <c r="L327" s="18" t="e">
        <f t="shared" si="532"/>
        <v>#REF!</v>
      </c>
      <c r="M327" s="18" t="e">
        <f t="shared" si="532"/>
        <v>#REF!</v>
      </c>
      <c r="N327" s="18" t="e">
        <f t="shared" si="532"/>
        <v>#REF!</v>
      </c>
      <c r="O327" s="18" t="e">
        <f t="shared" si="532"/>
        <v>#REF!</v>
      </c>
      <c r="P327" s="18" t="e">
        <f t="shared" si="532"/>
        <v>#REF!</v>
      </c>
      <c r="Q327" s="18" t="e">
        <f t="shared" si="532"/>
        <v>#REF!</v>
      </c>
      <c r="R327" s="18" t="e">
        <f t="shared" si="532"/>
        <v>#REF!</v>
      </c>
      <c r="S327" s="18" t="e">
        <f t="shared" ref="S327:AB327" si="533">IF(S16=-5,S43," ")</f>
        <v>#REF!</v>
      </c>
      <c r="T327" s="18" t="e">
        <f t="shared" si="533"/>
        <v>#REF!</v>
      </c>
      <c r="U327" s="18" t="e">
        <f t="shared" si="533"/>
        <v>#REF!</v>
      </c>
      <c r="V327" s="18" t="e">
        <f t="shared" si="533"/>
        <v>#REF!</v>
      </c>
      <c r="W327" s="18" t="e">
        <f t="shared" si="533"/>
        <v>#REF!</v>
      </c>
      <c r="X327" s="18" t="e">
        <f t="shared" si="533"/>
        <v>#REF!</v>
      </c>
      <c r="Y327" s="18" t="e">
        <f t="shared" si="533"/>
        <v>#REF!</v>
      </c>
      <c r="Z327" s="18" t="e">
        <f t="shared" si="533"/>
        <v>#REF!</v>
      </c>
      <c r="AA327" s="18" t="e">
        <f t="shared" si="533"/>
        <v>#REF!</v>
      </c>
      <c r="AB327" s="18" t="e">
        <f t="shared" si="533"/>
        <v>#REF!</v>
      </c>
      <c r="AC327" s="20" t="e">
        <f t="shared" si="508"/>
        <v>#REF!</v>
      </c>
      <c r="AD327" s="19" t="e">
        <f t="shared" si="509"/>
        <v>#REF!</v>
      </c>
    </row>
    <row r="328" spans="3:30" ht="13.5" thickBot="1" x14ac:dyDescent="0.25">
      <c r="C328" s="18" t="e">
        <f t="shared" si="504"/>
        <v>#REF!</v>
      </c>
      <c r="D328" s="18" t="e">
        <f t="shared" ref="D328:R328" si="534">IF(D17=-5,D44," ")</f>
        <v>#REF!</v>
      </c>
      <c r="E328" s="18" t="e">
        <f t="shared" si="534"/>
        <v>#REF!</v>
      </c>
      <c r="F328" s="18" t="e">
        <f t="shared" si="534"/>
        <v>#REF!</v>
      </c>
      <c r="G328" s="18" t="e">
        <f t="shared" si="534"/>
        <v>#REF!</v>
      </c>
      <c r="H328" s="18" t="e">
        <f t="shared" si="534"/>
        <v>#REF!</v>
      </c>
      <c r="I328" s="18" t="e">
        <f t="shared" si="534"/>
        <v>#REF!</v>
      </c>
      <c r="J328" s="18" t="e">
        <f t="shared" si="534"/>
        <v>#REF!</v>
      </c>
      <c r="K328" s="18" t="e">
        <f t="shared" si="534"/>
        <v>#REF!</v>
      </c>
      <c r="L328" s="18" t="e">
        <f t="shared" si="534"/>
        <v>#REF!</v>
      </c>
      <c r="M328" s="18" t="e">
        <f t="shared" si="534"/>
        <v>#REF!</v>
      </c>
      <c r="N328" s="18" t="e">
        <f t="shared" si="534"/>
        <v>#REF!</v>
      </c>
      <c r="O328" s="18" t="e">
        <f t="shared" si="534"/>
        <v>#REF!</v>
      </c>
      <c r="P328" s="18" t="e">
        <f t="shared" si="534"/>
        <v>#REF!</v>
      </c>
      <c r="Q328" s="18" t="e">
        <f t="shared" si="534"/>
        <v>#REF!</v>
      </c>
      <c r="R328" s="18" t="e">
        <f t="shared" si="534"/>
        <v>#REF!</v>
      </c>
      <c r="S328" s="18" t="e">
        <f t="shared" ref="S328:AB328" si="535">IF(S17=-5,S44," ")</f>
        <v>#REF!</v>
      </c>
      <c r="T328" s="18" t="e">
        <f t="shared" si="535"/>
        <v>#REF!</v>
      </c>
      <c r="U328" s="18" t="e">
        <f t="shared" si="535"/>
        <v>#REF!</v>
      </c>
      <c r="V328" s="18" t="e">
        <f t="shared" si="535"/>
        <v>#REF!</v>
      </c>
      <c r="W328" s="18" t="e">
        <f t="shared" si="535"/>
        <v>#REF!</v>
      </c>
      <c r="X328" s="18" t="e">
        <f t="shared" si="535"/>
        <v>#REF!</v>
      </c>
      <c r="Y328" s="18" t="e">
        <f t="shared" si="535"/>
        <v>#REF!</v>
      </c>
      <c r="Z328" s="18" t="e">
        <f t="shared" si="535"/>
        <v>#REF!</v>
      </c>
      <c r="AA328" s="18" t="e">
        <f t="shared" si="535"/>
        <v>#REF!</v>
      </c>
      <c r="AB328" s="18" t="e">
        <f t="shared" si="535"/>
        <v>#REF!</v>
      </c>
      <c r="AC328" s="20" t="e">
        <f t="shared" si="508"/>
        <v>#REF!</v>
      </c>
      <c r="AD328" s="19" t="e">
        <f t="shared" si="509"/>
        <v>#REF!</v>
      </c>
    </row>
    <row r="329" spans="3:30" ht="13.5" thickBot="1" x14ac:dyDescent="0.25">
      <c r="C329" s="18" t="e">
        <f t="shared" si="504"/>
        <v>#REF!</v>
      </c>
      <c r="D329" s="18" t="e">
        <f t="shared" ref="D329:R329" si="536">IF(D18=-5,D45," ")</f>
        <v>#REF!</v>
      </c>
      <c r="E329" s="18" t="e">
        <f t="shared" si="536"/>
        <v>#REF!</v>
      </c>
      <c r="F329" s="18" t="e">
        <f t="shared" si="536"/>
        <v>#REF!</v>
      </c>
      <c r="G329" s="18" t="e">
        <f t="shared" si="536"/>
        <v>#REF!</v>
      </c>
      <c r="H329" s="18" t="e">
        <f t="shared" si="536"/>
        <v>#REF!</v>
      </c>
      <c r="I329" s="18" t="e">
        <f t="shared" si="536"/>
        <v>#REF!</v>
      </c>
      <c r="J329" s="18" t="e">
        <f t="shared" si="536"/>
        <v>#REF!</v>
      </c>
      <c r="K329" s="18" t="e">
        <f t="shared" si="536"/>
        <v>#REF!</v>
      </c>
      <c r="L329" s="18" t="e">
        <f t="shared" si="536"/>
        <v>#REF!</v>
      </c>
      <c r="M329" s="18" t="e">
        <f t="shared" si="536"/>
        <v>#REF!</v>
      </c>
      <c r="N329" s="18" t="e">
        <f t="shared" si="536"/>
        <v>#REF!</v>
      </c>
      <c r="O329" s="18" t="e">
        <f t="shared" si="536"/>
        <v>#REF!</v>
      </c>
      <c r="P329" s="18" t="e">
        <f t="shared" si="536"/>
        <v>#REF!</v>
      </c>
      <c r="Q329" s="18" t="e">
        <f t="shared" si="536"/>
        <v>#REF!</v>
      </c>
      <c r="R329" s="18" t="e">
        <f t="shared" si="536"/>
        <v>#REF!</v>
      </c>
      <c r="S329" s="18" t="e">
        <f t="shared" ref="S329:AB329" si="537">IF(S18=-5,S45," ")</f>
        <v>#REF!</v>
      </c>
      <c r="T329" s="18" t="e">
        <f t="shared" si="537"/>
        <v>#REF!</v>
      </c>
      <c r="U329" s="18" t="e">
        <f t="shared" si="537"/>
        <v>#REF!</v>
      </c>
      <c r="V329" s="18" t="e">
        <f t="shared" si="537"/>
        <v>#REF!</v>
      </c>
      <c r="W329" s="18" t="e">
        <f t="shared" si="537"/>
        <v>#REF!</v>
      </c>
      <c r="X329" s="18" t="e">
        <f t="shared" si="537"/>
        <v>#REF!</v>
      </c>
      <c r="Y329" s="18" t="e">
        <f t="shared" si="537"/>
        <v>#REF!</v>
      </c>
      <c r="Z329" s="18" t="e">
        <f t="shared" si="537"/>
        <v>#REF!</v>
      </c>
      <c r="AA329" s="18" t="e">
        <f t="shared" si="537"/>
        <v>#REF!</v>
      </c>
      <c r="AB329" s="18" t="e">
        <f t="shared" si="537"/>
        <v>#REF!</v>
      </c>
      <c r="AC329" s="20" t="e">
        <f t="shared" si="508"/>
        <v>#REF!</v>
      </c>
      <c r="AD329" s="19" t="e">
        <f t="shared" si="509"/>
        <v>#REF!</v>
      </c>
    </row>
    <row r="330" spans="3:30" ht="13.5" thickBot="1" x14ac:dyDescent="0.25">
      <c r="C330" s="18" t="e">
        <f t="shared" si="504"/>
        <v>#REF!</v>
      </c>
      <c r="D330" s="18" t="e">
        <f t="shared" ref="D330:R330" si="538">IF(D19=-5,D46," ")</f>
        <v>#REF!</v>
      </c>
      <c r="E330" s="18" t="e">
        <f t="shared" si="538"/>
        <v>#REF!</v>
      </c>
      <c r="F330" s="18" t="e">
        <f t="shared" si="538"/>
        <v>#REF!</v>
      </c>
      <c r="G330" s="18" t="e">
        <f t="shared" si="538"/>
        <v>#REF!</v>
      </c>
      <c r="H330" s="18" t="e">
        <f t="shared" si="538"/>
        <v>#REF!</v>
      </c>
      <c r="I330" s="18" t="e">
        <f t="shared" si="538"/>
        <v>#REF!</v>
      </c>
      <c r="J330" s="18" t="e">
        <f t="shared" si="538"/>
        <v>#REF!</v>
      </c>
      <c r="K330" s="18" t="e">
        <f t="shared" si="538"/>
        <v>#REF!</v>
      </c>
      <c r="L330" s="18" t="e">
        <f t="shared" si="538"/>
        <v>#REF!</v>
      </c>
      <c r="M330" s="18" t="e">
        <f t="shared" si="538"/>
        <v>#REF!</v>
      </c>
      <c r="N330" s="18" t="e">
        <f t="shared" si="538"/>
        <v>#REF!</v>
      </c>
      <c r="O330" s="18" t="e">
        <f t="shared" si="538"/>
        <v>#REF!</v>
      </c>
      <c r="P330" s="18" t="e">
        <f t="shared" si="538"/>
        <v>#REF!</v>
      </c>
      <c r="Q330" s="18" t="e">
        <f t="shared" si="538"/>
        <v>#REF!</v>
      </c>
      <c r="R330" s="18" t="e">
        <f t="shared" si="538"/>
        <v>#REF!</v>
      </c>
      <c r="S330" s="18" t="e">
        <f t="shared" ref="S330:AB330" si="539">IF(S19=-5,S46," ")</f>
        <v>#REF!</v>
      </c>
      <c r="T330" s="18" t="e">
        <f t="shared" si="539"/>
        <v>#REF!</v>
      </c>
      <c r="U330" s="18" t="e">
        <f t="shared" si="539"/>
        <v>#REF!</v>
      </c>
      <c r="V330" s="18" t="e">
        <f t="shared" si="539"/>
        <v>#REF!</v>
      </c>
      <c r="W330" s="18" t="e">
        <f t="shared" si="539"/>
        <v>#REF!</v>
      </c>
      <c r="X330" s="18" t="e">
        <f t="shared" si="539"/>
        <v>#REF!</v>
      </c>
      <c r="Y330" s="18" t="e">
        <f t="shared" si="539"/>
        <v>#REF!</v>
      </c>
      <c r="Z330" s="18" t="e">
        <f t="shared" si="539"/>
        <v>#REF!</v>
      </c>
      <c r="AA330" s="18" t="e">
        <f t="shared" si="539"/>
        <v>#REF!</v>
      </c>
      <c r="AB330" s="18" t="e">
        <f t="shared" si="539"/>
        <v>#REF!</v>
      </c>
      <c r="AC330" s="20" t="e">
        <f t="shared" si="508"/>
        <v>#REF!</v>
      </c>
      <c r="AD330" s="19" t="e">
        <f t="shared" si="509"/>
        <v>#REF!</v>
      </c>
    </row>
    <row r="331" spans="3:30" ht="13.5" thickBot="1" x14ac:dyDescent="0.25">
      <c r="C331" s="18" t="e">
        <f t="shared" si="504"/>
        <v>#REF!</v>
      </c>
      <c r="D331" s="18" t="e">
        <f t="shared" ref="D331:R331" si="540">IF(D20=-5,D47," ")</f>
        <v>#REF!</v>
      </c>
      <c r="E331" s="18" t="e">
        <f t="shared" si="540"/>
        <v>#REF!</v>
      </c>
      <c r="F331" s="18" t="e">
        <f t="shared" si="540"/>
        <v>#REF!</v>
      </c>
      <c r="G331" s="18" t="e">
        <f t="shared" si="540"/>
        <v>#REF!</v>
      </c>
      <c r="H331" s="18" t="e">
        <f t="shared" si="540"/>
        <v>#REF!</v>
      </c>
      <c r="I331" s="18" t="e">
        <f t="shared" si="540"/>
        <v>#REF!</v>
      </c>
      <c r="J331" s="18" t="e">
        <f t="shared" si="540"/>
        <v>#REF!</v>
      </c>
      <c r="K331" s="18" t="e">
        <f t="shared" si="540"/>
        <v>#REF!</v>
      </c>
      <c r="L331" s="18" t="e">
        <f t="shared" si="540"/>
        <v>#REF!</v>
      </c>
      <c r="M331" s="18" t="e">
        <f t="shared" si="540"/>
        <v>#REF!</v>
      </c>
      <c r="N331" s="18" t="e">
        <f t="shared" si="540"/>
        <v>#REF!</v>
      </c>
      <c r="O331" s="18" t="e">
        <f t="shared" si="540"/>
        <v>#REF!</v>
      </c>
      <c r="P331" s="18" t="e">
        <f t="shared" si="540"/>
        <v>#REF!</v>
      </c>
      <c r="Q331" s="18" t="e">
        <f t="shared" si="540"/>
        <v>#REF!</v>
      </c>
      <c r="R331" s="18" t="e">
        <f t="shared" si="540"/>
        <v>#REF!</v>
      </c>
      <c r="S331" s="18" t="e">
        <f t="shared" ref="S331:AB331" si="541">IF(S20=-5,S47," ")</f>
        <v>#REF!</v>
      </c>
      <c r="T331" s="18" t="e">
        <f t="shared" si="541"/>
        <v>#REF!</v>
      </c>
      <c r="U331" s="18" t="e">
        <f t="shared" si="541"/>
        <v>#REF!</v>
      </c>
      <c r="V331" s="18" t="e">
        <f t="shared" si="541"/>
        <v>#REF!</v>
      </c>
      <c r="W331" s="18" t="e">
        <f t="shared" si="541"/>
        <v>#REF!</v>
      </c>
      <c r="X331" s="18" t="e">
        <f t="shared" si="541"/>
        <v>#REF!</v>
      </c>
      <c r="Y331" s="18" t="e">
        <f t="shared" si="541"/>
        <v>#REF!</v>
      </c>
      <c r="Z331" s="18" t="e">
        <f t="shared" si="541"/>
        <v>#REF!</v>
      </c>
      <c r="AA331" s="18" t="e">
        <f t="shared" si="541"/>
        <v>#REF!</v>
      </c>
      <c r="AB331" s="18" t="e">
        <f t="shared" si="541"/>
        <v>#REF!</v>
      </c>
      <c r="AC331" s="20" t="e">
        <f t="shared" si="508"/>
        <v>#REF!</v>
      </c>
      <c r="AD331" s="19" t="e">
        <f t="shared" si="509"/>
        <v>#REF!</v>
      </c>
    </row>
    <row r="332" spans="3:30" ht="13.5" thickBot="1" x14ac:dyDescent="0.25">
      <c r="C332" s="18" t="e">
        <f t="shared" si="504"/>
        <v>#REF!</v>
      </c>
      <c r="D332" s="18" t="e">
        <f t="shared" ref="D332:R332" si="542">IF(D21=-5,D48," ")</f>
        <v>#REF!</v>
      </c>
      <c r="E332" s="18" t="e">
        <f t="shared" si="542"/>
        <v>#REF!</v>
      </c>
      <c r="F332" s="18" t="e">
        <f t="shared" si="542"/>
        <v>#REF!</v>
      </c>
      <c r="G332" s="18" t="e">
        <f t="shared" si="542"/>
        <v>#REF!</v>
      </c>
      <c r="H332" s="18" t="e">
        <f t="shared" si="542"/>
        <v>#REF!</v>
      </c>
      <c r="I332" s="18" t="e">
        <f t="shared" si="542"/>
        <v>#REF!</v>
      </c>
      <c r="J332" s="18" t="e">
        <f t="shared" si="542"/>
        <v>#REF!</v>
      </c>
      <c r="K332" s="18" t="e">
        <f t="shared" si="542"/>
        <v>#REF!</v>
      </c>
      <c r="L332" s="18" t="e">
        <f t="shared" si="542"/>
        <v>#REF!</v>
      </c>
      <c r="M332" s="18" t="e">
        <f t="shared" si="542"/>
        <v>#REF!</v>
      </c>
      <c r="N332" s="18" t="e">
        <f t="shared" si="542"/>
        <v>#REF!</v>
      </c>
      <c r="O332" s="18" t="e">
        <f t="shared" si="542"/>
        <v>#REF!</v>
      </c>
      <c r="P332" s="18" t="e">
        <f t="shared" si="542"/>
        <v>#REF!</v>
      </c>
      <c r="Q332" s="18" t="e">
        <f t="shared" si="542"/>
        <v>#REF!</v>
      </c>
      <c r="R332" s="18" t="e">
        <f t="shared" si="542"/>
        <v>#REF!</v>
      </c>
      <c r="S332" s="18" t="e">
        <f t="shared" ref="S332:AB332" si="543">IF(S21=-5,S48," ")</f>
        <v>#REF!</v>
      </c>
      <c r="T332" s="18" t="e">
        <f t="shared" si="543"/>
        <v>#REF!</v>
      </c>
      <c r="U332" s="18" t="e">
        <f t="shared" si="543"/>
        <v>#REF!</v>
      </c>
      <c r="V332" s="18" t="e">
        <f t="shared" si="543"/>
        <v>#REF!</v>
      </c>
      <c r="W332" s="18" t="e">
        <f t="shared" si="543"/>
        <v>#REF!</v>
      </c>
      <c r="X332" s="18" t="e">
        <f t="shared" si="543"/>
        <v>#REF!</v>
      </c>
      <c r="Y332" s="18" t="e">
        <f t="shared" si="543"/>
        <v>#REF!</v>
      </c>
      <c r="Z332" s="18" t="e">
        <f t="shared" si="543"/>
        <v>#REF!</v>
      </c>
      <c r="AA332" s="18" t="e">
        <f t="shared" si="543"/>
        <v>#REF!</v>
      </c>
      <c r="AB332" s="18" t="e">
        <f t="shared" si="543"/>
        <v>#REF!</v>
      </c>
      <c r="AC332" s="20" t="e">
        <f t="shared" si="508"/>
        <v>#REF!</v>
      </c>
      <c r="AD332" s="19" t="e">
        <f t="shared" si="509"/>
        <v>#REF!</v>
      </c>
    </row>
    <row r="333" spans="3:30" ht="13.5" thickBot="1" x14ac:dyDescent="0.25">
      <c r="C333" s="18" t="e">
        <f t="shared" si="504"/>
        <v>#REF!</v>
      </c>
      <c r="D333" s="18" t="e">
        <f t="shared" ref="D333:R333" si="544">IF(D22=-5,D49," ")</f>
        <v>#REF!</v>
      </c>
      <c r="E333" s="18" t="e">
        <f t="shared" si="544"/>
        <v>#REF!</v>
      </c>
      <c r="F333" s="18" t="e">
        <f t="shared" si="544"/>
        <v>#REF!</v>
      </c>
      <c r="G333" s="18" t="e">
        <f t="shared" si="544"/>
        <v>#REF!</v>
      </c>
      <c r="H333" s="18" t="e">
        <f t="shared" si="544"/>
        <v>#REF!</v>
      </c>
      <c r="I333" s="18" t="e">
        <f t="shared" si="544"/>
        <v>#REF!</v>
      </c>
      <c r="J333" s="18" t="e">
        <f t="shared" si="544"/>
        <v>#REF!</v>
      </c>
      <c r="K333" s="18" t="e">
        <f t="shared" si="544"/>
        <v>#REF!</v>
      </c>
      <c r="L333" s="18" t="e">
        <f t="shared" si="544"/>
        <v>#REF!</v>
      </c>
      <c r="M333" s="18" t="e">
        <f t="shared" si="544"/>
        <v>#REF!</v>
      </c>
      <c r="N333" s="18" t="e">
        <f t="shared" si="544"/>
        <v>#REF!</v>
      </c>
      <c r="O333" s="18" t="e">
        <f t="shared" si="544"/>
        <v>#REF!</v>
      </c>
      <c r="P333" s="18" t="e">
        <f t="shared" si="544"/>
        <v>#REF!</v>
      </c>
      <c r="Q333" s="18" t="e">
        <f t="shared" si="544"/>
        <v>#REF!</v>
      </c>
      <c r="R333" s="18" t="e">
        <f t="shared" si="544"/>
        <v>#REF!</v>
      </c>
      <c r="S333" s="18" t="e">
        <f t="shared" ref="S333:AB333" si="545">IF(S22=-5,S49," ")</f>
        <v>#REF!</v>
      </c>
      <c r="T333" s="18" t="e">
        <f t="shared" si="545"/>
        <v>#REF!</v>
      </c>
      <c r="U333" s="18" t="e">
        <f t="shared" si="545"/>
        <v>#REF!</v>
      </c>
      <c r="V333" s="18" t="e">
        <f t="shared" si="545"/>
        <v>#REF!</v>
      </c>
      <c r="W333" s="18" t="e">
        <f t="shared" si="545"/>
        <v>#REF!</v>
      </c>
      <c r="X333" s="18" t="e">
        <f t="shared" si="545"/>
        <v>#REF!</v>
      </c>
      <c r="Y333" s="18" t="e">
        <f t="shared" si="545"/>
        <v>#REF!</v>
      </c>
      <c r="Z333" s="18" t="e">
        <f t="shared" si="545"/>
        <v>#REF!</v>
      </c>
      <c r="AA333" s="18" t="e">
        <f t="shared" si="545"/>
        <v>#REF!</v>
      </c>
      <c r="AB333" s="18" t="e">
        <f t="shared" si="545"/>
        <v>#REF!</v>
      </c>
      <c r="AC333" s="20" t="e">
        <f t="shared" si="508"/>
        <v>#REF!</v>
      </c>
      <c r="AD333" s="19" t="e">
        <f t="shared" si="509"/>
        <v>#REF!</v>
      </c>
    </row>
    <row r="334" spans="3:30" ht="13.5" thickBot="1" x14ac:dyDescent="0.25">
      <c r="C334" s="18" t="e">
        <f t="shared" si="504"/>
        <v>#REF!</v>
      </c>
      <c r="D334" s="18" t="e">
        <f t="shared" ref="D334:R334" si="546">IF(D23=-5,D50," ")</f>
        <v>#REF!</v>
      </c>
      <c r="E334" s="18" t="e">
        <f t="shared" si="546"/>
        <v>#REF!</v>
      </c>
      <c r="F334" s="18" t="e">
        <f t="shared" si="546"/>
        <v>#REF!</v>
      </c>
      <c r="G334" s="18" t="e">
        <f t="shared" si="546"/>
        <v>#REF!</v>
      </c>
      <c r="H334" s="18" t="e">
        <f t="shared" si="546"/>
        <v>#REF!</v>
      </c>
      <c r="I334" s="18" t="e">
        <f t="shared" si="546"/>
        <v>#REF!</v>
      </c>
      <c r="J334" s="18" t="e">
        <f t="shared" si="546"/>
        <v>#REF!</v>
      </c>
      <c r="K334" s="18" t="e">
        <f t="shared" si="546"/>
        <v>#REF!</v>
      </c>
      <c r="L334" s="18" t="e">
        <f t="shared" si="546"/>
        <v>#REF!</v>
      </c>
      <c r="M334" s="18" t="e">
        <f t="shared" si="546"/>
        <v>#REF!</v>
      </c>
      <c r="N334" s="18" t="e">
        <f t="shared" si="546"/>
        <v>#REF!</v>
      </c>
      <c r="O334" s="18" t="e">
        <f t="shared" si="546"/>
        <v>#REF!</v>
      </c>
      <c r="P334" s="18" t="e">
        <f t="shared" si="546"/>
        <v>#REF!</v>
      </c>
      <c r="Q334" s="18" t="e">
        <f t="shared" si="546"/>
        <v>#REF!</v>
      </c>
      <c r="R334" s="18" t="e">
        <f t="shared" si="546"/>
        <v>#REF!</v>
      </c>
      <c r="S334" s="18" t="e">
        <f t="shared" ref="S334:AB334" si="547">IF(S23=-5,S50," ")</f>
        <v>#REF!</v>
      </c>
      <c r="T334" s="18" t="e">
        <f t="shared" si="547"/>
        <v>#REF!</v>
      </c>
      <c r="U334" s="18" t="e">
        <f t="shared" si="547"/>
        <v>#REF!</v>
      </c>
      <c r="V334" s="18" t="e">
        <f t="shared" si="547"/>
        <v>#REF!</v>
      </c>
      <c r="W334" s="18" t="e">
        <f t="shared" si="547"/>
        <v>#REF!</v>
      </c>
      <c r="X334" s="18" t="e">
        <f t="shared" si="547"/>
        <v>#REF!</v>
      </c>
      <c r="Y334" s="18" t="e">
        <f t="shared" si="547"/>
        <v>#REF!</v>
      </c>
      <c r="Z334" s="18" t="e">
        <f t="shared" si="547"/>
        <v>#REF!</v>
      </c>
      <c r="AA334" s="18" t="e">
        <f t="shared" si="547"/>
        <v>#REF!</v>
      </c>
      <c r="AB334" s="18" t="e">
        <f t="shared" si="547"/>
        <v>#REF!</v>
      </c>
      <c r="AC334" s="20" t="e">
        <f t="shared" si="508"/>
        <v>#REF!</v>
      </c>
      <c r="AD334" s="19" t="e">
        <f t="shared" si="509"/>
        <v>#REF!</v>
      </c>
    </row>
    <row r="335" spans="3:30" ht="13.5" thickBot="1" x14ac:dyDescent="0.25">
      <c r="C335" s="18" t="e">
        <f t="shared" si="504"/>
        <v>#REF!</v>
      </c>
      <c r="D335" s="18" t="e">
        <f t="shared" ref="D335:R335" si="548">IF(D24=-5,D51," ")</f>
        <v>#REF!</v>
      </c>
      <c r="E335" s="18" t="e">
        <f t="shared" si="548"/>
        <v>#REF!</v>
      </c>
      <c r="F335" s="18" t="e">
        <f t="shared" si="548"/>
        <v>#REF!</v>
      </c>
      <c r="G335" s="18" t="e">
        <f t="shared" si="548"/>
        <v>#REF!</v>
      </c>
      <c r="H335" s="18" t="e">
        <f t="shared" si="548"/>
        <v>#REF!</v>
      </c>
      <c r="I335" s="18" t="e">
        <f t="shared" si="548"/>
        <v>#REF!</v>
      </c>
      <c r="J335" s="18" t="e">
        <f t="shared" si="548"/>
        <v>#REF!</v>
      </c>
      <c r="K335" s="18" t="e">
        <f t="shared" si="548"/>
        <v>#REF!</v>
      </c>
      <c r="L335" s="18" t="e">
        <f t="shared" si="548"/>
        <v>#REF!</v>
      </c>
      <c r="M335" s="18" t="e">
        <f t="shared" si="548"/>
        <v>#REF!</v>
      </c>
      <c r="N335" s="18" t="e">
        <f t="shared" si="548"/>
        <v>#REF!</v>
      </c>
      <c r="O335" s="18" t="e">
        <f t="shared" si="548"/>
        <v>#REF!</v>
      </c>
      <c r="P335" s="18" t="e">
        <f t="shared" si="548"/>
        <v>#REF!</v>
      </c>
      <c r="Q335" s="18" t="e">
        <f t="shared" si="548"/>
        <v>#REF!</v>
      </c>
      <c r="R335" s="18" t="e">
        <f t="shared" si="548"/>
        <v>#REF!</v>
      </c>
      <c r="S335" s="18" t="e">
        <f t="shared" ref="S335:AB335" si="549">IF(S24=-5,S51," ")</f>
        <v>#REF!</v>
      </c>
      <c r="T335" s="18" t="e">
        <f t="shared" si="549"/>
        <v>#REF!</v>
      </c>
      <c r="U335" s="18" t="e">
        <f t="shared" si="549"/>
        <v>#REF!</v>
      </c>
      <c r="V335" s="18" t="e">
        <f t="shared" si="549"/>
        <v>#REF!</v>
      </c>
      <c r="W335" s="18" t="e">
        <f t="shared" si="549"/>
        <v>#REF!</v>
      </c>
      <c r="X335" s="18" t="e">
        <f t="shared" si="549"/>
        <v>#REF!</v>
      </c>
      <c r="Y335" s="18" t="e">
        <f t="shared" si="549"/>
        <v>#REF!</v>
      </c>
      <c r="Z335" s="18" t="e">
        <f t="shared" si="549"/>
        <v>#REF!</v>
      </c>
      <c r="AA335" s="18" t="e">
        <f t="shared" si="549"/>
        <v>#REF!</v>
      </c>
      <c r="AB335" s="18" t="e">
        <f t="shared" si="549"/>
        <v>#REF!</v>
      </c>
      <c r="AC335" s="20" t="e">
        <f t="shared" si="508"/>
        <v>#REF!</v>
      </c>
      <c r="AD335" s="19" t="e">
        <f t="shared" si="509"/>
        <v>#REF!</v>
      </c>
    </row>
    <row r="336" spans="3:30" ht="13.5" thickBot="1" x14ac:dyDescent="0.25">
      <c r="C336" s="18" t="e">
        <f t="shared" si="504"/>
        <v>#REF!</v>
      </c>
      <c r="D336" s="18" t="e">
        <f t="shared" ref="D336:R336" si="550">IF(D25=-5,D52," ")</f>
        <v>#REF!</v>
      </c>
      <c r="E336" s="18" t="e">
        <f t="shared" si="550"/>
        <v>#REF!</v>
      </c>
      <c r="F336" s="18" t="e">
        <f t="shared" si="550"/>
        <v>#REF!</v>
      </c>
      <c r="G336" s="18" t="e">
        <f t="shared" si="550"/>
        <v>#REF!</v>
      </c>
      <c r="H336" s="18" t="e">
        <f t="shared" si="550"/>
        <v>#REF!</v>
      </c>
      <c r="I336" s="18" t="e">
        <f t="shared" si="550"/>
        <v>#REF!</v>
      </c>
      <c r="J336" s="18" t="e">
        <f t="shared" si="550"/>
        <v>#REF!</v>
      </c>
      <c r="K336" s="18" t="e">
        <f t="shared" si="550"/>
        <v>#REF!</v>
      </c>
      <c r="L336" s="18" t="e">
        <f t="shared" si="550"/>
        <v>#REF!</v>
      </c>
      <c r="M336" s="18" t="e">
        <f t="shared" si="550"/>
        <v>#REF!</v>
      </c>
      <c r="N336" s="18" t="e">
        <f t="shared" si="550"/>
        <v>#REF!</v>
      </c>
      <c r="O336" s="18" t="e">
        <f t="shared" si="550"/>
        <v>#REF!</v>
      </c>
      <c r="P336" s="18" t="e">
        <f t="shared" si="550"/>
        <v>#REF!</v>
      </c>
      <c r="Q336" s="18" t="e">
        <f t="shared" si="550"/>
        <v>#REF!</v>
      </c>
      <c r="R336" s="18" t="e">
        <f t="shared" si="550"/>
        <v>#REF!</v>
      </c>
      <c r="S336" s="18" t="e">
        <f t="shared" ref="S336:AB336" si="551">IF(S25=-5,S52," ")</f>
        <v>#REF!</v>
      </c>
      <c r="T336" s="18" t="e">
        <f t="shared" si="551"/>
        <v>#REF!</v>
      </c>
      <c r="U336" s="18" t="e">
        <f t="shared" si="551"/>
        <v>#REF!</v>
      </c>
      <c r="V336" s="18" t="e">
        <f t="shared" si="551"/>
        <v>#REF!</v>
      </c>
      <c r="W336" s="18" t="e">
        <f t="shared" si="551"/>
        <v>#REF!</v>
      </c>
      <c r="X336" s="18" t="e">
        <f t="shared" si="551"/>
        <v>#REF!</v>
      </c>
      <c r="Y336" s="18" t="e">
        <f t="shared" si="551"/>
        <v>#REF!</v>
      </c>
      <c r="Z336" s="18" t="e">
        <f t="shared" si="551"/>
        <v>#REF!</v>
      </c>
      <c r="AA336" s="18" t="e">
        <f t="shared" si="551"/>
        <v>#REF!</v>
      </c>
      <c r="AB336" s="18" t="e">
        <f t="shared" si="551"/>
        <v>#REF!</v>
      </c>
      <c r="AC336" s="20" t="e">
        <f t="shared" si="508"/>
        <v>#REF!</v>
      </c>
      <c r="AD336" s="19" t="e">
        <f t="shared" si="509"/>
        <v>#REF!</v>
      </c>
    </row>
    <row r="337" spans="3:30" ht="13.5" thickBot="1" x14ac:dyDescent="0.25">
      <c r="C337" s="18" t="e">
        <f t="shared" si="504"/>
        <v>#REF!</v>
      </c>
      <c r="D337" s="18" t="e">
        <f t="shared" ref="D337:R337" si="552">IF(D26=-5,D53," ")</f>
        <v>#REF!</v>
      </c>
      <c r="E337" s="18" t="e">
        <f t="shared" si="552"/>
        <v>#REF!</v>
      </c>
      <c r="F337" s="18" t="e">
        <f t="shared" si="552"/>
        <v>#REF!</v>
      </c>
      <c r="G337" s="18" t="e">
        <f t="shared" si="552"/>
        <v>#REF!</v>
      </c>
      <c r="H337" s="18" t="e">
        <f t="shared" si="552"/>
        <v>#REF!</v>
      </c>
      <c r="I337" s="18" t="e">
        <f t="shared" si="552"/>
        <v>#REF!</v>
      </c>
      <c r="J337" s="18" t="e">
        <f t="shared" si="552"/>
        <v>#REF!</v>
      </c>
      <c r="K337" s="18" t="e">
        <f t="shared" si="552"/>
        <v>#REF!</v>
      </c>
      <c r="L337" s="18" t="e">
        <f t="shared" si="552"/>
        <v>#REF!</v>
      </c>
      <c r="M337" s="18" t="e">
        <f t="shared" si="552"/>
        <v>#REF!</v>
      </c>
      <c r="N337" s="18" t="e">
        <f t="shared" si="552"/>
        <v>#REF!</v>
      </c>
      <c r="O337" s="18" t="e">
        <f t="shared" si="552"/>
        <v>#REF!</v>
      </c>
      <c r="P337" s="18" t="e">
        <f t="shared" si="552"/>
        <v>#REF!</v>
      </c>
      <c r="Q337" s="18" t="e">
        <f t="shared" si="552"/>
        <v>#REF!</v>
      </c>
      <c r="R337" s="18" t="e">
        <f t="shared" si="552"/>
        <v>#REF!</v>
      </c>
      <c r="S337" s="18" t="e">
        <f t="shared" ref="S337:AB337" si="553">IF(S26=-5,S53," ")</f>
        <v>#REF!</v>
      </c>
      <c r="T337" s="18" t="e">
        <f t="shared" si="553"/>
        <v>#REF!</v>
      </c>
      <c r="U337" s="18" t="e">
        <f t="shared" si="553"/>
        <v>#REF!</v>
      </c>
      <c r="V337" s="18" t="e">
        <f t="shared" si="553"/>
        <v>#REF!</v>
      </c>
      <c r="W337" s="18" t="e">
        <f t="shared" si="553"/>
        <v>#REF!</v>
      </c>
      <c r="X337" s="18" t="e">
        <f t="shared" si="553"/>
        <v>#REF!</v>
      </c>
      <c r="Y337" s="18" t="e">
        <f t="shared" si="553"/>
        <v>#REF!</v>
      </c>
      <c r="Z337" s="18" t="e">
        <f t="shared" si="553"/>
        <v>#REF!</v>
      </c>
      <c r="AA337" s="18" t="e">
        <f t="shared" si="553"/>
        <v>#REF!</v>
      </c>
      <c r="AB337" s="18" t="e">
        <f t="shared" si="553"/>
        <v>#REF!</v>
      </c>
      <c r="AC337" s="20" t="e">
        <f t="shared" si="508"/>
        <v>#REF!</v>
      </c>
      <c r="AD337" s="19" t="e">
        <f t="shared" si="509"/>
        <v>#REF!</v>
      </c>
    </row>
    <row r="338" spans="3:30" ht="13.5" thickBot="1" x14ac:dyDescent="0.25">
      <c r="C338" s="18" t="e">
        <f t="shared" ref="C338:R338" si="554">IF(C27=-5,C54," ")</f>
        <v>#REF!</v>
      </c>
      <c r="D338" s="18" t="e">
        <f t="shared" si="554"/>
        <v>#REF!</v>
      </c>
      <c r="E338" s="18" t="e">
        <f t="shared" si="554"/>
        <v>#REF!</v>
      </c>
      <c r="F338" s="18" t="e">
        <f t="shared" si="554"/>
        <v>#REF!</v>
      </c>
      <c r="G338" s="18" t="e">
        <f t="shared" si="554"/>
        <v>#REF!</v>
      </c>
      <c r="H338" s="18" t="e">
        <f t="shared" si="554"/>
        <v>#REF!</v>
      </c>
      <c r="I338" s="18" t="e">
        <f t="shared" si="554"/>
        <v>#REF!</v>
      </c>
      <c r="J338" s="18" t="e">
        <f t="shared" si="554"/>
        <v>#REF!</v>
      </c>
      <c r="K338" s="18" t="e">
        <f t="shared" si="554"/>
        <v>#REF!</v>
      </c>
      <c r="L338" s="18" t="e">
        <f t="shared" si="554"/>
        <v>#REF!</v>
      </c>
      <c r="M338" s="18" t="e">
        <f t="shared" si="554"/>
        <v>#REF!</v>
      </c>
      <c r="N338" s="18" t="e">
        <f t="shared" si="554"/>
        <v>#REF!</v>
      </c>
      <c r="O338" s="18" t="e">
        <f t="shared" si="554"/>
        <v>#REF!</v>
      </c>
      <c r="P338" s="18" t="e">
        <f t="shared" si="554"/>
        <v>#REF!</v>
      </c>
      <c r="Q338" s="18" t="e">
        <f t="shared" si="554"/>
        <v>#REF!</v>
      </c>
      <c r="R338" s="18" t="e">
        <f t="shared" si="554"/>
        <v>#REF!</v>
      </c>
      <c r="S338" s="18" t="e">
        <f t="shared" ref="S338:AB338" si="555">IF(S27=-5,S54," ")</f>
        <v>#REF!</v>
      </c>
      <c r="T338" s="18" t="e">
        <f t="shared" si="555"/>
        <v>#REF!</v>
      </c>
      <c r="U338" s="18" t="e">
        <f t="shared" si="555"/>
        <v>#REF!</v>
      </c>
      <c r="V338" s="18" t="e">
        <f t="shared" si="555"/>
        <v>#REF!</v>
      </c>
      <c r="W338" s="18" t="e">
        <f t="shared" si="555"/>
        <v>#REF!</v>
      </c>
      <c r="X338" s="18" t="e">
        <f t="shared" si="555"/>
        <v>#REF!</v>
      </c>
      <c r="Y338" s="18" t="e">
        <f t="shared" si="555"/>
        <v>#REF!</v>
      </c>
      <c r="Z338" s="18" t="e">
        <f t="shared" si="555"/>
        <v>#REF!</v>
      </c>
      <c r="AA338" s="18" t="e">
        <f t="shared" si="555"/>
        <v>#REF!</v>
      </c>
      <c r="AB338" s="18" t="e">
        <f t="shared" si="555"/>
        <v>#REF!</v>
      </c>
      <c r="AC338" s="20" t="e">
        <f t="shared" si="508"/>
        <v>#REF!</v>
      </c>
      <c r="AD338" s="19" t="e">
        <f t="shared" si="509"/>
        <v>#REF!</v>
      </c>
    </row>
    <row r="339" spans="3:30" x14ac:dyDescent="0.2">
      <c r="C339" s="18" t="e">
        <f t="shared" ref="C339:AB339" si="556">IF(C28=-5,C55," ")</f>
        <v>#REF!</v>
      </c>
      <c r="D339" s="18" t="e">
        <f t="shared" si="556"/>
        <v>#REF!</v>
      </c>
      <c r="E339" s="18" t="e">
        <f t="shared" si="556"/>
        <v>#REF!</v>
      </c>
      <c r="F339" s="18" t="e">
        <f t="shared" si="556"/>
        <v>#REF!</v>
      </c>
      <c r="G339" s="18" t="e">
        <f t="shared" si="556"/>
        <v>#REF!</v>
      </c>
      <c r="H339" s="18" t="e">
        <f t="shared" si="556"/>
        <v>#REF!</v>
      </c>
      <c r="I339" s="18" t="e">
        <f t="shared" si="556"/>
        <v>#REF!</v>
      </c>
      <c r="J339" s="18" t="e">
        <f t="shared" si="556"/>
        <v>#REF!</v>
      </c>
      <c r="K339" s="18" t="e">
        <f t="shared" si="556"/>
        <v>#REF!</v>
      </c>
      <c r="L339" s="18" t="e">
        <f t="shared" si="556"/>
        <v>#REF!</v>
      </c>
      <c r="M339" s="18" t="e">
        <f t="shared" si="556"/>
        <v>#REF!</v>
      </c>
      <c r="N339" s="18" t="e">
        <f t="shared" si="556"/>
        <v>#REF!</v>
      </c>
      <c r="O339" s="18" t="e">
        <f t="shared" si="556"/>
        <v>#REF!</v>
      </c>
      <c r="P339" s="18" t="e">
        <f t="shared" si="556"/>
        <v>#REF!</v>
      </c>
      <c r="Q339" s="18" t="e">
        <f t="shared" si="556"/>
        <v>#REF!</v>
      </c>
      <c r="R339" s="18" t="e">
        <f t="shared" si="556"/>
        <v>#REF!</v>
      </c>
      <c r="S339" s="18" t="e">
        <f t="shared" si="556"/>
        <v>#REF!</v>
      </c>
      <c r="T339" s="18" t="e">
        <f t="shared" si="556"/>
        <v>#REF!</v>
      </c>
      <c r="U339" s="18" t="e">
        <f t="shared" si="556"/>
        <v>#REF!</v>
      </c>
      <c r="V339" s="18" t="e">
        <f t="shared" si="556"/>
        <v>#REF!</v>
      </c>
      <c r="W339" s="18" t="e">
        <f t="shared" si="556"/>
        <v>#REF!</v>
      </c>
      <c r="X339" s="18" t="e">
        <f t="shared" si="556"/>
        <v>#REF!</v>
      </c>
      <c r="Y339" s="18" t="e">
        <f t="shared" si="556"/>
        <v>#REF!</v>
      </c>
      <c r="Z339" s="18" t="e">
        <f t="shared" si="556"/>
        <v>#REF!</v>
      </c>
      <c r="AA339" s="18" t="e">
        <f t="shared" si="556"/>
        <v>#REF!</v>
      </c>
      <c r="AB339" s="18" t="e">
        <f t="shared" si="556"/>
        <v>#REF!</v>
      </c>
      <c r="AC339" s="20" t="e">
        <f t="shared" si="508"/>
        <v>#REF!</v>
      </c>
      <c r="AD339" s="19" t="e">
        <f t="shared" si="509"/>
        <v>#REF!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BW265"/>
  <sheetViews>
    <sheetView workbookViewId="0">
      <selection activeCell="L18" sqref="L18"/>
    </sheetView>
  </sheetViews>
  <sheetFormatPr defaultRowHeight="12.75" x14ac:dyDescent="0.2"/>
  <cols>
    <col min="1" max="1" width="4.140625" customWidth="1"/>
    <col min="2" max="2" width="36.7109375" customWidth="1"/>
    <col min="3" max="33" width="2.7109375" customWidth="1"/>
    <col min="34" max="34" width="18" customWidth="1"/>
    <col min="35" max="35" width="21.7109375" customWidth="1"/>
    <col min="36" max="65" width="2.7109375" customWidth="1"/>
  </cols>
  <sheetData>
    <row r="1" spans="1:72" x14ac:dyDescent="0.2">
      <c r="B1" t="s">
        <v>1</v>
      </c>
    </row>
    <row r="2" spans="1:72" ht="13.5" thickBot="1" x14ac:dyDescent="0.25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C2">
        <v>27</v>
      </c>
      <c r="AD2">
        <v>28</v>
      </c>
      <c r="AE2">
        <v>29</v>
      </c>
      <c r="AF2">
        <v>30</v>
      </c>
      <c r="AH2" t="s">
        <v>81</v>
      </c>
      <c r="AI2" t="s">
        <v>82</v>
      </c>
      <c r="AL2" t="s">
        <v>83</v>
      </c>
      <c r="BN2" t="s">
        <v>84</v>
      </c>
      <c r="BP2" t="s">
        <v>122</v>
      </c>
      <c r="BT2" t="s">
        <v>64</v>
      </c>
    </row>
    <row r="3" spans="1:72" ht="13.5" thickBot="1" x14ac:dyDescent="0.25">
      <c r="A3">
        <v>1</v>
      </c>
      <c r="B3" s="7" t="str">
        <f>IF(Список!A1=0,"   ",Список!A1)</f>
        <v>Настя А.</v>
      </c>
      <c r="C3">
        <f>р1!C3+р2!C3+р3!C3+р4!C3+р5!C3+р1!C38+р2!C38+р3!C38+р4!C38+р5!C38</f>
        <v>0</v>
      </c>
      <c r="D3">
        <f>р1!D3+р2!D3+р3!D3+р4!D3+р5!D3+р1!D38+р2!D38+р3!D38+р4!D38+р5!D38</f>
        <v>0</v>
      </c>
      <c r="E3">
        <f>р1!E3+р2!E3+р3!E3+р4!E3+р5!E3+р1!E38+р2!E38+р3!E38+р4!E38+р5!E38</f>
        <v>0</v>
      </c>
      <c r="F3">
        <f>р1!F3+р2!F3+р3!F3+р4!F3+р5!F3+р1!F38+р2!F38+р3!F38+р4!F38+р5!F38</f>
        <v>0</v>
      </c>
      <c r="G3">
        <f>р1!G3+р2!G3+р3!G3+р4!G3+р5!G3+р1!G38+р2!G38+р3!G38+р4!G38+р5!G38</f>
        <v>0</v>
      </c>
      <c r="H3">
        <f>р1!H3+р2!H3+р3!H3+р4!H3+р5!H3+р1!H38+р2!H38+р3!H38+р4!H38+р5!H38</f>
        <v>2</v>
      </c>
      <c r="I3">
        <f>р1!I3+р2!I3+р3!I3+р4!I3+р5!I3+р1!I38+р2!I38+р3!I38+р4!I38+р5!I38</f>
        <v>0</v>
      </c>
      <c r="J3">
        <f>р1!J3+р2!J3+р3!J3+р4!J3+р5!J3+р1!J38+р2!J38+р3!J38+р4!J38+р5!J38</f>
        <v>0</v>
      </c>
      <c r="K3">
        <f>р1!K3+р2!K3+р3!K3+р4!K3+р5!K3+р1!K38+р2!K38+р3!K38+р4!K38+р5!K38</f>
        <v>0</v>
      </c>
      <c r="L3">
        <f>р1!L3+р2!L3+р3!L3+р4!L3+р5!L3+р1!L38+р2!L38+р3!L38+р4!L38+р5!L38</f>
        <v>3</v>
      </c>
      <c r="M3">
        <f>р1!M3+р2!M3+р3!M3+р4!M3+р5!M3+р1!M38+р2!M38+р3!M38+р4!M38+р5!M38</f>
        <v>0</v>
      </c>
      <c r="N3">
        <f>р1!N3+р2!N3+р3!N3+р4!N3+р5!N3+р1!N38+р2!N38+р3!N38+р4!N38+р5!N38</f>
        <v>0</v>
      </c>
      <c r="O3">
        <f>р1!O3+р2!O3+р3!O3+р4!O3+р5!O3+р1!O38+р2!O38+р3!O38+р4!O38+р5!O38</f>
        <v>0</v>
      </c>
      <c r="P3">
        <f>р1!P3+р2!P3+р3!P3+р4!P3+р5!P3+р1!P38+р2!P38+р3!P38+р4!P38+р5!P38</f>
        <v>0</v>
      </c>
      <c r="Q3">
        <f>р1!Q3+р2!Q3+р3!Q3+р4!Q3+р5!Q3+р1!Q38+р2!Q38+р3!Q38+р4!Q38+р5!Q38</f>
        <v>0</v>
      </c>
      <c r="R3">
        <f>р1!R3+р2!R3+р3!R3+р4!R3+р5!R3+р1!R38+р2!R38+р3!R38+р4!R38+р5!R38</f>
        <v>0</v>
      </c>
      <c r="S3">
        <f>р1!S3+р2!S3+р3!S3+р4!S3+р5!S3+р1!S38+р2!S38+р3!S38+р4!S38+р5!S38</f>
        <v>0</v>
      </c>
      <c r="T3">
        <f>р1!T3+р2!T3+р3!T3+р4!T3+р5!T3+р1!T38+р2!T38+р3!T38+р4!T38+р5!T38</f>
        <v>0</v>
      </c>
      <c r="U3">
        <f>р1!U3+р2!U3+р3!U3+р4!U3+р5!U3+р1!U38+р2!U38+р3!U38+р4!U38+р5!U38</f>
        <v>0</v>
      </c>
      <c r="V3">
        <f>р1!V3+р2!V3+р3!V3+р4!V3+р5!V3+р1!V38+р2!V38+р3!V38+р4!V38+р5!V38</f>
        <v>0</v>
      </c>
      <c r="W3">
        <f>р1!W3+р2!W3+р3!W3+р4!W3+р5!W3+р1!W38+р2!W38+р3!W38+р4!W38+р5!W38</f>
        <v>0</v>
      </c>
      <c r="X3">
        <f>р1!X3+р2!X3+р3!X3+р4!X3+р5!X3+р1!X38+р2!X38+р3!X38+р4!X38+р5!X38</f>
        <v>0</v>
      </c>
      <c r="Y3">
        <f>р1!Y3+р2!Y3+р3!Y3+р4!Y3+р5!Y3+р1!Y38+р2!Y38+р3!Y38+р4!Y38+р5!Y38</f>
        <v>0</v>
      </c>
      <c r="Z3">
        <f>р1!Z3+р2!Z3+р3!Z3+р4!Z3+р5!Z3+р1!Z38+р2!Z38+р3!Z38+р4!Z38+р5!Z38</f>
        <v>0</v>
      </c>
      <c r="AA3">
        <f>р1!AA3+р2!AA3+р3!AA3+р4!AA3+р5!AA3+р1!AA38+р2!AA38+р3!AA38+р4!AA38+р5!AA38</f>
        <v>0</v>
      </c>
      <c r="AB3">
        <f>р1!AB3+р2!AB3+р3!AB3+р4!AB3+р5!AB3+р1!AB38+р2!AB38+р3!AB38+р4!AB38+р5!AB38</f>
        <v>0</v>
      </c>
      <c r="AC3">
        <f>р1!AC3+р2!AC3+р3!AC3+р4!AC3+р5!AC3+р1!AC38+р2!AC38+р3!AC38+р4!AC38+р5!AC38</f>
        <v>0</v>
      </c>
      <c r="AD3">
        <f>р1!AD3+р2!AD3+р3!AD3+р4!AD3+р5!AD3+р1!AD38+р2!AD38+р3!AD38+р4!AD38+р5!AD38</f>
        <v>0</v>
      </c>
      <c r="AE3">
        <f>р1!AE3+р2!AE3+р3!AE3+р4!AE3+р5!AE3+р1!AE38+р2!AE38+р3!AE38+р4!AE38+р5!AE38</f>
        <v>0</v>
      </c>
      <c r="AF3">
        <f>р1!AF3+р2!AF3+р3!AF3+р4!AF3+р5!AF3+р1!AF38+р2!AF38+р3!AF38+р4!AF38+р5!AF38</f>
        <v>0</v>
      </c>
      <c r="AH3">
        <f>COUNTIF(C3:AF3,"&gt;0")</f>
        <v>2</v>
      </c>
      <c r="AI3">
        <f>COUNTIF(C3:AF3,"&lt;0")</f>
        <v>0</v>
      </c>
      <c r="AL3">
        <f t="shared" ref="AL3:AL32" si="0">SUM(AH3:AI3)</f>
        <v>2</v>
      </c>
      <c r="BN3">
        <f t="shared" ref="BN3:BN32" si="1">AL3/AF200</f>
        <v>6.6666666666666666E-2</v>
      </c>
      <c r="BP3">
        <f>10/AF200</f>
        <v>0.33333333333333331</v>
      </c>
      <c r="BR3">
        <f>IF(B3=" ",0,BP3)</f>
        <v>0.33333333333333331</v>
      </c>
      <c r="BT3">
        <f>IF(AL3=0,0,1)</f>
        <v>1</v>
      </c>
    </row>
    <row r="4" spans="1:72" ht="13.5" thickBot="1" x14ac:dyDescent="0.25">
      <c r="A4">
        <v>2</v>
      </c>
      <c r="B4" s="7" t="str">
        <f>IF(Список!A2=0,"   ",Список!A2)</f>
        <v>Артем С.</v>
      </c>
      <c r="C4">
        <f>р1!C4+р2!C4+р3!C4+р4!C4+р5!C4+р1!C39+р2!C39+р3!C39+р4!C39+р5!C39</f>
        <v>0</v>
      </c>
      <c r="D4">
        <f>р1!D4+р2!D4+р3!D4+р4!D4+р5!D4+р1!D39+р2!D39+р3!D39+р4!D39+р5!D39</f>
        <v>0</v>
      </c>
      <c r="E4">
        <f>р1!E4+р2!E4+р3!E4+р4!E4+р5!E4+р1!E39+р2!E39+р3!E39+р4!E39+р5!E39</f>
        <v>3</v>
      </c>
      <c r="F4">
        <f>р1!F4+р2!F4+р3!F4+р4!F4+р5!F4+р1!F39+р2!F39+р3!F39+р4!F39+р5!F39</f>
        <v>0</v>
      </c>
      <c r="G4">
        <f>р1!G4+р2!G4+р3!G4+р4!G4+р5!G4+р1!G39+р2!G39+р3!G39+р4!G39+р5!G39</f>
        <v>0</v>
      </c>
      <c r="H4">
        <f>р1!H4+р2!H4+р3!H4+р4!H4+р5!H4+р1!H39+р2!H39+р3!H39+р4!H39+р5!H39</f>
        <v>0</v>
      </c>
      <c r="I4">
        <f>р1!I4+р2!I4+р3!I4+р4!I4+р5!I4+р1!I39+р2!I39+р3!I39+р4!I39+р5!I39</f>
        <v>0</v>
      </c>
      <c r="J4">
        <f>р1!J4+р2!J4+р3!J4+р4!J4+р5!J4+р1!J39+р2!J39+р3!J39+р4!J39+р5!J39</f>
        <v>0</v>
      </c>
      <c r="K4">
        <f>р1!K4+р2!K4+р3!K4+р4!K4+р5!K4+р1!K39+р2!K39+р3!K39+р4!K39+р5!K39</f>
        <v>0</v>
      </c>
      <c r="L4">
        <f>р1!L4+р2!L4+р3!L4+р4!L4+р5!L4+р1!L39+р2!L39+р3!L39+р4!L39+р5!L39</f>
        <v>1</v>
      </c>
      <c r="M4">
        <f>р1!M4+р2!M4+р3!M4+р4!M4+р5!M4+р1!M39+р2!M39+р3!M39+р4!M39+р5!M39</f>
        <v>0</v>
      </c>
      <c r="N4">
        <f>р1!N4+р2!N4+р3!N4+р4!N4+р5!N4+р1!N39+р2!N39+р3!N39+р4!N39+р5!N39</f>
        <v>0</v>
      </c>
      <c r="O4">
        <f>р1!O4+р2!O4+р3!O4+р4!O4+р5!O4+р1!O39+р2!O39+р3!O39+р4!O39+р5!O39</f>
        <v>0</v>
      </c>
      <c r="P4">
        <f>р1!P4+р2!P4+р3!P4+р4!P4+р5!P4+р1!P39+р2!P39+р3!P39+р4!P39+р5!P39</f>
        <v>0</v>
      </c>
      <c r="Q4">
        <f>р1!Q4+р2!Q4+р3!Q4+р4!Q4+р5!Q4+р1!Q39+р2!Q39+р3!Q39+р4!Q39+р5!Q39</f>
        <v>4</v>
      </c>
      <c r="R4">
        <f>р1!R4+р2!R4+р3!R4+р4!R4+р5!R4+р1!R39+р2!R39+р3!R39+р4!R39+р5!R39</f>
        <v>0</v>
      </c>
      <c r="S4">
        <f>р1!S4+р2!S4+р3!S4+р4!S4+р5!S4+р1!S39+р2!S39+р3!S39+р4!S39+р5!S39</f>
        <v>0</v>
      </c>
      <c r="T4">
        <f>р1!T4+р2!T4+р3!T4+р4!T4+р5!T4+р1!T39+р2!T39+р3!T39+р4!T39+р5!T39</f>
        <v>2</v>
      </c>
      <c r="U4">
        <f>р1!U4+р2!U4+р3!U4+р4!U4+р5!U4+р1!U39+р2!U39+р3!U39+р4!U39+р5!U39</f>
        <v>0</v>
      </c>
      <c r="V4">
        <f>р1!V4+р2!V4+р3!V4+р4!V4+р5!V4+р1!V39+р2!V39+р3!V39+р4!V39+р5!V39</f>
        <v>-1</v>
      </c>
      <c r="W4">
        <f>р1!W4+р2!W4+р3!W4+р4!W4+р5!W4+р1!W39+р2!W39+р3!W39+р4!W39+р5!W39</f>
        <v>0</v>
      </c>
      <c r="X4">
        <f>р1!X4+р2!X4+р3!X4+р4!X4+р5!X4+р1!X39+р2!X39+р3!X39+р4!X39+р5!X39</f>
        <v>0</v>
      </c>
      <c r="Y4">
        <f>р1!Y4+р2!Y4+р3!Y4+р4!Y4+р5!Y4+р1!Y39+р2!Y39+р3!Y39+р4!Y39+р5!Y39</f>
        <v>0</v>
      </c>
      <c r="Z4">
        <f>р1!Z4+р2!Z4+р3!Z4+р4!Z4+р5!Z4+р1!Z39+р2!Z39+р3!Z39+р4!Z39+р5!Z39</f>
        <v>0</v>
      </c>
      <c r="AA4">
        <f>р1!AA4+р2!AA4+р3!AA4+р4!AA4+р5!AA4+р1!AA39+р2!AA39+р3!AA39+р4!AA39+р5!AA39</f>
        <v>0</v>
      </c>
      <c r="AB4">
        <f>р1!AB4+р2!AB4+р3!AB4+р4!AB4+р5!AB4+р1!AB39+р2!AB39+р3!AB39+р4!AB39+р5!AB39</f>
        <v>0</v>
      </c>
      <c r="AC4">
        <f>р1!AC4+р2!AC4+р3!AC4+р4!AC4+р5!AC4+р1!AC39+р2!AC39+р3!AC39+р4!AC39+р5!AC39</f>
        <v>0</v>
      </c>
      <c r="AD4">
        <f>р1!AD4+р2!AD4+р3!AD4+р4!AD4+р5!AD4+р1!AD39+р2!AD39+р3!AD39+р4!AD39+р5!AD39</f>
        <v>0</v>
      </c>
      <c r="AE4">
        <f>р1!AE4+р2!AE4+р3!AE4+р4!AE4+р5!AE4+р1!AE39+р2!AE39+р3!AE39+р4!AE39+р5!AE39</f>
        <v>0</v>
      </c>
      <c r="AF4">
        <f>р1!AF4+р2!AF4+р3!AF4+р4!AF4+р5!AF4+р1!AF39+р2!AF39+р3!AF39+р4!AF39+р5!AF39</f>
        <v>0</v>
      </c>
      <c r="AH4">
        <f t="shared" ref="AH4:AH32" si="2">COUNTIF(C4:AF4,"&gt;0")</f>
        <v>4</v>
      </c>
      <c r="AI4">
        <f t="shared" ref="AI4:AI32" si="3">COUNTIF(C4:AF4,"&lt;0")</f>
        <v>1</v>
      </c>
      <c r="AL4">
        <f t="shared" si="0"/>
        <v>5</v>
      </c>
      <c r="BN4">
        <f t="shared" si="1"/>
        <v>0.16666666666666666</v>
      </c>
      <c r="BP4">
        <f t="shared" ref="BP4:BP32" si="4">10/AF201</f>
        <v>0.33333333333333331</v>
      </c>
      <c r="BR4">
        <f t="shared" ref="BR4:BR32" si="5">IF(B4=" ",0,BP4)</f>
        <v>0.33333333333333331</v>
      </c>
      <c r="BT4">
        <f t="shared" ref="BT4:BT32" si="6">IF(AL4=0,0,1)</f>
        <v>1</v>
      </c>
    </row>
    <row r="5" spans="1:72" ht="13.5" thickBot="1" x14ac:dyDescent="0.25">
      <c r="A5">
        <v>3</v>
      </c>
      <c r="B5" s="7" t="str">
        <f>IF(Список!A3=0,"   ",Список!A3)</f>
        <v>Диана С.</v>
      </c>
      <c r="C5">
        <f>р1!C5+р2!C5+р3!C5+р4!C5+р5!C5+р1!C40+р2!C40+р3!C40+р4!C40+р5!C40</f>
        <v>0</v>
      </c>
      <c r="D5">
        <f>р1!D5+р2!D5+р3!D5+р4!D5+р5!D5+р1!D40+р2!D40+р3!D40+р4!D40+р5!D40</f>
        <v>5</v>
      </c>
      <c r="E5">
        <f>р1!E5+р2!E5+р3!E5+р4!E5+р5!E5+р1!E40+р2!E40+р3!E40+р4!E40+р5!E40</f>
        <v>0</v>
      </c>
      <c r="F5">
        <f>р1!F5+р2!F5+р3!F5+р4!F5+р5!F5+р1!F40+р2!F40+р3!F40+р4!F40+р5!F40</f>
        <v>2</v>
      </c>
      <c r="G5">
        <f>р1!G5+р2!G5+р3!G5+р4!G5+р5!G5+р1!G40+р2!G40+р3!G40+р4!G40+р5!G40</f>
        <v>0</v>
      </c>
      <c r="H5">
        <f>р1!H5+р2!H5+р3!H5+р4!H5+р5!H5+р1!H40+р2!H40+р3!H40+р4!H40+р5!H40</f>
        <v>3</v>
      </c>
      <c r="I5">
        <f>р1!I5+р2!I5+р3!I5+р4!I5+р5!I5+р1!I40+р2!I40+р3!I40+р4!I40+р5!I40</f>
        <v>0</v>
      </c>
      <c r="J5">
        <f>р1!J5+р2!J5+р3!J5+р4!J5+р5!J5+р1!J40+р2!J40+р3!J40+р4!J40+р5!J40</f>
        <v>0</v>
      </c>
      <c r="K5">
        <f>р1!K5+р2!K5+р3!K5+р4!K5+р5!K5+р1!K40+р2!K40+р3!K40+р4!K40+р5!K40</f>
        <v>0</v>
      </c>
      <c r="L5">
        <f>р1!L5+р2!L5+р3!L5+р4!L5+р5!L5+р1!L40+р2!L40+р3!L40+р4!L40+р5!L40</f>
        <v>0</v>
      </c>
      <c r="M5">
        <f>р1!M5+р2!M5+р3!M5+р4!M5+р5!M5+р1!M40+р2!M40+р3!M40+р4!M40+р5!M40</f>
        <v>4</v>
      </c>
      <c r="N5">
        <f>р1!N5+р2!N5+р3!N5+р4!N5+р5!N5+р1!N40+р2!N40+р3!N40+р4!N40+р5!N40</f>
        <v>0</v>
      </c>
      <c r="O5">
        <f>р1!O5+р2!O5+р3!O5+р4!O5+р5!O5+р1!O40+р2!O40+р3!O40+р4!O40+р5!O40</f>
        <v>0</v>
      </c>
      <c r="P5">
        <f>р1!P5+р2!P5+р3!P5+р4!P5+р5!P5+р1!P40+р2!P40+р3!P40+р4!P40+р5!P40</f>
        <v>0</v>
      </c>
      <c r="Q5">
        <f>р1!Q5+р2!Q5+р3!Q5+р4!Q5+р5!Q5+р1!Q40+р2!Q40+р3!Q40+р4!Q40+р5!Q40</f>
        <v>0</v>
      </c>
      <c r="R5">
        <f>р1!R5+р2!R5+р3!R5+р4!R5+р5!R5+р1!R40+р2!R40+р3!R40+р4!R40+р5!R40</f>
        <v>1</v>
      </c>
      <c r="S5">
        <f>р1!S5+р2!S5+р3!S5+р4!S5+р5!S5+р1!S40+р2!S40+р3!S40+р4!S40+р5!S40</f>
        <v>0</v>
      </c>
      <c r="T5">
        <f>р1!T5+р2!T5+р3!T5+р4!T5+р5!T5+р1!T40+р2!T40+р3!T40+р4!T40+р5!T40</f>
        <v>0</v>
      </c>
      <c r="U5">
        <f>р1!U5+р2!U5+р3!U5+р4!U5+р5!U5+р1!U40+р2!U40+р3!U40+р4!U40+р5!U40</f>
        <v>0</v>
      </c>
      <c r="V5">
        <f>р1!V5+р2!V5+р3!V5+р4!V5+р5!V5+р1!V40+р2!V40+р3!V40+р4!V40+р5!V40</f>
        <v>0</v>
      </c>
      <c r="W5">
        <f>р1!W5+р2!W5+р3!W5+р4!W5+р5!W5+р1!W40+р2!W40+р3!W40+р4!W40+р5!W40</f>
        <v>0</v>
      </c>
      <c r="X5">
        <f>р1!X5+р2!X5+р3!X5+р4!X5+р5!X5+р1!X40+р2!X40+р3!X40+р4!X40+р5!X40</f>
        <v>0</v>
      </c>
      <c r="Y5">
        <f>р1!Y5+р2!Y5+р3!Y5+р4!Y5+р5!Y5+р1!Y40+р2!Y40+р3!Y40+р4!Y40+р5!Y40</f>
        <v>0</v>
      </c>
      <c r="Z5">
        <f>р1!Z5+р2!Z5+р3!Z5+р4!Z5+р5!Z5+р1!Z40+р2!Z40+р3!Z40+р4!Z40+р5!Z40</f>
        <v>0</v>
      </c>
      <c r="AA5">
        <f>р1!AA5+р2!AA5+р3!AA5+р4!AA5+р5!AA5+р1!AA40+р2!AA40+р3!AA40+р4!AA40+р5!AA40</f>
        <v>0</v>
      </c>
      <c r="AB5">
        <f>р1!AB5+р2!AB5+р3!AB5+р4!AB5+р5!AB5+р1!AB40+р2!AB40+р3!AB40+р4!AB40+р5!AB40</f>
        <v>0</v>
      </c>
      <c r="AC5">
        <f>р1!AC5+р2!AC5+р3!AC5+р4!AC5+р5!AC5+р1!AC40+р2!AC40+р3!AC40+р4!AC40+р5!AC40</f>
        <v>0</v>
      </c>
      <c r="AD5">
        <f>р1!AD5+р2!AD5+р3!AD5+р4!AD5+р5!AD5+р1!AD40+р2!AD40+р3!AD40+р4!AD40+р5!AD40</f>
        <v>0</v>
      </c>
      <c r="AE5">
        <f>р1!AE5+р2!AE5+р3!AE5+р4!AE5+р5!AE5+р1!AE40+р2!AE40+р3!AE40+р4!AE40+р5!AE40</f>
        <v>0</v>
      </c>
      <c r="AF5">
        <f>р1!AF5+р2!AF5+р3!AF5+р4!AF5+р5!AF5+р1!AF40+р2!AF40+р3!AF40+р4!AF40+р5!AF40</f>
        <v>0</v>
      </c>
      <c r="AH5">
        <f t="shared" si="2"/>
        <v>5</v>
      </c>
      <c r="AI5">
        <f t="shared" si="3"/>
        <v>0</v>
      </c>
      <c r="AL5">
        <f t="shared" si="0"/>
        <v>5</v>
      </c>
      <c r="BN5">
        <f t="shared" si="1"/>
        <v>0.16666666666666666</v>
      </c>
      <c r="BP5">
        <f t="shared" si="4"/>
        <v>0.33333333333333331</v>
      </c>
      <c r="BR5">
        <f t="shared" si="5"/>
        <v>0.33333333333333331</v>
      </c>
      <c r="BT5">
        <f t="shared" si="6"/>
        <v>1</v>
      </c>
    </row>
    <row r="6" spans="1:72" ht="13.5" thickBot="1" x14ac:dyDescent="0.25">
      <c r="A6">
        <v>4</v>
      </c>
      <c r="B6" s="7" t="str">
        <f>IF(Список!A4=0,"   ",Список!A4)</f>
        <v>Даша Т.</v>
      </c>
      <c r="C6">
        <f>р1!C6+р2!C6+р3!C6+р4!C6+р5!C6+р1!C41+р2!C41+р3!C41+р4!C41+р5!C41</f>
        <v>0</v>
      </c>
      <c r="D6">
        <f>р1!D6+р2!D6+р3!D6+р4!D6+р5!D6+р1!D41+р2!D41+р3!D41+р4!D41+р5!D41</f>
        <v>0</v>
      </c>
      <c r="E6">
        <f>р1!E6+р2!E6+р3!E6+р4!E6+р5!E6+р1!E41+р2!E41+р3!E41+р4!E41+р5!E41</f>
        <v>2</v>
      </c>
      <c r="F6">
        <f>р1!F6+р2!F6+р3!F6+р4!F6+р5!F6+р1!F41+р2!F41+р3!F41+р4!F41+р5!F41</f>
        <v>0</v>
      </c>
      <c r="G6">
        <f>р1!G6+р2!G6+р3!G6+р4!G6+р5!G6+р1!G41+р2!G41+р3!G41+р4!G41+р5!G41</f>
        <v>0</v>
      </c>
      <c r="H6">
        <f>р1!H6+р2!H6+р3!H6+р4!H6+р5!H6+р1!H41+р2!H41+р3!H41+р4!H41+р5!H41</f>
        <v>0</v>
      </c>
      <c r="I6">
        <f>р1!I6+р2!I6+р3!I6+р4!I6+р5!I6+р1!I41+р2!I41+р3!I41+р4!I41+р5!I41</f>
        <v>-1</v>
      </c>
      <c r="J6">
        <f>р1!J6+р2!J6+р3!J6+р4!J6+р5!J6+р1!J41+р2!J41+р3!J41+р4!J41+р5!J41</f>
        <v>0</v>
      </c>
      <c r="K6">
        <f>р1!K6+р2!K6+р3!K6+р4!K6+р5!K6+р1!K41+р2!K41+р3!K41+р4!K41+р5!K41</f>
        <v>0</v>
      </c>
      <c r="L6">
        <f>р1!L6+р2!L6+р3!L6+р4!L6+р5!L6+р1!L41+р2!L41+р3!L41+р4!L41+р5!L41</f>
        <v>0</v>
      </c>
      <c r="M6">
        <f>р1!M6+р2!M6+р3!M6+р4!M6+р5!M6+р1!M41+р2!M41+р3!M41+р4!M41+р5!M41</f>
        <v>0</v>
      </c>
      <c r="N6">
        <f>р1!N6+р2!N6+р3!N6+р4!N6+р5!N6+р1!N41+р2!N41+р3!N41+р4!N41+р5!N41</f>
        <v>0</v>
      </c>
      <c r="O6">
        <f>р1!O6+р2!O6+р3!O6+р4!O6+р5!O6+р1!O41+р2!O41+р3!O41+р4!O41+р5!O41</f>
        <v>0</v>
      </c>
      <c r="P6">
        <f>р1!P6+р2!P6+р3!P6+р4!P6+р5!P6+р1!P41+р2!P41+р3!P41+р4!P41+р5!P41</f>
        <v>0</v>
      </c>
      <c r="Q6">
        <f>р1!Q6+р2!Q6+р3!Q6+р4!Q6+р5!Q6+р1!Q41+р2!Q41+р3!Q41+р4!Q41+р5!Q41</f>
        <v>0</v>
      </c>
      <c r="R6">
        <f>р1!R6+р2!R6+р3!R6+р4!R6+р5!R6+р1!R41+р2!R41+р3!R41+р4!R41+р5!R41</f>
        <v>0</v>
      </c>
      <c r="S6">
        <f>р1!S6+р2!S6+р3!S6+р4!S6+р5!S6+р1!S41+р2!S41+р3!S41+р4!S41+р5!S41</f>
        <v>0</v>
      </c>
      <c r="T6">
        <f>р1!T6+р2!T6+р3!T6+р4!T6+р5!T6+р1!T41+р2!T41+р3!T41+р4!T41+р5!T41</f>
        <v>0</v>
      </c>
      <c r="U6">
        <f>р1!U6+р2!U6+р3!U6+р4!U6+р5!U6+р1!U41+р2!U41+р3!U41+р4!U41+р5!U41</f>
        <v>0</v>
      </c>
      <c r="V6">
        <f>р1!V6+р2!V6+р3!V6+р4!V6+р5!V6+р1!V41+р2!V41+р3!V41+р4!V41+р5!V41</f>
        <v>-2</v>
      </c>
      <c r="W6">
        <f>р1!W6+р2!W6+р3!W6+р4!W6+р5!W6+р1!W41+р2!W41+р3!W41+р4!W41+р5!W41</f>
        <v>0</v>
      </c>
      <c r="X6">
        <f>р1!X6+р2!X6+р3!X6+р4!X6+р5!X6+р1!X41+р2!X41+р3!X41+р4!X41+р5!X41</f>
        <v>0</v>
      </c>
      <c r="Y6">
        <f>р1!Y6+р2!Y6+р3!Y6+р4!Y6+р5!Y6+р1!Y41+р2!Y41+р3!Y41+р4!Y41+р5!Y41</f>
        <v>0</v>
      </c>
      <c r="Z6">
        <f>р1!Z6+р2!Z6+р3!Z6+р4!Z6+р5!Z6+р1!Z41+р2!Z41+р3!Z41+р4!Z41+р5!Z41</f>
        <v>0</v>
      </c>
      <c r="AA6">
        <f>р1!AA6+р2!AA6+р3!AA6+р4!AA6+р5!AA6+р1!AA41+р2!AA41+р3!AA41+р4!AA41+р5!AA41</f>
        <v>0</v>
      </c>
      <c r="AB6">
        <f>р1!AB6+р2!AB6+р3!AB6+р4!AB6+р5!AB6+р1!AB41+р2!AB41+р3!AB41+р4!AB41+р5!AB41</f>
        <v>0</v>
      </c>
      <c r="AC6">
        <f>р1!AC6+р2!AC6+р3!AC6+р4!AC6+р5!AC6+р1!AC41+р2!AC41+р3!AC41+р4!AC41+р5!AC41</f>
        <v>0</v>
      </c>
      <c r="AD6">
        <f>р1!AD6+р2!AD6+р3!AD6+р4!AD6+р5!AD6+р1!AD41+р2!AD41+р3!AD41+р4!AD41+р5!AD41</f>
        <v>0</v>
      </c>
      <c r="AE6">
        <f>р1!AE6+р2!AE6+р3!AE6+р4!AE6+р5!AE6+р1!AE41+р2!AE41+р3!AE41+р4!AE41+р5!AE41</f>
        <v>0</v>
      </c>
      <c r="AF6">
        <f>р1!AF6+р2!AF6+р3!AF6+р4!AF6+р5!AF6+р1!AF41+р2!AF41+р3!AF41+р4!AF41+р5!AF41</f>
        <v>0</v>
      </c>
      <c r="AH6">
        <f t="shared" si="2"/>
        <v>1</v>
      </c>
      <c r="AI6">
        <f t="shared" si="3"/>
        <v>2</v>
      </c>
      <c r="AL6">
        <f t="shared" si="0"/>
        <v>3</v>
      </c>
      <c r="BN6">
        <f t="shared" si="1"/>
        <v>0.1</v>
      </c>
      <c r="BP6">
        <f t="shared" si="4"/>
        <v>0.33333333333333331</v>
      </c>
      <c r="BR6">
        <f t="shared" si="5"/>
        <v>0.33333333333333331</v>
      </c>
      <c r="BT6">
        <f t="shared" si="6"/>
        <v>1</v>
      </c>
    </row>
    <row r="7" spans="1:72" ht="13.5" thickBot="1" x14ac:dyDescent="0.25">
      <c r="A7">
        <v>5</v>
      </c>
      <c r="B7" s="7" t="str">
        <f>IF(Список!A5=0,"   ",Список!A5)</f>
        <v>Ваня А.</v>
      </c>
      <c r="C7">
        <f>р1!C7+р2!C7+р3!C7+р4!C7+р5!C7+р1!C42+р2!C42+р3!C42+р4!C42+р5!C42</f>
        <v>0</v>
      </c>
      <c r="D7">
        <f>р1!D7+р2!D7+р3!D7+р4!D7+р5!D7+р1!D42+р2!D42+р3!D42+р4!D42+р5!D42</f>
        <v>0</v>
      </c>
      <c r="E7">
        <f>р1!E7+р2!E7+р3!E7+р4!E7+р5!E7+р1!E42+р2!E42+р3!E42+р4!E42+р5!E42</f>
        <v>0</v>
      </c>
      <c r="F7">
        <f>р1!F7+р2!F7+р3!F7+р4!F7+р5!F7+р1!F42+р2!F42+р3!F42+р4!F42+р5!F42</f>
        <v>0</v>
      </c>
      <c r="G7">
        <f>р1!G7+р2!G7+р3!G7+р4!G7+р5!G7+р1!G42+р2!G42+р3!G42+р4!G42+р5!G42</f>
        <v>0</v>
      </c>
      <c r="H7">
        <f>р1!H7+р2!H7+р3!H7+р4!H7+р5!H7+р1!H42+р2!H42+р3!H42+р4!H42+р5!H42</f>
        <v>0</v>
      </c>
      <c r="I7">
        <f>р1!I7+р2!I7+р3!I7+р4!I7+р5!I7+р1!I42+р2!I42+р3!I42+р4!I42+р5!I42</f>
        <v>0</v>
      </c>
      <c r="J7">
        <f>р1!J7+р2!J7+р3!J7+р4!J7+р5!J7+р1!J42+р2!J42+р3!J42+р4!J42+р5!J42</f>
        <v>0</v>
      </c>
      <c r="K7">
        <f>р1!K7+р2!K7+р3!K7+р4!K7+р5!K7+р1!K42+р2!K42+р3!K42+р4!K42+р5!K42</f>
        <v>0</v>
      </c>
      <c r="L7">
        <f>р1!L7+р2!L7+р3!L7+р4!L7+р5!L7+р1!L42+р2!L42+р3!L42+р4!L42+р5!L42</f>
        <v>0</v>
      </c>
      <c r="M7">
        <f>р1!M7+р2!M7+р3!M7+р4!M7+р5!M7+р1!M42+р2!M42+р3!M42+р4!M42+р5!M42</f>
        <v>0</v>
      </c>
      <c r="N7">
        <f>р1!N7+р2!N7+р3!N7+р4!N7+р5!N7+р1!N42+р2!N42+р3!N42+р4!N42+р5!N42</f>
        <v>0</v>
      </c>
      <c r="O7">
        <f>р1!O7+р2!O7+р3!O7+р4!O7+р5!O7+р1!O42+р2!O42+р3!O42+р4!O42+р5!O42</f>
        <v>0</v>
      </c>
      <c r="P7">
        <f>р1!P7+р2!P7+р3!P7+р4!P7+р5!P7+р1!P42+р2!P42+р3!P42+р4!P42+р5!P42</f>
        <v>0</v>
      </c>
      <c r="Q7">
        <f>р1!Q7+р2!Q7+р3!Q7+р4!Q7+р5!Q7+р1!Q42+р2!Q42+р3!Q42+р4!Q42+р5!Q42</f>
        <v>0</v>
      </c>
      <c r="R7">
        <f>р1!R7+р2!R7+р3!R7+р4!R7+р5!R7+р1!R42+р2!R42+р3!R42+р4!R42+р5!R42</f>
        <v>0</v>
      </c>
      <c r="S7">
        <f>р1!S7+р2!S7+р3!S7+р4!S7+р5!S7+р1!S42+р2!S42+р3!S42+р4!S42+р5!S42</f>
        <v>3</v>
      </c>
      <c r="T7">
        <f>р1!T7+р2!T7+р3!T7+р4!T7+р5!T7+р1!T42+р2!T42+р3!T42+р4!T42+р5!T42</f>
        <v>0</v>
      </c>
      <c r="U7">
        <f>р1!U7+р2!U7+р3!U7+р4!U7+р5!U7+р1!U42+р2!U42+р3!U42+р4!U42+р5!U42</f>
        <v>0</v>
      </c>
      <c r="V7">
        <f>р1!V7+р2!V7+р3!V7+р4!V7+р5!V7+р1!V42+р2!V42+р3!V42+р4!V42+р5!V42</f>
        <v>0</v>
      </c>
      <c r="W7">
        <f>р1!W7+р2!W7+р3!W7+р4!W7+р5!W7+р1!W42+р2!W42+р3!W42+р4!W42+р5!W42</f>
        <v>0</v>
      </c>
      <c r="X7">
        <f>р1!X7+р2!X7+р3!X7+р4!X7+р5!X7+р1!X42+р2!X42+р3!X42+р4!X42+р5!X42</f>
        <v>1</v>
      </c>
      <c r="Y7">
        <f>р1!Y7+р2!Y7+р3!Y7+р4!Y7+р5!Y7+р1!Y42+р2!Y42+р3!Y42+р4!Y42+р5!Y42</f>
        <v>2</v>
      </c>
      <c r="Z7">
        <f>р1!Z7+р2!Z7+р3!Z7+р4!Z7+р5!Z7+р1!Z42+р2!Z42+р3!Z42+р4!Z42+р5!Z42</f>
        <v>0</v>
      </c>
      <c r="AA7">
        <f>р1!AA7+р2!AA7+р3!AA7+р4!AA7+р5!AA7+р1!AA42+р2!AA42+р3!AA42+р4!AA42+р5!AA42</f>
        <v>0</v>
      </c>
      <c r="AB7">
        <f>р1!AB7+р2!AB7+р3!AB7+р4!AB7+р5!AB7+р1!AB42+р2!AB42+р3!AB42+р4!AB42+р5!AB42</f>
        <v>0</v>
      </c>
      <c r="AC7">
        <f>р1!AC7+р2!AC7+р3!AC7+р4!AC7+р5!AC7+р1!AC42+р2!AC42+р3!AC42+р4!AC42+р5!AC42</f>
        <v>0</v>
      </c>
      <c r="AD7">
        <f>р1!AD7+р2!AD7+р3!AD7+р4!AD7+р5!AD7+р1!AD42+р2!AD42+р3!AD42+р4!AD42+р5!AD42</f>
        <v>0</v>
      </c>
      <c r="AE7">
        <f>р1!AE7+р2!AE7+р3!AE7+р4!AE7+р5!AE7+р1!AE42+р2!AE42+р3!AE42+р4!AE42+р5!AE42</f>
        <v>0</v>
      </c>
      <c r="AF7">
        <f>р1!AF7+р2!AF7+р3!AF7+р4!AF7+р5!AF7+р1!AF42+р2!AF42+р3!AF42+р4!AF42+р5!AF42</f>
        <v>0</v>
      </c>
      <c r="AH7">
        <f t="shared" si="2"/>
        <v>3</v>
      </c>
      <c r="AI7">
        <f t="shared" si="3"/>
        <v>0</v>
      </c>
      <c r="AL7">
        <f t="shared" si="0"/>
        <v>3</v>
      </c>
      <c r="BN7">
        <f t="shared" si="1"/>
        <v>0.1</v>
      </c>
      <c r="BP7">
        <f t="shared" si="4"/>
        <v>0.33333333333333331</v>
      </c>
      <c r="BR7">
        <f t="shared" si="5"/>
        <v>0.33333333333333331</v>
      </c>
      <c r="BT7">
        <f t="shared" si="6"/>
        <v>1</v>
      </c>
    </row>
    <row r="8" spans="1:72" ht="13.5" thickBot="1" x14ac:dyDescent="0.25">
      <c r="A8">
        <v>6</v>
      </c>
      <c r="B8" s="7" t="str">
        <f>IF(Список!A6=0,"   ",Список!A6)</f>
        <v>Алиса Б.</v>
      </c>
      <c r="C8">
        <f>р1!C8+р2!C8+р3!C8+р4!C8+р5!C8+р1!C43+р2!C43+р3!C43+р4!C43+р5!C43</f>
        <v>0</v>
      </c>
      <c r="D8">
        <f>р1!D8+р2!D8+р3!D8+р4!D8+р5!D8+р1!D43+р2!D43+р3!D43+р4!D43+р5!D43</f>
        <v>0</v>
      </c>
      <c r="E8">
        <f>р1!E8+р2!E8+р3!E8+р4!E8+р5!E8+р1!E43+р2!E43+р3!E43+р4!E43+р5!E43</f>
        <v>0</v>
      </c>
      <c r="F8">
        <f>р1!F8+р2!F8+р3!F8+р4!F8+р5!F8+р1!F43+р2!F43+р3!F43+р4!F43+р5!F43</f>
        <v>0</v>
      </c>
      <c r="G8">
        <f>р1!G8+р2!G8+р3!G8+р4!G8+р5!G8+р1!G43+р2!G43+р3!G43+р4!G43+р5!G43</f>
        <v>0</v>
      </c>
      <c r="H8">
        <f>р1!H8+р2!H8+р3!H8+р4!H8+р5!H8+р1!H43+р2!H43+р3!H43+р4!H43+р5!H43</f>
        <v>0</v>
      </c>
      <c r="I8">
        <f>р1!I8+р2!I8+р3!I8+р4!I8+р5!I8+р1!I43+р2!I43+р3!I43+р4!I43+р5!I43</f>
        <v>0</v>
      </c>
      <c r="J8">
        <f>р1!J8+р2!J8+р3!J8+р4!J8+р5!J8+р1!J43+р2!J43+р3!J43+р4!J43+р5!J43</f>
        <v>3</v>
      </c>
      <c r="K8">
        <f>р1!K8+р2!K8+р3!K8+р4!K8+р5!K8+р1!K43+р2!K43+р3!K43+р4!K43+р5!K43</f>
        <v>0</v>
      </c>
      <c r="L8">
        <f>р1!L8+р2!L8+р3!L8+р4!L8+р5!L8+р1!L43+р2!L43+р3!L43+р4!L43+р5!L43</f>
        <v>0</v>
      </c>
      <c r="M8">
        <f>р1!M8+р2!M8+р3!M8+р4!M8+р5!M8+р1!M43+р2!M43+р3!M43+р4!M43+р5!M43</f>
        <v>2</v>
      </c>
      <c r="N8">
        <f>р1!N8+р2!N8+р3!N8+р4!N8+р5!N8+р1!N43+р2!N43+р3!N43+р4!N43+р5!N43</f>
        <v>0</v>
      </c>
      <c r="O8">
        <f>р1!O8+р2!O8+р3!O8+р4!O8+р5!O8+р1!O43+р2!O43+р3!O43+р4!O43+р5!O43</f>
        <v>0</v>
      </c>
      <c r="P8">
        <f>р1!P8+р2!P8+р3!P8+р4!P8+р5!P8+р1!P43+р2!P43+р3!P43+р4!P43+р5!P43</f>
        <v>0</v>
      </c>
      <c r="Q8">
        <f>р1!Q8+р2!Q8+р3!Q8+р4!Q8+р5!Q8+р1!Q43+р2!Q43+р3!Q43+р4!Q43+р5!Q43</f>
        <v>0</v>
      </c>
      <c r="R8">
        <f>р1!R8+р2!R8+р3!R8+р4!R8+р5!R8+р1!R43+р2!R43+р3!R43+р4!R43+р5!R43</f>
        <v>0</v>
      </c>
      <c r="S8">
        <f>р1!S8+р2!S8+р3!S8+р4!S8+р5!S8+р1!S43+р2!S43+р3!S43+р4!S43+р5!S43</f>
        <v>0</v>
      </c>
      <c r="T8">
        <f>р1!T8+р2!T8+р3!T8+р4!T8+р5!T8+р1!T43+р2!T43+р3!T43+р4!T43+р5!T43</f>
        <v>0</v>
      </c>
      <c r="U8">
        <f>р1!U8+р2!U8+р3!U8+р4!U8+р5!U8+р1!U43+р2!U43+р3!U43+р4!U43+р5!U43</f>
        <v>0</v>
      </c>
      <c r="V8">
        <f>р1!V8+р2!V8+р3!V8+р4!V8+р5!V8+р1!V43+р2!V43+р3!V43+р4!V43+р5!V43</f>
        <v>0</v>
      </c>
      <c r="W8">
        <f>р1!W8+р2!W8+р3!W8+р4!W8+р5!W8+р1!W43+р2!W43+р3!W43+р4!W43+р5!W43</f>
        <v>0</v>
      </c>
      <c r="X8">
        <f>р1!X8+р2!X8+р3!X8+р4!X8+р5!X8+р1!X43+р2!X43+р3!X43+р4!X43+р5!X43</f>
        <v>0</v>
      </c>
      <c r="Y8">
        <f>р1!Y8+р2!Y8+р3!Y8+р4!Y8+р5!Y8+р1!Y43+р2!Y43+р3!Y43+р4!Y43+р5!Y43</f>
        <v>0</v>
      </c>
      <c r="Z8">
        <f>р1!Z8+р2!Z8+р3!Z8+р4!Z8+р5!Z8+р1!Z43+р2!Z43+р3!Z43+р4!Z43+р5!Z43</f>
        <v>0</v>
      </c>
      <c r="AA8">
        <f>р1!AA8+р2!AA8+р3!AA8+р4!AA8+р5!AA8+р1!AA43+р2!AA43+р3!AA43+р4!AA43+р5!AA43</f>
        <v>0</v>
      </c>
      <c r="AB8">
        <f>р1!AB8+р2!AB8+р3!AB8+р4!AB8+р5!AB8+р1!AB43+р2!AB43+р3!AB43+р4!AB43+р5!AB43</f>
        <v>0</v>
      </c>
      <c r="AC8">
        <f>р1!AC8+р2!AC8+р3!AC8+р4!AC8+р5!AC8+р1!AC43+р2!AC43+р3!AC43+р4!AC43+р5!AC43</f>
        <v>0</v>
      </c>
      <c r="AD8">
        <f>р1!AD8+р2!AD8+р3!AD8+р4!AD8+р5!AD8+р1!AD43+р2!AD43+р3!AD43+р4!AD43+р5!AD43</f>
        <v>0</v>
      </c>
      <c r="AE8">
        <f>р1!AE8+р2!AE8+р3!AE8+р4!AE8+р5!AE8+р1!AE43+р2!AE43+р3!AE43+р4!AE43+р5!AE43</f>
        <v>0</v>
      </c>
      <c r="AF8">
        <f>р1!AF8+р2!AF8+р3!AF8+р4!AF8+р5!AF8+р1!AF43+р2!AF43+р3!AF43+р4!AF43+р5!AF43</f>
        <v>0</v>
      </c>
      <c r="AH8">
        <f t="shared" si="2"/>
        <v>2</v>
      </c>
      <c r="AI8">
        <f t="shared" si="3"/>
        <v>0</v>
      </c>
      <c r="AL8">
        <f t="shared" si="0"/>
        <v>2</v>
      </c>
      <c r="BN8">
        <f t="shared" si="1"/>
        <v>6.6666666666666666E-2</v>
      </c>
      <c r="BP8">
        <f t="shared" si="4"/>
        <v>0.33333333333333331</v>
      </c>
      <c r="BR8">
        <f t="shared" si="5"/>
        <v>0.33333333333333331</v>
      </c>
      <c r="BT8">
        <f t="shared" si="6"/>
        <v>1</v>
      </c>
    </row>
    <row r="9" spans="1:72" ht="13.5" thickBot="1" x14ac:dyDescent="0.25">
      <c r="A9">
        <v>7</v>
      </c>
      <c r="B9" s="7" t="str">
        <f>IF(Список!A7=0,"   ",Список!A7)</f>
        <v>Маша Б.</v>
      </c>
      <c r="C9">
        <f>р1!C9+р2!C9+р3!C9+р4!C9+р5!C9+р1!C44+р2!C44+р3!C44+р4!C44+р5!C44</f>
        <v>1</v>
      </c>
      <c r="D9">
        <f>р1!D9+р2!D9+р3!D9+р4!D9+р5!D9+р1!D44+р2!D44+р3!D44+р4!D44+р5!D44</f>
        <v>0</v>
      </c>
      <c r="E9">
        <f>р1!E9+р2!E9+р3!E9+р4!E9+р5!E9+р1!E44+р2!E44+р3!E44+р4!E44+р5!E44</f>
        <v>2</v>
      </c>
      <c r="F9">
        <f>р1!F9+р2!F9+р3!F9+р4!F9+р5!F9+р1!F44+р2!F44+р3!F44+р4!F44+р5!F44</f>
        <v>0</v>
      </c>
      <c r="G9">
        <f>р1!G9+р2!G9+р3!G9+р4!G9+р5!G9+р1!G44+р2!G44+р3!G44+р4!G44+р5!G44</f>
        <v>0</v>
      </c>
      <c r="H9">
        <f>р1!H9+р2!H9+р3!H9+р4!H9+р5!H9+р1!H44+р2!H44+р3!H44+р4!H44+р5!H44</f>
        <v>0</v>
      </c>
      <c r="I9">
        <f>р1!I9+р2!I9+р3!I9+р4!I9+р5!I9+р1!I44+р2!I44+р3!I44+р4!I44+р5!I44</f>
        <v>0</v>
      </c>
      <c r="J9">
        <f>р1!J9+р2!J9+р3!J9+р4!J9+р5!J9+р1!J44+р2!J44+р3!J44+р4!J44+р5!J44</f>
        <v>0</v>
      </c>
      <c r="K9">
        <f>р1!K9+р2!K9+р3!K9+р4!K9+р5!K9+р1!K44+р2!K44+р3!K44+р4!K44+р5!K44</f>
        <v>0</v>
      </c>
      <c r="L9">
        <f>р1!L9+р2!L9+р3!L9+р4!L9+р5!L9+р1!L44+р2!L44+р3!L44+р4!L44+р5!L44</f>
        <v>0</v>
      </c>
      <c r="M9">
        <f>р1!M9+р2!M9+р3!M9+р4!M9+р5!M9+р1!M44+р2!M44+р3!M44+р4!M44+р5!M44</f>
        <v>0</v>
      </c>
      <c r="N9">
        <f>р1!N9+р2!N9+р3!N9+р4!N9+р5!N9+р1!N44+р2!N44+р3!N44+р4!N44+р5!N44</f>
        <v>0</v>
      </c>
      <c r="O9">
        <f>р1!O9+р2!O9+р3!O9+р4!O9+р5!O9+р1!O44+р2!O44+р3!O44+р4!O44+р5!O44</f>
        <v>0</v>
      </c>
      <c r="P9">
        <f>р1!P9+р2!P9+р3!P9+р4!P9+р5!P9+р1!P44+р2!P44+р3!P44+р4!P44+р5!P44</f>
        <v>0</v>
      </c>
      <c r="Q9">
        <f>р1!Q9+р2!Q9+р3!Q9+р4!Q9+р5!Q9+р1!Q44+р2!Q44+р3!Q44+р4!Q44+р5!Q44</f>
        <v>0</v>
      </c>
      <c r="R9">
        <f>р1!R9+р2!R9+р3!R9+р4!R9+р5!R9+р1!R44+р2!R44+р3!R44+р4!R44+р5!R44</f>
        <v>0</v>
      </c>
      <c r="S9">
        <f>р1!S9+р2!S9+р3!S9+р4!S9+р5!S9+р1!S44+р2!S44+р3!S44+р4!S44+р5!S44</f>
        <v>0</v>
      </c>
      <c r="T9">
        <f>р1!T9+р2!T9+р3!T9+р4!T9+р5!T9+р1!T44+р2!T44+р3!T44+р4!T44+р5!T44</f>
        <v>0</v>
      </c>
      <c r="U9">
        <f>р1!U9+р2!U9+р3!U9+р4!U9+р5!U9+р1!U44+р2!U44+р3!U44+р4!U44+р5!U44</f>
        <v>0</v>
      </c>
      <c r="V9">
        <f>р1!V9+р2!V9+р3!V9+р4!V9+р5!V9+р1!V44+р2!V44+р3!V44+р4!V44+р5!V44</f>
        <v>0</v>
      </c>
      <c r="W9">
        <f>р1!W9+р2!W9+р3!W9+р4!W9+р5!W9+р1!W44+р2!W44+р3!W44+р4!W44+р5!W44</f>
        <v>0</v>
      </c>
      <c r="X9">
        <f>р1!X9+р2!X9+р3!X9+р4!X9+р5!X9+р1!X44+р2!X44+р3!X44+р4!X44+р5!X44</f>
        <v>0</v>
      </c>
      <c r="Y9">
        <f>р1!Y9+р2!Y9+р3!Y9+р4!Y9+р5!Y9+р1!Y44+р2!Y44+р3!Y44+р4!Y44+р5!Y44</f>
        <v>0</v>
      </c>
      <c r="Z9">
        <f>р1!Z9+р2!Z9+р3!Z9+р4!Z9+р5!Z9+р1!Z44+р2!Z44+р3!Z44+р4!Z44+р5!Z44</f>
        <v>-1</v>
      </c>
      <c r="AA9">
        <f>р1!AA9+р2!AA9+р3!AA9+р4!AA9+р5!AA9+р1!AA44+р2!AA44+р3!AA44+р4!AA44+р5!AA44</f>
        <v>0</v>
      </c>
      <c r="AB9">
        <f>р1!AB9+р2!AB9+р3!AB9+р4!AB9+р5!AB9+р1!AB44+р2!AB44+р3!AB44+р4!AB44+р5!AB44</f>
        <v>0</v>
      </c>
      <c r="AC9">
        <f>р1!AC9+р2!AC9+р3!AC9+р4!AC9+р5!AC9+р1!AC44+р2!AC44+р3!AC44+р4!AC44+р5!AC44</f>
        <v>0</v>
      </c>
      <c r="AD9">
        <f>р1!AD9+р2!AD9+р3!AD9+р4!AD9+р5!AD9+р1!AD44+р2!AD44+р3!AD44+р4!AD44+р5!AD44</f>
        <v>0</v>
      </c>
      <c r="AE9">
        <f>р1!AE9+р2!AE9+р3!AE9+р4!AE9+р5!AE9+р1!AE44+р2!AE44+р3!AE44+р4!AE44+р5!AE44</f>
        <v>0</v>
      </c>
      <c r="AF9">
        <f>р1!AF9+р2!AF9+р3!AF9+р4!AF9+р5!AF9+р1!AF44+р2!AF44+р3!AF44+р4!AF44+р5!AF44</f>
        <v>0</v>
      </c>
      <c r="AH9">
        <f t="shared" si="2"/>
        <v>2</v>
      </c>
      <c r="AI9">
        <f t="shared" si="3"/>
        <v>1</v>
      </c>
      <c r="AL9">
        <f t="shared" si="0"/>
        <v>3</v>
      </c>
      <c r="BN9">
        <f t="shared" si="1"/>
        <v>0.1</v>
      </c>
      <c r="BP9">
        <f t="shared" si="4"/>
        <v>0.33333333333333331</v>
      </c>
      <c r="BR9">
        <f t="shared" si="5"/>
        <v>0.33333333333333331</v>
      </c>
      <c r="BT9">
        <f t="shared" si="6"/>
        <v>1</v>
      </c>
    </row>
    <row r="10" spans="1:72" ht="13.5" thickBot="1" x14ac:dyDescent="0.25">
      <c r="A10">
        <v>8</v>
      </c>
      <c r="B10" s="7" t="str">
        <f>IF(Список!A8=0,"   ",Список!A8)</f>
        <v>Даша В.</v>
      </c>
      <c r="C10">
        <f>р1!C10+р2!C10+р3!C10+р4!C10+р5!C10+р1!C45+р2!C45+р3!C45+р4!C45+р5!C45</f>
        <v>3</v>
      </c>
      <c r="D10">
        <f>р1!D10+р2!D10+р3!D10+р4!D10+р5!D10+р1!D45+р2!D45+р3!D45+р4!D45+р5!D45</f>
        <v>0</v>
      </c>
      <c r="E10">
        <f>р1!E10+р2!E10+р3!E10+р4!E10+р5!E10+р1!E45+р2!E45+р3!E45+р4!E45+р5!E45</f>
        <v>2</v>
      </c>
      <c r="F10">
        <f>р1!F10+р2!F10+р3!F10+р4!F10+р5!F10+р1!F45+р2!F45+р3!F45+р4!F45+р5!F45</f>
        <v>0</v>
      </c>
      <c r="G10">
        <f>р1!G10+р2!G10+р3!G10+р4!G10+р5!G10+р1!G45+р2!G45+р3!G45+р4!G45+р5!G45</f>
        <v>0</v>
      </c>
      <c r="H10">
        <f>р1!H10+р2!H10+р3!H10+р4!H10+р5!H10+р1!H45+р2!H45+р3!H45+р4!H45+р5!H45</f>
        <v>0</v>
      </c>
      <c r="I10">
        <f>р1!I10+р2!I10+р3!I10+р4!I10+р5!I10+р1!I45+р2!I45+р3!I45+р4!I45+р5!I45</f>
        <v>0</v>
      </c>
      <c r="J10">
        <f>р1!J10+р2!J10+р3!J10+р4!J10+р5!J10+р1!J45+р2!J45+р3!J45+р4!J45+р5!J45</f>
        <v>0</v>
      </c>
      <c r="K10">
        <f>р1!K10+р2!K10+р3!K10+р4!K10+р5!K10+р1!K45+р2!K45+р3!K45+р4!K45+р5!K45</f>
        <v>0</v>
      </c>
      <c r="L10">
        <f>р1!L10+р2!L10+р3!L10+р4!L10+р5!L10+р1!L45+р2!L45+р3!L45+р4!L45+р5!L45</f>
        <v>0</v>
      </c>
      <c r="M10">
        <f>р1!M10+р2!M10+р3!M10+р4!M10+р5!M10+р1!M45+р2!M45+р3!M45+р4!M45+р5!M45</f>
        <v>0</v>
      </c>
      <c r="N10">
        <f>р1!N10+р2!N10+р3!N10+р4!N10+р5!N10+р1!N45+р2!N45+р3!N45+р4!N45+р5!N45</f>
        <v>1</v>
      </c>
      <c r="O10">
        <f>р1!O10+р2!O10+р3!O10+р4!O10+р5!O10+р1!O45+р2!O45+р3!O45+р4!O45+р5!O45</f>
        <v>0</v>
      </c>
      <c r="P10">
        <f>р1!P10+р2!P10+р3!P10+р4!P10+р5!P10+р1!P45+р2!P45+р3!P45+р4!P45+р5!P45</f>
        <v>0</v>
      </c>
      <c r="Q10">
        <f>р1!Q10+р2!Q10+р3!Q10+р4!Q10+р5!Q10+р1!Q45+р2!Q45+р3!Q45+р4!Q45+р5!Q45</f>
        <v>0</v>
      </c>
      <c r="R10">
        <f>р1!R10+р2!R10+р3!R10+р4!R10+р5!R10+р1!R45+р2!R45+р3!R45+р4!R45+р5!R45</f>
        <v>0</v>
      </c>
      <c r="S10">
        <f>р1!S10+р2!S10+р3!S10+р4!S10+р5!S10+р1!S45+р2!S45+р3!S45+р4!S45+р5!S45</f>
        <v>0</v>
      </c>
      <c r="T10">
        <f>р1!T10+р2!T10+р3!T10+р4!T10+р5!T10+р1!T45+р2!T45+р3!T45+р4!T45+р5!T45</f>
        <v>0</v>
      </c>
      <c r="U10">
        <f>р1!U10+р2!U10+р3!U10+р4!U10+р5!U10+р1!U45+р2!U45+р3!U45+р4!U45+р5!U45</f>
        <v>0</v>
      </c>
      <c r="V10">
        <f>р1!V10+р2!V10+р3!V10+р4!V10+р5!V10+р1!V45+р2!V45+р3!V45+р4!V45+р5!V45</f>
        <v>0</v>
      </c>
      <c r="W10">
        <f>р1!W10+р2!W10+р3!W10+р4!W10+р5!W10+р1!W45+р2!W45+р3!W45+р4!W45+р5!W45</f>
        <v>0</v>
      </c>
      <c r="X10">
        <f>р1!X10+р2!X10+р3!X10+р4!X10+р5!X10+р1!X45+р2!X45+р3!X45+р4!X45+р5!X45</f>
        <v>0</v>
      </c>
      <c r="Y10">
        <f>р1!Y10+р2!Y10+р3!Y10+р4!Y10+р5!Y10+р1!Y45+р2!Y45+р3!Y45+р4!Y45+р5!Y45</f>
        <v>0</v>
      </c>
      <c r="Z10">
        <f>р1!Z10+р2!Z10+р3!Z10+р4!Z10+р5!Z10+р1!Z45+р2!Z45+р3!Z45+р4!Z45+р5!Z45</f>
        <v>0</v>
      </c>
      <c r="AA10">
        <f>р1!AA10+р2!AA10+р3!AA10+р4!AA10+р5!AA10+р1!AA45+р2!AA45+р3!AA45+р4!AA45+р5!AA45</f>
        <v>0</v>
      </c>
      <c r="AB10">
        <f>р1!AB10+р2!AB10+р3!AB10+р4!AB10+р5!AB10+р1!AB45+р2!AB45+р3!AB45+р4!AB45+р5!AB45</f>
        <v>0</v>
      </c>
      <c r="AC10">
        <f>р1!AC10+р2!AC10+р3!AC10+р4!AC10+р5!AC10+р1!AC45+р2!AC45+р3!AC45+р4!AC45+р5!AC45</f>
        <v>0</v>
      </c>
      <c r="AD10">
        <f>р1!AD10+р2!AD10+р3!AD10+р4!AD10+р5!AD10+р1!AD45+р2!AD45+р3!AD45+р4!AD45+р5!AD45</f>
        <v>0</v>
      </c>
      <c r="AE10">
        <f>р1!AE10+р2!AE10+р3!AE10+р4!AE10+р5!AE10+р1!AE45+р2!AE45+р3!AE45+р4!AE45+р5!AE45</f>
        <v>0</v>
      </c>
      <c r="AF10">
        <f>р1!AF10+р2!AF10+р3!AF10+р4!AF10+р5!AF10+р1!AF45+р2!AF45+р3!AF45+р4!AF45+р5!AF45</f>
        <v>0</v>
      </c>
      <c r="AH10">
        <f t="shared" si="2"/>
        <v>3</v>
      </c>
      <c r="AI10">
        <f t="shared" si="3"/>
        <v>0</v>
      </c>
      <c r="AL10">
        <f t="shared" si="0"/>
        <v>3</v>
      </c>
      <c r="BN10">
        <f t="shared" si="1"/>
        <v>0.1</v>
      </c>
      <c r="BP10">
        <f t="shared" si="4"/>
        <v>0.33333333333333331</v>
      </c>
      <c r="BR10">
        <f t="shared" si="5"/>
        <v>0.33333333333333331</v>
      </c>
      <c r="BT10">
        <f t="shared" si="6"/>
        <v>1</v>
      </c>
    </row>
    <row r="11" spans="1:72" ht="13.5" thickBot="1" x14ac:dyDescent="0.25">
      <c r="A11">
        <v>9</v>
      </c>
      <c r="B11" s="7" t="str">
        <f>IF(Список!A9=0,"   ",Список!A9)</f>
        <v>Марк Г.</v>
      </c>
      <c r="C11">
        <f>р1!C11+р2!C11+р3!C11+р4!C11+р5!C11+р1!C46+р2!C46+р3!C46+р4!C46+р5!C46</f>
        <v>0</v>
      </c>
      <c r="D11">
        <f>р1!D11+р2!D11+р3!D11+р4!D11+р5!D11+р1!D46+р2!D46+р3!D46+р4!D46+р5!D46</f>
        <v>1</v>
      </c>
      <c r="E11">
        <f>р1!E11+р2!E11+р3!E11+р4!E11+р5!E11+р1!E46+р2!E46+р3!E46+р4!E46+р5!E46</f>
        <v>0</v>
      </c>
      <c r="F11">
        <f>р1!F11+р2!F11+р3!F11+р4!F11+р5!F11+р1!F46+р2!F46+р3!F46+р4!F46+р5!F46</f>
        <v>0</v>
      </c>
      <c r="G11">
        <f>р1!G11+р2!G11+р3!G11+р4!G11+р5!G11+р1!G46+р2!G46+р3!G46+р4!G46+р5!G46</f>
        <v>0</v>
      </c>
      <c r="H11">
        <f>р1!H11+р2!H11+р3!H11+р4!H11+р5!H11+р1!H46+р2!H46+р3!H46+р4!H46+р5!H46</f>
        <v>0</v>
      </c>
      <c r="I11">
        <f>р1!I11+р2!I11+р3!I11+р4!I11+р5!I11+р1!I46+р2!I46+р3!I46+р4!I46+р5!I46</f>
        <v>0</v>
      </c>
      <c r="J11">
        <f>р1!J11+р2!J11+р3!J11+р4!J11+р5!J11+р1!J46+р2!J46+р3!J46+р4!J46+р5!J46</f>
        <v>0</v>
      </c>
      <c r="K11">
        <f>р1!K11+р2!K11+р3!K11+р4!K11+р5!K11+р1!K46+р2!K46+р3!K46+р4!K46+р5!K46</f>
        <v>0</v>
      </c>
      <c r="L11">
        <f>р1!L11+р2!L11+р3!L11+р4!L11+р5!L11+р1!L46+р2!L46+р3!L46+р4!L46+р5!L46</f>
        <v>2</v>
      </c>
      <c r="M11">
        <f>р1!M11+р2!M11+р3!M11+р4!M11+р5!M11+р1!M46+р2!M46+р3!M46+р4!M46+р5!M46</f>
        <v>0</v>
      </c>
      <c r="N11">
        <f>р1!N11+р2!N11+р3!N11+р4!N11+р5!N11+р1!N46+р2!N46+р3!N46+р4!N46+р5!N46</f>
        <v>0</v>
      </c>
      <c r="O11">
        <f>р1!O11+р2!O11+р3!O11+р4!O11+р5!O11+р1!O46+р2!O46+р3!O46+р4!O46+р5!O46</f>
        <v>0</v>
      </c>
      <c r="P11">
        <f>р1!P11+р2!P11+р3!P11+р4!P11+р5!P11+р1!P46+р2!P46+р3!P46+р4!P46+р5!P46</f>
        <v>0</v>
      </c>
      <c r="Q11">
        <f>р1!Q11+р2!Q11+р3!Q11+р4!Q11+р5!Q11+р1!Q46+р2!Q46+р3!Q46+р4!Q46+р5!Q46</f>
        <v>0</v>
      </c>
      <c r="R11">
        <f>р1!R11+р2!R11+р3!R11+р4!R11+р5!R11+р1!R46+р2!R46+р3!R46+р4!R46+р5!R46</f>
        <v>0</v>
      </c>
      <c r="S11">
        <f>р1!S11+р2!S11+р3!S11+р4!S11+р5!S11+р1!S46+р2!S46+р3!S46+р4!S46+р5!S46</f>
        <v>0</v>
      </c>
      <c r="T11">
        <f>р1!T11+р2!T11+р3!T11+р4!T11+р5!T11+р1!T46+р2!T46+р3!T46+р4!T46+р5!T46</f>
        <v>0</v>
      </c>
      <c r="U11">
        <f>р1!U11+р2!U11+р3!U11+р4!U11+р5!U11+р1!U46+р2!U46+р3!U46+р4!U46+р5!U46</f>
        <v>0</v>
      </c>
      <c r="V11">
        <f>р1!V11+р2!V11+р3!V11+р4!V11+р5!V11+р1!V46+р2!V46+р3!V46+р4!V46+р5!V46</f>
        <v>0</v>
      </c>
      <c r="W11">
        <f>р1!W11+р2!W11+р3!W11+р4!W11+р5!W11+р1!W46+р2!W46+р3!W46+р4!W46+р5!W46</f>
        <v>0</v>
      </c>
      <c r="X11">
        <f>р1!X11+р2!X11+р3!X11+р4!X11+р5!X11+р1!X46+р2!X46+р3!X46+р4!X46+р5!X46</f>
        <v>0</v>
      </c>
      <c r="Y11">
        <f>р1!Y11+р2!Y11+р3!Y11+р4!Y11+р5!Y11+р1!Y46+р2!Y46+р3!Y46+р4!Y46+р5!Y46</f>
        <v>0</v>
      </c>
      <c r="Z11">
        <f>р1!Z11+р2!Z11+р3!Z11+р4!Z11+р5!Z11+р1!Z46+р2!Z46+р3!Z46+р4!Z46+р5!Z46</f>
        <v>0</v>
      </c>
      <c r="AA11">
        <f>р1!AA11+р2!AA11+р3!AA11+р4!AA11+р5!AA11+р1!AA46+р2!AA46+р3!AA46+р4!AA46+р5!AA46</f>
        <v>0</v>
      </c>
      <c r="AB11">
        <f>р1!AB11+р2!AB11+р3!AB11+р4!AB11+р5!AB11+р1!AB46+р2!AB46+р3!AB46+р4!AB46+р5!AB46</f>
        <v>0</v>
      </c>
      <c r="AC11">
        <f>р1!AC11+р2!AC11+р3!AC11+р4!AC11+р5!AC11+р1!AC46+р2!AC46+р3!AC46+р4!AC46+р5!AC46</f>
        <v>0</v>
      </c>
      <c r="AD11">
        <f>р1!AD11+р2!AD11+р3!AD11+р4!AD11+р5!AD11+р1!AD46+р2!AD46+р3!AD46+р4!AD46+р5!AD46</f>
        <v>0</v>
      </c>
      <c r="AE11">
        <f>р1!AE11+р2!AE11+р3!AE11+р4!AE11+р5!AE11+р1!AE46+р2!AE46+р3!AE46+р4!AE46+р5!AE46</f>
        <v>0</v>
      </c>
      <c r="AF11">
        <f>р1!AF11+р2!AF11+р3!AF11+р4!AF11+р5!AF11+р1!AF46+р2!AF46+р3!AF46+р4!AF46+р5!AF46</f>
        <v>0</v>
      </c>
      <c r="AH11">
        <f t="shared" si="2"/>
        <v>2</v>
      </c>
      <c r="AI11">
        <f t="shared" si="3"/>
        <v>0</v>
      </c>
      <c r="AL11">
        <f t="shared" si="0"/>
        <v>2</v>
      </c>
      <c r="BN11">
        <f t="shared" si="1"/>
        <v>6.6666666666666666E-2</v>
      </c>
      <c r="BP11">
        <f t="shared" si="4"/>
        <v>0.33333333333333331</v>
      </c>
      <c r="BR11">
        <f t="shared" si="5"/>
        <v>0.33333333333333331</v>
      </c>
      <c r="BT11">
        <f t="shared" si="6"/>
        <v>1</v>
      </c>
    </row>
    <row r="12" spans="1:72" ht="13.5" thickBot="1" x14ac:dyDescent="0.25">
      <c r="A12">
        <v>10</v>
      </c>
      <c r="B12" s="7" t="str">
        <f>IF(Список!A10=0,"   ",Список!A10)</f>
        <v>Артем Е.</v>
      </c>
      <c r="C12">
        <f>р1!C12+р2!C12+р3!C12+р4!C12+р5!C12+р1!C47+р2!C47+р3!C47+р4!C47+р5!C47</f>
        <v>0</v>
      </c>
      <c r="D12">
        <f>р1!D12+р2!D12+р3!D12+р4!D12+р5!D12+р1!D47+р2!D47+р3!D47+р4!D47+р5!D47</f>
        <v>1</v>
      </c>
      <c r="E12">
        <f>р1!E12+р2!E12+р3!E12+р4!E12+р5!E12+р1!E47+р2!E47+р3!E47+р4!E47+р5!E47</f>
        <v>0</v>
      </c>
      <c r="F12">
        <f>р1!F12+р2!F12+р3!F12+р4!F12+р5!F12+р1!F47+р2!F47+р3!F47+р4!F47+р5!F47</f>
        <v>0</v>
      </c>
      <c r="G12">
        <f>р1!G12+р2!G12+р3!G12+р4!G12+р5!G12+р1!G47+р2!G47+р3!G47+р4!G47+р5!G47</f>
        <v>0</v>
      </c>
      <c r="H12">
        <f>р1!H12+р2!H12+р3!H12+р4!H12+р5!H12+р1!H47+р2!H47+р3!H47+р4!H47+р5!H47</f>
        <v>0</v>
      </c>
      <c r="I12">
        <f>р1!I12+р2!I12+р3!I12+р4!I12+р5!I12+р1!I47+р2!I47+р3!I47+р4!I47+р5!I47</f>
        <v>0</v>
      </c>
      <c r="J12">
        <f>р1!J12+р2!J12+р3!J12+р4!J12+р5!J12+р1!J47+р2!J47+р3!J47+р4!J47+р5!J47</f>
        <v>0</v>
      </c>
      <c r="K12">
        <f>р1!K12+р2!K12+р3!K12+р4!K12+р5!K12+р1!K47+р2!K47+р3!K47+р4!K47+р5!K47</f>
        <v>3</v>
      </c>
      <c r="L12">
        <f>р1!L12+р2!L12+р3!L12+р4!L12+р5!L12+р1!L47+р2!L47+р3!L47+р4!L47+р5!L47</f>
        <v>0</v>
      </c>
      <c r="M12">
        <f>р1!M12+р2!M12+р3!M12+р4!M12+р5!M12+р1!M47+р2!M47+р3!M47+р4!M47+р5!M47</f>
        <v>0</v>
      </c>
      <c r="N12">
        <f>р1!N12+р2!N12+р3!N12+р4!N12+р5!N12+р1!N47+р2!N47+р3!N47+р4!N47+р5!N47</f>
        <v>0</v>
      </c>
      <c r="O12">
        <f>р1!O12+р2!O12+р3!O12+р4!O12+р5!O12+р1!O47+р2!O47+р3!O47+р4!O47+р5!O47</f>
        <v>0</v>
      </c>
      <c r="P12">
        <f>р1!P12+р2!P12+р3!P12+р4!P12+р5!P12+р1!P47+р2!P47+р3!P47+р4!P47+р5!P47</f>
        <v>0</v>
      </c>
      <c r="Q12">
        <f>р1!Q12+р2!Q12+р3!Q12+р4!Q12+р5!Q12+р1!Q47+р2!Q47+р3!Q47+р4!Q47+р5!Q47</f>
        <v>0</v>
      </c>
      <c r="R12">
        <f>р1!R12+р2!R12+р3!R12+р4!R12+р5!R12+р1!R47+р2!R47+р3!R47+р4!R47+р5!R47</f>
        <v>0</v>
      </c>
      <c r="S12">
        <f>р1!S12+р2!S12+р3!S12+р4!S12+р5!S12+р1!S47+р2!S47+р3!S47+р4!S47+р5!S47</f>
        <v>2</v>
      </c>
      <c r="T12">
        <f>р1!T12+р2!T12+р3!T12+р4!T12+р5!T12+р1!T47+р2!T47+р3!T47+р4!T47+р5!T47</f>
        <v>0</v>
      </c>
      <c r="U12">
        <f>р1!U12+р2!U12+р3!U12+р4!U12+р5!U12+р1!U47+р2!U47+р3!U47+р4!U47+р5!U47</f>
        <v>0</v>
      </c>
      <c r="V12">
        <f>р1!V12+р2!V12+р3!V12+р4!V12+р5!V12+р1!V47+р2!V47+р3!V47+р4!V47+р5!V47</f>
        <v>0</v>
      </c>
      <c r="W12">
        <f>р1!W12+р2!W12+р3!W12+р4!W12+р5!W12+р1!W47+р2!W47+р3!W47+р4!W47+р5!W47</f>
        <v>0</v>
      </c>
      <c r="X12">
        <f>р1!X12+р2!X12+р3!X12+р4!X12+р5!X12+р1!X47+р2!X47+р3!X47+р4!X47+р5!X47</f>
        <v>0</v>
      </c>
      <c r="Y12">
        <f>р1!Y12+р2!Y12+р3!Y12+р4!Y12+р5!Y12+р1!Y47+р2!Y47+р3!Y47+р4!Y47+р5!Y47</f>
        <v>0</v>
      </c>
      <c r="Z12">
        <f>р1!Z12+р2!Z12+р3!Z12+р4!Z12+р5!Z12+р1!Z47+р2!Z47+р3!Z47+р4!Z47+р5!Z47</f>
        <v>0</v>
      </c>
      <c r="AA12">
        <f>р1!AA12+р2!AA12+р3!AA12+р4!AA12+р5!AA12+р1!AA47+р2!AA47+р3!AA47+р4!AA47+р5!AA47</f>
        <v>0</v>
      </c>
      <c r="AB12">
        <f>р1!AB12+р2!AB12+р3!AB12+р4!AB12+р5!AB12+р1!AB47+р2!AB47+р3!AB47+р4!AB47+р5!AB47</f>
        <v>0</v>
      </c>
      <c r="AC12">
        <f>р1!AC12+р2!AC12+р3!AC12+р4!AC12+р5!AC12+р1!AC47+р2!AC47+р3!AC47+р4!AC47+р5!AC47</f>
        <v>0</v>
      </c>
      <c r="AD12">
        <f>р1!AD12+р2!AD12+р3!AD12+р4!AD12+р5!AD12+р1!AD47+р2!AD47+р3!AD47+р4!AD47+р5!AD47</f>
        <v>0</v>
      </c>
      <c r="AE12">
        <f>р1!AE12+р2!AE12+р3!AE12+р4!AE12+р5!AE12+р1!AE47+р2!AE47+р3!AE47+р4!AE47+р5!AE47</f>
        <v>0</v>
      </c>
      <c r="AF12">
        <f>р1!AF12+р2!AF12+р3!AF12+р4!AF12+р5!AF12+р1!AF47+р2!AF47+р3!AF47+р4!AF47+р5!AF47</f>
        <v>0</v>
      </c>
      <c r="AH12">
        <f t="shared" si="2"/>
        <v>3</v>
      </c>
      <c r="AI12">
        <f t="shared" si="3"/>
        <v>0</v>
      </c>
      <c r="AL12">
        <f t="shared" si="0"/>
        <v>3</v>
      </c>
      <c r="BN12">
        <f t="shared" si="1"/>
        <v>0.1</v>
      </c>
      <c r="BP12">
        <f t="shared" si="4"/>
        <v>0.33333333333333331</v>
      </c>
      <c r="BR12">
        <f t="shared" si="5"/>
        <v>0.33333333333333331</v>
      </c>
      <c r="BT12">
        <f t="shared" si="6"/>
        <v>1</v>
      </c>
    </row>
    <row r="13" spans="1:72" ht="13.5" thickBot="1" x14ac:dyDescent="0.25">
      <c r="A13">
        <v>11</v>
      </c>
      <c r="B13" s="7" t="str">
        <f>IF(Список!A11=0,"   ",Список!A11)</f>
        <v xml:space="preserve">Алиса З. </v>
      </c>
      <c r="C13">
        <f>р1!C13+р2!C13+р3!C13+р4!C13+р5!C13+р1!C48+р2!C48+р3!C48+р4!C48+р5!C48</f>
        <v>0</v>
      </c>
      <c r="D13">
        <f>р1!D13+р2!D13+р3!D13+р4!D13+р5!D13+р1!D48+р2!D48+р3!D48+р4!D48+р5!D48</f>
        <v>0</v>
      </c>
      <c r="E13">
        <f>р1!E13+р2!E13+р3!E13+р4!E13+р5!E13+р1!E48+р2!E48+р3!E48+р4!E48+р5!E48</f>
        <v>0</v>
      </c>
      <c r="F13">
        <f>р1!F13+р2!F13+р3!F13+р4!F13+р5!F13+р1!F48+р2!F48+р3!F48+р4!F48+р5!F48</f>
        <v>0</v>
      </c>
      <c r="G13">
        <f>р1!G13+р2!G13+р3!G13+р4!G13+р5!G13+р1!G48+р2!G48+р3!G48+р4!G48+р5!G48</f>
        <v>0</v>
      </c>
      <c r="H13">
        <f>р1!H13+р2!H13+р3!H13+р4!H13+р5!H13+р1!H48+р2!H48+р3!H48+р4!H48+р5!H48</f>
        <v>0</v>
      </c>
      <c r="I13">
        <f>р1!I13+р2!I13+р3!I13+р4!I13+р5!I13+р1!I48+р2!I48+р3!I48+р4!I48+р5!I48</f>
        <v>0</v>
      </c>
      <c r="J13">
        <f>р1!J13+р2!J13+р3!J13+р4!J13+р5!J13+р1!J48+р2!J48+р3!J48+р4!J48+р5!J48</f>
        <v>0</v>
      </c>
      <c r="K13">
        <f>р1!K13+р2!K13+р3!K13+р4!K13+р5!K13+р1!K48+р2!K48+р3!K48+р4!K48+р5!K48</f>
        <v>0</v>
      </c>
      <c r="L13">
        <f>р1!L13+р2!L13+р3!L13+р4!L13+р5!L13+р1!L48+р2!L48+р3!L48+р4!L48+р5!L48</f>
        <v>0</v>
      </c>
      <c r="M13">
        <f>р1!M13+р2!M13+р3!M13+р4!M13+р5!M13+р1!M48+р2!M48+р3!M48+р4!M48+р5!M48</f>
        <v>0</v>
      </c>
      <c r="N13">
        <f>р1!N13+р2!N13+р3!N13+р4!N13+р5!N13+р1!N48+р2!N48+р3!N48+р4!N48+р5!N48</f>
        <v>2</v>
      </c>
      <c r="O13">
        <f>р1!O13+р2!O13+р3!O13+р4!O13+р5!O13+р1!O48+р2!O48+р3!O48+р4!O48+р5!O48</f>
        <v>0</v>
      </c>
      <c r="P13">
        <f>р1!P13+р2!P13+р3!P13+р4!P13+р5!P13+р1!P48+р2!P48+р3!P48+р4!P48+р5!P48</f>
        <v>0</v>
      </c>
      <c r="Q13">
        <f>р1!Q13+р2!Q13+р3!Q13+р4!Q13+р5!Q13+р1!Q48+р2!Q48+р3!Q48+р4!Q48+р5!Q48</f>
        <v>0</v>
      </c>
      <c r="R13">
        <f>р1!R13+р2!R13+р3!R13+р4!R13+р5!R13+р1!R48+р2!R48+р3!R48+р4!R48+р5!R48</f>
        <v>0</v>
      </c>
      <c r="S13">
        <f>р1!S13+р2!S13+р3!S13+р4!S13+р5!S13+р1!S48+р2!S48+р3!S48+р4!S48+р5!S48</f>
        <v>0</v>
      </c>
      <c r="T13">
        <f>р1!T13+р2!T13+р3!T13+р4!T13+р5!T13+р1!T48+р2!T48+р3!T48+р4!T48+р5!T48</f>
        <v>0</v>
      </c>
      <c r="U13">
        <f>р1!U13+р2!U13+р3!U13+р4!U13+р5!U13+р1!U48+р2!U48+р3!U48+р4!U48+р5!U48</f>
        <v>0</v>
      </c>
      <c r="V13">
        <f>р1!V13+р2!V13+р3!V13+р4!V13+р5!V13+р1!V48+р2!V48+р3!V48+р4!V48+р5!V48</f>
        <v>0</v>
      </c>
      <c r="W13">
        <f>р1!W13+р2!W13+р3!W13+р4!W13+р5!W13+р1!W48+р2!W48+р3!W48+р4!W48+р5!W48</f>
        <v>0</v>
      </c>
      <c r="X13">
        <f>р1!X13+р2!X13+р3!X13+р4!X13+р5!X13+р1!X48+р2!X48+р3!X48+р4!X48+р5!X48</f>
        <v>0</v>
      </c>
      <c r="Y13">
        <f>р1!Y13+р2!Y13+р3!Y13+р4!Y13+р5!Y13+р1!Y48+р2!Y48+р3!Y48+р4!Y48+р5!Y48</f>
        <v>0</v>
      </c>
      <c r="Z13">
        <f>р1!Z13+р2!Z13+р3!Z13+р4!Z13+р5!Z13+р1!Z48+р2!Z48+р3!Z48+р4!Z48+р5!Z48</f>
        <v>0</v>
      </c>
      <c r="AA13">
        <f>р1!AA13+р2!AA13+р3!AA13+р4!AA13+р5!AA13+р1!AA48+р2!AA48+р3!AA48+р4!AA48+р5!AA48</f>
        <v>0</v>
      </c>
      <c r="AB13">
        <f>р1!AB13+р2!AB13+р3!AB13+р4!AB13+р5!AB13+р1!AB48+р2!AB48+р3!AB48+р4!AB48+р5!AB48</f>
        <v>0</v>
      </c>
      <c r="AC13">
        <f>р1!AC13+р2!AC13+р3!AC13+р4!AC13+р5!AC13+р1!AC48+р2!AC48+р3!AC48+р4!AC48+р5!AC48</f>
        <v>0</v>
      </c>
      <c r="AD13">
        <f>р1!AD13+р2!AD13+р3!AD13+р4!AD13+р5!AD13+р1!AD48+р2!AD48+р3!AD48+р4!AD48+р5!AD48</f>
        <v>0</v>
      </c>
      <c r="AE13">
        <f>р1!AE13+р2!AE13+р3!AE13+р4!AE13+р5!AE13+р1!AE48+р2!AE48+р3!AE48+р4!AE48+р5!AE48</f>
        <v>0</v>
      </c>
      <c r="AF13">
        <f>р1!AF13+р2!AF13+р3!AF13+р4!AF13+р5!AF13+р1!AF48+р2!AF48+р3!AF48+р4!AF48+р5!AF48</f>
        <v>0</v>
      </c>
      <c r="AH13">
        <f t="shared" si="2"/>
        <v>1</v>
      </c>
      <c r="AI13">
        <f t="shared" si="3"/>
        <v>0</v>
      </c>
      <c r="AL13">
        <f t="shared" si="0"/>
        <v>1</v>
      </c>
      <c r="BN13">
        <f t="shared" si="1"/>
        <v>3.3333333333333333E-2</v>
      </c>
      <c r="BP13">
        <f t="shared" si="4"/>
        <v>0.33333333333333331</v>
      </c>
      <c r="BR13">
        <f t="shared" si="5"/>
        <v>0.33333333333333331</v>
      </c>
      <c r="BT13">
        <f t="shared" si="6"/>
        <v>1</v>
      </c>
    </row>
    <row r="14" spans="1:72" ht="13.5" thickBot="1" x14ac:dyDescent="0.25">
      <c r="A14">
        <v>12</v>
      </c>
      <c r="B14" s="7" t="str">
        <f>IF(Список!A12=0,"   ",Список!A12)</f>
        <v>Алена К.</v>
      </c>
      <c r="C14">
        <f>р1!C14+р2!C14+р3!C14+р4!C14+р5!C14+р1!C49+р2!C49+р3!C49+р4!C49+р5!C49</f>
        <v>0</v>
      </c>
      <c r="D14">
        <f>р1!D14+р2!D14+р3!D14+р4!D14+р5!D14+р1!D49+р2!D49+р3!D49+р4!D49+р5!D49</f>
        <v>0</v>
      </c>
      <c r="E14">
        <f>р1!E14+р2!E14+р3!E14+р4!E14+р5!E14+р1!E49+р2!E49+р3!E49+р4!E49+р5!E49</f>
        <v>2</v>
      </c>
      <c r="F14">
        <f>р1!F14+р2!F14+р3!F14+р4!F14+р5!F14+р1!F49+р2!F49+р3!F49+р4!F49+р5!F49</f>
        <v>0</v>
      </c>
      <c r="G14">
        <f>р1!G14+р2!G14+р3!G14+р4!G14+р5!G14+р1!G49+р2!G49+р3!G49+р4!G49+р5!G49</f>
        <v>0</v>
      </c>
      <c r="H14">
        <f>р1!H14+р2!H14+р3!H14+р4!H14+р5!H14+р1!H49+р2!H49+р3!H49+р4!H49+р5!H49</f>
        <v>0</v>
      </c>
      <c r="I14">
        <f>р1!I14+р2!I14+р3!I14+р4!I14+р5!I14+р1!I49+р2!I49+р3!I49+р4!I49+р5!I49</f>
        <v>0</v>
      </c>
      <c r="J14">
        <f>р1!J14+р2!J14+р3!J14+р4!J14+р5!J14+р1!J49+р2!J49+р3!J49+р4!J49+р5!J49</f>
        <v>0</v>
      </c>
      <c r="K14">
        <f>р1!K14+р2!K14+р3!K14+р4!K14+р5!K14+р1!K49+р2!K49+р3!K49+р4!K49+р5!K49</f>
        <v>0</v>
      </c>
      <c r="L14">
        <f>р1!L14+р2!L14+р3!L14+р4!L14+р5!L14+р1!L49+р2!L49+р3!L49+р4!L49+р5!L49</f>
        <v>0</v>
      </c>
      <c r="M14">
        <f>р1!M14+р2!M14+р3!M14+р4!M14+р5!M14+р1!M49+р2!M49+р3!M49+р4!M49+р5!M49</f>
        <v>0</v>
      </c>
      <c r="N14">
        <f>р1!N14+р2!N14+р3!N14+р4!N14+р5!N14+р1!N49+р2!N49+р3!N49+р4!N49+р5!N49</f>
        <v>0</v>
      </c>
      <c r="O14">
        <f>р1!O14+р2!O14+р3!O14+р4!O14+р5!O14+р1!O49+р2!O49+р3!O49+р4!O49+р5!O49</f>
        <v>0</v>
      </c>
      <c r="P14">
        <f>р1!P14+р2!P14+р3!P14+р4!P14+р5!P14+р1!P49+р2!P49+р3!P49+р4!P49+р5!P49</f>
        <v>0</v>
      </c>
      <c r="Q14">
        <f>р1!Q14+р2!Q14+р3!Q14+р4!Q14+р5!Q14+р1!Q49+р2!Q49+р3!Q49+р4!Q49+р5!Q49</f>
        <v>0</v>
      </c>
      <c r="R14">
        <f>р1!R14+р2!R14+р3!R14+р4!R14+р5!R14+р1!R49+р2!R49+р3!R49+р4!R49+р5!R49</f>
        <v>0</v>
      </c>
      <c r="S14">
        <f>р1!S14+р2!S14+р3!S14+р4!S14+р5!S14+р1!S49+р2!S49+р3!S49+р4!S49+р5!S49</f>
        <v>0</v>
      </c>
      <c r="T14">
        <f>р1!T14+р2!T14+р3!T14+р4!T14+р5!T14+р1!T49+р2!T49+р3!T49+р4!T49+р5!T49</f>
        <v>0</v>
      </c>
      <c r="U14">
        <f>р1!U14+р2!U14+р3!U14+р4!U14+р5!U14+р1!U49+р2!U49+р3!U49+р4!U49+р5!U49</f>
        <v>0</v>
      </c>
      <c r="V14">
        <f>р1!V14+р2!V14+р3!V14+р4!V14+р5!V14+р1!V49+р2!V49+р3!V49+р4!V49+р5!V49</f>
        <v>0</v>
      </c>
      <c r="W14">
        <f>р1!W14+р2!W14+р3!W14+р4!W14+р5!W14+р1!W49+р2!W49+р3!W49+р4!W49+р5!W49</f>
        <v>0</v>
      </c>
      <c r="X14">
        <f>р1!X14+р2!X14+р3!X14+р4!X14+р5!X14+р1!X49+р2!X49+р3!X49+р4!X49+р5!X49</f>
        <v>0</v>
      </c>
      <c r="Y14">
        <f>р1!Y14+р2!Y14+р3!Y14+р4!Y14+р5!Y14+р1!Y49+р2!Y49+р3!Y49+р4!Y49+р5!Y49</f>
        <v>0</v>
      </c>
      <c r="Z14">
        <f>р1!Z14+р2!Z14+р3!Z14+р4!Z14+р5!Z14+р1!Z49+р2!Z49+р3!Z49+р4!Z49+р5!Z49</f>
        <v>0</v>
      </c>
      <c r="AA14">
        <f>р1!AA14+р2!AA14+р3!AA14+р4!AA14+р5!AA14+р1!AA49+р2!AA49+р3!AA49+р4!AA49+р5!AA49</f>
        <v>0</v>
      </c>
      <c r="AB14">
        <f>р1!AB14+р2!AB14+р3!AB14+р4!AB14+р5!AB14+р1!AB49+р2!AB49+р3!AB49+р4!AB49+р5!AB49</f>
        <v>0</v>
      </c>
      <c r="AC14">
        <f>р1!AC14+р2!AC14+р3!AC14+р4!AC14+р5!AC14+р1!AC49+р2!AC49+р3!AC49+р4!AC49+р5!AC49</f>
        <v>0</v>
      </c>
      <c r="AD14">
        <f>р1!AD14+р2!AD14+р3!AD14+р4!AD14+р5!AD14+р1!AD49+р2!AD49+р3!AD49+р4!AD49+р5!AD49</f>
        <v>0</v>
      </c>
      <c r="AE14">
        <f>р1!AE14+р2!AE14+р3!AE14+р4!AE14+р5!AE14+р1!AE49+р2!AE49+р3!AE49+р4!AE49+р5!AE49</f>
        <v>0</v>
      </c>
      <c r="AF14">
        <f>р1!AF14+р2!AF14+р3!AF14+р4!AF14+р5!AF14+р1!AF49+р2!AF49+р3!AF49+р4!AF49+р5!AF49</f>
        <v>0</v>
      </c>
      <c r="AH14">
        <f t="shared" si="2"/>
        <v>1</v>
      </c>
      <c r="AI14">
        <f t="shared" si="3"/>
        <v>0</v>
      </c>
      <c r="AL14">
        <f t="shared" si="0"/>
        <v>1</v>
      </c>
      <c r="BN14">
        <f t="shared" si="1"/>
        <v>3.3333333333333333E-2</v>
      </c>
      <c r="BP14">
        <f t="shared" si="4"/>
        <v>0.33333333333333331</v>
      </c>
      <c r="BR14">
        <f t="shared" si="5"/>
        <v>0.33333333333333331</v>
      </c>
      <c r="BT14">
        <f t="shared" si="6"/>
        <v>1</v>
      </c>
    </row>
    <row r="15" spans="1:72" ht="13.5" thickBot="1" x14ac:dyDescent="0.25">
      <c r="A15">
        <v>13</v>
      </c>
      <c r="B15" s="7" t="str">
        <f>IF(Список!A13=0,"   ",Список!A13)</f>
        <v>Никита К.</v>
      </c>
      <c r="C15">
        <f>р1!C15+р2!C15+р3!C15+р4!C15+р5!C15+р1!C50+р2!C50+р3!C50+р4!C50+р5!C50</f>
        <v>0</v>
      </c>
      <c r="D15">
        <f>р1!D15+р2!D15+р3!D15+р4!D15+р5!D15+р1!D50+р2!D50+р3!D50+р4!D50+р5!D50</f>
        <v>0</v>
      </c>
      <c r="E15">
        <f>р1!E15+р2!E15+р3!E15+р4!E15+р5!E15+р1!E50+р2!E50+р3!E50+р4!E50+р5!E50</f>
        <v>0</v>
      </c>
      <c r="F15">
        <f>р1!F15+р2!F15+р3!F15+р4!F15+р5!F15+р1!F50+р2!F50+р3!F50+р4!F50+р5!F50</f>
        <v>0</v>
      </c>
      <c r="G15">
        <f>р1!G15+р2!G15+р3!G15+р4!G15+р5!G15+р1!G50+р2!G50+р3!G50+р4!G50+р5!G50</f>
        <v>0</v>
      </c>
      <c r="H15">
        <f>р1!H15+р2!H15+р3!H15+р4!H15+р5!H15+р1!H50+р2!H50+р3!H50+р4!H50+р5!H50</f>
        <v>0</v>
      </c>
      <c r="I15">
        <f>р1!I15+р2!I15+р3!I15+р4!I15+р5!I15+р1!I50+р2!I50+р3!I50+р4!I50+р5!I50</f>
        <v>0</v>
      </c>
      <c r="J15">
        <f>р1!J15+р2!J15+р3!J15+р4!J15+р5!J15+р1!J50+р2!J50+р3!J50+р4!J50+р5!J50</f>
        <v>0</v>
      </c>
      <c r="K15">
        <f>р1!K15+р2!K15+р3!K15+р4!K15+р5!K15+р1!K50+р2!K50+р3!K50+р4!K50+р5!K50</f>
        <v>0</v>
      </c>
      <c r="L15">
        <f>р1!L15+р2!L15+р3!L15+р4!L15+р5!L15+р1!L50+р2!L50+р3!L50+р4!L50+р5!L50</f>
        <v>0</v>
      </c>
      <c r="M15">
        <f>р1!M15+р2!M15+р3!M15+р4!M15+р5!M15+р1!M50+р2!M50+р3!M50+р4!M50+р5!M50</f>
        <v>0</v>
      </c>
      <c r="N15">
        <f>р1!N15+р2!N15+р3!N15+р4!N15+р5!N15+р1!N50+р2!N50+р3!N50+р4!N50+р5!N50</f>
        <v>0</v>
      </c>
      <c r="O15">
        <f>р1!O15+р2!O15+р3!O15+р4!O15+р5!O15+р1!O50+р2!O50+р3!O50+р4!O50+р5!O50</f>
        <v>0</v>
      </c>
      <c r="P15">
        <f>р1!P15+р2!P15+р3!P15+р4!P15+р5!P15+р1!P50+р2!P50+р3!P50+р4!P50+р5!P50</f>
        <v>0</v>
      </c>
      <c r="Q15">
        <f>р1!Q15+р2!Q15+р3!Q15+р4!Q15+р5!Q15+р1!Q50+р2!Q50+р3!Q50+р4!Q50+р5!Q50</f>
        <v>0</v>
      </c>
      <c r="R15">
        <f>р1!R15+р2!R15+р3!R15+р4!R15+р5!R15+р1!R50+р2!R50+р3!R50+р4!R50+р5!R50</f>
        <v>0</v>
      </c>
      <c r="S15">
        <f>р1!S15+р2!S15+р3!S15+р4!S15+р5!S15+р1!S50+р2!S50+р3!S50+р4!S50+р5!S50</f>
        <v>0</v>
      </c>
      <c r="T15">
        <f>р1!T15+р2!T15+р3!T15+р4!T15+р5!T15+р1!T50+р2!T50+р3!T50+р4!T50+р5!T50</f>
        <v>0</v>
      </c>
      <c r="U15">
        <f>р1!U15+р2!U15+р3!U15+р4!U15+р5!U15+р1!U50+р2!U50+р3!U50+р4!U50+р5!U50</f>
        <v>3</v>
      </c>
      <c r="V15">
        <f>р1!V15+р2!V15+р3!V15+р4!V15+р5!V15+р1!V50+р2!V50+р3!V50+р4!V50+р5!V50</f>
        <v>0</v>
      </c>
      <c r="W15">
        <f>р1!W15+р2!W15+р3!W15+р4!W15+р5!W15+р1!W50+р2!W50+р3!W50+р4!W50+р5!W50</f>
        <v>0</v>
      </c>
      <c r="X15">
        <f>р1!X15+р2!X15+р3!X15+р4!X15+р5!X15+р1!X50+р2!X50+р3!X50+р4!X50+р5!X50</f>
        <v>2</v>
      </c>
      <c r="Y15">
        <f>р1!Y15+р2!Y15+р3!Y15+р4!Y15+р5!Y15+р1!Y50+р2!Y50+р3!Y50+р4!Y50+р5!Y50</f>
        <v>1</v>
      </c>
      <c r="Z15">
        <f>р1!Z15+р2!Z15+р3!Z15+р4!Z15+р5!Z15+р1!Z50+р2!Z50+р3!Z50+р4!Z50+р5!Z50</f>
        <v>0</v>
      </c>
      <c r="AA15">
        <f>р1!AA15+р2!AA15+р3!AA15+р4!AA15+р5!AA15+р1!AA50+р2!AA50+р3!AA50+р4!AA50+р5!AA50</f>
        <v>0</v>
      </c>
      <c r="AB15">
        <f>р1!AB15+р2!AB15+р3!AB15+р4!AB15+р5!AB15+р1!AB50+р2!AB50+р3!AB50+р4!AB50+р5!AB50</f>
        <v>0</v>
      </c>
      <c r="AC15">
        <f>р1!AC15+р2!AC15+р3!AC15+р4!AC15+р5!AC15+р1!AC50+р2!AC50+р3!AC50+р4!AC50+р5!AC50</f>
        <v>0</v>
      </c>
      <c r="AD15">
        <f>р1!AD15+р2!AD15+р3!AD15+р4!AD15+р5!AD15+р1!AD50+р2!AD50+р3!AD50+р4!AD50+р5!AD50</f>
        <v>0</v>
      </c>
      <c r="AE15">
        <f>р1!AE15+р2!AE15+р3!AE15+р4!AE15+р5!AE15+р1!AE50+р2!AE50+р3!AE50+р4!AE50+р5!AE50</f>
        <v>0</v>
      </c>
      <c r="AF15">
        <f>р1!AF15+р2!AF15+р3!AF15+р4!AF15+р5!AF15+р1!AF50+р2!AF50+р3!AF50+р4!AF50+р5!AF50</f>
        <v>0</v>
      </c>
      <c r="AH15">
        <f t="shared" si="2"/>
        <v>3</v>
      </c>
      <c r="AI15">
        <f t="shared" si="3"/>
        <v>0</v>
      </c>
      <c r="AL15">
        <f t="shared" si="0"/>
        <v>3</v>
      </c>
      <c r="BN15">
        <f t="shared" si="1"/>
        <v>0.1</v>
      </c>
      <c r="BP15">
        <f t="shared" si="4"/>
        <v>0.33333333333333331</v>
      </c>
      <c r="BR15">
        <f t="shared" si="5"/>
        <v>0.33333333333333331</v>
      </c>
      <c r="BT15">
        <f t="shared" si="6"/>
        <v>1</v>
      </c>
    </row>
    <row r="16" spans="1:72" ht="13.5" thickBot="1" x14ac:dyDescent="0.25">
      <c r="A16">
        <v>14</v>
      </c>
      <c r="B16" s="7" t="str">
        <f>IF(Список!A14=0,"   ",Список!A14)</f>
        <v xml:space="preserve">Соня К. </v>
      </c>
      <c r="C16">
        <f>р1!C16+р2!C16+р3!C16+р4!C16+р5!C16+р1!C51+р2!C51+р3!C51+р4!C51+р5!C51</f>
        <v>0</v>
      </c>
      <c r="D16">
        <f>р1!D16+р2!D16+р3!D16+р4!D16+р5!D16+р1!D51+р2!D51+р3!D51+р4!D51+р5!D51</f>
        <v>0</v>
      </c>
      <c r="E16">
        <f>р1!E16+р2!E16+р3!E16+р4!E16+р5!E16+р1!E51+р2!E51+р3!E51+р4!E51+р5!E51</f>
        <v>0</v>
      </c>
      <c r="F16">
        <f>р1!F16+р2!F16+р3!F16+р4!F16+р5!F16+р1!F51+р2!F51+р3!F51+р4!F51+р5!F51</f>
        <v>0</v>
      </c>
      <c r="G16">
        <f>р1!G16+р2!G16+р3!G16+р4!G16+р5!G16+р1!G51+р2!G51+р3!G51+р4!G51+р5!G51</f>
        <v>0</v>
      </c>
      <c r="H16">
        <f>р1!H16+р2!H16+р3!H16+р4!H16+р5!H16+р1!H51+р2!H51+р3!H51+р4!H51+р5!H51</f>
        <v>0</v>
      </c>
      <c r="I16">
        <f>р1!I16+р2!I16+р3!I16+р4!I16+р5!I16+р1!I51+р2!I51+р3!I51+р4!I51+р5!I51</f>
        <v>0</v>
      </c>
      <c r="J16">
        <f>р1!J16+р2!J16+р3!J16+р4!J16+р5!J16+р1!J51+р2!J51+р3!J51+р4!J51+р5!J51</f>
        <v>0</v>
      </c>
      <c r="K16">
        <f>р1!K16+р2!K16+р3!K16+р4!K16+р5!K16+р1!K51+р2!K51+р3!K51+р4!K51+р5!K51</f>
        <v>0</v>
      </c>
      <c r="L16">
        <f>р1!L16+р2!L16+р3!L16+р4!L16+р5!L16+р1!L51+р2!L51+р3!L51+р4!L51+р5!L51</f>
        <v>0</v>
      </c>
      <c r="M16">
        <f>р1!M16+р2!M16+р3!M16+р4!M16+р5!M16+р1!M51+р2!M51+р3!M51+р4!M51+р5!M51</f>
        <v>0</v>
      </c>
      <c r="N16">
        <f>р1!N16+р2!N16+р3!N16+р4!N16+р5!N16+р1!N51+р2!N51+р3!N51+р4!N51+р5!N51</f>
        <v>0</v>
      </c>
      <c r="O16">
        <f>р1!O16+р2!O16+р3!O16+р4!O16+р5!O16+р1!O51+р2!O51+р3!O51+р4!O51+р5!O51</f>
        <v>0</v>
      </c>
      <c r="P16">
        <f>р1!P16+р2!P16+р3!P16+р4!P16+р5!P16+р1!P51+р2!P51+р3!P51+р4!P51+р5!P51</f>
        <v>0</v>
      </c>
      <c r="Q16">
        <f>р1!Q16+р2!Q16+р3!Q16+р4!Q16+р5!Q16+р1!Q51+р2!Q51+р3!Q51+р4!Q51+р5!Q51</f>
        <v>0</v>
      </c>
      <c r="R16">
        <f>р1!R16+р2!R16+р3!R16+р4!R16+р5!R16+р1!R51+р2!R51+р3!R51+р4!R51+р5!R51</f>
        <v>0</v>
      </c>
      <c r="S16">
        <f>р1!S16+р2!S16+р3!S16+р4!S16+р5!S16+р1!S51+р2!S51+р3!S51+р4!S51+р5!S51</f>
        <v>0</v>
      </c>
      <c r="T16">
        <f>р1!T16+р2!T16+р3!T16+р4!T16+р5!T16+р1!T51+р2!T51+р3!T51+р4!T51+р5!T51</f>
        <v>0</v>
      </c>
      <c r="U16">
        <f>р1!U16+р2!U16+р3!U16+р4!U16+р5!U16+р1!U51+р2!U51+р3!U51+р4!U51+р5!U51</f>
        <v>2</v>
      </c>
      <c r="V16">
        <f>р1!V16+р2!V16+р3!V16+р4!V16+р5!V16+р1!V51+р2!V51+р3!V51+р4!V51+р5!V51</f>
        <v>0</v>
      </c>
      <c r="W16">
        <f>р1!W16+р2!W16+р3!W16+р4!W16+р5!W16+р1!W51+р2!W51+р3!W51+р4!W51+р5!W51</f>
        <v>0</v>
      </c>
      <c r="X16">
        <f>р1!X16+р2!X16+р3!X16+р4!X16+р5!X16+р1!X51+р2!X51+р3!X51+р4!X51+р5!X51</f>
        <v>0</v>
      </c>
      <c r="Y16">
        <f>р1!Y16+р2!Y16+р3!Y16+р4!Y16+р5!Y16+р1!Y51+р2!Y51+р3!Y51+р4!Y51+р5!Y51</f>
        <v>0</v>
      </c>
      <c r="Z16">
        <f>р1!Z16+р2!Z16+р3!Z16+р4!Z16+р5!Z16+р1!Z51+р2!Z51+р3!Z51+р4!Z51+р5!Z51</f>
        <v>0</v>
      </c>
      <c r="AA16">
        <f>р1!AA16+р2!AA16+р3!AA16+р4!AA16+р5!AA16+р1!AA51+р2!AA51+р3!AA51+р4!AA51+р5!AA51</f>
        <v>0</v>
      </c>
      <c r="AB16">
        <f>р1!AB16+р2!AB16+р3!AB16+р4!AB16+р5!AB16+р1!AB51+р2!AB51+р3!AB51+р4!AB51+р5!AB51</f>
        <v>0</v>
      </c>
      <c r="AC16">
        <f>р1!AC16+р2!AC16+р3!AC16+р4!AC16+р5!AC16+р1!AC51+р2!AC51+р3!AC51+р4!AC51+р5!AC51</f>
        <v>0</v>
      </c>
      <c r="AD16">
        <f>р1!AD16+р2!AD16+р3!AD16+р4!AD16+р5!AD16+р1!AD51+р2!AD51+р3!AD51+р4!AD51+р5!AD51</f>
        <v>0</v>
      </c>
      <c r="AE16">
        <f>р1!AE16+р2!AE16+р3!AE16+р4!AE16+р5!AE16+р1!AE51+р2!AE51+р3!AE51+р4!AE51+р5!AE51</f>
        <v>0</v>
      </c>
      <c r="AF16">
        <f>р1!AF16+р2!AF16+р3!AF16+р4!AF16+р5!AF16+р1!AF51+р2!AF51+р3!AF51+р4!AF51+р5!AF51</f>
        <v>0</v>
      </c>
      <c r="AH16">
        <f t="shared" si="2"/>
        <v>1</v>
      </c>
      <c r="AI16">
        <f t="shared" si="3"/>
        <v>0</v>
      </c>
      <c r="AL16">
        <f t="shared" si="0"/>
        <v>1</v>
      </c>
      <c r="BN16">
        <f t="shared" si="1"/>
        <v>3.3333333333333333E-2</v>
      </c>
      <c r="BP16">
        <f t="shared" si="4"/>
        <v>0.33333333333333331</v>
      </c>
      <c r="BR16">
        <f t="shared" si="5"/>
        <v>0.33333333333333331</v>
      </c>
      <c r="BT16">
        <f t="shared" si="6"/>
        <v>1</v>
      </c>
    </row>
    <row r="17" spans="1:72" ht="13.5" thickBot="1" x14ac:dyDescent="0.25">
      <c r="A17">
        <v>15</v>
      </c>
      <c r="B17" s="7" t="str">
        <f>IF(Список!A15=0,"   ",Список!A15)</f>
        <v>Александр С.</v>
      </c>
      <c r="C17">
        <f>р1!C17+р2!C17+р3!C17+р4!C17+р5!C17+р1!C52+р2!C52+р3!C52+р4!C52+р5!C52</f>
        <v>0</v>
      </c>
      <c r="D17">
        <f>р1!D17+р2!D17+р3!D17+р4!D17+р5!D17+р1!D52+р2!D52+р3!D52+р4!D52+р5!D52</f>
        <v>1</v>
      </c>
      <c r="E17">
        <f>р1!E17+р2!E17+р3!E17+р4!E17+р5!E17+р1!E52+р2!E52+р3!E52+р4!E52+р5!E52</f>
        <v>0</v>
      </c>
      <c r="F17">
        <f>р1!F17+р2!F17+р3!F17+р4!F17+р5!F17+р1!F52+р2!F52+р3!F52+р4!F52+р5!F52</f>
        <v>0</v>
      </c>
      <c r="G17">
        <f>р1!G17+р2!G17+р3!G17+р4!G17+р5!G17+р1!G52+р2!G52+р3!G52+р4!G52+р5!G52</f>
        <v>0</v>
      </c>
      <c r="H17">
        <f>р1!H17+р2!H17+р3!H17+р4!H17+р5!H17+р1!H52+р2!H52+р3!H52+р4!H52+р5!H52</f>
        <v>0</v>
      </c>
      <c r="I17">
        <f>р1!I17+р2!I17+р3!I17+р4!I17+р5!I17+р1!I52+р2!I52+р3!I52+р4!I52+р5!I52</f>
        <v>0</v>
      </c>
      <c r="J17">
        <f>р1!J17+р2!J17+р3!J17+р4!J17+р5!J17+р1!J52+р2!J52+р3!J52+р4!J52+р5!J52</f>
        <v>0</v>
      </c>
      <c r="K17">
        <f>р1!K17+р2!K17+р3!K17+р4!K17+р5!K17+р1!K52+р2!K52+р3!K52+р4!K52+р5!K52</f>
        <v>0</v>
      </c>
      <c r="L17">
        <f>р1!L17+р2!L17+р3!L17+р4!L17+р5!L17+р1!L52+р2!L52+р3!L52+р4!L52+р5!L52</f>
        <v>3</v>
      </c>
      <c r="M17">
        <f>р1!M17+р2!M17+р3!M17+р4!M17+р5!M17+р1!M52+р2!M52+р3!M52+р4!M52+р5!M52</f>
        <v>0</v>
      </c>
      <c r="N17">
        <f>р1!N17+р2!N17+р3!N17+р4!N17+р5!N17+р1!N52+р2!N52+р3!N52+р4!N52+р5!N52</f>
        <v>0</v>
      </c>
      <c r="O17">
        <f>р1!O17+р2!O17+р3!O17+р4!O17+р5!O17+р1!O52+р2!O52+р3!O52+р4!O52+р5!O52</f>
        <v>0</v>
      </c>
      <c r="P17">
        <f>р1!P17+р2!P17+р3!P17+р4!P17+р5!P17+р1!P52+р2!P52+р3!P52+р4!P52+р5!P52</f>
        <v>0</v>
      </c>
      <c r="Q17">
        <f>р1!Q17+р2!Q17+р3!Q17+р4!Q17+р5!Q17+р1!Q52+р2!Q52+р3!Q52+р4!Q52+р5!Q52</f>
        <v>0</v>
      </c>
      <c r="R17">
        <f>р1!R17+р2!R17+р3!R17+р4!R17+р5!R17+р1!R52+р2!R52+р3!R52+р4!R52+р5!R52</f>
        <v>0</v>
      </c>
      <c r="S17">
        <f>р1!S17+р2!S17+р3!S17+р4!S17+р5!S17+р1!S52+р2!S52+р3!S52+р4!S52+р5!S52</f>
        <v>0</v>
      </c>
      <c r="T17">
        <f>р1!T17+р2!T17+р3!T17+р4!T17+р5!T17+р1!T52+р2!T52+р3!T52+р4!T52+р5!T52</f>
        <v>0</v>
      </c>
      <c r="U17">
        <f>р1!U17+р2!U17+р3!U17+р4!U17+р5!U17+р1!U52+р2!U52+р3!U52+р4!U52+р5!U52</f>
        <v>0</v>
      </c>
      <c r="V17">
        <f>р1!V17+р2!V17+р3!V17+р4!V17+р5!V17+р1!V52+р2!V52+р3!V52+р4!V52+р5!V52</f>
        <v>0</v>
      </c>
      <c r="W17">
        <f>р1!W17+р2!W17+р3!W17+р4!W17+р5!W17+р1!W52+р2!W52+р3!W52+р4!W52+р5!W52</f>
        <v>0</v>
      </c>
      <c r="X17">
        <f>р1!X17+р2!X17+р3!X17+р4!X17+р5!X17+р1!X52+р2!X52+р3!X52+р4!X52+р5!X52</f>
        <v>0</v>
      </c>
      <c r="Y17">
        <f>р1!Y17+р2!Y17+р3!Y17+р4!Y17+р5!Y17+р1!Y52+р2!Y52+р3!Y52+р4!Y52+р5!Y52</f>
        <v>0</v>
      </c>
      <c r="Z17">
        <f>р1!Z17+р2!Z17+р3!Z17+р4!Z17+р5!Z17+р1!Z52+р2!Z52+р3!Z52+р4!Z52+р5!Z52</f>
        <v>0</v>
      </c>
      <c r="AA17">
        <f>р1!AA17+р2!AA17+р3!AA17+р4!AA17+р5!AA17+р1!AA52+р2!AA52+р3!AA52+р4!AA52+р5!AA52</f>
        <v>0</v>
      </c>
      <c r="AB17">
        <f>р1!AB17+р2!AB17+р3!AB17+р4!AB17+р5!AB17+р1!AB52+р2!AB52+р3!AB52+р4!AB52+р5!AB52</f>
        <v>0</v>
      </c>
      <c r="AC17">
        <f>р1!AC17+р2!AC17+р3!AC17+р4!AC17+р5!AC17+р1!AC52+р2!AC52+р3!AC52+р4!AC52+р5!AC52</f>
        <v>0</v>
      </c>
      <c r="AD17">
        <f>р1!AD17+р2!AD17+р3!AD17+р4!AD17+р5!AD17+р1!AD52+р2!AD52+р3!AD52+р4!AD52+р5!AD52</f>
        <v>0</v>
      </c>
      <c r="AE17">
        <f>р1!AE17+р2!AE17+р3!AE17+р4!AE17+р5!AE17+р1!AE52+р2!AE52+р3!AE52+р4!AE52+р5!AE52</f>
        <v>0</v>
      </c>
      <c r="AF17">
        <f>р1!AF17+р2!AF17+р3!AF17+р4!AF17+р5!AF17+р1!AF52+р2!AF52+р3!AF52+р4!AF52+р5!AF52</f>
        <v>0</v>
      </c>
      <c r="AH17">
        <f t="shared" si="2"/>
        <v>2</v>
      </c>
      <c r="AI17">
        <f t="shared" si="3"/>
        <v>0</v>
      </c>
      <c r="AL17">
        <f t="shared" si="0"/>
        <v>2</v>
      </c>
      <c r="BN17">
        <f t="shared" si="1"/>
        <v>6.6666666666666666E-2</v>
      </c>
      <c r="BP17">
        <f t="shared" si="4"/>
        <v>0.33333333333333331</v>
      </c>
      <c r="BR17">
        <f t="shared" si="5"/>
        <v>0.33333333333333331</v>
      </c>
      <c r="BT17">
        <f t="shared" si="6"/>
        <v>1</v>
      </c>
    </row>
    <row r="18" spans="1:72" ht="13.5" thickBot="1" x14ac:dyDescent="0.25">
      <c r="A18">
        <v>16</v>
      </c>
      <c r="B18" s="7" t="str">
        <f>IF(Список!A16=0,"   ",Список!A16)</f>
        <v>Вероника Н.</v>
      </c>
      <c r="C18">
        <f>р1!C18+р2!C18+р3!C18+р4!C18+р5!C18+р1!C53+р2!C53+р3!C53+р4!C53+р5!C53</f>
        <v>0</v>
      </c>
      <c r="D18">
        <f>р1!D18+р2!D18+р3!D18+р4!D18+р5!D18+р1!D53+р2!D53+р3!D53+р4!D53+р5!D53</f>
        <v>0</v>
      </c>
      <c r="E18">
        <f>р1!E18+р2!E18+р3!E18+р4!E18+р5!E18+р1!E53+р2!E53+р3!E53+р4!E53+р5!E53</f>
        <v>0</v>
      </c>
      <c r="F18">
        <f>р1!F18+р2!F18+р3!F18+р4!F18+р5!F18+р1!F53+р2!F53+р3!F53+р4!F53+р5!F53</f>
        <v>0</v>
      </c>
      <c r="G18">
        <f>р1!G18+р2!G18+р3!G18+р4!G18+р5!G18+р1!G53+р2!G53+р3!G53+р4!G53+р5!G53</f>
        <v>0</v>
      </c>
      <c r="H18">
        <f>р1!H18+р2!H18+р3!H18+р4!H18+р5!H18+р1!H53+р2!H53+р3!H53+р4!H53+р5!H53</f>
        <v>0</v>
      </c>
      <c r="I18">
        <f>р1!I18+р2!I18+р3!I18+р4!I18+р5!I18+р1!I53+р2!I53+р3!I53+р4!I53+р5!I53</f>
        <v>0</v>
      </c>
      <c r="J18">
        <f>р1!J18+р2!J18+р3!J18+р4!J18+р5!J18+р1!J53+р2!J53+р3!J53+р4!J53+р5!J53</f>
        <v>0</v>
      </c>
      <c r="K18">
        <f>р1!K18+р2!K18+р3!K18+р4!K18+р5!K18+р1!K53+р2!K53+р3!K53+р4!K53+р5!K53</f>
        <v>0</v>
      </c>
      <c r="L18">
        <f>р1!L18+р2!L18+р3!L18+р4!L18+р5!L18+р1!L53+р2!L53+р3!L53+р4!L53+р5!L53</f>
        <v>0</v>
      </c>
      <c r="M18">
        <f>р1!M18+р2!M18+р3!M18+р4!M18+р5!M18+р1!M53+р2!M53+р3!M53+р4!M53+р5!M53</f>
        <v>0</v>
      </c>
      <c r="N18">
        <f>р1!N18+р2!N18+р3!N18+р4!N18+р5!N18+р1!N53+р2!N53+р3!N53+р4!N53+р5!N53</f>
        <v>0</v>
      </c>
      <c r="O18">
        <f>р1!O18+р2!O18+р3!O18+р4!O18+р5!O18+р1!O53+р2!O53+р3!O53+р4!O53+р5!O53</f>
        <v>0</v>
      </c>
      <c r="P18">
        <f>р1!P18+р2!P18+р3!P18+р4!P18+р5!P18+р1!P53+р2!P53+р3!P53+р4!P53+р5!P53</f>
        <v>0</v>
      </c>
      <c r="Q18">
        <f>р1!Q18+р2!Q18+р3!Q18+р4!Q18+р5!Q18+р1!Q53+р2!Q53+р3!Q53+р4!Q53+р5!Q53</f>
        <v>0</v>
      </c>
      <c r="R18">
        <f>р1!R18+р2!R18+р3!R18+р4!R18+р5!R18+р1!R53+р2!R53+р3!R53+р4!R53+р5!R53</f>
        <v>0</v>
      </c>
      <c r="S18">
        <f>р1!S18+р2!S18+р3!S18+р4!S18+р5!S18+р1!S53+р2!S53+р3!S53+р4!S53+р5!S53</f>
        <v>0</v>
      </c>
      <c r="T18">
        <f>р1!T18+р2!T18+р3!T18+р4!T18+р5!T18+р1!T53+р2!T53+р3!T53+р4!T53+р5!T53</f>
        <v>0</v>
      </c>
      <c r="U18">
        <f>р1!U18+р2!U18+р3!U18+р4!U18+р5!U18+р1!U53+р2!U53+р3!U53+р4!U53+р5!U53</f>
        <v>0</v>
      </c>
      <c r="V18">
        <f>р1!V18+р2!V18+р3!V18+р4!V18+р5!V18+р1!V53+р2!V53+р3!V53+р4!V53+р5!V53</f>
        <v>0</v>
      </c>
      <c r="W18">
        <f>р1!W18+р2!W18+р3!W18+р4!W18+р5!W18+р1!W53+р2!W53+р3!W53+р4!W53+р5!W53</f>
        <v>0</v>
      </c>
      <c r="X18">
        <f>р1!X18+р2!X18+р3!X18+р4!X18+р5!X18+р1!X53+р2!X53+р3!X53+р4!X53+р5!X53</f>
        <v>0</v>
      </c>
      <c r="Y18">
        <f>р1!Y18+р2!Y18+р3!Y18+р4!Y18+р5!Y18+р1!Y53+р2!Y53+р3!Y53+р4!Y53+р5!Y53</f>
        <v>0</v>
      </c>
      <c r="Z18">
        <f>р1!Z18+р2!Z18+р3!Z18+р4!Z18+р5!Z18+р1!Z53+р2!Z53+р3!Z53+р4!Z53+р5!Z53</f>
        <v>0</v>
      </c>
      <c r="AA18">
        <f>р1!AA18+р2!AA18+р3!AA18+р4!AA18+р5!AA18+р1!AA53+р2!AA53+р3!AA53+р4!AA53+р5!AA53</f>
        <v>2</v>
      </c>
      <c r="AB18">
        <f>р1!AB18+р2!AB18+р3!AB18+р4!AB18+р5!AB18+р1!AB53+р2!AB53+р3!AB53+р4!AB53+р5!AB53</f>
        <v>0</v>
      </c>
      <c r="AC18">
        <f>р1!AC18+р2!AC18+р3!AC18+р4!AC18+р5!AC18+р1!AC53+р2!AC53+р3!AC53+р4!AC53+р5!AC53</f>
        <v>0</v>
      </c>
      <c r="AD18">
        <f>р1!AD18+р2!AD18+р3!AD18+р4!AD18+р5!AD18+р1!AD53+р2!AD53+р3!AD53+р4!AD53+р5!AD53</f>
        <v>0</v>
      </c>
      <c r="AE18">
        <f>р1!AE18+р2!AE18+р3!AE18+р4!AE18+р5!AE18+р1!AE53+р2!AE53+р3!AE53+р4!AE53+р5!AE53</f>
        <v>0</v>
      </c>
      <c r="AF18">
        <f>р1!AF18+р2!AF18+р3!AF18+р4!AF18+р5!AF18+р1!AF53+р2!AF53+р3!AF53+р4!AF53+р5!AF53</f>
        <v>0</v>
      </c>
      <c r="AH18">
        <f t="shared" si="2"/>
        <v>1</v>
      </c>
      <c r="AI18">
        <f t="shared" si="3"/>
        <v>0</v>
      </c>
      <c r="AL18">
        <f t="shared" si="0"/>
        <v>1</v>
      </c>
      <c r="BN18">
        <f t="shared" si="1"/>
        <v>3.3333333333333333E-2</v>
      </c>
      <c r="BP18">
        <f t="shared" si="4"/>
        <v>0.33333333333333331</v>
      </c>
      <c r="BR18">
        <f t="shared" si="5"/>
        <v>0.33333333333333331</v>
      </c>
      <c r="BT18">
        <f t="shared" si="6"/>
        <v>1</v>
      </c>
    </row>
    <row r="19" spans="1:72" ht="13.5" thickBot="1" x14ac:dyDescent="0.25">
      <c r="A19">
        <v>17</v>
      </c>
      <c r="B19" s="7" t="str">
        <f>IF(Список!A17=0,"   ",Список!A17)</f>
        <v>Артем Н.</v>
      </c>
      <c r="C19">
        <f>р1!C19+р2!C19+р3!C19+р4!C19+р5!C19+р1!C54+р2!C54+р3!C54+р4!C54+р5!C54</f>
        <v>0</v>
      </c>
      <c r="D19">
        <f>р1!D19+р2!D19+р3!D19+р4!D19+р5!D19+р1!D54+р2!D54+р3!D54+р4!D54+р5!D54</f>
        <v>0</v>
      </c>
      <c r="E19">
        <f>р1!E19+р2!E19+р3!E19+р4!E19+р5!E19+р1!E54+р2!E54+р3!E54+р4!E54+р5!E54</f>
        <v>0</v>
      </c>
      <c r="F19">
        <f>р1!F19+р2!F19+р3!F19+р4!F19+р5!F19+р1!F54+р2!F54+р3!F54+р4!F54+р5!F54</f>
        <v>0</v>
      </c>
      <c r="G19">
        <f>р1!G19+р2!G19+р3!G19+р4!G19+р5!G19+р1!G54+р2!G54+р3!G54+р4!G54+р5!G54</f>
        <v>3</v>
      </c>
      <c r="H19">
        <f>р1!H19+р2!H19+р3!H19+р4!H19+р5!H19+р1!H54+р2!H54+р3!H54+р4!H54+р5!H54</f>
        <v>0</v>
      </c>
      <c r="I19">
        <f>р1!I19+р2!I19+р3!I19+р4!I19+р5!I19+р1!I54+р2!I54+р3!I54+р4!I54+р5!I54</f>
        <v>0</v>
      </c>
      <c r="J19">
        <f>р1!J19+р2!J19+р3!J19+р4!J19+р5!J19+р1!J54+р2!J54+р3!J54+р4!J54+р5!J54</f>
        <v>0</v>
      </c>
      <c r="K19">
        <f>р1!K19+р2!K19+р3!K19+р4!K19+р5!K19+р1!K54+р2!K54+р3!K54+р4!K54+р5!K54</f>
        <v>0</v>
      </c>
      <c r="L19">
        <f>р1!L19+р2!L19+р3!L19+р4!L19+р5!L19+р1!L54+р2!L54+р3!L54+р4!L54+р5!L54</f>
        <v>0</v>
      </c>
      <c r="M19">
        <f>р1!M19+р2!M19+р3!M19+р4!M19+р5!M19+р1!M54+р2!M54+р3!M54+р4!M54+р5!M54</f>
        <v>0</v>
      </c>
      <c r="N19">
        <f>р1!N19+р2!N19+р3!N19+р4!N19+р5!N19+р1!N54+р2!N54+р3!N54+р4!N54+р5!N54</f>
        <v>0</v>
      </c>
      <c r="O19">
        <f>р1!O19+р2!O19+р3!O19+р4!O19+р5!O19+р1!O54+р2!O54+р3!O54+р4!O54+р5!O54</f>
        <v>0</v>
      </c>
      <c r="P19">
        <f>р1!P19+р2!P19+р3!P19+р4!P19+р5!P19+р1!P54+р2!P54+р3!P54+р4!P54+р5!P54</f>
        <v>0</v>
      </c>
      <c r="Q19">
        <f>р1!Q19+р2!Q19+р3!Q19+р4!Q19+р5!Q19+р1!Q54+р2!Q54+р3!Q54+р4!Q54+р5!Q54</f>
        <v>0</v>
      </c>
      <c r="R19">
        <f>р1!R19+р2!R19+р3!R19+р4!R19+р5!R19+р1!R54+р2!R54+р3!R54+р4!R54+р5!R54</f>
        <v>0</v>
      </c>
      <c r="S19">
        <f>р1!S19+р2!S19+р3!S19+р4!S19+р5!S19+р1!S54+р2!S54+р3!S54+р4!S54+р5!S54</f>
        <v>0</v>
      </c>
      <c r="T19">
        <f>р1!T19+р2!T19+р3!T19+р4!T19+р5!T19+р1!T54+р2!T54+р3!T54+р4!T54+р5!T54</f>
        <v>0</v>
      </c>
      <c r="U19">
        <f>р1!U19+р2!U19+р3!U19+р4!U19+р5!U19+р1!U54+р2!U54+р3!U54+р4!U54+р5!U54</f>
        <v>0</v>
      </c>
      <c r="V19">
        <f>р1!V19+р2!V19+р3!V19+р4!V19+р5!V19+р1!V54+р2!V54+р3!V54+р4!V54+р5!V54</f>
        <v>0</v>
      </c>
      <c r="W19">
        <f>р1!W19+р2!W19+р3!W19+р4!W19+р5!W19+р1!W54+р2!W54+р3!W54+р4!W54+р5!W54</f>
        <v>0</v>
      </c>
      <c r="X19">
        <f>р1!X19+р2!X19+р3!X19+р4!X19+р5!X19+р1!X54+р2!X54+р3!X54+р4!X54+р5!X54</f>
        <v>1</v>
      </c>
      <c r="Y19">
        <f>р1!Y19+р2!Y19+р3!Y19+р4!Y19+р5!Y19+р1!Y54+р2!Y54+р3!Y54+р4!Y54+р5!Y54</f>
        <v>2</v>
      </c>
      <c r="Z19">
        <f>р1!Z19+р2!Z19+р3!Z19+р4!Z19+р5!Z19+р1!Z54+р2!Z54+р3!Z54+р4!Z54+р5!Z54</f>
        <v>0</v>
      </c>
      <c r="AA19">
        <f>р1!AA19+р2!AA19+р3!AA19+р4!AA19+р5!AA19+р1!AA54+р2!AA54+р3!AA54+р4!AA54+р5!AA54</f>
        <v>0</v>
      </c>
      <c r="AB19">
        <f>р1!AB19+р2!AB19+р3!AB19+р4!AB19+р5!AB19+р1!AB54+р2!AB54+р3!AB54+р4!AB54+р5!AB54</f>
        <v>0</v>
      </c>
      <c r="AC19">
        <f>р1!AC19+р2!AC19+р3!AC19+р4!AC19+р5!AC19+р1!AC54+р2!AC54+р3!AC54+р4!AC54+р5!AC54</f>
        <v>0</v>
      </c>
      <c r="AD19">
        <f>р1!AD19+р2!AD19+р3!AD19+р4!AD19+р5!AD19+р1!AD54+р2!AD54+р3!AD54+р4!AD54+р5!AD54</f>
        <v>0</v>
      </c>
      <c r="AE19">
        <f>р1!AE19+р2!AE19+р3!AE19+р4!AE19+р5!AE19+р1!AE54+р2!AE54+р3!AE54+р4!AE54+р5!AE54</f>
        <v>0</v>
      </c>
      <c r="AF19">
        <f>р1!AF19+р2!AF19+р3!AF19+р4!AF19+р5!AF19+р1!AF54+р2!AF54+р3!AF54+р4!AF54+р5!AF54</f>
        <v>0</v>
      </c>
      <c r="AH19">
        <f t="shared" si="2"/>
        <v>3</v>
      </c>
      <c r="AI19">
        <f t="shared" si="3"/>
        <v>0</v>
      </c>
      <c r="AL19">
        <f t="shared" si="0"/>
        <v>3</v>
      </c>
      <c r="BN19">
        <f t="shared" si="1"/>
        <v>0.1</v>
      </c>
      <c r="BP19">
        <f t="shared" si="4"/>
        <v>0.33333333333333331</v>
      </c>
      <c r="BR19">
        <f t="shared" si="5"/>
        <v>0.33333333333333331</v>
      </c>
      <c r="BT19">
        <f t="shared" si="6"/>
        <v>1</v>
      </c>
    </row>
    <row r="20" spans="1:72" ht="13.5" thickBot="1" x14ac:dyDescent="0.25">
      <c r="A20">
        <v>18</v>
      </c>
      <c r="B20" s="7" t="str">
        <f>IF(Список!A18=0,"   ",Список!A18)</f>
        <v>Сергей О.</v>
      </c>
      <c r="C20">
        <f>р1!C20+р2!C20+р3!C20+р4!C20+р5!C20+р1!C55+р2!C55+р3!C55+р4!C55+р5!C55</f>
        <v>0</v>
      </c>
      <c r="D20">
        <f>р1!D20+р2!D20+р3!D20+р4!D20+р5!D20+р1!D55+р2!D55+р3!D55+р4!D55+р5!D55</f>
        <v>1</v>
      </c>
      <c r="E20">
        <f>р1!E20+р2!E20+р3!E20+р4!E20+р5!E20+р1!E55+р2!E55+р3!E55+р4!E55+р5!E55</f>
        <v>0</v>
      </c>
      <c r="F20">
        <f>р1!F20+р2!F20+р3!F20+р4!F20+р5!F20+р1!F55+р2!F55+р3!F55+р4!F55+р5!F55</f>
        <v>0</v>
      </c>
      <c r="G20">
        <f>р1!G20+р2!G20+р3!G20+р4!G20+р5!G20+р1!G55+р2!G55+р3!G55+р4!G55+р5!G55</f>
        <v>0</v>
      </c>
      <c r="H20">
        <f>р1!H20+р2!H20+р3!H20+р4!H20+р5!H20+р1!H55+р2!H55+р3!H55+р4!H55+р5!H55</f>
        <v>0</v>
      </c>
      <c r="I20">
        <f>р1!I20+р2!I20+р3!I20+р4!I20+р5!I20+р1!I55+р2!I55+р3!I55+р4!I55+р5!I55</f>
        <v>0</v>
      </c>
      <c r="J20">
        <f>р1!J20+р2!J20+р3!J20+р4!J20+р5!J20+р1!J55+р2!J55+р3!J55+р4!J55+р5!J55</f>
        <v>0</v>
      </c>
      <c r="K20">
        <f>р1!K20+р2!K20+р3!K20+р4!K20+р5!K20+р1!K55+р2!K55+р3!K55+р4!K55+р5!K55</f>
        <v>0</v>
      </c>
      <c r="L20">
        <f>р1!L20+р2!L20+р3!L20+р4!L20+р5!L20+р1!L55+р2!L55+р3!L55+р4!L55+р5!L55</f>
        <v>0</v>
      </c>
      <c r="M20">
        <f>р1!M20+р2!M20+р3!M20+р4!M20+р5!M20+р1!M55+р2!M55+р3!M55+р4!M55+р5!M55</f>
        <v>0</v>
      </c>
      <c r="N20">
        <f>р1!N20+р2!N20+р3!N20+р4!N20+р5!N20+р1!N55+р2!N55+р3!N55+р4!N55+р5!N55</f>
        <v>0</v>
      </c>
      <c r="O20">
        <f>р1!O20+р2!O20+р3!O20+р4!O20+р5!O20+р1!O55+р2!O55+р3!O55+р4!O55+р5!O55</f>
        <v>0</v>
      </c>
      <c r="P20">
        <f>р1!P20+р2!P20+р3!P20+р4!P20+р5!P20+р1!P55+р2!P55+р3!P55+р4!P55+р5!P55</f>
        <v>0</v>
      </c>
      <c r="Q20">
        <f>р1!Q20+р2!Q20+р3!Q20+р4!Q20+р5!Q20+р1!Q55+р2!Q55+р3!Q55+р4!Q55+р5!Q55</f>
        <v>0</v>
      </c>
      <c r="R20">
        <f>р1!R20+р2!R20+р3!R20+р4!R20+р5!R20+р1!R55+р2!R55+р3!R55+р4!R55+р5!R55</f>
        <v>0</v>
      </c>
      <c r="S20">
        <f>р1!S20+р2!S20+р3!S20+р4!S20+р5!S20+р1!S55+р2!S55+р3!S55+р4!S55+р5!S55</f>
        <v>0</v>
      </c>
      <c r="T20">
        <f>р1!T20+р2!T20+р3!T20+р4!T20+р5!T20+р1!T55+р2!T55+р3!T55+р4!T55+р5!T55</f>
        <v>0</v>
      </c>
      <c r="U20">
        <f>р1!U20+р2!U20+р3!U20+р4!U20+р5!U20+р1!U55+р2!U55+р3!U55+р4!U55+р5!U55</f>
        <v>0</v>
      </c>
      <c r="V20">
        <f>р1!V20+р2!V20+р3!V20+р4!V20+р5!V20+р1!V55+р2!V55+р3!V55+р4!V55+р5!V55</f>
        <v>0</v>
      </c>
      <c r="W20">
        <f>р1!W20+р2!W20+р3!W20+р4!W20+р5!W20+р1!W55+р2!W55+р3!W55+р4!W55+р5!W55</f>
        <v>0</v>
      </c>
      <c r="X20">
        <f>р1!X20+р2!X20+р3!X20+р4!X20+р5!X20+р1!X55+р2!X55+р3!X55+р4!X55+р5!X55</f>
        <v>0</v>
      </c>
      <c r="Y20">
        <f>р1!Y20+р2!Y20+р3!Y20+р4!Y20+р5!Y20+р1!Y55+р2!Y55+р3!Y55+р4!Y55+р5!Y55</f>
        <v>0</v>
      </c>
      <c r="Z20">
        <f>р1!Z20+р2!Z20+р3!Z20+р4!Z20+р5!Z20+р1!Z55+р2!Z55+р3!Z55+р4!Z55+р5!Z55</f>
        <v>2</v>
      </c>
      <c r="AA20">
        <f>р1!AA20+р2!AA20+р3!AA20+р4!AA20+р5!AA20+р1!AA55+р2!AA55+р3!AA55+р4!AA55+р5!AA55</f>
        <v>0</v>
      </c>
      <c r="AB20">
        <f>р1!AB20+р2!AB20+р3!AB20+р4!AB20+р5!AB20+р1!AB55+р2!AB55+р3!AB55+р4!AB55+р5!AB55</f>
        <v>0</v>
      </c>
      <c r="AC20">
        <f>р1!AC20+р2!AC20+р3!AC20+р4!AC20+р5!AC20+р1!AC55+р2!AC55+р3!AC55+р4!AC55+р5!AC55</f>
        <v>0</v>
      </c>
      <c r="AD20">
        <f>р1!AD20+р2!AD20+р3!AD20+р4!AD20+р5!AD20+р1!AD55+р2!AD55+р3!AD55+р4!AD55+р5!AD55</f>
        <v>0</v>
      </c>
      <c r="AE20">
        <f>р1!AE20+р2!AE20+р3!AE20+р4!AE20+р5!AE20+р1!AE55+р2!AE55+р3!AE55+р4!AE55+р5!AE55</f>
        <v>0</v>
      </c>
      <c r="AF20">
        <f>р1!AF20+р2!AF20+р3!AF20+р4!AF20+р5!AF20+р1!AF55+р2!AF55+р3!AF55+р4!AF55+р5!AF55</f>
        <v>0</v>
      </c>
      <c r="AH20">
        <f t="shared" si="2"/>
        <v>2</v>
      </c>
      <c r="AI20">
        <f t="shared" si="3"/>
        <v>0</v>
      </c>
      <c r="AL20">
        <f t="shared" si="0"/>
        <v>2</v>
      </c>
      <c r="BN20">
        <f t="shared" si="1"/>
        <v>6.6666666666666666E-2</v>
      </c>
      <c r="BP20">
        <f t="shared" si="4"/>
        <v>0.33333333333333331</v>
      </c>
      <c r="BR20">
        <f t="shared" si="5"/>
        <v>0.33333333333333331</v>
      </c>
      <c r="BT20">
        <f t="shared" si="6"/>
        <v>1</v>
      </c>
    </row>
    <row r="21" spans="1:72" ht="13.5" thickBot="1" x14ac:dyDescent="0.25">
      <c r="A21">
        <v>19</v>
      </c>
      <c r="B21" s="7" t="str">
        <f>IF(Список!A19=0,"   ",Список!A19)</f>
        <v>Даша Р.</v>
      </c>
      <c r="C21">
        <f>р1!C21+р2!C21+р3!C21+р4!C21+р5!C21+р1!C56+р2!C56+р3!C56+р4!C56+р5!C56</f>
        <v>0</v>
      </c>
      <c r="D21">
        <f>р1!D21+р2!D21+р3!D21+р4!D21+р5!D21+р1!D56+р2!D56+р3!D56+р4!D56+р5!D56</f>
        <v>0</v>
      </c>
      <c r="E21">
        <f>р1!E21+р2!E21+р3!E21+р4!E21+р5!E21+р1!E56+р2!E56+р3!E56+р4!E56+р5!E56</f>
        <v>0</v>
      </c>
      <c r="F21">
        <f>р1!F21+р2!F21+р3!F21+р4!F21+р5!F21+р1!F56+р2!F56+р3!F56+р4!F56+р5!F56</f>
        <v>0</v>
      </c>
      <c r="G21">
        <f>р1!G21+р2!G21+р3!G21+р4!G21+р5!G21+р1!G56+р2!G56+р3!G56+р4!G56+р5!G56</f>
        <v>0</v>
      </c>
      <c r="H21">
        <f>р1!H21+р2!H21+р3!H21+р4!H21+р5!H21+р1!H56+р2!H56+р3!H56+р4!H56+р5!H56</f>
        <v>0</v>
      </c>
      <c r="I21">
        <f>р1!I21+р2!I21+р3!I21+р4!I21+р5!I21+р1!I56+р2!I56+р3!I56+р4!I56+р5!I56</f>
        <v>0</v>
      </c>
      <c r="J21">
        <f>р1!J21+р2!J21+р3!J21+р4!J21+р5!J21+р1!J56+р2!J56+р3!J56+р4!J56+р5!J56</f>
        <v>0</v>
      </c>
      <c r="K21">
        <f>р1!K21+р2!K21+р3!K21+р4!K21+р5!K21+р1!K56+р2!K56+р3!K56+р4!K56+р5!K56</f>
        <v>0</v>
      </c>
      <c r="L21">
        <f>р1!L21+р2!L21+р3!L21+р4!L21+р5!L21+р1!L56+р2!L56+р3!L56+р4!L56+р5!L56</f>
        <v>0</v>
      </c>
      <c r="M21">
        <f>р1!M21+р2!M21+р3!M21+р4!M21+р5!M21+р1!M56+р2!M56+р3!M56+р4!M56+р5!M56</f>
        <v>0</v>
      </c>
      <c r="N21">
        <f>р1!N21+р2!N21+р3!N21+р4!N21+р5!N21+р1!N56+р2!N56+р3!N56+р4!N56+р5!N56</f>
        <v>0</v>
      </c>
      <c r="O21">
        <f>р1!O21+р2!O21+р3!O21+р4!O21+р5!O21+р1!O56+р2!O56+р3!O56+р4!O56+р5!O56</f>
        <v>0</v>
      </c>
      <c r="P21">
        <f>р1!P21+р2!P21+р3!P21+р4!P21+р5!P21+р1!P56+р2!P56+р3!P56+р4!P56+р5!P56</f>
        <v>0</v>
      </c>
      <c r="Q21">
        <f>р1!Q21+р2!Q21+р3!Q21+р4!Q21+р5!Q21+р1!Q56+р2!Q56+р3!Q56+р4!Q56+р5!Q56</f>
        <v>0</v>
      </c>
      <c r="R21">
        <f>р1!R21+р2!R21+р3!R21+р4!R21+р5!R21+р1!R56+р2!R56+р3!R56+р4!R56+р5!R56</f>
        <v>0</v>
      </c>
      <c r="S21">
        <f>р1!S21+р2!S21+р3!S21+р4!S21+р5!S21+р1!S56+р2!S56+р3!S56+р4!S56+р5!S56</f>
        <v>0</v>
      </c>
      <c r="T21">
        <f>р1!T21+р2!T21+р3!T21+р4!T21+р5!T21+р1!T56+р2!T56+р3!T56+р4!T56+р5!T56</f>
        <v>0</v>
      </c>
      <c r="U21">
        <f>р1!U21+р2!U21+р3!U21+р4!U21+р5!U21+р1!U56+р2!U56+р3!U56+р4!U56+р5!U56</f>
        <v>0</v>
      </c>
      <c r="V21">
        <f>р1!V21+р2!V21+р3!V21+р4!V21+р5!V21+р1!V56+р2!V56+р3!V56+р4!V56+р5!V56</f>
        <v>0</v>
      </c>
      <c r="W21">
        <f>р1!W21+р2!W21+р3!W21+р4!W21+р5!W21+р1!W56+р2!W56+р3!W56+р4!W56+р5!W56</f>
        <v>0</v>
      </c>
      <c r="X21">
        <f>р1!X21+р2!X21+р3!X21+р4!X21+р5!X21+р1!X56+р2!X56+р3!X56+р4!X56+р5!X56</f>
        <v>2</v>
      </c>
      <c r="Y21">
        <f>р1!Y21+р2!Y21+р3!Y21+р4!Y21+р5!Y21+р1!Y56+р2!Y56+р3!Y56+р4!Y56+р5!Y56</f>
        <v>0</v>
      </c>
      <c r="Z21">
        <f>р1!Z21+р2!Z21+р3!Z21+р4!Z21+р5!Z21+р1!Z56+р2!Z56+р3!Z56+р4!Z56+р5!Z56</f>
        <v>1</v>
      </c>
      <c r="AA21">
        <f>р1!AA21+р2!AA21+р3!AA21+р4!AA21+р5!AA21+р1!AA56+р2!AA56+р3!AA56+р4!AA56+р5!AA56</f>
        <v>0</v>
      </c>
      <c r="AB21">
        <f>р1!AB21+р2!AB21+р3!AB21+р4!AB21+р5!AB21+р1!AB56+р2!AB56+р3!AB56+р4!AB56+р5!AB56</f>
        <v>0</v>
      </c>
      <c r="AC21">
        <f>р1!AC21+р2!AC21+р3!AC21+р4!AC21+р5!AC21+р1!AC56+р2!AC56+р3!AC56+р4!AC56+р5!AC56</f>
        <v>0</v>
      </c>
      <c r="AD21">
        <f>р1!AD21+р2!AD21+р3!AD21+р4!AD21+р5!AD21+р1!AD56+р2!AD56+р3!AD56+р4!AD56+р5!AD56</f>
        <v>0</v>
      </c>
      <c r="AE21">
        <f>р1!AE21+р2!AE21+р3!AE21+р4!AE21+р5!AE21+р1!AE56+р2!AE56+р3!AE56+р4!AE56+р5!AE56</f>
        <v>0</v>
      </c>
      <c r="AF21">
        <f>р1!AF21+р2!AF21+р3!AF21+р4!AF21+р5!AF21+р1!AF56+р2!AF56+р3!AF56+р4!AF56+р5!AF56</f>
        <v>0</v>
      </c>
      <c r="AH21">
        <f t="shared" si="2"/>
        <v>2</v>
      </c>
      <c r="AI21">
        <f t="shared" si="3"/>
        <v>0</v>
      </c>
      <c r="AL21">
        <f t="shared" si="0"/>
        <v>2</v>
      </c>
      <c r="BN21">
        <f t="shared" si="1"/>
        <v>6.6666666666666666E-2</v>
      </c>
      <c r="BP21">
        <f t="shared" si="4"/>
        <v>0.33333333333333331</v>
      </c>
      <c r="BR21">
        <f t="shared" si="5"/>
        <v>0.33333333333333331</v>
      </c>
      <c r="BT21">
        <f t="shared" si="6"/>
        <v>1</v>
      </c>
    </row>
    <row r="22" spans="1:72" ht="13.5" thickBot="1" x14ac:dyDescent="0.25">
      <c r="A22">
        <v>20</v>
      </c>
      <c r="B22" s="7" t="str">
        <f>IF(Список!A20=0,"   ",Список!A20)</f>
        <v>Витя Р.</v>
      </c>
      <c r="C22">
        <f>р1!C22+р2!C22+р3!C22+р4!C22+р5!C22+р1!C57+р2!C57+р3!C57+р4!C57+р5!C57</f>
        <v>0</v>
      </c>
      <c r="D22">
        <f>р1!D22+р2!D22+р3!D22+р4!D22+р5!D22+р1!D57+р2!D57+р3!D57+р4!D57+р5!D57</f>
        <v>0</v>
      </c>
      <c r="E22">
        <f>р1!E22+р2!E22+р3!E22+р4!E22+р5!E22+р1!E57+р2!E57+р3!E57+р4!E57+р5!E57</f>
        <v>0</v>
      </c>
      <c r="F22">
        <f>р1!F22+р2!F22+р3!F22+р4!F22+р5!F22+р1!F57+р2!F57+р3!F57+р4!F57+р5!F57</f>
        <v>0</v>
      </c>
      <c r="G22">
        <f>р1!G22+р2!G22+р3!G22+р4!G22+р5!G22+р1!G57+р2!G57+р3!G57+р4!G57+р5!G57</f>
        <v>0</v>
      </c>
      <c r="H22">
        <f>р1!H22+р2!H22+р3!H22+р4!H22+р5!H22+р1!H57+р2!H57+р3!H57+р4!H57+р5!H57</f>
        <v>0</v>
      </c>
      <c r="I22">
        <f>р1!I22+р2!I22+р3!I22+р4!I22+р5!I22+р1!I57+р2!I57+р3!I57+р4!I57+р5!I57</f>
        <v>0</v>
      </c>
      <c r="J22">
        <f>р1!J22+р2!J22+р3!J22+р4!J22+р5!J22+р1!J57+р2!J57+р3!J57+р4!J57+р5!J57</f>
        <v>0</v>
      </c>
      <c r="K22">
        <f>р1!K22+р2!K22+р3!K22+р4!K22+р5!K22+р1!K57+р2!K57+р3!K57+р4!K57+р5!K57</f>
        <v>0</v>
      </c>
      <c r="L22">
        <f>р1!L22+р2!L22+р3!L22+р4!L22+р5!L22+р1!L57+р2!L57+р3!L57+р4!L57+р5!L57</f>
        <v>0</v>
      </c>
      <c r="M22">
        <f>р1!M22+р2!M22+р3!M22+р4!M22+р5!M22+р1!M57+р2!M57+р3!M57+р4!M57+р5!M57</f>
        <v>0</v>
      </c>
      <c r="N22">
        <f>р1!N22+р2!N22+р3!N22+р4!N22+р5!N22+р1!N57+р2!N57+р3!N57+р4!N57+р5!N57</f>
        <v>0</v>
      </c>
      <c r="O22">
        <f>р1!O22+р2!O22+р3!O22+р4!O22+р5!O22+р1!O57+р2!O57+р3!O57+р4!O57+р5!O57</f>
        <v>1</v>
      </c>
      <c r="P22">
        <f>р1!P22+р2!P22+р3!P22+р4!P22+р5!P22+р1!P57+р2!P57+р3!P57+р4!P57+р5!P57</f>
        <v>0</v>
      </c>
      <c r="Q22">
        <f>р1!Q22+р2!Q22+р3!Q22+р4!Q22+р5!Q22+р1!Q57+р2!Q57+р3!Q57+р4!Q57+р5!Q57</f>
        <v>0</v>
      </c>
      <c r="R22">
        <f>р1!R22+р2!R22+р3!R22+р4!R22+р5!R22+р1!R57+р2!R57+р3!R57+р4!R57+р5!R57</f>
        <v>0</v>
      </c>
      <c r="S22">
        <f>р1!S22+р2!S22+р3!S22+р4!S22+р5!S22+р1!S57+р2!S57+р3!S57+р4!S57+р5!S57</f>
        <v>0</v>
      </c>
      <c r="T22">
        <f>р1!T22+р2!T22+р3!T22+р4!T22+р5!T22+р1!T57+р2!T57+р3!T57+р4!T57+р5!T57</f>
        <v>0</v>
      </c>
      <c r="U22">
        <f>р1!U22+р2!U22+р3!U22+р4!U22+р5!U22+р1!U57+р2!U57+р3!U57+р4!U57+р5!U57</f>
        <v>0</v>
      </c>
      <c r="V22">
        <f>р1!V22+р2!V22+р3!V22+р4!V22+р5!V22+р1!V57+р2!V57+р3!V57+р4!V57+р5!V57</f>
        <v>0</v>
      </c>
      <c r="W22">
        <f>р1!W22+р2!W22+р3!W22+р4!W22+р5!W22+р1!W57+р2!W57+р3!W57+р4!W57+р5!W57</f>
        <v>0</v>
      </c>
      <c r="X22">
        <f>р1!X22+р2!X22+р3!X22+р4!X22+р5!X22+р1!X57+р2!X57+р3!X57+р4!X57+р5!X57</f>
        <v>0</v>
      </c>
      <c r="Y22">
        <f>р1!Y22+р2!Y22+р3!Y22+р4!Y22+р5!Y22+р1!Y57+р2!Y57+р3!Y57+р4!Y57+р5!Y57</f>
        <v>0</v>
      </c>
      <c r="Z22">
        <f>р1!Z22+р2!Z22+р3!Z22+р4!Z22+р5!Z22+р1!Z57+р2!Z57+р3!Z57+р4!Z57+р5!Z57</f>
        <v>2</v>
      </c>
      <c r="AA22">
        <f>р1!AA22+р2!AA22+р3!AA22+р4!AA22+р5!AA22+р1!AA57+р2!AA57+р3!AA57+р4!AA57+р5!AA57</f>
        <v>0</v>
      </c>
      <c r="AB22">
        <f>р1!AB22+р2!AB22+р3!AB22+р4!AB22+р5!AB22+р1!AB57+р2!AB57+р3!AB57+р4!AB57+р5!AB57</f>
        <v>0</v>
      </c>
      <c r="AC22">
        <f>р1!AC22+р2!AC22+р3!AC22+р4!AC22+р5!AC22+р1!AC57+р2!AC57+р3!AC57+р4!AC57+р5!AC57</f>
        <v>0</v>
      </c>
      <c r="AD22">
        <f>р1!AD22+р2!AD22+р3!AD22+р4!AD22+р5!AD22+р1!AD57+р2!AD57+р3!AD57+р4!AD57+р5!AD57</f>
        <v>0</v>
      </c>
      <c r="AE22">
        <f>р1!AE22+р2!AE22+р3!AE22+р4!AE22+р5!AE22+р1!AE57+р2!AE57+р3!AE57+р4!AE57+р5!AE57</f>
        <v>0</v>
      </c>
      <c r="AF22">
        <f>р1!AF22+р2!AF22+р3!AF22+р4!AF22+р5!AF22+р1!AF57+р2!AF57+р3!AF57+р4!AF57+р5!AF57</f>
        <v>0</v>
      </c>
      <c r="AH22">
        <f t="shared" si="2"/>
        <v>2</v>
      </c>
      <c r="AI22">
        <f t="shared" si="3"/>
        <v>0</v>
      </c>
      <c r="AL22">
        <f t="shared" si="0"/>
        <v>2</v>
      </c>
      <c r="BN22">
        <f t="shared" si="1"/>
        <v>6.6666666666666666E-2</v>
      </c>
      <c r="BP22">
        <f t="shared" si="4"/>
        <v>0.33333333333333331</v>
      </c>
      <c r="BR22">
        <f t="shared" si="5"/>
        <v>0.33333333333333331</v>
      </c>
      <c r="BT22">
        <f t="shared" si="6"/>
        <v>1</v>
      </c>
    </row>
    <row r="23" spans="1:72" ht="13.5" thickBot="1" x14ac:dyDescent="0.25">
      <c r="A23">
        <v>21</v>
      </c>
      <c r="B23" s="7" t="str">
        <f>IF(Список!A21=0,"   ",Список!A21)</f>
        <v>Настя С.</v>
      </c>
      <c r="C23">
        <f>р1!C23+р2!C23+р3!C23+р4!C23+р5!C23+р1!C58+р2!C58+р3!C58+р4!C58+р5!C58</f>
        <v>0</v>
      </c>
      <c r="D23">
        <f>р1!D23+р2!D23+р3!D23+р4!D23+р5!D23+р1!D58+р2!D58+р3!D58+р4!D58+р5!D58</f>
        <v>0</v>
      </c>
      <c r="E23">
        <f>р1!E23+р2!E23+р3!E23+р4!E23+р5!E23+р1!E58+р2!E58+р3!E58+р4!E58+р5!E58</f>
        <v>2</v>
      </c>
      <c r="F23">
        <f>р1!F23+р2!F23+р3!F23+р4!F23+р5!F23+р1!F58+р2!F58+р3!F58+р4!F58+р5!F58</f>
        <v>0</v>
      </c>
      <c r="G23">
        <f>р1!G23+р2!G23+р3!G23+р4!G23+р5!G23+р1!G58+р2!G58+р3!G58+р4!G58+р5!G58</f>
        <v>0</v>
      </c>
      <c r="H23">
        <f>р1!H23+р2!H23+р3!H23+р4!H23+р5!H23+р1!H58+р2!H58+р3!H58+р4!H58+р5!H58</f>
        <v>0</v>
      </c>
      <c r="I23">
        <f>р1!I23+р2!I23+р3!I23+р4!I23+р5!I23+р1!I58+р2!I58+р3!I58+р4!I58+р5!I58</f>
        <v>0</v>
      </c>
      <c r="J23">
        <f>р1!J23+р2!J23+р3!J23+р4!J23+р5!J23+р1!J58+р2!J58+р3!J58+р4!J58+р5!J58</f>
        <v>0</v>
      </c>
      <c r="K23">
        <f>р1!K23+р2!K23+р3!K23+р4!K23+р5!K23+р1!K58+р2!K58+р3!K58+р4!K58+р5!K58</f>
        <v>0</v>
      </c>
      <c r="L23">
        <f>р1!L23+р2!L23+р3!L23+р4!L23+р5!L23+р1!L58+р2!L58+р3!L58+р4!L58+р5!L58</f>
        <v>0</v>
      </c>
      <c r="M23">
        <f>р1!M23+р2!M23+р3!M23+р4!M23+р5!M23+р1!M58+р2!M58+р3!M58+р4!M58+р5!M58</f>
        <v>0</v>
      </c>
      <c r="N23">
        <f>р1!N23+р2!N23+р3!N23+р4!N23+р5!N23+р1!N58+р2!N58+р3!N58+р4!N58+р5!N58</f>
        <v>0</v>
      </c>
      <c r="O23">
        <f>р1!O23+р2!O23+р3!O23+р4!O23+р5!O23+р1!O58+р2!O58+р3!O58+р4!O58+р5!O58</f>
        <v>0</v>
      </c>
      <c r="P23">
        <f>р1!P23+р2!P23+р3!P23+р4!P23+р5!P23+р1!P58+р2!P58+р3!P58+р4!P58+р5!P58</f>
        <v>0</v>
      </c>
      <c r="Q23">
        <f>р1!Q23+р2!Q23+р3!Q23+р4!Q23+р5!Q23+р1!Q58+р2!Q58+р3!Q58+р4!Q58+р5!Q58</f>
        <v>0</v>
      </c>
      <c r="R23">
        <f>р1!R23+р2!R23+р3!R23+р4!R23+р5!R23+р1!R58+р2!R58+р3!R58+р4!R58+р5!R58</f>
        <v>0</v>
      </c>
      <c r="S23">
        <f>р1!S23+р2!S23+р3!S23+р4!S23+р5!S23+р1!S58+р2!S58+р3!S58+р4!S58+р5!S58</f>
        <v>0</v>
      </c>
      <c r="T23">
        <f>р1!T23+р2!T23+р3!T23+р4!T23+р5!T23+р1!T58+р2!T58+р3!T58+р4!T58+р5!T58</f>
        <v>0</v>
      </c>
      <c r="U23">
        <f>р1!U23+р2!U23+р3!U23+р4!U23+р5!U23+р1!U58+р2!U58+р3!U58+р4!U58+р5!U58</f>
        <v>0</v>
      </c>
      <c r="V23">
        <f>р1!V23+р2!V23+р3!V23+р4!V23+р5!V23+р1!V58+р2!V58+р3!V58+р4!V58+р5!V58</f>
        <v>0</v>
      </c>
      <c r="W23">
        <f>р1!W23+р2!W23+р3!W23+р4!W23+р5!W23+р1!W58+р2!W58+р3!W58+р4!W58+р5!W58</f>
        <v>0</v>
      </c>
      <c r="X23">
        <f>р1!X23+р2!X23+р3!X23+р4!X23+р5!X23+р1!X58+р2!X58+р3!X58+р4!X58+р5!X58</f>
        <v>0</v>
      </c>
      <c r="Y23">
        <f>р1!Y23+р2!Y23+р3!Y23+р4!Y23+р5!Y23+р1!Y58+р2!Y58+р3!Y58+р4!Y58+р5!Y58</f>
        <v>0</v>
      </c>
      <c r="Z23">
        <f>р1!Z23+р2!Z23+р3!Z23+р4!Z23+р5!Z23+р1!Z58+р2!Z58+р3!Z58+р4!Z58+р5!Z58</f>
        <v>0</v>
      </c>
      <c r="AA23">
        <f>р1!AA23+р2!AA23+р3!AA23+р4!AA23+р5!AA23+р1!AA58+р2!AA58+р3!AA58+р4!AA58+р5!AA58</f>
        <v>1</v>
      </c>
      <c r="AB23">
        <f>р1!AB23+р2!AB23+р3!AB23+р4!AB23+р5!AB23+р1!AB58+р2!AB58+р3!AB58+р4!AB58+р5!AB58</f>
        <v>0</v>
      </c>
      <c r="AC23">
        <f>р1!AC23+р2!AC23+р3!AC23+р4!AC23+р5!AC23+р1!AC58+р2!AC58+р3!AC58+р4!AC58+р5!AC58</f>
        <v>0</v>
      </c>
      <c r="AD23">
        <f>р1!AD23+р2!AD23+р3!AD23+р4!AD23+р5!AD23+р1!AD58+р2!AD58+р3!AD58+р4!AD58+р5!AD58</f>
        <v>0</v>
      </c>
      <c r="AE23">
        <f>р1!AE23+р2!AE23+р3!AE23+р4!AE23+р5!AE23+р1!AE58+р2!AE58+р3!AE58+р4!AE58+р5!AE58</f>
        <v>0</v>
      </c>
      <c r="AF23">
        <f>р1!AF23+р2!AF23+р3!AF23+р4!AF23+р5!AF23+р1!AF58+р2!AF58+р3!AF58+р4!AF58+р5!AF58</f>
        <v>0</v>
      </c>
      <c r="AH23">
        <f t="shared" si="2"/>
        <v>2</v>
      </c>
      <c r="AI23">
        <f t="shared" si="3"/>
        <v>0</v>
      </c>
      <c r="AL23">
        <f t="shared" si="0"/>
        <v>2</v>
      </c>
      <c r="BN23">
        <f t="shared" si="1"/>
        <v>6.6666666666666666E-2</v>
      </c>
      <c r="BP23">
        <f t="shared" si="4"/>
        <v>0.33333333333333331</v>
      </c>
      <c r="BR23">
        <f t="shared" si="5"/>
        <v>0.33333333333333331</v>
      </c>
      <c r="BT23">
        <f t="shared" si="6"/>
        <v>1</v>
      </c>
    </row>
    <row r="24" spans="1:72" ht="13.5" thickBot="1" x14ac:dyDescent="0.25">
      <c r="A24">
        <v>22</v>
      </c>
      <c r="B24" s="7" t="str">
        <f>IF(Список!A22=0,"   ",Список!A22)</f>
        <v>Антон Ч.</v>
      </c>
      <c r="C24">
        <f>р1!C24+р2!C24+р3!C24+р4!C24+р5!C24+р1!C59+р2!C59+р3!C59+р4!C59+р5!C59</f>
        <v>0</v>
      </c>
      <c r="D24">
        <f>р1!D24+р2!D24+р3!D24+р4!D24+р5!D24+р1!D59+р2!D59+р3!D59+р4!D59+р5!D59</f>
        <v>2</v>
      </c>
      <c r="E24">
        <f>р1!E24+р2!E24+р3!E24+р4!E24+р5!E24+р1!E59+р2!E59+р3!E59+р4!E59+р5!E59</f>
        <v>0</v>
      </c>
      <c r="F24">
        <f>р1!F24+р2!F24+р3!F24+р4!F24+р5!F24+р1!F59+р2!F59+р3!F59+р4!F59+р5!F59</f>
        <v>0</v>
      </c>
      <c r="G24">
        <f>р1!G24+р2!G24+р3!G24+р4!G24+р5!G24+р1!G59+р2!G59+р3!G59+р4!G59+р5!G59</f>
        <v>0</v>
      </c>
      <c r="H24">
        <f>р1!H24+р2!H24+р3!H24+р4!H24+р5!H24+р1!H59+р2!H59+р3!H59+р4!H59+р5!H59</f>
        <v>0</v>
      </c>
      <c r="I24">
        <f>р1!I24+р2!I24+р3!I24+р4!I24+р5!I24+р1!I59+р2!I59+р3!I59+р4!I59+р5!I59</f>
        <v>0</v>
      </c>
      <c r="J24">
        <f>р1!J24+р2!J24+р3!J24+р4!J24+р5!J24+р1!J59+р2!J59+р3!J59+р4!J59+р5!J59</f>
        <v>0</v>
      </c>
      <c r="K24">
        <f>р1!K24+р2!K24+р3!K24+р4!K24+р5!K24+р1!K59+р2!K59+р3!K59+р4!K59+р5!K59</f>
        <v>0</v>
      </c>
      <c r="L24">
        <f>р1!L24+р2!L24+р3!L24+р4!L24+р5!L24+р1!L59+р2!L59+р3!L59+р4!L59+р5!L59</f>
        <v>0</v>
      </c>
      <c r="M24">
        <f>р1!M24+р2!M24+р3!M24+р4!M24+р5!M24+р1!M59+р2!M59+р3!M59+р4!M59+р5!M59</f>
        <v>0</v>
      </c>
      <c r="N24">
        <f>р1!N24+р2!N24+р3!N24+р4!N24+р5!N24+р1!N59+р2!N59+р3!N59+р4!N59+р5!N59</f>
        <v>0</v>
      </c>
      <c r="O24">
        <f>р1!O24+р2!O24+р3!O24+р4!O24+р5!O24+р1!O59+р2!O59+р3!O59+р4!O59+р5!O59</f>
        <v>0</v>
      </c>
      <c r="P24">
        <f>р1!P24+р2!P24+р3!P24+р4!P24+р5!P24+р1!P59+р2!P59+р3!P59+р4!P59+р5!P59</f>
        <v>0</v>
      </c>
      <c r="Q24">
        <f>р1!Q24+р2!Q24+р3!Q24+р4!Q24+р5!Q24+р1!Q59+р2!Q59+р3!Q59+р4!Q59+р5!Q59</f>
        <v>0</v>
      </c>
      <c r="R24">
        <f>р1!R24+р2!R24+р3!R24+р4!R24+р5!R24+р1!R59+р2!R59+р3!R59+р4!R59+р5!R59</f>
        <v>0</v>
      </c>
      <c r="S24">
        <f>р1!S24+р2!S24+р3!S24+р4!S24+р5!S24+р1!S59+р2!S59+р3!S59+р4!S59+р5!S59</f>
        <v>1</v>
      </c>
      <c r="T24">
        <f>р1!T24+р2!T24+р3!T24+р4!T24+р5!T24+р1!T59+р2!T59+р3!T59+р4!T59+р5!T59</f>
        <v>0</v>
      </c>
      <c r="U24">
        <f>р1!U24+р2!U24+р3!U24+р4!U24+р5!U24+р1!U59+р2!U59+р3!U59+р4!U59+р5!U59</f>
        <v>0</v>
      </c>
      <c r="V24">
        <f>р1!V24+р2!V24+р3!V24+р4!V24+р5!V24+р1!V59+р2!V59+р3!V59+р4!V59+р5!V59</f>
        <v>0</v>
      </c>
      <c r="W24">
        <f>р1!W24+р2!W24+р3!W24+р4!W24+р5!W24+р1!W59+р2!W59+р3!W59+р4!W59+р5!W59</f>
        <v>0</v>
      </c>
      <c r="X24">
        <f>р1!X24+р2!X24+р3!X24+р4!X24+р5!X24+р1!X59+р2!X59+р3!X59+р4!X59+р5!X59</f>
        <v>0</v>
      </c>
      <c r="Y24">
        <f>р1!Y24+р2!Y24+р3!Y24+р4!Y24+р5!Y24+р1!Y59+р2!Y59+р3!Y59+р4!Y59+р5!Y59</f>
        <v>0</v>
      </c>
      <c r="Z24">
        <f>р1!Z24+р2!Z24+р3!Z24+р4!Z24+р5!Z24+р1!Z59+р2!Z59+р3!Z59+р4!Z59+р5!Z59</f>
        <v>0</v>
      </c>
      <c r="AA24">
        <f>р1!AA24+р2!AA24+р3!AA24+р4!AA24+р5!AA24+р1!AA59+р2!AA59+р3!AA59+р4!AA59+р5!AA59</f>
        <v>0</v>
      </c>
      <c r="AB24">
        <f>р1!AB24+р2!AB24+р3!AB24+р4!AB24+р5!AB24+р1!AB59+р2!AB59+р3!AB59+р4!AB59+р5!AB59</f>
        <v>0</v>
      </c>
      <c r="AC24">
        <f>р1!AC24+р2!AC24+р3!AC24+р4!AC24+р5!AC24+р1!AC59+р2!AC59+р3!AC59+р4!AC59+р5!AC59</f>
        <v>0</v>
      </c>
      <c r="AD24">
        <f>р1!AD24+р2!AD24+р3!AD24+р4!AD24+р5!AD24+р1!AD59+р2!AD59+р3!AD59+р4!AD59+р5!AD59</f>
        <v>0</v>
      </c>
      <c r="AE24">
        <f>р1!AE24+р2!AE24+р3!AE24+р4!AE24+р5!AE24+р1!AE59+р2!AE59+р3!AE59+р4!AE59+р5!AE59</f>
        <v>0</v>
      </c>
      <c r="AF24">
        <f>р1!AF24+р2!AF24+р3!AF24+р4!AF24+р5!AF24+р1!AF59+р2!AF59+р3!AF59+р4!AF59+р5!AF59</f>
        <v>0</v>
      </c>
      <c r="AH24">
        <f t="shared" si="2"/>
        <v>2</v>
      </c>
      <c r="AI24">
        <f t="shared" si="3"/>
        <v>0</v>
      </c>
      <c r="AL24">
        <f t="shared" si="0"/>
        <v>2</v>
      </c>
      <c r="BN24">
        <f t="shared" si="1"/>
        <v>6.6666666666666666E-2</v>
      </c>
      <c r="BP24">
        <f t="shared" si="4"/>
        <v>0.33333333333333331</v>
      </c>
      <c r="BR24">
        <f t="shared" si="5"/>
        <v>0.33333333333333331</v>
      </c>
      <c r="BT24">
        <f t="shared" si="6"/>
        <v>1</v>
      </c>
    </row>
    <row r="25" spans="1:72" ht="13.5" thickBot="1" x14ac:dyDescent="0.25">
      <c r="A25">
        <v>23</v>
      </c>
      <c r="B25" s="7" t="str">
        <f>IF(Список!A23=0,"   ",Список!A23)</f>
        <v>Ярослав Ч.</v>
      </c>
      <c r="C25">
        <f>р1!C25+р2!C25+р3!C25+р4!C25+р5!C25+р1!C60+р2!C60+р3!C60+р4!C60+р5!C60</f>
        <v>0</v>
      </c>
      <c r="D25">
        <f>р1!D25+р2!D25+р3!D25+р4!D25+р5!D25+р1!D60+р2!D60+р3!D60+р4!D60+р5!D60</f>
        <v>0</v>
      </c>
      <c r="E25">
        <f>р1!E25+р2!E25+р3!E25+р4!E25+р5!E25+р1!E60+р2!E60+р3!E60+р4!E60+р5!E60</f>
        <v>0</v>
      </c>
      <c r="F25">
        <f>р1!F25+р2!F25+р3!F25+р4!F25+р5!F25+р1!F60+р2!F60+р3!F60+р4!F60+р5!F60</f>
        <v>0</v>
      </c>
      <c r="G25">
        <f>р1!G25+р2!G25+р3!G25+р4!G25+р5!G25+р1!G60+р2!G60+р3!G60+р4!G60+р5!G60</f>
        <v>0</v>
      </c>
      <c r="H25">
        <f>р1!H25+р2!H25+р3!H25+р4!H25+р5!H25+р1!H60+р2!H60+р3!H60+р4!H60+р5!H60</f>
        <v>0</v>
      </c>
      <c r="I25">
        <f>р1!I25+р2!I25+р3!I25+р4!I25+р5!I25+р1!I60+р2!I60+р3!I60+р4!I60+р5!I60</f>
        <v>0</v>
      </c>
      <c r="J25">
        <f>р1!J25+р2!J25+р3!J25+р4!J25+р5!J25+р1!J60+р2!J60+р3!J60+р4!J60+р5!J60</f>
        <v>0</v>
      </c>
      <c r="K25">
        <f>р1!K25+р2!K25+р3!K25+р4!K25+р5!K25+р1!K60+р2!K60+р3!K60+р4!K60+р5!K60</f>
        <v>0</v>
      </c>
      <c r="L25">
        <f>р1!L25+р2!L25+р3!L25+р4!L25+р5!L25+р1!L60+р2!L60+р3!L60+р4!L60+р5!L60</f>
        <v>0</v>
      </c>
      <c r="M25">
        <f>р1!M25+р2!M25+р3!M25+р4!M25+р5!M25+р1!M60+р2!M60+р3!M60+р4!M60+р5!M60</f>
        <v>0</v>
      </c>
      <c r="N25">
        <f>р1!N25+р2!N25+р3!N25+р4!N25+р5!N25+р1!N60+р2!N60+р3!N60+р4!N60+р5!N60</f>
        <v>0</v>
      </c>
      <c r="O25">
        <f>р1!O25+р2!O25+р3!O25+р4!O25+р5!O25+р1!O60+р2!O60+р3!O60+р4!O60+р5!O60</f>
        <v>2</v>
      </c>
      <c r="P25">
        <f>р1!P25+р2!P25+р3!P25+р4!P25+р5!P25+р1!P60+р2!P60+р3!P60+р4!P60+р5!P60</f>
        <v>0</v>
      </c>
      <c r="Q25">
        <f>р1!Q25+р2!Q25+р3!Q25+р4!Q25+р5!Q25+р1!Q60+р2!Q60+р3!Q60+р4!Q60+р5!Q60</f>
        <v>0</v>
      </c>
      <c r="R25">
        <f>р1!R25+р2!R25+р3!R25+р4!R25+р5!R25+р1!R60+р2!R60+р3!R60+р4!R60+р5!R60</f>
        <v>0</v>
      </c>
      <c r="S25">
        <f>р1!S25+р2!S25+р3!S25+р4!S25+р5!S25+р1!S60+р2!S60+р3!S60+р4!S60+р5!S60</f>
        <v>1</v>
      </c>
      <c r="T25">
        <f>р1!T25+р2!T25+р3!T25+р4!T25+р5!T25+р1!T60+р2!T60+р3!T60+р4!T60+р5!T60</f>
        <v>0</v>
      </c>
      <c r="U25">
        <f>р1!U25+р2!U25+р3!U25+р4!U25+р5!U25+р1!U60+р2!U60+р3!U60+р4!U60+р5!U60</f>
        <v>3</v>
      </c>
      <c r="V25">
        <f>р1!V25+р2!V25+р3!V25+р4!V25+р5!V25+р1!V60+р2!V60+р3!V60+р4!V60+р5!V60</f>
        <v>0</v>
      </c>
      <c r="W25">
        <f>р1!W25+р2!W25+р3!W25+р4!W25+р5!W25+р1!W60+р2!W60+р3!W60+р4!W60+р5!W60</f>
        <v>0</v>
      </c>
      <c r="X25">
        <f>р1!X25+р2!X25+р3!X25+р4!X25+р5!X25+р1!X60+р2!X60+р3!X60+р4!X60+р5!X60</f>
        <v>0</v>
      </c>
      <c r="Y25">
        <f>р1!Y25+р2!Y25+р3!Y25+р4!Y25+р5!Y25+р1!Y60+р2!Y60+р3!Y60+р4!Y60+р5!Y60</f>
        <v>0</v>
      </c>
      <c r="Z25">
        <f>р1!Z25+р2!Z25+р3!Z25+р4!Z25+р5!Z25+р1!Z60+р2!Z60+р3!Z60+р4!Z60+р5!Z60</f>
        <v>0</v>
      </c>
      <c r="AA25">
        <f>р1!AA25+р2!AA25+р3!AA25+р4!AA25+р5!AA25+р1!AA60+р2!AA60+р3!AA60+р4!AA60+р5!AA60</f>
        <v>0</v>
      </c>
      <c r="AB25">
        <f>р1!AB25+р2!AB25+р3!AB25+р4!AB25+р5!AB25+р1!AB60+р2!AB60+р3!AB60+р4!AB60+р5!AB60</f>
        <v>0</v>
      </c>
      <c r="AC25">
        <f>р1!AC25+р2!AC25+р3!AC25+р4!AC25+р5!AC25+р1!AC60+р2!AC60+р3!AC60+р4!AC60+р5!AC60</f>
        <v>0</v>
      </c>
      <c r="AD25">
        <f>р1!AD25+р2!AD25+р3!AD25+р4!AD25+р5!AD25+р1!AD60+р2!AD60+р3!AD60+р4!AD60+р5!AD60</f>
        <v>0</v>
      </c>
      <c r="AE25">
        <f>р1!AE25+р2!AE25+р3!AE25+р4!AE25+р5!AE25+р1!AE60+р2!AE60+р3!AE60+р4!AE60+р5!AE60</f>
        <v>0</v>
      </c>
      <c r="AF25">
        <f>р1!AF25+р2!AF25+р3!AF25+р4!AF25+р5!AF25+р1!AF60+р2!AF60+р3!AF60+р4!AF60+р5!AF60</f>
        <v>0</v>
      </c>
      <c r="AH25">
        <f t="shared" si="2"/>
        <v>3</v>
      </c>
      <c r="AI25">
        <f t="shared" si="3"/>
        <v>0</v>
      </c>
      <c r="AL25">
        <f t="shared" si="0"/>
        <v>3</v>
      </c>
      <c r="BN25">
        <f t="shared" si="1"/>
        <v>0.1</v>
      </c>
      <c r="BP25">
        <f t="shared" si="4"/>
        <v>0.33333333333333331</v>
      </c>
      <c r="BR25">
        <f t="shared" si="5"/>
        <v>0.33333333333333331</v>
      </c>
      <c r="BT25">
        <f t="shared" si="6"/>
        <v>1</v>
      </c>
    </row>
    <row r="26" spans="1:72" ht="13.5" thickBot="1" x14ac:dyDescent="0.25">
      <c r="A26">
        <v>24</v>
      </c>
      <c r="B26" s="7" t="str">
        <f>IF(Список!A24=0,"   ",Список!A24)</f>
        <v>Максим Ч.</v>
      </c>
      <c r="C26">
        <f>р1!C26+р2!C26+р3!C26+р4!C26+р5!C26+р1!C61+р2!C61+р3!C61+р4!C61+р5!C61</f>
        <v>0</v>
      </c>
      <c r="D26">
        <f>р1!D26+р2!D26+р3!D26+р4!D26+р5!D26+р1!D61+р2!D61+р3!D61+р4!D61+р5!D61</f>
        <v>0</v>
      </c>
      <c r="E26">
        <f>р1!E26+р2!E26+р3!E26+р4!E26+р5!E26+р1!E61+р2!E61+р3!E61+р4!E61+р5!E61</f>
        <v>0</v>
      </c>
      <c r="F26">
        <f>р1!F26+р2!F26+р3!F26+р4!F26+р5!F26+р1!F61+р2!F61+р3!F61+р4!F61+р5!F61</f>
        <v>0</v>
      </c>
      <c r="G26">
        <f>р1!G26+р2!G26+р3!G26+р4!G26+р5!G26+р1!G61+р2!G61+р3!G61+р4!G61+р5!G61</f>
        <v>0</v>
      </c>
      <c r="H26">
        <f>р1!H26+р2!H26+р3!H26+р4!H26+р5!H26+р1!H61+р2!H61+р3!H61+р4!H61+р5!H61</f>
        <v>0</v>
      </c>
      <c r="I26">
        <f>р1!I26+р2!I26+р3!I26+р4!I26+р5!I26+р1!I61+р2!I61+р3!I61+р4!I61+р5!I61</f>
        <v>0</v>
      </c>
      <c r="J26">
        <f>р1!J26+р2!J26+р3!J26+р4!J26+р5!J26+р1!J61+р2!J61+р3!J61+р4!J61+р5!J61</f>
        <v>0</v>
      </c>
      <c r="K26">
        <f>р1!K26+р2!K26+р3!K26+р4!K26+р5!K26+р1!K61+р2!K61+р3!K61+р4!K61+р5!K61</f>
        <v>0</v>
      </c>
      <c r="L26">
        <f>р1!L26+р2!L26+р3!L26+р4!L26+р5!L26+р1!L61+р2!L61+р3!L61+р4!L61+р5!L61</f>
        <v>0</v>
      </c>
      <c r="M26">
        <f>р1!M26+р2!M26+р3!M26+р4!M26+р5!M26+р1!M61+р2!M61+р3!M61+р4!M61+р5!M61</f>
        <v>0</v>
      </c>
      <c r="N26">
        <f>р1!N26+р2!N26+р3!N26+р4!N26+р5!N26+р1!N61+р2!N61+р3!N61+р4!N61+р5!N61</f>
        <v>0</v>
      </c>
      <c r="O26">
        <f>р1!O26+р2!O26+р3!O26+р4!O26+р5!O26+р1!O61+р2!O61+р3!O61+р4!O61+р5!O61</f>
        <v>0</v>
      </c>
      <c r="P26">
        <f>р1!P26+р2!P26+р3!P26+р4!P26+р5!P26+р1!P61+р2!P61+р3!P61+р4!P61+р5!P61</f>
        <v>0</v>
      </c>
      <c r="Q26">
        <f>р1!Q26+р2!Q26+р3!Q26+р4!Q26+р5!Q26+р1!Q61+р2!Q61+р3!Q61+р4!Q61+р5!Q61</f>
        <v>0</v>
      </c>
      <c r="R26">
        <f>р1!R26+р2!R26+р3!R26+р4!R26+р5!R26+р1!R61+р2!R61+р3!R61+р4!R61+р5!R61</f>
        <v>0</v>
      </c>
      <c r="S26">
        <f>р1!S26+р2!S26+р3!S26+р4!S26+р5!S26+р1!S61+р2!S61+р3!S61+р4!S61+р5!S61</f>
        <v>0</v>
      </c>
      <c r="T26">
        <f>р1!T26+р2!T26+р3!T26+р4!T26+р5!T26+р1!T61+р2!T61+р3!T61+р4!T61+р5!T61</f>
        <v>1</v>
      </c>
      <c r="U26">
        <f>р1!U26+р2!U26+р3!U26+р4!U26+р5!U26+р1!U61+р2!U61+р3!U61+р4!U61+р5!U61</f>
        <v>-1</v>
      </c>
      <c r="V26">
        <f>р1!V26+р2!V26+р3!V26+р4!V26+р5!V26+р1!V61+р2!V61+р3!V61+р4!V61+р5!V61</f>
        <v>2</v>
      </c>
      <c r="W26">
        <f>р1!W26+р2!W26+р3!W26+р4!W26+р5!W26+р1!W61+р2!W61+р3!W61+р4!W61+р5!W61</f>
        <v>0</v>
      </c>
      <c r="X26">
        <f>р1!X26+р2!X26+р3!X26+р4!X26+р5!X26+р1!X61+р2!X61+р3!X61+р4!X61+р5!X61</f>
        <v>0</v>
      </c>
      <c r="Y26">
        <f>р1!Y26+р2!Y26+р3!Y26+р4!Y26+р5!Y26+р1!Y61+р2!Y61+р3!Y61+р4!Y61+р5!Y61</f>
        <v>0</v>
      </c>
      <c r="Z26">
        <f>р1!Z26+р2!Z26+р3!Z26+р4!Z26+р5!Z26+р1!Z61+р2!Z61+р3!Z61+р4!Z61+р5!Z61</f>
        <v>0</v>
      </c>
      <c r="AA26">
        <f>р1!AA26+р2!AA26+р3!AA26+р4!AA26+р5!AA26+р1!AA61+р2!AA61+р3!AA61+р4!AA61+р5!AA61</f>
        <v>0</v>
      </c>
      <c r="AB26">
        <f>р1!AB26+р2!AB26+р3!AB26+р4!AB26+р5!AB26+р1!AB61+р2!AB61+р3!AB61+р4!AB61+р5!AB61</f>
        <v>0</v>
      </c>
      <c r="AC26">
        <f>р1!AC26+р2!AC26+р3!AC26+р4!AC26+р5!AC26+р1!AC61+р2!AC61+р3!AC61+р4!AC61+р5!AC61</f>
        <v>0</v>
      </c>
      <c r="AD26">
        <f>р1!AD26+р2!AD26+р3!AD26+р4!AD26+р5!AD26+р1!AD61+р2!AD61+р3!AD61+р4!AD61+р5!AD61</f>
        <v>0</v>
      </c>
      <c r="AE26">
        <f>р1!AE26+р2!AE26+р3!AE26+р4!AE26+р5!AE26+р1!AE61+р2!AE61+р3!AE61+р4!AE61+р5!AE61</f>
        <v>0</v>
      </c>
      <c r="AF26">
        <f>р1!AF26+р2!AF26+р3!AF26+р4!AF26+р5!AF26+р1!AF61+р2!AF61+р3!AF61+р4!AF61+р5!AF61</f>
        <v>0</v>
      </c>
      <c r="AH26">
        <f t="shared" si="2"/>
        <v>2</v>
      </c>
      <c r="AI26">
        <f t="shared" si="3"/>
        <v>1</v>
      </c>
      <c r="AL26">
        <f t="shared" si="0"/>
        <v>3</v>
      </c>
      <c r="BN26">
        <f t="shared" si="1"/>
        <v>0.1</v>
      </c>
      <c r="BP26">
        <f t="shared" si="4"/>
        <v>0.33333333333333331</v>
      </c>
      <c r="BR26">
        <f t="shared" si="5"/>
        <v>0.33333333333333331</v>
      </c>
      <c r="BT26">
        <f t="shared" si="6"/>
        <v>1</v>
      </c>
    </row>
    <row r="27" spans="1:72" ht="13.5" thickBot="1" x14ac:dyDescent="0.25">
      <c r="A27">
        <v>25</v>
      </c>
      <c r="B27" s="7" t="str">
        <f>IF(Список!A25=0,"   ",Список!A25)</f>
        <v>София Я.</v>
      </c>
      <c r="C27">
        <f>р1!C27+р2!C27+р3!C27+р4!C27+р5!C27+р1!C62+р2!C62+р3!C62+р4!C62+р5!C62</f>
        <v>0</v>
      </c>
      <c r="D27">
        <f>р1!D27+р2!D27+р3!D27+р4!D27+р5!D27+р1!D62+р2!D62+р3!D62+р4!D62+р5!D62</f>
        <v>0</v>
      </c>
      <c r="E27">
        <f>р1!E27+р2!E27+р3!E27+р4!E27+р5!E27+р1!E62+р2!E62+р3!E62+р4!E62+р5!E62</f>
        <v>0</v>
      </c>
      <c r="F27">
        <f>р1!F27+р2!F27+р3!F27+р4!F27+р5!F27+р1!F62+р2!F62+р3!F62+р4!F62+р5!F62</f>
        <v>0</v>
      </c>
      <c r="G27">
        <f>р1!G27+р2!G27+р3!G27+р4!G27+р5!G27+р1!G62+р2!G62+р3!G62+р4!G62+р5!G62</f>
        <v>0</v>
      </c>
      <c r="H27">
        <f>р1!H27+р2!H27+р3!H27+р4!H27+р5!H27+р1!H62+р2!H62+р3!H62+р4!H62+р5!H62</f>
        <v>0</v>
      </c>
      <c r="I27">
        <f>р1!I27+р2!I27+р3!I27+р4!I27+р5!I27+р1!I62+р2!I62+р3!I62+р4!I62+р5!I62</f>
        <v>0</v>
      </c>
      <c r="J27">
        <f>р1!J27+р2!J27+р3!J27+р4!J27+р5!J27+р1!J62+р2!J62+р3!J62+р4!J62+р5!J62</f>
        <v>0</v>
      </c>
      <c r="K27">
        <f>р1!K27+р2!K27+р3!K27+р4!K27+р5!K27+р1!K62+р2!K62+р3!K62+р4!K62+р5!K62</f>
        <v>0</v>
      </c>
      <c r="L27">
        <f>р1!L27+р2!L27+р3!L27+р4!L27+р5!L27+р1!L62+р2!L62+р3!L62+р4!L62+р5!L62</f>
        <v>0</v>
      </c>
      <c r="M27">
        <f>р1!M27+р2!M27+р3!M27+р4!M27+р5!M27+р1!M62+р2!M62+р3!M62+р4!M62+р5!M62</f>
        <v>0</v>
      </c>
      <c r="N27">
        <f>р1!N27+р2!N27+р3!N27+р4!N27+р5!N27+р1!N62+р2!N62+р3!N62+р4!N62+р5!N62</f>
        <v>0</v>
      </c>
      <c r="O27">
        <f>р1!O27+р2!O27+р3!O27+р4!O27+р5!O27+р1!O62+р2!O62+р3!O62+р4!O62+р5!O62</f>
        <v>0</v>
      </c>
      <c r="P27">
        <f>р1!P27+р2!P27+р3!P27+р4!P27+р5!P27+р1!P62+р2!P62+р3!P62+р4!P62+р5!P62</f>
        <v>0</v>
      </c>
      <c r="Q27">
        <f>р1!Q27+р2!Q27+р3!Q27+р4!Q27+р5!Q27+р1!Q62+р2!Q62+р3!Q62+р4!Q62+р5!Q62</f>
        <v>0</v>
      </c>
      <c r="R27">
        <f>р1!R27+р2!R27+р3!R27+р4!R27+р5!R27+р1!R62+р2!R62+р3!R62+р4!R62+р5!R62</f>
        <v>2</v>
      </c>
      <c r="S27">
        <f>р1!S27+р2!S27+р3!S27+р4!S27+р5!S27+р1!S62+р2!S62+р3!S62+р4!S62+р5!S62</f>
        <v>0</v>
      </c>
      <c r="T27">
        <f>р1!T27+р2!T27+р3!T27+р4!T27+р5!T27+р1!T62+р2!T62+р3!T62+р4!T62+р5!T62</f>
        <v>0</v>
      </c>
      <c r="U27">
        <f>р1!U27+р2!U27+р3!U27+р4!U27+р5!U27+р1!U62+р2!U62+р3!U62+р4!U62+р5!U62</f>
        <v>0</v>
      </c>
      <c r="V27">
        <f>р1!V27+р2!V27+р3!V27+р4!V27+р5!V27+р1!V62+р2!V62+р3!V62+р4!V62+р5!V62</f>
        <v>0</v>
      </c>
      <c r="W27">
        <f>р1!W27+р2!W27+р3!W27+р4!W27+р5!W27+р1!W62+р2!W62+р3!W62+р4!W62+р5!W62</f>
        <v>1</v>
      </c>
      <c r="X27">
        <f>р1!X27+р2!X27+р3!X27+р4!X27+р5!X27+р1!X62+р2!X62+р3!X62+р4!X62+р5!X62</f>
        <v>0</v>
      </c>
      <c r="Y27">
        <f>р1!Y27+р2!Y27+р3!Y27+р4!Y27+р5!Y27+р1!Y62+р2!Y62+р3!Y62+р4!Y62+р5!Y62</f>
        <v>0</v>
      </c>
      <c r="Z27">
        <f>р1!Z27+р2!Z27+р3!Z27+р4!Z27+р5!Z27+р1!Z62+р2!Z62+р3!Z62+р4!Z62+р5!Z62</f>
        <v>0</v>
      </c>
      <c r="AA27">
        <f>р1!AA27+р2!AA27+р3!AA27+р4!AA27+р5!AA27+р1!AA62+р2!AA62+р3!AA62+р4!AA62+р5!AA62</f>
        <v>0</v>
      </c>
      <c r="AB27">
        <f>р1!AB27+р2!AB27+р3!AB27+р4!AB27+р5!AB27+р1!AB62+р2!AB62+р3!AB62+р4!AB62+р5!AB62</f>
        <v>0</v>
      </c>
      <c r="AC27">
        <f>р1!AC27+р2!AC27+р3!AC27+р4!AC27+р5!AC27+р1!AC62+р2!AC62+р3!AC62+р4!AC62+р5!AC62</f>
        <v>0</v>
      </c>
      <c r="AD27">
        <f>р1!AD27+р2!AD27+р3!AD27+р4!AD27+р5!AD27+р1!AD62+р2!AD62+р3!AD62+р4!AD62+р5!AD62</f>
        <v>0</v>
      </c>
      <c r="AE27">
        <f>р1!AE27+р2!AE27+р3!AE27+р4!AE27+р5!AE27+р1!AE62+р2!AE62+р3!AE62+р4!AE62+р5!AE62</f>
        <v>0</v>
      </c>
      <c r="AF27">
        <f>р1!AF27+р2!AF27+р3!AF27+р4!AF27+р5!AF27+р1!AF62+р2!AF62+р3!AF62+р4!AF62+р5!AF62</f>
        <v>0</v>
      </c>
      <c r="AH27">
        <f t="shared" si="2"/>
        <v>2</v>
      </c>
      <c r="AI27">
        <f t="shared" si="3"/>
        <v>0</v>
      </c>
      <c r="AL27">
        <f t="shared" si="0"/>
        <v>2</v>
      </c>
      <c r="BN27">
        <f t="shared" si="1"/>
        <v>6.6666666666666666E-2</v>
      </c>
      <c r="BP27">
        <f t="shared" si="4"/>
        <v>0.33333333333333331</v>
      </c>
      <c r="BR27">
        <f t="shared" si="5"/>
        <v>0.33333333333333331</v>
      </c>
      <c r="BT27">
        <f t="shared" si="6"/>
        <v>1</v>
      </c>
    </row>
    <row r="28" spans="1:72" ht="13.5" thickBot="1" x14ac:dyDescent="0.25">
      <c r="A28">
        <v>26</v>
      </c>
      <c r="B28" s="7" t="str">
        <f>IF(Список!A26=0,"   ",Список!A26)</f>
        <v xml:space="preserve">   </v>
      </c>
      <c r="C28">
        <f>р1!C28+р2!C28+р3!C28+р4!C28+р5!C28+р1!C63+р2!C63+р3!C63+р4!C63+р5!C63</f>
        <v>0</v>
      </c>
      <c r="D28">
        <f>р1!D28+р2!D28+р3!D28+р4!D28+р5!D28+р1!D63+р2!D63+р3!D63+р4!D63+р5!D63</f>
        <v>0</v>
      </c>
      <c r="E28">
        <f>р1!E28+р2!E28+р3!E28+р4!E28+р5!E28+р1!E63+р2!E63+р3!E63+р4!E63+р5!E63</f>
        <v>0</v>
      </c>
      <c r="F28">
        <f>р1!F28+р2!F28+р3!F28+р4!F28+р5!F28+р1!F63+р2!F63+р3!F63+р4!F63+р5!F63</f>
        <v>0</v>
      </c>
      <c r="G28">
        <f>р1!G28+р2!G28+р3!G28+р4!G28+р5!G28+р1!G63+р2!G63+р3!G63+р4!G63+р5!G63</f>
        <v>0</v>
      </c>
      <c r="H28">
        <f>р1!H28+р2!H28+р3!H28+р4!H28+р5!H28+р1!H63+р2!H63+р3!H63+р4!H63+р5!H63</f>
        <v>0</v>
      </c>
      <c r="I28">
        <f>р1!I28+р2!I28+р3!I28+р4!I28+р5!I28+р1!I63+р2!I63+р3!I63+р4!I63+р5!I63</f>
        <v>0</v>
      </c>
      <c r="J28">
        <f>р1!J28+р2!J28+р3!J28+р4!J28+р5!J28+р1!J63+р2!J63+р3!J63+р4!J63+р5!J63</f>
        <v>0</v>
      </c>
      <c r="K28">
        <f>р1!K28+р2!K28+р3!K28+р4!K28+р5!K28+р1!K63+р2!K63+р3!K63+р4!K63+р5!K63</f>
        <v>0</v>
      </c>
      <c r="L28">
        <f>р1!L28+р2!L28+р3!L28+р4!L28+р5!L28+р1!L63+р2!L63+р3!L63+р4!L63+р5!L63</f>
        <v>0</v>
      </c>
      <c r="M28">
        <f>р1!M28+р2!M28+р3!M28+р4!M28+р5!M28+р1!M63+р2!M63+р3!M63+р4!M63+р5!M63</f>
        <v>0</v>
      </c>
      <c r="N28">
        <f>р1!N28+р2!N28+р3!N28+р4!N28+р5!N28+р1!N63+р2!N63+р3!N63+р4!N63+р5!N63</f>
        <v>0</v>
      </c>
      <c r="O28">
        <f>р1!O28+р2!O28+р3!O28+р4!O28+р5!O28+р1!O63+р2!O63+р3!O63+р4!O63+р5!O63</f>
        <v>0</v>
      </c>
      <c r="P28">
        <f>р1!P28+р2!P28+р3!P28+р4!P28+р5!P28+р1!P63+р2!P63+р3!P63+р4!P63+р5!P63</f>
        <v>0</v>
      </c>
      <c r="Q28">
        <f>р1!Q28+р2!Q28+р3!Q28+р4!Q28+р5!Q28+р1!Q63+р2!Q63+р3!Q63+р4!Q63+р5!Q63</f>
        <v>0</v>
      </c>
      <c r="R28">
        <f>р1!R28+р2!R28+р3!R28+р4!R28+р5!R28+р1!R63+р2!R63+р3!R63+р4!R63+р5!R63</f>
        <v>0</v>
      </c>
      <c r="S28">
        <f>р1!S28+р2!S28+р3!S28+р4!S28+р5!S28+р1!S63+р2!S63+р3!S63+р4!S63+р5!S63</f>
        <v>0</v>
      </c>
      <c r="T28">
        <f>р1!T28+р2!T28+р3!T28+р4!T28+р5!T28+р1!T63+р2!T63+р3!T63+р4!T63+р5!T63</f>
        <v>0</v>
      </c>
      <c r="U28">
        <f>р1!U28+р2!U28+р3!U28+р4!U28+р5!U28+р1!U63+р2!U63+р3!U63+р4!U63+р5!U63</f>
        <v>0</v>
      </c>
      <c r="V28">
        <f>р1!V28+р2!V28+р3!V28+р4!V28+р5!V28+р1!V63+р2!V63+р3!V63+р4!V63+р5!V63</f>
        <v>0</v>
      </c>
      <c r="W28">
        <f>р1!W28+р2!W28+р3!W28+р4!W28+р5!W28+р1!W63+р2!W63+р3!W63+р4!W63+р5!W63</f>
        <v>0</v>
      </c>
      <c r="X28">
        <f>р1!X28+р2!X28+р3!X28+р4!X28+р5!X28+р1!X63+р2!X63+р3!X63+р4!X63+р5!X63</f>
        <v>0</v>
      </c>
      <c r="Y28">
        <f>р1!Y28+р2!Y28+р3!Y28+р4!Y28+р5!Y28+р1!Y63+р2!Y63+р3!Y63+р4!Y63+р5!Y63</f>
        <v>0</v>
      </c>
      <c r="Z28">
        <f>р1!Z28+р2!Z28+р3!Z28+р4!Z28+р5!Z28+р1!Z63+р2!Z63+р3!Z63+р4!Z63+р5!Z63</f>
        <v>0</v>
      </c>
      <c r="AA28">
        <f>р1!AA28+р2!AA28+р3!AA28+р4!AA28+р5!AA28+р1!AA63+р2!AA63+р3!AA63+р4!AA63+р5!AA63</f>
        <v>0</v>
      </c>
      <c r="AB28">
        <f>р1!AB28+р2!AB28+р3!AB28+р4!AB28+р5!AB28+р1!AB63+р2!AB63+р3!AB63+р4!AB63+р5!AB63</f>
        <v>0</v>
      </c>
      <c r="AC28">
        <f>р1!AC28+р2!AC28+р3!AC28+р4!AC28+р5!AC28+р1!AC63+р2!AC63+р3!AC63+р4!AC63+р5!AC63</f>
        <v>0</v>
      </c>
      <c r="AD28">
        <f>р1!AD28+р2!AD28+р3!AD28+р4!AD28+р5!AD28+р1!AD63+р2!AD63+р3!AD63+р4!AD63+р5!AD63</f>
        <v>0</v>
      </c>
      <c r="AE28">
        <f>р1!AE28+р2!AE28+р3!AE28+р4!AE28+р5!AE28+р1!AE63+р2!AE63+р3!AE63+р4!AE63+р5!AE63</f>
        <v>0</v>
      </c>
      <c r="AF28">
        <f>р1!AF28+р2!AF28+р3!AF28+р4!AF28+р5!AF28+р1!AF63+р2!AF63+р3!AF63+р4!AF63+р5!AF63</f>
        <v>0</v>
      </c>
      <c r="AH28">
        <f t="shared" si="2"/>
        <v>0</v>
      </c>
      <c r="AI28">
        <f t="shared" si="3"/>
        <v>0</v>
      </c>
      <c r="AL28">
        <f t="shared" si="0"/>
        <v>0</v>
      </c>
      <c r="BN28">
        <f t="shared" si="1"/>
        <v>0</v>
      </c>
      <c r="BP28">
        <f t="shared" si="4"/>
        <v>0.33333333333333331</v>
      </c>
      <c r="BR28">
        <f t="shared" si="5"/>
        <v>0.33333333333333331</v>
      </c>
      <c r="BT28">
        <f t="shared" si="6"/>
        <v>0</v>
      </c>
    </row>
    <row r="29" spans="1:72" ht="13.5" thickBot="1" x14ac:dyDescent="0.25">
      <c r="A29">
        <v>27</v>
      </c>
      <c r="B29" s="7" t="str">
        <f>IF(Список!A27=0,"   ",Список!A27)</f>
        <v xml:space="preserve">   </v>
      </c>
      <c r="C29">
        <f>р1!C29+р2!C29+р3!C29+р4!C29+р5!C29+р1!C64+р2!C64+р3!C64+р4!C64+р5!C64</f>
        <v>0</v>
      </c>
      <c r="D29">
        <f>р1!D29+р2!D29+р3!D29+р4!D29+р5!D29+р1!D64+р2!D64+р3!D64+р4!D64+р5!D64</f>
        <v>0</v>
      </c>
      <c r="E29">
        <f>р1!E29+р2!E29+р3!E29+р4!E29+р5!E29+р1!E64+р2!E64+р3!E64+р4!E64+р5!E64</f>
        <v>0</v>
      </c>
      <c r="F29">
        <f>р1!F29+р2!F29+р3!F29+р4!F29+р5!F29+р1!F64+р2!F64+р3!F64+р4!F64+р5!F64</f>
        <v>0</v>
      </c>
      <c r="G29">
        <f>р1!G29+р2!G29+р3!G29+р4!G29+р5!G29+р1!G64+р2!G64+р3!G64+р4!G64+р5!G64</f>
        <v>0</v>
      </c>
      <c r="H29">
        <f>р1!H29+р2!H29+р3!H29+р4!H29+р5!H29+р1!H64+р2!H64+р3!H64+р4!H64+р5!H64</f>
        <v>0</v>
      </c>
      <c r="I29">
        <f>р1!I29+р2!I29+р3!I29+р4!I29+р5!I29+р1!I64+р2!I64+р3!I64+р4!I64+р5!I64</f>
        <v>0</v>
      </c>
      <c r="J29">
        <f>р1!J29+р2!J29+р3!J29+р4!J29+р5!J29+р1!J64+р2!J64+р3!J64+р4!J64+р5!J64</f>
        <v>0</v>
      </c>
      <c r="K29">
        <f>р1!K29+р2!K29+р3!K29+р4!K29+р5!K29+р1!K64+р2!K64+р3!K64+р4!K64+р5!K64</f>
        <v>0</v>
      </c>
      <c r="L29">
        <f>р1!L29+р2!L29+р3!L29+р4!L29+р5!L29+р1!L64+р2!L64+р3!L64+р4!L64+р5!L64</f>
        <v>0</v>
      </c>
      <c r="M29">
        <f>р1!M29+р2!M29+р3!M29+р4!M29+р5!M29+р1!M64+р2!M64+р3!M64+р4!M64+р5!M64</f>
        <v>0</v>
      </c>
      <c r="N29">
        <f>р1!N29+р2!N29+р3!N29+р4!N29+р5!N29+р1!N64+р2!N64+р3!N64+р4!N64+р5!N64</f>
        <v>0</v>
      </c>
      <c r="O29">
        <f>р1!O29+р2!O29+р3!O29+р4!O29+р5!O29+р1!O64+р2!O64+р3!O64+р4!O64+р5!O64</f>
        <v>0</v>
      </c>
      <c r="P29">
        <f>р1!P29+р2!P29+р3!P29+р4!P29+р5!P29+р1!P64+р2!P64+р3!P64+р4!P64+р5!P64</f>
        <v>0</v>
      </c>
      <c r="Q29">
        <f>р1!Q29+р2!Q29+р3!Q29+р4!Q29+р5!Q29+р1!Q64+р2!Q64+р3!Q64+р4!Q64+р5!Q64</f>
        <v>0</v>
      </c>
      <c r="R29">
        <f>р1!R29+р2!R29+р3!R29+р4!R29+р5!R29+р1!R64+р2!R64+р3!R64+р4!R64+р5!R64</f>
        <v>0</v>
      </c>
      <c r="S29">
        <f>р1!S29+р2!S29+р3!S29+р4!S29+р5!S29+р1!S64+р2!S64+р3!S64+р4!S64+р5!S64</f>
        <v>0</v>
      </c>
      <c r="T29">
        <f>р1!T29+р2!T29+р3!T29+р4!T29+р5!T29+р1!T64+р2!T64+р3!T64+р4!T64+р5!T64</f>
        <v>0</v>
      </c>
      <c r="U29">
        <f>р1!U29+р2!U29+р3!U29+р4!U29+р5!U29+р1!U64+р2!U64+р3!U64+р4!U64+р5!U64</f>
        <v>0</v>
      </c>
      <c r="V29">
        <f>р1!V29+р2!V29+р3!V29+р4!V29+р5!V29+р1!V64+р2!V64+р3!V64+р4!V64+р5!V64</f>
        <v>0</v>
      </c>
      <c r="W29">
        <f>р1!W29+р2!W29+р3!W29+р4!W29+р5!W29+р1!W64+р2!W64+р3!W64+р4!W64+р5!W64</f>
        <v>0</v>
      </c>
      <c r="X29">
        <f>р1!X29+р2!X29+р3!X29+р4!X29+р5!X29+р1!X64+р2!X64+р3!X64+р4!X64+р5!X64</f>
        <v>0</v>
      </c>
      <c r="Y29">
        <f>р1!Y29+р2!Y29+р3!Y29+р4!Y29+р5!Y29+р1!Y64+р2!Y64+р3!Y64+р4!Y64+р5!Y64</f>
        <v>0</v>
      </c>
      <c r="Z29">
        <f>р1!Z29+р2!Z29+р3!Z29+р4!Z29+р5!Z29+р1!Z64+р2!Z64+р3!Z64+р4!Z64+р5!Z64</f>
        <v>0</v>
      </c>
      <c r="AA29">
        <f>р1!AA29+р2!AA29+р3!AA29+р4!AA29+р5!AA29+р1!AA64+р2!AA64+р3!AA64+р4!AA64+р5!AA64</f>
        <v>0</v>
      </c>
      <c r="AB29">
        <f>р1!AB29+р2!AB29+р3!AB29+р4!AB29+р5!AB29+р1!AB64+р2!AB64+р3!AB64+р4!AB64+р5!AB64</f>
        <v>0</v>
      </c>
      <c r="AC29">
        <f>р1!AC29+р2!AC29+р3!AC29+р4!AC29+р5!AC29+р1!AC64+р2!AC64+р3!AC64+р4!AC64+р5!AC64</f>
        <v>0</v>
      </c>
      <c r="AD29">
        <f>р1!AD29+р2!AD29+р3!AD29+р4!AD29+р5!AD29+р1!AD64+р2!AD64+р3!AD64+р4!AD64+р5!AD64</f>
        <v>0</v>
      </c>
      <c r="AE29">
        <f>р1!AE29+р2!AE29+р3!AE29+р4!AE29+р5!AE29+р1!AE64+р2!AE64+р3!AE64+р4!AE64+р5!AE64</f>
        <v>0</v>
      </c>
      <c r="AF29">
        <f>р1!AF29+р2!AF29+р3!AF29+р4!AF29+р5!AF29+р1!AF64+р2!AF64+р3!AF64+р4!AF64+р5!AF64</f>
        <v>0</v>
      </c>
      <c r="AH29">
        <f t="shared" si="2"/>
        <v>0</v>
      </c>
      <c r="AI29">
        <f t="shared" si="3"/>
        <v>0</v>
      </c>
      <c r="AL29">
        <f t="shared" si="0"/>
        <v>0</v>
      </c>
      <c r="BN29">
        <f t="shared" si="1"/>
        <v>0</v>
      </c>
      <c r="BP29">
        <f t="shared" si="4"/>
        <v>0.33333333333333331</v>
      </c>
      <c r="BR29">
        <f t="shared" si="5"/>
        <v>0.33333333333333331</v>
      </c>
      <c r="BT29">
        <f t="shared" si="6"/>
        <v>0</v>
      </c>
    </row>
    <row r="30" spans="1:72" ht="13.5" thickBot="1" x14ac:dyDescent="0.25">
      <c r="A30">
        <v>28</v>
      </c>
      <c r="B30" s="7" t="str">
        <f>IF(Список!A28=0,"   ",Список!A28)</f>
        <v xml:space="preserve">   </v>
      </c>
      <c r="C30">
        <f>р1!C30+р2!C30+р3!C30+р4!C30+р5!C30+р1!C65+р2!C65+р3!C65+р4!C65+р5!C65</f>
        <v>0</v>
      </c>
      <c r="D30">
        <f>р1!D30+р2!D30+р3!D30+р4!D30+р5!D30+р1!D65+р2!D65+р3!D65+р4!D65+р5!D65</f>
        <v>0</v>
      </c>
      <c r="E30">
        <f>р1!E30+р2!E30+р3!E30+р4!E30+р5!E30+р1!E65+р2!E65+р3!E65+р4!E65+р5!E65</f>
        <v>0</v>
      </c>
      <c r="F30">
        <f>р1!F30+р2!F30+р3!F30+р4!F30+р5!F30+р1!F65+р2!F65+р3!F65+р4!F65+р5!F65</f>
        <v>0</v>
      </c>
      <c r="G30">
        <f>р1!G30+р2!G30+р3!G30+р4!G30+р5!G30+р1!G65+р2!G65+р3!G65+р4!G65+р5!G65</f>
        <v>0</v>
      </c>
      <c r="H30">
        <f>р1!H30+р2!H30+р3!H30+р4!H30+р5!H30+р1!H65+р2!H65+р3!H65+р4!H65+р5!H65</f>
        <v>0</v>
      </c>
      <c r="I30">
        <f>р1!I30+р2!I30+р3!I30+р4!I30+р5!I30+р1!I65+р2!I65+р3!I65+р4!I65+р5!I65</f>
        <v>0</v>
      </c>
      <c r="J30">
        <f>р1!J30+р2!J30+р3!J30+р4!J30+р5!J30+р1!J65+р2!J65+р3!J65+р4!J65+р5!J65</f>
        <v>0</v>
      </c>
      <c r="K30">
        <f>р1!K30+р2!K30+р3!K30+р4!K30+р5!K30+р1!K65+р2!K65+р3!K65+р4!K65+р5!K65</f>
        <v>0</v>
      </c>
      <c r="L30">
        <f>р1!L30+р2!L30+р3!L30+р4!L30+р5!L30+р1!L65+р2!L65+р3!L65+р4!L65+р5!L65</f>
        <v>0</v>
      </c>
      <c r="M30">
        <f>р1!M30+р2!M30+р3!M30+р4!M30+р5!M30+р1!M65+р2!M65+р3!M65+р4!M65+р5!M65</f>
        <v>0</v>
      </c>
      <c r="N30">
        <f>р1!N30+р2!N30+р3!N30+р4!N30+р5!N30+р1!N65+р2!N65+р3!N65+р4!N65+р5!N65</f>
        <v>0</v>
      </c>
      <c r="O30">
        <f>р1!O30+р2!O30+р3!O30+р4!O30+р5!O30+р1!O65+р2!O65+р3!O65+р4!O65+р5!O65</f>
        <v>0</v>
      </c>
      <c r="P30">
        <f>р1!P30+р2!P30+р3!P30+р4!P30+р5!P30+р1!P65+р2!P65+р3!P65+р4!P65+р5!P65</f>
        <v>0</v>
      </c>
      <c r="Q30">
        <f>р1!Q30+р2!Q30+р3!Q30+р4!Q30+р5!Q30+р1!Q65+р2!Q65+р3!Q65+р4!Q65+р5!Q65</f>
        <v>0</v>
      </c>
      <c r="R30">
        <f>р1!R30+р2!R30+р3!R30+р4!R30+р5!R30+р1!R65+р2!R65+р3!R65+р4!R65+р5!R65</f>
        <v>0</v>
      </c>
      <c r="S30">
        <f>р1!S30+р2!S30+р3!S30+р4!S30+р5!S30+р1!S65+р2!S65+р3!S65+р4!S65+р5!S65</f>
        <v>0</v>
      </c>
      <c r="T30">
        <f>р1!T30+р2!T30+р3!T30+р4!T30+р5!T30+р1!T65+р2!T65+р3!T65+р4!T65+р5!T65</f>
        <v>0</v>
      </c>
      <c r="U30">
        <f>р1!U30+р2!U30+р3!U30+р4!U30+р5!U30+р1!U65+р2!U65+р3!U65+р4!U65+р5!U65</f>
        <v>0</v>
      </c>
      <c r="V30">
        <f>р1!V30+р2!V30+р3!V30+р4!V30+р5!V30+р1!V65+р2!V65+р3!V65+р4!V65+р5!V65</f>
        <v>0</v>
      </c>
      <c r="W30">
        <f>р1!W30+р2!W30+р3!W30+р4!W30+р5!W30+р1!W65+р2!W65+р3!W65+р4!W65+р5!W65</f>
        <v>0</v>
      </c>
      <c r="X30">
        <f>р1!X30+р2!X30+р3!X30+р4!X30+р5!X30+р1!X65+р2!X65+р3!X65+р4!X65+р5!X65</f>
        <v>0</v>
      </c>
      <c r="Y30">
        <f>р1!Y30+р2!Y30+р3!Y30+р4!Y30+р5!Y30+р1!Y65+р2!Y65+р3!Y65+р4!Y65+р5!Y65</f>
        <v>0</v>
      </c>
      <c r="Z30">
        <f>р1!Z30+р2!Z30+р3!Z30+р4!Z30+р5!Z30+р1!Z65+р2!Z65+р3!Z65+р4!Z65+р5!Z65</f>
        <v>0</v>
      </c>
      <c r="AA30">
        <f>р1!AA30+р2!AA30+р3!AA30+р4!AA30+р5!AA30+р1!AA65+р2!AA65+р3!AA65+р4!AA65+р5!AA65</f>
        <v>0</v>
      </c>
      <c r="AB30">
        <f>р1!AB30+р2!AB30+р3!AB30+р4!AB30+р5!AB30+р1!AB65+р2!AB65+р3!AB65+р4!AB65+р5!AB65</f>
        <v>0</v>
      </c>
      <c r="AC30">
        <f>р1!AC30+р2!AC30+р3!AC30+р4!AC30+р5!AC30+р1!AC65+р2!AC65+р3!AC65+р4!AC65+р5!AC65</f>
        <v>0</v>
      </c>
      <c r="AD30">
        <f>р1!AD30+р2!AD30+р3!AD30+р4!AD30+р5!AD30+р1!AD65+р2!AD65+р3!AD65+р4!AD65+р5!AD65</f>
        <v>0</v>
      </c>
      <c r="AE30">
        <f>р1!AE30+р2!AE30+р3!AE30+р4!AE30+р5!AE30+р1!AE65+р2!AE65+р3!AE65+р4!AE65+р5!AE65</f>
        <v>0</v>
      </c>
      <c r="AF30">
        <f>р1!AF30+р2!AF30+р3!AF30+р4!AF30+р5!AF30+р1!AF65+р2!AF65+р3!AF65+р4!AF65+р5!AF65</f>
        <v>0</v>
      </c>
      <c r="AH30">
        <f t="shared" si="2"/>
        <v>0</v>
      </c>
      <c r="AI30">
        <f t="shared" si="3"/>
        <v>0</v>
      </c>
      <c r="AL30">
        <f t="shared" si="0"/>
        <v>0</v>
      </c>
      <c r="BN30">
        <f t="shared" si="1"/>
        <v>0</v>
      </c>
      <c r="BP30">
        <f t="shared" si="4"/>
        <v>0.33333333333333331</v>
      </c>
      <c r="BR30">
        <f t="shared" si="5"/>
        <v>0.33333333333333331</v>
      </c>
      <c r="BT30">
        <f t="shared" si="6"/>
        <v>0</v>
      </c>
    </row>
    <row r="31" spans="1:72" ht="13.5" thickBot="1" x14ac:dyDescent="0.25">
      <c r="A31">
        <v>29</v>
      </c>
      <c r="B31" s="7" t="str">
        <f>IF(Список!A29=0,"   ",Список!A29)</f>
        <v xml:space="preserve">   </v>
      </c>
      <c r="C31">
        <f>р1!C31+р2!C31+р3!C31+р4!C31+р5!C31+р1!C66+р2!C66+р3!C66+р4!C66+р5!C66</f>
        <v>0</v>
      </c>
      <c r="D31">
        <f>р1!D31+р2!D31+р3!D31+р4!D31+р5!D31+р1!D66+р2!D66+р3!D66+р4!D66+р5!D66</f>
        <v>0</v>
      </c>
      <c r="E31">
        <f>р1!E31+р2!E31+р3!E31+р4!E31+р5!E31+р1!E66+р2!E66+р3!E66+р4!E66+р5!E66</f>
        <v>0</v>
      </c>
      <c r="F31">
        <f>р1!F31+р2!F31+р3!F31+р4!F31+р5!F31+р1!F66+р2!F66+р3!F66+р4!F66+р5!F66</f>
        <v>0</v>
      </c>
      <c r="G31">
        <f>р1!G31+р2!G31+р3!G31+р4!G31+р5!G31+р1!G66+р2!G66+р3!G66+р4!G66+р5!G66</f>
        <v>0</v>
      </c>
      <c r="H31">
        <f>р1!H31+р2!H31+р3!H31+р4!H31+р5!H31+р1!H66+р2!H66+р3!H66+р4!H66+р5!H66</f>
        <v>0</v>
      </c>
      <c r="I31">
        <f>р1!I31+р2!I31+р3!I31+р4!I31+р5!I31+р1!I66+р2!I66+р3!I66+р4!I66+р5!I66</f>
        <v>0</v>
      </c>
      <c r="J31">
        <f>р1!J31+р2!J31+р3!J31+р4!J31+р5!J31+р1!J66+р2!J66+р3!J66+р4!J66+р5!J66</f>
        <v>0</v>
      </c>
      <c r="K31">
        <f>р1!K31+р2!K31+р3!K31+р4!K31+р5!K31+р1!K66+р2!K66+р3!K66+р4!K66+р5!K66</f>
        <v>0</v>
      </c>
      <c r="L31">
        <f>р1!L31+р2!L31+р3!L31+р4!L31+р5!L31+р1!L66+р2!L66+р3!L66+р4!L66+р5!L66</f>
        <v>0</v>
      </c>
      <c r="M31">
        <f>р1!M31+р2!M31+р3!M31+р4!M31+р5!M31+р1!M66+р2!M66+р3!M66+р4!M66+р5!M66</f>
        <v>0</v>
      </c>
      <c r="N31">
        <f>р1!N31+р2!N31+р3!N31+р4!N31+р5!N31+р1!N66+р2!N66+р3!N66+р4!N66+р5!N66</f>
        <v>0</v>
      </c>
      <c r="O31">
        <f>р1!O31+р2!O31+р3!O31+р4!O31+р5!O31+р1!O66+р2!O66+р3!O66+р4!O66+р5!O66</f>
        <v>0</v>
      </c>
      <c r="P31">
        <f>р1!P31+р2!P31+р3!P31+р4!P31+р5!P31+р1!P66+р2!P66+р3!P66+р4!P66+р5!P66</f>
        <v>0</v>
      </c>
      <c r="Q31">
        <f>р1!Q31+р2!Q31+р3!Q31+р4!Q31+р5!Q31+р1!Q66+р2!Q66+р3!Q66+р4!Q66+р5!Q66</f>
        <v>0</v>
      </c>
      <c r="R31">
        <f>р1!R31+р2!R31+р3!R31+р4!R31+р5!R31+р1!R66+р2!R66+р3!R66+р4!R66+р5!R66</f>
        <v>0</v>
      </c>
      <c r="S31">
        <f>р1!S31+р2!S31+р3!S31+р4!S31+р5!S31+р1!S66+р2!S66+р3!S66+р4!S66+р5!S66</f>
        <v>0</v>
      </c>
      <c r="T31">
        <f>р1!T31+р2!T31+р3!T31+р4!T31+р5!T31+р1!T66+р2!T66+р3!T66+р4!T66+р5!T66</f>
        <v>0</v>
      </c>
      <c r="U31">
        <f>р1!U31+р2!U31+р3!U31+р4!U31+р5!U31+р1!U66+р2!U66+р3!U66+р4!U66+р5!U66</f>
        <v>0</v>
      </c>
      <c r="V31">
        <f>р1!V31+р2!V31+р3!V31+р4!V31+р5!V31+р1!V66+р2!V66+р3!V66+р4!V66+р5!V66</f>
        <v>0</v>
      </c>
      <c r="W31">
        <f>р1!W31+р2!W31+р3!W31+р4!W31+р5!W31+р1!W66+р2!W66+р3!W66+р4!W66+р5!W66</f>
        <v>0</v>
      </c>
      <c r="X31">
        <f>р1!X31+р2!X31+р3!X31+р4!X31+р5!X31+р1!X66+р2!X66+р3!X66+р4!X66+р5!X66</f>
        <v>0</v>
      </c>
      <c r="Y31">
        <f>р1!Y31+р2!Y31+р3!Y31+р4!Y31+р5!Y31+р1!Y66+р2!Y66+р3!Y66+р4!Y66+р5!Y66</f>
        <v>0</v>
      </c>
      <c r="Z31">
        <f>р1!Z31+р2!Z31+р3!Z31+р4!Z31+р5!Z31+р1!Z66+р2!Z66+р3!Z66+р4!Z66+р5!Z66</f>
        <v>0</v>
      </c>
      <c r="AA31">
        <f>р1!AA31+р2!AA31+р3!AA31+р4!AA31+р5!AA31+р1!AA66+р2!AA66+р3!AA66+р4!AA66+р5!AA66</f>
        <v>0</v>
      </c>
      <c r="AB31">
        <f>р1!AB31+р2!AB31+р3!AB31+р4!AB31+р5!AB31+р1!AB66+р2!AB66+р3!AB66+р4!AB66+р5!AB66</f>
        <v>0</v>
      </c>
      <c r="AC31">
        <f>р1!AC31+р2!AC31+р3!AC31+р4!AC31+р5!AC31+р1!AC66+р2!AC66+р3!AC66+р4!AC66+р5!AC66</f>
        <v>0</v>
      </c>
      <c r="AD31">
        <f>р1!AD31+р2!AD31+р3!AD31+р4!AD31+р5!AD31+р1!AD66+р2!AD66+р3!AD66+р4!AD66+р5!AD66</f>
        <v>0</v>
      </c>
      <c r="AE31">
        <f>р1!AE31+р2!AE31+р3!AE31+р4!AE31+р5!AE31+р1!AE66+р2!AE66+р3!AE66+р4!AE66+р5!AE66</f>
        <v>0</v>
      </c>
      <c r="AF31">
        <f>р1!AF31+р2!AF31+р3!AF31+р4!AF31+р5!AF31+р1!AF66+р2!AF66+р3!AF66+р4!AF66+р5!AF66</f>
        <v>0</v>
      </c>
      <c r="AH31">
        <f t="shared" si="2"/>
        <v>0</v>
      </c>
      <c r="AI31">
        <f t="shared" si="3"/>
        <v>0</v>
      </c>
      <c r="AL31">
        <f t="shared" si="0"/>
        <v>0</v>
      </c>
      <c r="BN31">
        <f t="shared" si="1"/>
        <v>0</v>
      </c>
      <c r="BP31">
        <f t="shared" si="4"/>
        <v>0.33333333333333331</v>
      </c>
      <c r="BR31">
        <f t="shared" si="5"/>
        <v>0.33333333333333331</v>
      </c>
      <c r="BT31">
        <f t="shared" si="6"/>
        <v>0</v>
      </c>
    </row>
    <row r="32" spans="1:72" ht="13.5" thickBot="1" x14ac:dyDescent="0.25">
      <c r="A32">
        <v>30</v>
      </c>
      <c r="B32" s="7" t="str">
        <f>IF(Список!A30=0,"   ",Список!A30)</f>
        <v xml:space="preserve">   </v>
      </c>
      <c r="C32">
        <f>р1!C32+р2!C32+р3!C32+р4!C32+р5!C32+р1!C67+р2!C67+р3!C67+р4!C67+р5!C67</f>
        <v>0</v>
      </c>
      <c r="D32">
        <f>р1!D32+р2!D32+р3!D32+р4!D32+р5!D32+р1!D67+р2!D67+р3!D67+р4!D67+р5!D67</f>
        <v>0</v>
      </c>
      <c r="E32">
        <f>р1!E32+р2!E32+р3!E32+р4!E32+р5!E32+р1!E67+р2!E67+р3!E67+р4!E67+р5!E67</f>
        <v>0</v>
      </c>
      <c r="F32">
        <f>р1!F32+р2!F32+р3!F32+р4!F32+р5!F32+р1!F67+р2!F67+р3!F67+р4!F67+р5!F67</f>
        <v>0</v>
      </c>
      <c r="G32">
        <f>р1!G32+р2!G32+р3!G32+р4!G32+р5!G32+р1!G67+р2!G67+р3!G67+р4!G67+р5!G67</f>
        <v>0</v>
      </c>
      <c r="H32">
        <f>р1!H32+р2!H32+р3!H32+р4!H32+р5!H32+р1!H67+р2!H67+р3!H67+р4!H67+р5!H67</f>
        <v>0</v>
      </c>
      <c r="I32">
        <f>р1!I32+р2!I32+р3!I32+р4!I32+р5!I32+р1!I67+р2!I67+р3!I67+р4!I67+р5!I67</f>
        <v>0</v>
      </c>
      <c r="J32">
        <f>р1!J32+р2!J32+р3!J32+р4!J32+р5!J32+р1!J67+р2!J67+р3!J67+р4!J67+р5!J67</f>
        <v>0</v>
      </c>
      <c r="K32">
        <f>р1!K32+р2!K32+р3!K32+р4!K32+р5!K32+р1!K67+р2!K67+р3!K67+р4!K67+р5!K67</f>
        <v>0</v>
      </c>
      <c r="L32">
        <f>р1!L32+р2!L32+р3!L32+р4!L32+р5!L32+р1!L67+р2!L67+р3!L67+р4!L67+р5!L67</f>
        <v>0</v>
      </c>
      <c r="M32">
        <f>р1!M32+р2!M32+р3!M32+р4!M32+р5!M32+р1!M67+р2!M67+р3!M67+р4!M67+р5!M67</f>
        <v>0</v>
      </c>
      <c r="N32">
        <f>р1!N32+р2!N32+р3!N32+р4!N32+р5!N32+р1!N67+р2!N67+р3!N67+р4!N67+р5!N67</f>
        <v>0</v>
      </c>
      <c r="O32">
        <f>р1!O32+р2!O32+р3!O32+р4!O32+р5!O32+р1!O67+р2!O67+р3!O67+р4!O67+р5!O67</f>
        <v>0</v>
      </c>
      <c r="P32">
        <f>р1!P32+р2!P32+р3!P32+р4!P32+р5!P32+р1!P67+р2!P67+р3!P67+р4!P67+р5!P67</f>
        <v>0</v>
      </c>
      <c r="Q32">
        <f>р1!Q32+р2!Q32+р3!Q32+р4!Q32+р5!Q32+р1!Q67+р2!Q67+р3!Q67+р4!Q67+р5!Q67</f>
        <v>0</v>
      </c>
      <c r="R32">
        <f>р1!R32+р2!R32+р3!R32+р4!R32+р5!R32+р1!R67+р2!R67+р3!R67+р4!R67+р5!R67</f>
        <v>0</v>
      </c>
      <c r="S32">
        <f>р1!S32+р2!S32+р3!S32+р4!S32+р5!S32+р1!S67+р2!S67+р3!S67+р4!S67+р5!S67</f>
        <v>0</v>
      </c>
      <c r="T32">
        <f>р1!T32+р2!T32+р3!T32+р4!T32+р5!T32+р1!T67+р2!T67+р3!T67+р4!T67+р5!T67</f>
        <v>0</v>
      </c>
      <c r="U32">
        <f>р1!U32+р2!U32+р3!U32+р4!U32+р5!U32+р1!U67+р2!U67+р3!U67+р4!U67+р5!U67</f>
        <v>0</v>
      </c>
      <c r="V32">
        <f>р1!V32+р2!V32+р3!V32+р4!V32+р5!V32+р1!V67+р2!V67+р3!V67+р4!V67+р5!V67</f>
        <v>0</v>
      </c>
      <c r="W32">
        <f>р1!W32+р2!W32+р3!W32+р4!W32+р5!W32+р1!W67+р2!W67+р3!W67+р4!W67+р5!W67</f>
        <v>0</v>
      </c>
      <c r="X32">
        <f>р1!X32+р2!X32+р3!X32+р4!X32+р5!X32+р1!X67+р2!X67+р3!X67+р4!X67+р5!X67</f>
        <v>0</v>
      </c>
      <c r="Y32">
        <f>р1!Y32+р2!Y32+р3!Y32+р4!Y32+р5!Y32+р1!Y67+р2!Y67+р3!Y67+р4!Y67+р5!Y67</f>
        <v>0</v>
      </c>
      <c r="Z32">
        <f>р1!Z32+р2!Z32+р3!Z32+р4!Z32+р5!Z32+р1!Z67+р2!Z67+р3!Z67+р4!Z67+р5!Z67</f>
        <v>0</v>
      </c>
      <c r="AA32">
        <f>р1!AA32+р2!AA32+р3!AA32+р4!AA32+р5!AA32+р1!AA67+р2!AA67+р3!AA67+р4!AA67+р5!AA67</f>
        <v>0</v>
      </c>
      <c r="AB32">
        <f>р1!AB32+р2!AB32+р3!AB32+р4!AB32+р5!AB32+р1!AB67+р2!AB67+р3!AB67+р4!AB67+р5!AB67</f>
        <v>0</v>
      </c>
      <c r="AC32">
        <f>р1!AC32+р2!AC32+р3!AC32+р4!AC32+р5!AC32+р1!AC67+р2!AC67+р3!AC67+р4!AC67+р5!AC67</f>
        <v>0</v>
      </c>
      <c r="AD32">
        <f>р1!AD32+р2!AD32+р3!AD32+р4!AD32+р5!AD32+р1!AD67+р2!AD67+р3!AD67+р4!AD67+р5!AD67</f>
        <v>0</v>
      </c>
      <c r="AE32">
        <f>р1!AE32+р2!AE32+р3!AE32+р4!AE32+р5!AE32+р1!AE67+р2!AE67+р3!AE67+р4!AE67+р5!AE67</f>
        <v>0</v>
      </c>
      <c r="AF32">
        <f>р1!AF32+р2!AF32+р3!AF32+р4!AF32+р5!AF32+р1!AF67+р2!AF67+р3!AF67+р4!AF67+р5!AF67</f>
        <v>0</v>
      </c>
      <c r="AH32">
        <f t="shared" si="2"/>
        <v>0</v>
      </c>
      <c r="AI32">
        <f t="shared" si="3"/>
        <v>0</v>
      </c>
      <c r="AL32">
        <f t="shared" si="0"/>
        <v>0</v>
      </c>
      <c r="BN32">
        <f t="shared" si="1"/>
        <v>0</v>
      </c>
      <c r="BP32">
        <f t="shared" si="4"/>
        <v>0.33333333333333331</v>
      </c>
      <c r="BR32">
        <f t="shared" si="5"/>
        <v>0.33333333333333331</v>
      </c>
      <c r="BT32">
        <f t="shared" si="6"/>
        <v>0</v>
      </c>
    </row>
    <row r="34" spans="1:75" x14ac:dyDescent="0.2">
      <c r="AL34">
        <f>SUM(AL3:AL32)</f>
        <v>61</v>
      </c>
      <c r="BM34" t="s">
        <v>85</v>
      </c>
      <c r="BN34">
        <f>SUM(BN3:BN32)</f>
        <v>2.0333333333333341</v>
      </c>
      <c r="BR34">
        <f>SUM(BR3:BR32)</f>
        <v>10</v>
      </c>
      <c r="BT34">
        <f>SUM(BT3:BT32)</f>
        <v>25</v>
      </c>
      <c r="BV34" t="s">
        <v>125</v>
      </c>
      <c r="BW34">
        <f>BT34/AK200</f>
        <v>0.86206896551724133</v>
      </c>
    </row>
    <row r="35" spans="1:75" x14ac:dyDescent="0.2">
      <c r="BT35" t="s">
        <v>112</v>
      </c>
    </row>
    <row r="36" spans="1:75" x14ac:dyDescent="0.2">
      <c r="B36" t="s">
        <v>8</v>
      </c>
      <c r="C36">
        <v>1</v>
      </c>
      <c r="D36">
        <v>2</v>
      </c>
      <c r="E36">
        <v>3</v>
      </c>
      <c r="F36">
        <v>4</v>
      </c>
      <c r="G36">
        <v>5</v>
      </c>
      <c r="H36">
        <v>6</v>
      </c>
      <c r="I36">
        <v>7</v>
      </c>
      <c r="J36">
        <v>8</v>
      </c>
      <c r="K36">
        <v>9</v>
      </c>
      <c r="L36">
        <v>10</v>
      </c>
      <c r="M36">
        <v>11</v>
      </c>
      <c r="N36">
        <v>12</v>
      </c>
      <c r="O36">
        <v>13</v>
      </c>
      <c r="P36">
        <v>14</v>
      </c>
      <c r="Q36">
        <v>15</v>
      </c>
      <c r="R36">
        <v>16</v>
      </c>
      <c r="S36">
        <v>17</v>
      </c>
      <c r="T36">
        <v>18</v>
      </c>
      <c r="U36">
        <v>19</v>
      </c>
      <c r="V36">
        <v>20</v>
      </c>
      <c r="W36">
        <v>21</v>
      </c>
      <c r="X36">
        <v>22</v>
      </c>
      <c r="Y36">
        <v>23</v>
      </c>
      <c r="Z36">
        <v>24</v>
      </c>
      <c r="AA36">
        <v>25</v>
      </c>
      <c r="AB36">
        <v>26</v>
      </c>
      <c r="AC36">
        <v>27</v>
      </c>
      <c r="AD36">
        <v>28</v>
      </c>
      <c r="AE36">
        <v>29</v>
      </c>
      <c r="AF36">
        <v>30</v>
      </c>
      <c r="AH36" t="s">
        <v>26</v>
      </c>
      <c r="AI36" t="s">
        <v>15</v>
      </c>
      <c r="AJ36">
        <v>1</v>
      </c>
      <c r="AK36">
        <v>2</v>
      </c>
      <c r="AL36">
        <v>3</v>
      </c>
      <c r="AM36">
        <v>4</v>
      </c>
      <c r="AN36">
        <v>5</v>
      </c>
      <c r="AO36">
        <v>6</v>
      </c>
      <c r="AP36">
        <v>7</v>
      </c>
      <c r="AQ36">
        <v>8</v>
      </c>
      <c r="AR36">
        <v>9</v>
      </c>
      <c r="AS36">
        <v>10</v>
      </c>
      <c r="AT36">
        <v>11</v>
      </c>
      <c r="AU36">
        <v>12</v>
      </c>
      <c r="AV36">
        <v>13</v>
      </c>
      <c r="AW36">
        <v>14</v>
      </c>
      <c r="AX36">
        <v>15</v>
      </c>
      <c r="AY36">
        <v>16</v>
      </c>
      <c r="AZ36">
        <v>17</v>
      </c>
      <c r="BA36">
        <v>18</v>
      </c>
      <c r="BB36">
        <v>19</v>
      </c>
      <c r="BC36">
        <v>20</v>
      </c>
      <c r="BD36">
        <v>21</v>
      </c>
      <c r="BE36">
        <v>22</v>
      </c>
      <c r="BF36">
        <v>23</v>
      </c>
      <c r="BG36">
        <v>24</v>
      </c>
      <c r="BH36">
        <v>25</v>
      </c>
      <c r="BI36">
        <v>26</v>
      </c>
      <c r="BJ36">
        <v>27</v>
      </c>
      <c r="BK36">
        <v>28</v>
      </c>
      <c r="BL36">
        <v>29</v>
      </c>
      <c r="BM36">
        <v>30</v>
      </c>
      <c r="BO36" t="s">
        <v>27</v>
      </c>
      <c r="BQ36" t="s">
        <v>77</v>
      </c>
      <c r="BR36" t="s">
        <v>79</v>
      </c>
      <c r="BT36" t="s">
        <v>77</v>
      </c>
      <c r="BU36" t="s">
        <v>116</v>
      </c>
    </row>
    <row r="37" spans="1:75" ht="13.5" thickBot="1" x14ac:dyDescent="0.25"/>
    <row r="38" spans="1:75" ht="13.5" thickBot="1" x14ac:dyDescent="0.25">
      <c r="A38">
        <v>1</v>
      </c>
      <c r="B38" s="1" t="str">
        <f>B3</f>
        <v>Настя А.</v>
      </c>
      <c r="C38">
        <f t="shared" ref="C38:C61" si="7">IF(C3&gt;0,1,0)</f>
        <v>0</v>
      </c>
      <c r="D38">
        <f t="shared" ref="D38:AB38" si="8">IF(D3&gt;0,1,0)</f>
        <v>0</v>
      </c>
      <c r="E38">
        <f t="shared" si="8"/>
        <v>0</v>
      </c>
      <c r="F38">
        <f t="shared" si="8"/>
        <v>0</v>
      </c>
      <c r="G38">
        <f t="shared" si="8"/>
        <v>0</v>
      </c>
      <c r="H38">
        <f t="shared" si="8"/>
        <v>1</v>
      </c>
      <c r="I38">
        <f t="shared" si="8"/>
        <v>0</v>
      </c>
      <c r="J38">
        <f t="shared" si="8"/>
        <v>0</v>
      </c>
      <c r="K38">
        <f t="shared" si="8"/>
        <v>0</v>
      </c>
      <c r="L38">
        <f t="shared" si="8"/>
        <v>1</v>
      </c>
      <c r="M38">
        <f t="shared" si="8"/>
        <v>0</v>
      </c>
      <c r="N38">
        <f t="shared" si="8"/>
        <v>0</v>
      </c>
      <c r="O38">
        <f t="shared" si="8"/>
        <v>0</v>
      </c>
      <c r="P38">
        <f t="shared" si="8"/>
        <v>0</v>
      </c>
      <c r="Q38">
        <f t="shared" si="8"/>
        <v>0</v>
      </c>
      <c r="R38">
        <f t="shared" si="8"/>
        <v>0</v>
      </c>
      <c r="S38">
        <f t="shared" si="8"/>
        <v>0</v>
      </c>
      <c r="T38">
        <f t="shared" si="8"/>
        <v>0</v>
      </c>
      <c r="U38">
        <f t="shared" si="8"/>
        <v>0</v>
      </c>
      <c r="V38">
        <f t="shared" si="8"/>
        <v>0</v>
      </c>
      <c r="W38">
        <f t="shared" si="8"/>
        <v>0</v>
      </c>
      <c r="X38">
        <f t="shared" si="8"/>
        <v>0</v>
      </c>
      <c r="Y38">
        <f t="shared" si="8"/>
        <v>0</v>
      </c>
      <c r="Z38">
        <f t="shared" si="8"/>
        <v>0</v>
      </c>
      <c r="AA38">
        <f t="shared" si="8"/>
        <v>0</v>
      </c>
      <c r="AB38">
        <f t="shared" si="8"/>
        <v>0</v>
      </c>
      <c r="AC38">
        <f t="shared" ref="AC38:AF67" si="9">IF(AC3&gt;0,1,0)</f>
        <v>0</v>
      </c>
      <c r="AD38">
        <f t="shared" si="9"/>
        <v>0</v>
      </c>
      <c r="AE38">
        <f t="shared" si="9"/>
        <v>0</v>
      </c>
      <c r="AF38">
        <f t="shared" si="9"/>
        <v>0</v>
      </c>
      <c r="AH38" s="54">
        <f>C69</f>
        <v>2</v>
      </c>
      <c r="AI38">
        <v>1</v>
      </c>
      <c r="AJ38">
        <f t="shared" ref="AJ38:BI38" si="10">IF(C3&lt;0,1,0)</f>
        <v>0</v>
      </c>
      <c r="AK38">
        <f t="shared" si="10"/>
        <v>0</v>
      </c>
      <c r="AL38">
        <f t="shared" si="10"/>
        <v>0</v>
      </c>
      <c r="AM38">
        <f t="shared" si="10"/>
        <v>0</v>
      </c>
      <c r="AN38">
        <f t="shared" si="10"/>
        <v>0</v>
      </c>
      <c r="AO38">
        <f t="shared" si="10"/>
        <v>0</v>
      </c>
      <c r="AP38">
        <f t="shared" si="10"/>
        <v>0</v>
      </c>
      <c r="AQ38">
        <f t="shared" si="10"/>
        <v>0</v>
      </c>
      <c r="AR38">
        <f t="shared" si="10"/>
        <v>0</v>
      </c>
      <c r="AS38">
        <f t="shared" si="10"/>
        <v>0</v>
      </c>
      <c r="AT38">
        <f t="shared" si="10"/>
        <v>0</v>
      </c>
      <c r="AU38">
        <f t="shared" si="10"/>
        <v>0</v>
      </c>
      <c r="AV38">
        <f t="shared" si="10"/>
        <v>0</v>
      </c>
      <c r="AW38">
        <f t="shared" si="10"/>
        <v>0</v>
      </c>
      <c r="AX38">
        <f t="shared" si="10"/>
        <v>0</v>
      </c>
      <c r="AY38">
        <f t="shared" si="10"/>
        <v>0</v>
      </c>
      <c r="AZ38">
        <f t="shared" si="10"/>
        <v>0</v>
      </c>
      <c r="BA38">
        <f t="shared" si="10"/>
        <v>0</v>
      </c>
      <c r="BB38">
        <f t="shared" si="10"/>
        <v>0</v>
      </c>
      <c r="BC38">
        <f t="shared" si="10"/>
        <v>0</v>
      </c>
      <c r="BD38">
        <f t="shared" si="10"/>
        <v>0</v>
      </c>
      <c r="BE38">
        <f t="shared" si="10"/>
        <v>0</v>
      </c>
      <c r="BF38">
        <f t="shared" si="10"/>
        <v>0</v>
      </c>
      <c r="BG38">
        <f t="shared" si="10"/>
        <v>0</v>
      </c>
      <c r="BH38">
        <f t="shared" si="10"/>
        <v>0</v>
      </c>
      <c r="BI38">
        <f t="shared" si="10"/>
        <v>0</v>
      </c>
      <c r="BJ38">
        <f t="shared" ref="BJ38:BJ67" si="11">IF(AC3&lt;0,1,0)</f>
        <v>0</v>
      </c>
      <c r="BK38">
        <f t="shared" ref="BK38:BK67" si="12">IF(AD3&lt;0,1,0)</f>
        <v>0</v>
      </c>
      <c r="BL38">
        <f t="shared" ref="BL38:BL67" si="13">IF(AE3&lt;0,1,0)</f>
        <v>0</v>
      </c>
      <c r="BM38">
        <f t="shared" ref="BM38:BM67" si="14">IF(AF3&lt;0,1,0)</f>
        <v>0</v>
      </c>
      <c r="BO38" s="54">
        <f>AJ69</f>
        <v>0</v>
      </c>
      <c r="BP38">
        <f>BO38*-1</f>
        <v>0</v>
      </c>
      <c r="BQ38">
        <f>AH38+BP38</f>
        <v>2</v>
      </c>
      <c r="BR38">
        <f>BQ38/AK200</f>
        <v>6.8965517241379309E-2</v>
      </c>
      <c r="BS38">
        <f>IF(BT38=0," ",BR38)</f>
        <v>6.8965517241379309E-2</v>
      </c>
      <c r="BT38">
        <f>AH38+BO38</f>
        <v>2</v>
      </c>
      <c r="BU38" t="str">
        <f>BS63</f>
        <v xml:space="preserve"> </v>
      </c>
    </row>
    <row r="39" spans="1:75" ht="13.5" thickBot="1" x14ac:dyDescent="0.25">
      <c r="A39">
        <v>2</v>
      </c>
      <c r="B39" s="1" t="str">
        <f t="shared" ref="B39:B67" si="15">B4</f>
        <v>Артем С.</v>
      </c>
      <c r="C39">
        <f t="shared" si="7"/>
        <v>0</v>
      </c>
      <c r="D39">
        <f t="shared" ref="D39:R39" si="16">IF(D4&gt;0,1,0)</f>
        <v>0</v>
      </c>
      <c r="E39">
        <f t="shared" si="16"/>
        <v>1</v>
      </c>
      <c r="F39">
        <f t="shared" si="16"/>
        <v>0</v>
      </c>
      <c r="G39">
        <f t="shared" si="16"/>
        <v>0</v>
      </c>
      <c r="H39">
        <f t="shared" si="16"/>
        <v>0</v>
      </c>
      <c r="I39">
        <f t="shared" si="16"/>
        <v>0</v>
      </c>
      <c r="J39">
        <f t="shared" si="16"/>
        <v>0</v>
      </c>
      <c r="K39">
        <f t="shared" si="16"/>
        <v>0</v>
      </c>
      <c r="L39">
        <f t="shared" si="16"/>
        <v>1</v>
      </c>
      <c r="M39">
        <f t="shared" si="16"/>
        <v>0</v>
      </c>
      <c r="N39">
        <f t="shared" si="16"/>
        <v>0</v>
      </c>
      <c r="O39">
        <f t="shared" si="16"/>
        <v>0</v>
      </c>
      <c r="P39">
        <f t="shared" si="16"/>
        <v>0</v>
      </c>
      <c r="Q39">
        <f t="shared" si="16"/>
        <v>1</v>
      </c>
      <c r="R39">
        <f t="shared" si="16"/>
        <v>0</v>
      </c>
      <c r="S39">
        <f t="shared" ref="S39:AB39" si="17">IF(S4&gt;0,1,0)</f>
        <v>0</v>
      </c>
      <c r="T39">
        <f t="shared" si="17"/>
        <v>1</v>
      </c>
      <c r="U39">
        <f t="shared" si="17"/>
        <v>0</v>
      </c>
      <c r="V39">
        <f t="shared" si="17"/>
        <v>0</v>
      </c>
      <c r="W39">
        <f t="shared" si="17"/>
        <v>0</v>
      </c>
      <c r="X39">
        <f t="shared" si="17"/>
        <v>0</v>
      </c>
      <c r="Y39">
        <f t="shared" si="17"/>
        <v>0</v>
      </c>
      <c r="Z39">
        <f t="shared" si="17"/>
        <v>0</v>
      </c>
      <c r="AA39">
        <f t="shared" si="17"/>
        <v>0</v>
      </c>
      <c r="AB39">
        <f t="shared" si="17"/>
        <v>0</v>
      </c>
      <c r="AC39">
        <f t="shared" si="9"/>
        <v>0</v>
      </c>
      <c r="AD39">
        <f t="shared" si="9"/>
        <v>0</v>
      </c>
      <c r="AE39">
        <f t="shared" si="9"/>
        <v>0</v>
      </c>
      <c r="AF39">
        <f t="shared" si="9"/>
        <v>0</v>
      </c>
      <c r="AH39" s="54">
        <f>D69</f>
        <v>6</v>
      </c>
      <c r="AI39">
        <v>2</v>
      </c>
      <c r="AJ39">
        <f t="shared" ref="AJ39:AJ63" si="18">IF(C4&lt;0,1,0)</f>
        <v>0</v>
      </c>
      <c r="AK39">
        <f t="shared" ref="AK39:AK63" si="19">IF(D4&lt;0,1,0)</f>
        <v>0</v>
      </c>
      <c r="AL39">
        <f t="shared" ref="AL39:AL63" si="20">IF(E4&lt;0,1,0)</f>
        <v>0</v>
      </c>
      <c r="AM39">
        <f t="shared" ref="AM39:AM63" si="21">IF(F4&lt;0,1,0)</f>
        <v>0</v>
      </c>
      <c r="AN39">
        <f t="shared" ref="AN39:AN63" si="22">IF(G4&lt;0,1,0)</f>
        <v>0</v>
      </c>
      <c r="AO39">
        <f t="shared" ref="AO39:AO63" si="23">IF(H4&lt;0,1,0)</f>
        <v>0</v>
      </c>
      <c r="AP39">
        <f t="shared" ref="AP39:AP63" si="24">IF(I4&lt;0,1,0)</f>
        <v>0</v>
      </c>
      <c r="AQ39">
        <f t="shared" ref="AQ39:AQ63" si="25">IF(J4&lt;0,1,0)</f>
        <v>0</v>
      </c>
      <c r="AR39">
        <f t="shared" ref="AR39:AR63" si="26">IF(K4&lt;0,1,0)</f>
        <v>0</v>
      </c>
      <c r="AS39">
        <f t="shared" ref="AS39:AS63" si="27">IF(L4&lt;0,1,0)</f>
        <v>0</v>
      </c>
      <c r="AT39">
        <f t="shared" ref="AT39:AT63" si="28">IF(M4&lt;0,1,0)</f>
        <v>0</v>
      </c>
      <c r="AU39">
        <f t="shared" ref="AU39:AU63" si="29">IF(N4&lt;0,1,0)</f>
        <v>0</v>
      </c>
      <c r="AV39">
        <f t="shared" ref="AV39:AV63" si="30">IF(O4&lt;0,1,0)</f>
        <v>0</v>
      </c>
      <c r="AW39">
        <f t="shared" ref="AW39:AW63" si="31">IF(P4&lt;0,1,0)</f>
        <v>0</v>
      </c>
      <c r="AX39">
        <f t="shared" ref="AX39:AX63" si="32">IF(Q4&lt;0,1,0)</f>
        <v>0</v>
      </c>
      <c r="AY39">
        <f t="shared" ref="AY39:AY63" si="33">IF(R4&lt;0,1,0)</f>
        <v>0</v>
      </c>
      <c r="AZ39">
        <f t="shared" ref="AZ39:AZ63" si="34">IF(S4&lt;0,1,0)</f>
        <v>0</v>
      </c>
      <c r="BA39">
        <f t="shared" ref="BA39:BA63" si="35">IF(T4&lt;0,1,0)</f>
        <v>0</v>
      </c>
      <c r="BB39">
        <f t="shared" ref="BB39:BB63" si="36">IF(U4&lt;0,1,0)</f>
        <v>0</v>
      </c>
      <c r="BC39">
        <f t="shared" ref="BC39:BC63" si="37">IF(V4&lt;0,1,0)</f>
        <v>1</v>
      </c>
      <c r="BD39">
        <f t="shared" ref="BD39:BD63" si="38">IF(W4&lt;0,1,0)</f>
        <v>0</v>
      </c>
      <c r="BE39">
        <f t="shared" ref="BE39:BE63" si="39">IF(X4&lt;0,1,0)</f>
        <v>0</v>
      </c>
      <c r="BF39">
        <f t="shared" ref="BF39:BF63" si="40">IF(Y4&lt;0,1,0)</f>
        <v>0</v>
      </c>
      <c r="BG39">
        <f t="shared" ref="BG39:BG63" si="41">IF(Z4&lt;0,1,0)</f>
        <v>0</v>
      </c>
      <c r="BH39">
        <f t="shared" ref="BH39:BH63" si="42">IF(AA4&lt;0,1,0)</f>
        <v>0</v>
      </c>
      <c r="BI39">
        <f t="shared" ref="BI39:BI63" si="43">IF(AB4&lt;0,1,0)</f>
        <v>0</v>
      </c>
      <c r="BJ39">
        <f t="shared" si="11"/>
        <v>0</v>
      </c>
      <c r="BK39">
        <f t="shared" si="12"/>
        <v>0</v>
      </c>
      <c r="BL39">
        <f t="shared" si="13"/>
        <v>0</v>
      </c>
      <c r="BM39">
        <f t="shared" si="14"/>
        <v>0</v>
      </c>
      <c r="BO39" s="54">
        <f>AK69</f>
        <v>0</v>
      </c>
      <c r="BP39">
        <f t="shared" ref="BP39:BP67" si="44">BO39*-1</f>
        <v>0</v>
      </c>
      <c r="BQ39">
        <f t="shared" ref="BQ39:BQ67" si="45">AH39+BP39</f>
        <v>6</v>
      </c>
      <c r="BR39">
        <f t="shared" ref="BR39:BR67" si="46">BQ39/AK201</f>
        <v>0.20689655172413793</v>
      </c>
      <c r="BS39">
        <f t="shared" ref="BS39:BS67" si="47">IF(BT39=0," ",BR39)</f>
        <v>0.20689655172413793</v>
      </c>
      <c r="BT39">
        <f t="shared" ref="BT39:BT67" si="48">AH39+BO39</f>
        <v>6</v>
      </c>
      <c r="BU39">
        <f>BS62</f>
        <v>6.8965517241379309E-2</v>
      </c>
    </row>
    <row r="40" spans="1:75" ht="13.5" thickBot="1" x14ac:dyDescent="0.25">
      <c r="A40">
        <v>3</v>
      </c>
      <c r="B40" s="1" t="str">
        <f t="shared" si="15"/>
        <v>Диана С.</v>
      </c>
      <c r="C40">
        <f t="shared" si="7"/>
        <v>0</v>
      </c>
      <c r="D40">
        <f t="shared" ref="D40:R40" si="49">IF(D5&gt;0,1,0)</f>
        <v>1</v>
      </c>
      <c r="E40">
        <f t="shared" si="49"/>
        <v>0</v>
      </c>
      <c r="F40">
        <f t="shared" si="49"/>
        <v>1</v>
      </c>
      <c r="G40">
        <f t="shared" si="49"/>
        <v>0</v>
      </c>
      <c r="H40">
        <f t="shared" si="49"/>
        <v>1</v>
      </c>
      <c r="I40">
        <f t="shared" si="49"/>
        <v>0</v>
      </c>
      <c r="J40">
        <f t="shared" si="49"/>
        <v>0</v>
      </c>
      <c r="K40">
        <f t="shared" si="49"/>
        <v>0</v>
      </c>
      <c r="L40">
        <f t="shared" si="49"/>
        <v>0</v>
      </c>
      <c r="M40">
        <f t="shared" si="49"/>
        <v>1</v>
      </c>
      <c r="N40">
        <f t="shared" si="49"/>
        <v>0</v>
      </c>
      <c r="O40">
        <f t="shared" si="49"/>
        <v>0</v>
      </c>
      <c r="P40">
        <f t="shared" si="49"/>
        <v>0</v>
      </c>
      <c r="Q40">
        <f t="shared" si="49"/>
        <v>0</v>
      </c>
      <c r="R40">
        <f t="shared" si="49"/>
        <v>1</v>
      </c>
      <c r="S40">
        <f t="shared" ref="S40:AB40" si="50">IF(S5&gt;0,1,0)</f>
        <v>0</v>
      </c>
      <c r="T40">
        <f t="shared" si="50"/>
        <v>0</v>
      </c>
      <c r="U40">
        <f t="shared" si="50"/>
        <v>0</v>
      </c>
      <c r="V40">
        <f t="shared" si="50"/>
        <v>0</v>
      </c>
      <c r="W40">
        <f t="shared" si="50"/>
        <v>0</v>
      </c>
      <c r="X40">
        <f t="shared" si="50"/>
        <v>0</v>
      </c>
      <c r="Y40">
        <f t="shared" si="50"/>
        <v>0</v>
      </c>
      <c r="Z40">
        <f t="shared" si="50"/>
        <v>0</v>
      </c>
      <c r="AA40">
        <f t="shared" si="50"/>
        <v>0</v>
      </c>
      <c r="AB40">
        <f t="shared" si="50"/>
        <v>0</v>
      </c>
      <c r="AC40">
        <f t="shared" si="9"/>
        <v>0</v>
      </c>
      <c r="AD40">
        <f t="shared" si="9"/>
        <v>0</v>
      </c>
      <c r="AE40">
        <f t="shared" si="9"/>
        <v>0</v>
      </c>
      <c r="AF40">
        <f t="shared" si="9"/>
        <v>0</v>
      </c>
      <c r="AH40" s="54">
        <f>E69</f>
        <v>6</v>
      </c>
      <c r="AI40">
        <v>3</v>
      </c>
      <c r="AJ40">
        <f t="shared" si="18"/>
        <v>0</v>
      </c>
      <c r="AK40">
        <f t="shared" si="19"/>
        <v>0</v>
      </c>
      <c r="AL40">
        <f t="shared" si="20"/>
        <v>0</v>
      </c>
      <c r="AM40">
        <f t="shared" si="21"/>
        <v>0</v>
      </c>
      <c r="AN40">
        <f t="shared" si="22"/>
        <v>0</v>
      </c>
      <c r="AO40">
        <f t="shared" si="23"/>
        <v>0</v>
      </c>
      <c r="AP40">
        <f t="shared" si="24"/>
        <v>0</v>
      </c>
      <c r="AQ40">
        <f t="shared" si="25"/>
        <v>0</v>
      </c>
      <c r="AR40">
        <f t="shared" si="26"/>
        <v>0</v>
      </c>
      <c r="AS40">
        <f t="shared" si="27"/>
        <v>0</v>
      </c>
      <c r="AT40">
        <f t="shared" si="28"/>
        <v>0</v>
      </c>
      <c r="AU40">
        <f t="shared" si="29"/>
        <v>0</v>
      </c>
      <c r="AV40">
        <f t="shared" si="30"/>
        <v>0</v>
      </c>
      <c r="AW40">
        <f t="shared" si="31"/>
        <v>0</v>
      </c>
      <c r="AX40">
        <f t="shared" si="32"/>
        <v>0</v>
      </c>
      <c r="AY40">
        <f t="shared" si="33"/>
        <v>0</v>
      </c>
      <c r="AZ40">
        <f t="shared" si="34"/>
        <v>0</v>
      </c>
      <c r="BA40">
        <f t="shared" si="35"/>
        <v>0</v>
      </c>
      <c r="BB40">
        <f t="shared" si="36"/>
        <v>0</v>
      </c>
      <c r="BC40">
        <f t="shared" si="37"/>
        <v>0</v>
      </c>
      <c r="BD40">
        <f t="shared" si="38"/>
        <v>0</v>
      </c>
      <c r="BE40">
        <f t="shared" si="39"/>
        <v>0</v>
      </c>
      <c r="BF40">
        <f t="shared" si="40"/>
        <v>0</v>
      </c>
      <c r="BG40">
        <f t="shared" si="41"/>
        <v>0</v>
      </c>
      <c r="BH40">
        <f t="shared" si="42"/>
        <v>0</v>
      </c>
      <c r="BI40">
        <f t="shared" si="43"/>
        <v>0</v>
      </c>
      <c r="BJ40">
        <f t="shared" si="11"/>
        <v>0</v>
      </c>
      <c r="BK40">
        <f t="shared" si="12"/>
        <v>0</v>
      </c>
      <c r="BL40">
        <f t="shared" si="13"/>
        <v>0</v>
      </c>
      <c r="BM40">
        <f t="shared" si="14"/>
        <v>0</v>
      </c>
      <c r="BO40" s="54">
        <f>AL69</f>
        <v>0</v>
      </c>
      <c r="BP40">
        <f t="shared" si="44"/>
        <v>0</v>
      </c>
      <c r="BQ40">
        <f t="shared" si="45"/>
        <v>6</v>
      </c>
      <c r="BR40">
        <f t="shared" si="46"/>
        <v>0.20689655172413793</v>
      </c>
      <c r="BS40">
        <f t="shared" si="47"/>
        <v>0.20689655172413793</v>
      </c>
      <c r="BT40">
        <f t="shared" si="48"/>
        <v>6</v>
      </c>
      <c r="BU40">
        <f>BS61</f>
        <v>6.8965517241379309E-2</v>
      </c>
    </row>
    <row r="41" spans="1:75" ht="13.5" thickBot="1" x14ac:dyDescent="0.25">
      <c r="A41">
        <v>4</v>
      </c>
      <c r="B41" s="1" t="str">
        <f t="shared" si="15"/>
        <v>Даша Т.</v>
      </c>
      <c r="C41">
        <f t="shared" si="7"/>
        <v>0</v>
      </c>
      <c r="D41">
        <f t="shared" ref="D41:R41" si="51">IF(D6&gt;0,1,0)</f>
        <v>0</v>
      </c>
      <c r="E41">
        <f t="shared" si="51"/>
        <v>1</v>
      </c>
      <c r="F41">
        <f t="shared" si="51"/>
        <v>0</v>
      </c>
      <c r="G41">
        <f t="shared" si="51"/>
        <v>0</v>
      </c>
      <c r="H41">
        <f t="shared" si="51"/>
        <v>0</v>
      </c>
      <c r="I41">
        <f t="shared" si="51"/>
        <v>0</v>
      </c>
      <c r="J41">
        <f t="shared" si="51"/>
        <v>0</v>
      </c>
      <c r="K41">
        <f t="shared" si="51"/>
        <v>0</v>
      </c>
      <c r="L41">
        <f t="shared" si="51"/>
        <v>0</v>
      </c>
      <c r="M41">
        <f t="shared" si="51"/>
        <v>0</v>
      </c>
      <c r="N41">
        <f t="shared" si="51"/>
        <v>0</v>
      </c>
      <c r="O41">
        <f t="shared" si="51"/>
        <v>0</v>
      </c>
      <c r="P41">
        <f t="shared" si="51"/>
        <v>0</v>
      </c>
      <c r="Q41">
        <f t="shared" si="51"/>
        <v>0</v>
      </c>
      <c r="R41">
        <f t="shared" si="51"/>
        <v>0</v>
      </c>
      <c r="S41">
        <f t="shared" ref="S41:AB41" si="52">IF(S6&gt;0,1,0)</f>
        <v>0</v>
      </c>
      <c r="T41">
        <f t="shared" si="52"/>
        <v>0</v>
      </c>
      <c r="U41">
        <f t="shared" si="52"/>
        <v>0</v>
      </c>
      <c r="V41">
        <f t="shared" si="52"/>
        <v>0</v>
      </c>
      <c r="W41">
        <f t="shared" si="52"/>
        <v>0</v>
      </c>
      <c r="X41">
        <f t="shared" si="52"/>
        <v>0</v>
      </c>
      <c r="Y41">
        <f t="shared" si="52"/>
        <v>0</v>
      </c>
      <c r="Z41">
        <f t="shared" si="52"/>
        <v>0</v>
      </c>
      <c r="AA41">
        <f t="shared" si="52"/>
        <v>0</v>
      </c>
      <c r="AB41">
        <f t="shared" si="52"/>
        <v>0</v>
      </c>
      <c r="AC41">
        <f t="shared" si="9"/>
        <v>0</v>
      </c>
      <c r="AD41">
        <f t="shared" si="9"/>
        <v>0</v>
      </c>
      <c r="AE41">
        <f t="shared" si="9"/>
        <v>0</v>
      </c>
      <c r="AF41">
        <f t="shared" si="9"/>
        <v>0</v>
      </c>
      <c r="AH41" s="54">
        <f>F69</f>
        <v>1</v>
      </c>
      <c r="AI41">
        <v>4</v>
      </c>
      <c r="AJ41">
        <f t="shared" si="18"/>
        <v>0</v>
      </c>
      <c r="AK41">
        <f t="shared" si="19"/>
        <v>0</v>
      </c>
      <c r="AL41">
        <f t="shared" si="20"/>
        <v>0</v>
      </c>
      <c r="AM41">
        <f t="shared" si="21"/>
        <v>0</v>
      </c>
      <c r="AN41">
        <f t="shared" si="22"/>
        <v>0</v>
      </c>
      <c r="AO41">
        <f t="shared" si="23"/>
        <v>0</v>
      </c>
      <c r="AP41">
        <f t="shared" si="24"/>
        <v>1</v>
      </c>
      <c r="AQ41">
        <f t="shared" si="25"/>
        <v>0</v>
      </c>
      <c r="AR41">
        <f t="shared" si="26"/>
        <v>0</v>
      </c>
      <c r="AS41">
        <f t="shared" si="27"/>
        <v>0</v>
      </c>
      <c r="AT41">
        <f t="shared" si="28"/>
        <v>0</v>
      </c>
      <c r="AU41">
        <f t="shared" si="29"/>
        <v>0</v>
      </c>
      <c r="AV41">
        <f t="shared" si="30"/>
        <v>0</v>
      </c>
      <c r="AW41">
        <f t="shared" si="31"/>
        <v>0</v>
      </c>
      <c r="AX41">
        <f t="shared" si="32"/>
        <v>0</v>
      </c>
      <c r="AY41">
        <f t="shared" si="33"/>
        <v>0</v>
      </c>
      <c r="AZ41">
        <f t="shared" si="34"/>
        <v>0</v>
      </c>
      <c r="BA41">
        <f t="shared" si="35"/>
        <v>0</v>
      </c>
      <c r="BB41">
        <f t="shared" si="36"/>
        <v>0</v>
      </c>
      <c r="BC41">
        <f t="shared" si="37"/>
        <v>1</v>
      </c>
      <c r="BD41">
        <f t="shared" si="38"/>
        <v>0</v>
      </c>
      <c r="BE41">
        <f t="shared" si="39"/>
        <v>0</v>
      </c>
      <c r="BF41">
        <f t="shared" si="40"/>
        <v>0</v>
      </c>
      <c r="BG41">
        <f t="shared" si="41"/>
        <v>0</v>
      </c>
      <c r="BH41">
        <f t="shared" si="42"/>
        <v>0</v>
      </c>
      <c r="BI41">
        <f t="shared" si="43"/>
        <v>0</v>
      </c>
      <c r="BJ41">
        <f t="shared" si="11"/>
        <v>0</v>
      </c>
      <c r="BK41">
        <f t="shared" si="12"/>
        <v>0</v>
      </c>
      <c r="BL41">
        <f t="shared" si="13"/>
        <v>0</v>
      </c>
      <c r="BM41">
        <f t="shared" si="14"/>
        <v>0</v>
      </c>
      <c r="BO41" s="54">
        <f>AM69</f>
        <v>0</v>
      </c>
      <c r="BP41">
        <f t="shared" si="44"/>
        <v>0</v>
      </c>
      <c r="BQ41">
        <f t="shared" si="45"/>
        <v>1</v>
      </c>
      <c r="BR41">
        <f t="shared" si="46"/>
        <v>3.4482758620689655E-2</v>
      </c>
      <c r="BS41">
        <f t="shared" si="47"/>
        <v>3.4482758620689655E-2</v>
      </c>
      <c r="BT41">
        <f t="shared" si="48"/>
        <v>1</v>
      </c>
      <c r="BU41">
        <f>BS60</f>
        <v>0.10344827586206896</v>
      </c>
    </row>
    <row r="42" spans="1:75" ht="13.5" thickBot="1" x14ac:dyDescent="0.25">
      <c r="A42">
        <v>5</v>
      </c>
      <c r="B42" s="1" t="str">
        <f t="shared" si="15"/>
        <v>Ваня А.</v>
      </c>
      <c r="C42">
        <f t="shared" si="7"/>
        <v>0</v>
      </c>
      <c r="D42">
        <f t="shared" ref="D42:R42" si="53">IF(D7&gt;0,1,0)</f>
        <v>0</v>
      </c>
      <c r="E42">
        <f t="shared" si="53"/>
        <v>0</v>
      </c>
      <c r="F42">
        <f t="shared" si="53"/>
        <v>0</v>
      </c>
      <c r="G42">
        <f t="shared" si="53"/>
        <v>0</v>
      </c>
      <c r="H42">
        <f t="shared" si="53"/>
        <v>0</v>
      </c>
      <c r="I42">
        <f t="shared" si="53"/>
        <v>0</v>
      </c>
      <c r="J42">
        <f t="shared" si="53"/>
        <v>0</v>
      </c>
      <c r="K42">
        <f t="shared" si="53"/>
        <v>0</v>
      </c>
      <c r="L42">
        <f t="shared" si="53"/>
        <v>0</v>
      </c>
      <c r="M42">
        <f t="shared" si="53"/>
        <v>0</v>
      </c>
      <c r="N42">
        <f t="shared" si="53"/>
        <v>0</v>
      </c>
      <c r="O42">
        <f t="shared" si="53"/>
        <v>0</v>
      </c>
      <c r="P42">
        <f t="shared" si="53"/>
        <v>0</v>
      </c>
      <c r="Q42">
        <f t="shared" si="53"/>
        <v>0</v>
      </c>
      <c r="R42">
        <f t="shared" si="53"/>
        <v>0</v>
      </c>
      <c r="S42">
        <f t="shared" ref="S42:AB42" si="54">IF(S7&gt;0,1,0)</f>
        <v>1</v>
      </c>
      <c r="T42">
        <f t="shared" si="54"/>
        <v>0</v>
      </c>
      <c r="U42">
        <f t="shared" si="54"/>
        <v>0</v>
      </c>
      <c r="V42">
        <f t="shared" si="54"/>
        <v>0</v>
      </c>
      <c r="W42">
        <f t="shared" si="54"/>
        <v>0</v>
      </c>
      <c r="X42">
        <f t="shared" si="54"/>
        <v>1</v>
      </c>
      <c r="Y42">
        <f t="shared" si="54"/>
        <v>1</v>
      </c>
      <c r="Z42">
        <f t="shared" si="54"/>
        <v>0</v>
      </c>
      <c r="AA42">
        <f t="shared" si="54"/>
        <v>0</v>
      </c>
      <c r="AB42">
        <f t="shared" si="54"/>
        <v>0</v>
      </c>
      <c r="AC42">
        <f t="shared" si="9"/>
        <v>0</v>
      </c>
      <c r="AD42">
        <f t="shared" si="9"/>
        <v>0</v>
      </c>
      <c r="AE42">
        <f t="shared" si="9"/>
        <v>0</v>
      </c>
      <c r="AF42">
        <f t="shared" si="9"/>
        <v>0</v>
      </c>
      <c r="AH42" s="54">
        <f>G69</f>
        <v>1</v>
      </c>
      <c r="AI42">
        <v>5</v>
      </c>
      <c r="AJ42">
        <f t="shared" si="18"/>
        <v>0</v>
      </c>
      <c r="AK42">
        <f t="shared" si="19"/>
        <v>0</v>
      </c>
      <c r="AL42">
        <f t="shared" si="20"/>
        <v>0</v>
      </c>
      <c r="AM42">
        <f t="shared" si="21"/>
        <v>0</v>
      </c>
      <c r="AN42">
        <f t="shared" si="22"/>
        <v>0</v>
      </c>
      <c r="AO42">
        <f t="shared" si="23"/>
        <v>0</v>
      </c>
      <c r="AP42">
        <f t="shared" si="24"/>
        <v>0</v>
      </c>
      <c r="AQ42">
        <f t="shared" si="25"/>
        <v>0</v>
      </c>
      <c r="AR42">
        <f t="shared" si="26"/>
        <v>0</v>
      </c>
      <c r="AS42">
        <f t="shared" si="27"/>
        <v>0</v>
      </c>
      <c r="AT42">
        <f t="shared" si="28"/>
        <v>0</v>
      </c>
      <c r="AU42">
        <f t="shared" si="29"/>
        <v>0</v>
      </c>
      <c r="AV42">
        <f t="shared" si="30"/>
        <v>0</v>
      </c>
      <c r="AW42">
        <f t="shared" si="31"/>
        <v>0</v>
      </c>
      <c r="AX42">
        <f t="shared" si="32"/>
        <v>0</v>
      </c>
      <c r="AY42">
        <f t="shared" si="33"/>
        <v>0</v>
      </c>
      <c r="AZ42">
        <f t="shared" si="34"/>
        <v>0</v>
      </c>
      <c r="BA42">
        <f t="shared" si="35"/>
        <v>0</v>
      </c>
      <c r="BB42">
        <f t="shared" si="36"/>
        <v>0</v>
      </c>
      <c r="BC42">
        <f t="shared" si="37"/>
        <v>0</v>
      </c>
      <c r="BD42">
        <f t="shared" si="38"/>
        <v>0</v>
      </c>
      <c r="BE42">
        <f t="shared" si="39"/>
        <v>0</v>
      </c>
      <c r="BF42">
        <f t="shared" si="40"/>
        <v>0</v>
      </c>
      <c r="BG42">
        <f t="shared" si="41"/>
        <v>0</v>
      </c>
      <c r="BH42">
        <f t="shared" si="42"/>
        <v>0</v>
      </c>
      <c r="BI42">
        <f t="shared" si="43"/>
        <v>0</v>
      </c>
      <c r="BJ42">
        <f t="shared" si="11"/>
        <v>0</v>
      </c>
      <c r="BK42">
        <f t="shared" si="12"/>
        <v>0</v>
      </c>
      <c r="BL42">
        <f t="shared" si="13"/>
        <v>0</v>
      </c>
      <c r="BM42">
        <f t="shared" si="14"/>
        <v>0</v>
      </c>
      <c r="BO42" s="54">
        <f>AN69</f>
        <v>0</v>
      </c>
      <c r="BP42">
        <f t="shared" si="44"/>
        <v>0</v>
      </c>
      <c r="BQ42">
        <f t="shared" si="45"/>
        <v>1</v>
      </c>
      <c r="BR42">
        <f t="shared" si="46"/>
        <v>3.4482758620689655E-2</v>
      </c>
      <c r="BS42">
        <f t="shared" si="47"/>
        <v>3.4482758620689655E-2</v>
      </c>
      <c r="BT42">
        <f t="shared" si="48"/>
        <v>1</v>
      </c>
      <c r="BU42">
        <f>BS59</f>
        <v>0.13793103448275862</v>
      </c>
    </row>
    <row r="43" spans="1:75" ht="13.5" thickBot="1" x14ac:dyDescent="0.25">
      <c r="A43">
        <v>6</v>
      </c>
      <c r="B43" s="1" t="str">
        <f t="shared" si="15"/>
        <v>Алиса Б.</v>
      </c>
      <c r="C43">
        <f t="shared" si="7"/>
        <v>0</v>
      </c>
      <c r="D43">
        <f t="shared" ref="D43:R43" si="55">IF(D8&gt;0,1,0)</f>
        <v>0</v>
      </c>
      <c r="E43">
        <f t="shared" si="55"/>
        <v>0</v>
      </c>
      <c r="F43">
        <f t="shared" si="55"/>
        <v>0</v>
      </c>
      <c r="G43">
        <f t="shared" si="55"/>
        <v>0</v>
      </c>
      <c r="H43">
        <f t="shared" si="55"/>
        <v>0</v>
      </c>
      <c r="I43">
        <f t="shared" si="55"/>
        <v>0</v>
      </c>
      <c r="J43">
        <f t="shared" si="55"/>
        <v>1</v>
      </c>
      <c r="K43">
        <f t="shared" si="55"/>
        <v>0</v>
      </c>
      <c r="L43">
        <f t="shared" si="55"/>
        <v>0</v>
      </c>
      <c r="M43">
        <f t="shared" si="55"/>
        <v>1</v>
      </c>
      <c r="N43">
        <f t="shared" si="55"/>
        <v>0</v>
      </c>
      <c r="O43">
        <f t="shared" si="55"/>
        <v>0</v>
      </c>
      <c r="P43">
        <f t="shared" si="55"/>
        <v>0</v>
      </c>
      <c r="Q43">
        <f t="shared" si="55"/>
        <v>0</v>
      </c>
      <c r="R43">
        <f t="shared" si="55"/>
        <v>0</v>
      </c>
      <c r="S43">
        <f t="shared" ref="S43:AB43" si="56">IF(S8&gt;0,1,0)</f>
        <v>0</v>
      </c>
      <c r="T43">
        <f t="shared" si="56"/>
        <v>0</v>
      </c>
      <c r="U43">
        <f t="shared" si="56"/>
        <v>0</v>
      </c>
      <c r="V43">
        <f t="shared" si="56"/>
        <v>0</v>
      </c>
      <c r="W43">
        <f t="shared" si="56"/>
        <v>0</v>
      </c>
      <c r="X43">
        <f t="shared" si="56"/>
        <v>0</v>
      </c>
      <c r="Y43">
        <f t="shared" si="56"/>
        <v>0</v>
      </c>
      <c r="Z43">
        <f t="shared" si="56"/>
        <v>0</v>
      </c>
      <c r="AA43">
        <f t="shared" si="56"/>
        <v>0</v>
      </c>
      <c r="AB43">
        <f t="shared" si="56"/>
        <v>0</v>
      </c>
      <c r="AC43">
        <f t="shared" si="9"/>
        <v>0</v>
      </c>
      <c r="AD43">
        <f t="shared" si="9"/>
        <v>0</v>
      </c>
      <c r="AE43">
        <f t="shared" si="9"/>
        <v>0</v>
      </c>
      <c r="AF43">
        <f t="shared" si="9"/>
        <v>0</v>
      </c>
      <c r="AH43" s="54">
        <f>H69</f>
        <v>2</v>
      </c>
      <c r="AI43">
        <v>6</v>
      </c>
      <c r="AJ43">
        <f t="shared" si="18"/>
        <v>0</v>
      </c>
      <c r="AK43">
        <f t="shared" si="19"/>
        <v>0</v>
      </c>
      <c r="AL43">
        <f t="shared" si="20"/>
        <v>0</v>
      </c>
      <c r="AM43">
        <f t="shared" si="21"/>
        <v>0</v>
      </c>
      <c r="AN43">
        <f t="shared" si="22"/>
        <v>0</v>
      </c>
      <c r="AO43">
        <f t="shared" si="23"/>
        <v>0</v>
      </c>
      <c r="AP43">
        <f t="shared" si="24"/>
        <v>0</v>
      </c>
      <c r="AQ43">
        <f t="shared" si="25"/>
        <v>0</v>
      </c>
      <c r="AR43">
        <f t="shared" si="26"/>
        <v>0</v>
      </c>
      <c r="AS43">
        <f t="shared" si="27"/>
        <v>0</v>
      </c>
      <c r="AT43">
        <f t="shared" si="28"/>
        <v>0</v>
      </c>
      <c r="AU43">
        <f t="shared" si="29"/>
        <v>0</v>
      </c>
      <c r="AV43">
        <f t="shared" si="30"/>
        <v>0</v>
      </c>
      <c r="AW43">
        <f t="shared" si="31"/>
        <v>0</v>
      </c>
      <c r="AX43">
        <f t="shared" si="32"/>
        <v>0</v>
      </c>
      <c r="AY43">
        <f t="shared" si="33"/>
        <v>0</v>
      </c>
      <c r="AZ43">
        <f t="shared" si="34"/>
        <v>0</v>
      </c>
      <c r="BA43">
        <f t="shared" si="35"/>
        <v>0</v>
      </c>
      <c r="BB43">
        <f t="shared" si="36"/>
        <v>0</v>
      </c>
      <c r="BC43">
        <f t="shared" si="37"/>
        <v>0</v>
      </c>
      <c r="BD43">
        <f t="shared" si="38"/>
        <v>0</v>
      </c>
      <c r="BE43">
        <f t="shared" si="39"/>
        <v>0</v>
      </c>
      <c r="BF43">
        <f t="shared" si="40"/>
        <v>0</v>
      </c>
      <c r="BG43">
        <f t="shared" si="41"/>
        <v>0</v>
      </c>
      <c r="BH43">
        <f t="shared" si="42"/>
        <v>0</v>
      </c>
      <c r="BI43">
        <f t="shared" si="43"/>
        <v>0</v>
      </c>
      <c r="BJ43">
        <f t="shared" si="11"/>
        <v>0</v>
      </c>
      <c r="BK43">
        <f t="shared" si="12"/>
        <v>0</v>
      </c>
      <c r="BL43">
        <f t="shared" si="13"/>
        <v>0</v>
      </c>
      <c r="BM43">
        <f t="shared" si="14"/>
        <v>0</v>
      </c>
      <c r="BO43" s="54">
        <f>AO69</f>
        <v>0</v>
      </c>
      <c r="BP43">
        <f t="shared" si="44"/>
        <v>0</v>
      </c>
      <c r="BQ43">
        <f t="shared" si="45"/>
        <v>2</v>
      </c>
      <c r="BR43">
        <f t="shared" si="46"/>
        <v>6.8965517241379309E-2</v>
      </c>
      <c r="BS43">
        <f t="shared" si="47"/>
        <v>6.8965517241379309E-2</v>
      </c>
      <c r="BT43">
        <f t="shared" si="48"/>
        <v>2</v>
      </c>
      <c r="BU43">
        <f>BS58</f>
        <v>3.4482758620689655E-2</v>
      </c>
    </row>
    <row r="44" spans="1:75" ht="13.5" thickBot="1" x14ac:dyDescent="0.25">
      <c r="A44">
        <v>7</v>
      </c>
      <c r="B44" s="1" t="str">
        <f t="shared" si="15"/>
        <v>Маша Б.</v>
      </c>
      <c r="C44">
        <f t="shared" si="7"/>
        <v>1</v>
      </c>
      <c r="D44">
        <f t="shared" ref="D44:R44" si="57">IF(D9&gt;0,1,0)</f>
        <v>0</v>
      </c>
      <c r="E44">
        <f t="shared" si="57"/>
        <v>1</v>
      </c>
      <c r="F44">
        <f t="shared" si="57"/>
        <v>0</v>
      </c>
      <c r="G44">
        <f t="shared" si="57"/>
        <v>0</v>
      </c>
      <c r="H44">
        <f t="shared" si="57"/>
        <v>0</v>
      </c>
      <c r="I44">
        <f t="shared" si="57"/>
        <v>0</v>
      </c>
      <c r="J44">
        <f t="shared" si="57"/>
        <v>0</v>
      </c>
      <c r="K44">
        <f t="shared" si="57"/>
        <v>0</v>
      </c>
      <c r="L44">
        <f t="shared" si="57"/>
        <v>0</v>
      </c>
      <c r="M44">
        <f t="shared" si="57"/>
        <v>0</v>
      </c>
      <c r="N44">
        <f t="shared" si="57"/>
        <v>0</v>
      </c>
      <c r="O44">
        <f t="shared" si="57"/>
        <v>0</v>
      </c>
      <c r="P44">
        <f t="shared" si="57"/>
        <v>0</v>
      </c>
      <c r="Q44">
        <f t="shared" si="57"/>
        <v>0</v>
      </c>
      <c r="R44">
        <f t="shared" si="57"/>
        <v>0</v>
      </c>
      <c r="S44">
        <f t="shared" ref="S44:AB44" si="58">IF(S9&gt;0,1,0)</f>
        <v>0</v>
      </c>
      <c r="T44">
        <f t="shared" si="58"/>
        <v>0</v>
      </c>
      <c r="U44">
        <f t="shared" si="58"/>
        <v>0</v>
      </c>
      <c r="V44">
        <f t="shared" si="58"/>
        <v>0</v>
      </c>
      <c r="W44">
        <f t="shared" si="58"/>
        <v>0</v>
      </c>
      <c r="X44">
        <f t="shared" si="58"/>
        <v>0</v>
      </c>
      <c r="Y44">
        <f t="shared" si="58"/>
        <v>0</v>
      </c>
      <c r="Z44">
        <f t="shared" si="58"/>
        <v>0</v>
      </c>
      <c r="AA44">
        <f t="shared" si="58"/>
        <v>0</v>
      </c>
      <c r="AB44">
        <f t="shared" si="58"/>
        <v>0</v>
      </c>
      <c r="AC44">
        <f t="shared" si="9"/>
        <v>0</v>
      </c>
      <c r="AD44">
        <f t="shared" si="9"/>
        <v>0</v>
      </c>
      <c r="AE44">
        <f t="shared" si="9"/>
        <v>0</v>
      </c>
      <c r="AF44">
        <f t="shared" si="9"/>
        <v>0</v>
      </c>
      <c r="AH44" s="54">
        <f>I69</f>
        <v>0</v>
      </c>
      <c r="AI44">
        <v>7</v>
      </c>
      <c r="AJ44">
        <f t="shared" si="18"/>
        <v>0</v>
      </c>
      <c r="AK44">
        <f t="shared" si="19"/>
        <v>0</v>
      </c>
      <c r="AL44">
        <f t="shared" si="20"/>
        <v>0</v>
      </c>
      <c r="AM44">
        <f t="shared" si="21"/>
        <v>0</v>
      </c>
      <c r="AN44">
        <f t="shared" si="22"/>
        <v>0</v>
      </c>
      <c r="AO44">
        <f t="shared" si="23"/>
        <v>0</v>
      </c>
      <c r="AP44">
        <f t="shared" si="24"/>
        <v>0</v>
      </c>
      <c r="AQ44">
        <f t="shared" si="25"/>
        <v>0</v>
      </c>
      <c r="AR44">
        <f t="shared" si="26"/>
        <v>0</v>
      </c>
      <c r="AS44">
        <f t="shared" si="27"/>
        <v>0</v>
      </c>
      <c r="AT44">
        <f t="shared" si="28"/>
        <v>0</v>
      </c>
      <c r="AU44">
        <f t="shared" si="29"/>
        <v>0</v>
      </c>
      <c r="AV44">
        <f t="shared" si="30"/>
        <v>0</v>
      </c>
      <c r="AW44">
        <f t="shared" si="31"/>
        <v>0</v>
      </c>
      <c r="AX44">
        <f t="shared" si="32"/>
        <v>0</v>
      </c>
      <c r="AY44">
        <f t="shared" si="33"/>
        <v>0</v>
      </c>
      <c r="AZ44">
        <f t="shared" si="34"/>
        <v>0</v>
      </c>
      <c r="BA44">
        <f t="shared" si="35"/>
        <v>0</v>
      </c>
      <c r="BB44">
        <f t="shared" si="36"/>
        <v>0</v>
      </c>
      <c r="BC44">
        <f t="shared" si="37"/>
        <v>0</v>
      </c>
      <c r="BD44">
        <f t="shared" si="38"/>
        <v>0</v>
      </c>
      <c r="BE44">
        <f t="shared" si="39"/>
        <v>0</v>
      </c>
      <c r="BF44">
        <f t="shared" si="40"/>
        <v>0</v>
      </c>
      <c r="BG44">
        <f t="shared" si="41"/>
        <v>1</v>
      </c>
      <c r="BH44">
        <f t="shared" si="42"/>
        <v>0</v>
      </c>
      <c r="BI44">
        <f t="shared" si="43"/>
        <v>0</v>
      </c>
      <c r="BJ44">
        <f t="shared" si="11"/>
        <v>0</v>
      </c>
      <c r="BK44">
        <f t="shared" si="12"/>
        <v>0</v>
      </c>
      <c r="BL44">
        <f t="shared" si="13"/>
        <v>0</v>
      </c>
      <c r="BM44">
        <f t="shared" si="14"/>
        <v>0</v>
      </c>
      <c r="BO44" s="54">
        <f>AP69</f>
        <v>1</v>
      </c>
      <c r="BP44">
        <f t="shared" si="44"/>
        <v>-1</v>
      </c>
      <c r="BQ44">
        <f t="shared" si="45"/>
        <v>-1</v>
      </c>
      <c r="BR44">
        <f t="shared" si="46"/>
        <v>-3.4482758620689655E-2</v>
      </c>
      <c r="BS44">
        <f t="shared" si="47"/>
        <v>-3.4482758620689655E-2</v>
      </c>
      <c r="BT44">
        <f t="shared" si="48"/>
        <v>1</v>
      </c>
      <c r="BU44">
        <f>BS57</f>
        <v>-3.4482758620689655E-2</v>
      </c>
    </row>
    <row r="45" spans="1:75" ht="13.5" thickBot="1" x14ac:dyDescent="0.25">
      <c r="A45">
        <v>8</v>
      </c>
      <c r="B45" s="1" t="str">
        <f t="shared" si="15"/>
        <v>Даша В.</v>
      </c>
      <c r="C45">
        <f t="shared" si="7"/>
        <v>1</v>
      </c>
      <c r="D45">
        <f t="shared" ref="D45:R45" si="59">IF(D10&gt;0,1,0)</f>
        <v>0</v>
      </c>
      <c r="E45">
        <f t="shared" si="59"/>
        <v>1</v>
      </c>
      <c r="F45">
        <f t="shared" si="59"/>
        <v>0</v>
      </c>
      <c r="G45">
        <f t="shared" si="59"/>
        <v>0</v>
      </c>
      <c r="H45">
        <f t="shared" si="59"/>
        <v>0</v>
      </c>
      <c r="I45">
        <f t="shared" si="59"/>
        <v>0</v>
      </c>
      <c r="J45">
        <f t="shared" si="59"/>
        <v>0</v>
      </c>
      <c r="K45">
        <f t="shared" si="59"/>
        <v>0</v>
      </c>
      <c r="L45">
        <f t="shared" si="59"/>
        <v>0</v>
      </c>
      <c r="M45">
        <f t="shared" si="59"/>
        <v>0</v>
      </c>
      <c r="N45">
        <f t="shared" si="59"/>
        <v>1</v>
      </c>
      <c r="O45">
        <f t="shared" si="59"/>
        <v>0</v>
      </c>
      <c r="P45">
        <f t="shared" si="59"/>
        <v>0</v>
      </c>
      <c r="Q45">
        <f t="shared" si="59"/>
        <v>0</v>
      </c>
      <c r="R45">
        <f t="shared" si="59"/>
        <v>0</v>
      </c>
      <c r="S45">
        <f t="shared" ref="S45:AB45" si="60">IF(S10&gt;0,1,0)</f>
        <v>0</v>
      </c>
      <c r="T45">
        <f t="shared" si="60"/>
        <v>0</v>
      </c>
      <c r="U45">
        <f t="shared" si="60"/>
        <v>0</v>
      </c>
      <c r="V45">
        <f t="shared" si="60"/>
        <v>0</v>
      </c>
      <c r="W45">
        <f t="shared" si="60"/>
        <v>0</v>
      </c>
      <c r="X45">
        <f t="shared" si="60"/>
        <v>0</v>
      </c>
      <c r="Y45">
        <f t="shared" si="60"/>
        <v>0</v>
      </c>
      <c r="Z45">
        <f t="shared" si="60"/>
        <v>0</v>
      </c>
      <c r="AA45">
        <f t="shared" si="60"/>
        <v>0</v>
      </c>
      <c r="AB45">
        <f t="shared" si="60"/>
        <v>0</v>
      </c>
      <c r="AC45">
        <f t="shared" si="9"/>
        <v>0</v>
      </c>
      <c r="AD45">
        <f t="shared" si="9"/>
        <v>0</v>
      </c>
      <c r="AE45">
        <f t="shared" si="9"/>
        <v>0</v>
      </c>
      <c r="AF45">
        <f t="shared" si="9"/>
        <v>0</v>
      </c>
      <c r="AH45" s="54">
        <f>J69</f>
        <v>1</v>
      </c>
      <c r="AI45">
        <v>8</v>
      </c>
      <c r="AJ45">
        <f t="shared" si="18"/>
        <v>0</v>
      </c>
      <c r="AK45">
        <f t="shared" si="19"/>
        <v>0</v>
      </c>
      <c r="AL45">
        <f t="shared" si="20"/>
        <v>0</v>
      </c>
      <c r="AM45">
        <f t="shared" si="21"/>
        <v>0</v>
      </c>
      <c r="AN45">
        <f t="shared" si="22"/>
        <v>0</v>
      </c>
      <c r="AO45">
        <f t="shared" si="23"/>
        <v>0</v>
      </c>
      <c r="AP45">
        <f t="shared" si="24"/>
        <v>0</v>
      </c>
      <c r="AQ45">
        <f t="shared" si="25"/>
        <v>0</v>
      </c>
      <c r="AR45">
        <f t="shared" si="26"/>
        <v>0</v>
      </c>
      <c r="AS45">
        <f t="shared" si="27"/>
        <v>0</v>
      </c>
      <c r="AT45">
        <f t="shared" si="28"/>
        <v>0</v>
      </c>
      <c r="AU45">
        <f t="shared" si="29"/>
        <v>0</v>
      </c>
      <c r="AV45">
        <f t="shared" si="30"/>
        <v>0</v>
      </c>
      <c r="AW45">
        <f t="shared" si="31"/>
        <v>0</v>
      </c>
      <c r="AX45">
        <f t="shared" si="32"/>
        <v>0</v>
      </c>
      <c r="AY45">
        <f t="shared" si="33"/>
        <v>0</v>
      </c>
      <c r="AZ45">
        <f t="shared" si="34"/>
        <v>0</v>
      </c>
      <c r="BA45">
        <f t="shared" si="35"/>
        <v>0</v>
      </c>
      <c r="BB45">
        <f t="shared" si="36"/>
        <v>0</v>
      </c>
      <c r="BC45">
        <f t="shared" si="37"/>
        <v>0</v>
      </c>
      <c r="BD45">
        <f t="shared" si="38"/>
        <v>0</v>
      </c>
      <c r="BE45">
        <f t="shared" si="39"/>
        <v>0</v>
      </c>
      <c r="BF45">
        <f t="shared" si="40"/>
        <v>0</v>
      </c>
      <c r="BG45">
        <f t="shared" si="41"/>
        <v>0</v>
      </c>
      <c r="BH45">
        <f t="shared" si="42"/>
        <v>0</v>
      </c>
      <c r="BI45">
        <f t="shared" si="43"/>
        <v>0</v>
      </c>
      <c r="BJ45">
        <f t="shared" si="11"/>
        <v>0</v>
      </c>
      <c r="BK45">
        <f t="shared" si="12"/>
        <v>0</v>
      </c>
      <c r="BL45">
        <f t="shared" si="13"/>
        <v>0</v>
      </c>
      <c r="BM45">
        <f t="shared" si="14"/>
        <v>0</v>
      </c>
      <c r="BO45" s="54">
        <f>AQ69</f>
        <v>0</v>
      </c>
      <c r="BP45">
        <f t="shared" si="44"/>
        <v>0</v>
      </c>
      <c r="BQ45">
        <f t="shared" si="45"/>
        <v>1</v>
      </c>
      <c r="BR45">
        <f t="shared" si="46"/>
        <v>3.4482758620689655E-2</v>
      </c>
      <c r="BS45">
        <f t="shared" si="47"/>
        <v>3.4482758620689655E-2</v>
      </c>
      <c r="BT45">
        <f t="shared" si="48"/>
        <v>1</v>
      </c>
      <c r="BU45">
        <f>BS56</f>
        <v>6.8965517241379309E-2</v>
      </c>
    </row>
    <row r="46" spans="1:75" ht="13.5" thickBot="1" x14ac:dyDescent="0.25">
      <c r="A46">
        <v>9</v>
      </c>
      <c r="B46" s="1" t="str">
        <f t="shared" si="15"/>
        <v>Марк Г.</v>
      </c>
      <c r="C46">
        <f t="shared" si="7"/>
        <v>0</v>
      </c>
      <c r="D46">
        <f t="shared" ref="D46:R46" si="61">IF(D11&gt;0,1,0)</f>
        <v>1</v>
      </c>
      <c r="E46">
        <f t="shared" si="61"/>
        <v>0</v>
      </c>
      <c r="F46">
        <f t="shared" si="61"/>
        <v>0</v>
      </c>
      <c r="G46">
        <f t="shared" si="61"/>
        <v>0</v>
      </c>
      <c r="H46">
        <f t="shared" si="61"/>
        <v>0</v>
      </c>
      <c r="I46">
        <f t="shared" si="61"/>
        <v>0</v>
      </c>
      <c r="J46">
        <f t="shared" si="61"/>
        <v>0</v>
      </c>
      <c r="K46">
        <f t="shared" si="61"/>
        <v>0</v>
      </c>
      <c r="L46">
        <f t="shared" si="61"/>
        <v>1</v>
      </c>
      <c r="M46">
        <f t="shared" si="61"/>
        <v>0</v>
      </c>
      <c r="N46">
        <f t="shared" si="61"/>
        <v>0</v>
      </c>
      <c r="O46">
        <f t="shared" si="61"/>
        <v>0</v>
      </c>
      <c r="P46">
        <f t="shared" si="61"/>
        <v>0</v>
      </c>
      <c r="Q46">
        <f t="shared" si="61"/>
        <v>0</v>
      </c>
      <c r="R46">
        <f t="shared" si="61"/>
        <v>0</v>
      </c>
      <c r="S46">
        <f t="shared" ref="S46:AB46" si="62">IF(S11&gt;0,1,0)</f>
        <v>0</v>
      </c>
      <c r="T46">
        <f t="shared" si="62"/>
        <v>0</v>
      </c>
      <c r="U46">
        <f t="shared" si="62"/>
        <v>0</v>
      </c>
      <c r="V46">
        <f t="shared" si="62"/>
        <v>0</v>
      </c>
      <c r="W46">
        <f t="shared" si="62"/>
        <v>0</v>
      </c>
      <c r="X46">
        <f t="shared" si="62"/>
        <v>0</v>
      </c>
      <c r="Y46">
        <f t="shared" si="62"/>
        <v>0</v>
      </c>
      <c r="Z46">
        <f t="shared" si="62"/>
        <v>0</v>
      </c>
      <c r="AA46">
        <f t="shared" si="62"/>
        <v>0</v>
      </c>
      <c r="AB46">
        <f t="shared" si="62"/>
        <v>0</v>
      </c>
      <c r="AC46">
        <f t="shared" si="9"/>
        <v>0</v>
      </c>
      <c r="AD46">
        <f t="shared" si="9"/>
        <v>0</v>
      </c>
      <c r="AE46">
        <f t="shared" si="9"/>
        <v>0</v>
      </c>
      <c r="AF46">
        <f t="shared" si="9"/>
        <v>0</v>
      </c>
      <c r="AH46" s="54">
        <f>K69</f>
        <v>1</v>
      </c>
      <c r="AI46">
        <v>9</v>
      </c>
      <c r="AJ46">
        <f t="shared" si="18"/>
        <v>0</v>
      </c>
      <c r="AK46">
        <f t="shared" si="19"/>
        <v>0</v>
      </c>
      <c r="AL46">
        <f t="shared" si="20"/>
        <v>0</v>
      </c>
      <c r="AM46">
        <f t="shared" si="21"/>
        <v>0</v>
      </c>
      <c r="AN46">
        <f t="shared" si="22"/>
        <v>0</v>
      </c>
      <c r="AO46">
        <f t="shared" si="23"/>
        <v>0</v>
      </c>
      <c r="AP46">
        <f t="shared" si="24"/>
        <v>0</v>
      </c>
      <c r="AQ46">
        <f t="shared" si="25"/>
        <v>0</v>
      </c>
      <c r="AR46">
        <f t="shared" si="26"/>
        <v>0</v>
      </c>
      <c r="AS46">
        <f t="shared" si="27"/>
        <v>0</v>
      </c>
      <c r="AT46">
        <f t="shared" si="28"/>
        <v>0</v>
      </c>
      <c r="AU46">
        <f t="shared" si="29"/>
        <v>0</v>
      </c>
      <c r="AV46">
        <f t="shared" si="30"/>
        <v>0</v>
      </c>
      <c r="AW46">
        <f t="shared" si="31"/>
        <v>0</v>
      </c>
      <c r="AX46">
        <f t="shared" si="32"/>
        <v>0</v>
      </c>
      <c r="AY46">
        <f t="shared" si="33"/>
        <v>0</v>
      </c>
      <c r="AZ46">
        <f t="shared" si="34"/>
        <v>0</v>
      </c>
      <c r="BA46">
        <f t="shared" si="35"/>
        <v>0</v>
      </c>
      <c r="BB46">
        <f t="shared" si="36"/>
        <v>0</v>
      </c>
      <c r="BC46">
        <f t="shared" si="37"/>
        <v>0</v>
      </c>
      <c r="BD46">
        <f t="shared" si="38"/>
        <v>0</v>
      </c>
      <c r="BE46">
        <f t="shared" si="39"/>
        <v>0</v>
      </c>
      <c r="BF46">
        <f t="shared" si="40"/>
        <v>0</v>
      </c>
      <c r="BG46">
        <f t="shared" si="41"/>
        <v>0</v>
      </c>
      <c r="BH46">
        <f t="shared" si="42"/>
        <v>0</v>
      </c>
      <c r="BI46">
        <f t="shared" si="43"/>
        <v>0</v>
      </c>
      <c r="BJ46">
        <f t="shared" si="11"/>
        <v>0</v>
      </c>
      <c r="BK46">
        <f t="shared" si="12"/>
        <v>0</v>
      </c>
      <c r="BL46">
        <f t="shared" si="13"/>
        <v>0</v>
      </c>
      <c r="BM46">
        <f t="shared" si="14"/>
        <v>0</v>
      </c>
      <c r="BO46" s="54">
        <f>AR69</f>
        <v>0</v>
      </c>
      <c r="BP46">
        <f t="shared" si="44"/>
        <v>0</v>
      </c>
      <c r="BQ46">
        <f t="shared" si="45"/>
        <v>1</v>
      </c>
      <c r="BR46">
        <f t="shared" si="46"/>
        <v>3.4482758620689655E-2</v>
      </c>
      <c r="BS46">
        <f t="shared" si="47"/>
        <v>3.4482758620689655E-2</v>
      </c>
      <c r="BT46">
        <f t="shared" si="48"/>
        <v>1</v>
      </c>
      <c r="BU46">
        <f>BS55</f>
        <v>6.8965517241379309E-2</v>
      </c>
    </row>
    <row r="47" spans="1:75" ht="13.5" thickBot="1" x14ac:dyDescent="0.25">
      <c r="A47">
        <v>10</v>
      </c>
      <c r="B47" s="1" t="str">
        <f t="shared" si="15"/>
        <v>Артем Е.</v>
      </c>
      <c r="C47">
        <f t="shared" si="7"/>
        <v>0</v>
      </c>
      <c r="D47">
        <f t="shared" ref="D47:R47" si="63">IF(D12&gt;0,1,0)</f>
        <v>1</v>
      </c>
      <c r="E47">
        <f t="shared" si="63"/>
        <v>0</v>
      </c>
      <c r="F47">
        <f t="shared" si="63"/>
        <v>0</v>
      </c>
      <c r="G47">
        <f t="shared" si="63"/>
        <v>0</v>
      </c>
      <c r="H47">
        <f t="shared" si="63"/>
        <v>0</v>
      </c>
      <c r="I47">
        <f t="shared" si="63"/>
        <v>0</v>
      </c>
      <c r="J47">
        <f t="shared" si="63"/>
        <v>0</v>
      </c>
      <c r="K47">
        <f t="shared" si="63"/>
        <v>1</v>
      </c>
      <c r="L47">
        <f t="shared" si="63"/>
        <v>0</v>
      </c>
      <c r="M47">
        <f t="shared" si="63"/>
        <v>0</v>
      </c>
      <c r="N47">
        <f t="shared" si="63"/>
        <v>0</v>
      </c>
      <c r="O47">
        <f t="shared" si="63"/>
        <v>0</v>
      </c>
      <c r="P47">
        <f t="shared" si="63"/>
        <v>0</v>
      </c>
      <c r="Q47">
        <f t="shared" si="63"/>
        <v>0</v>
      </c>
      <c r="R47">
        <f t="shared" si="63"/>
        <v>0</v>
      </c>
      <c r="S47">
        <f t="shared" ref="S47:AB47" si="64">IF(S12&gt;0,1,0)</f>
        <v>1</v>
      </c>
      <c r="T47">
        <f t="shared" si="64"/>
        <v>0</v>
      </c>
      <c r="U47">
        <f t="shared" si="64"/>
        <v>0</v>
      </c>
      <c r="V47">
        <f t="shared" si="64"/>
        <v>0</v>
      </c>
      <c r="W47">
        <f t="shared" si="64"/>
        <v>0</v>
      </c>
      <c r="X47">
        <f t="shared" si="64"/>
        <v>0</v>
      </c>
      <c r="Y47">
        <f t="shared" si="64"/>
        <v>0</v>
      </c>
      <c r="Z47">
        <f t="shared" si="64"/>
        <v>0</v>
      </c>
      <c r="AA47">
        <f t="shared" si="64"/>
        <v>0</v>
      </c>
      <c r="AB47">
        <f t="shared" si="64"/>
        <v>0</v>
      </c>
      <c r="AC47">
        <f t="shared" si="9"/>
        <v>0</v>
      </c>
      <c r="AD47">
        <f t="shared" si="9"/>
        <v>0</v>
      </c>
      <c r="AE47">
        <f t="shared" si="9"/>
        <v>0</v>
      </c>
      <c r="AF47">
        <f t="shared" si="9"/>
        <v>0</v>
      </c>
      <c r="AH47" s="54">
        <f>L69</f>
        <v>4</v>
      </c>
      <c r="AI47">
        <v>10</v>
      </c>
      <c r="AJ47">
        <f t="shared" si="18"/>
        <v>0</v>
      </c>
      <c r="AK47">
        <f t="shared" si="19"/>
        <v>0</v>
      </c>
      <c r="AL47">
        <f t="shared" si="20"/>
        <v>0</v>
      </c>
      <c r="AM47">
        <f t="shared" si="21"/>
        <v>0</v>
      </c>
      <c r="AN47">
        <f t="shared" si="22"/>
        <v>0</v>
      </c>
      <c r="AO47">
        <f t="shared" si="23"/>
        <v>0</v>
      </c>
      <c r="AP47">
        <f t="shared" si="24"/>
        <v>0</v>
      </c>
      <c r="AQ47">
        <f t="shared" si="25"/>
        <v>0</v>
      </c>
      <c r="AR47">
        <f t="shared" si="26"/>
        <v>0</v>
      </c>
      <c r="AS47">
        <f t="shared" si="27"/>
        <v>0</v>
      </c>
      <c r="AT47">
        <f t="shared" si="28"/>
        <v>0</v>
      </c>
      <c r="AU47">
        <f t="shared" si="29"/>
        <v>0</v>
      </c>
      <c r="AV47">
        <f t="shared" si="30"/>
        <v>0</v>
      </c>
      <c r="AW47">
        <f t="shared" si="31"/>
        <v>0</v>
      </c>
      <c r="AX47">
        <f t="shared" si="32"/>
        <v>0</v>
      </c>
      <c r="AY47">
        <f t="shared" si="33"/>
        <v>0</v>
      </c>
      <c r="AZ47">
        <f t="shared" si="34"/>
        <v>0</v>
      </c>
      <c r="BA47">
        <f t="shared" si="35"/>
        <v>0</v>
      </c>
      <c r="BB47">
        <f t="shared" si="36"/>
        <v>0</v>
      </c>
      <c r="BC47">
        <f t="shared" si="37"/>
        <v>0</v>
      </c>
      <c r="BD47">
        <f t="shared" si="38"/>
        <v>0</v>
      </c>
      <c r="BE47">
        <f t="shared" si="39"/>
        <v>0</v>
      </c>
      <c r="BF47">
        <f t="shared" si="40"/>
        <v>0</v>
      </c>
      <c r="BG47">
        <f t="shared" si="41"/>
        <v>0</v>
      </c>
      <c r="BH47">
        <f t="shared" si="42"/>
        <v>0</v>
      </c>
      <c r="BI47">
        <f t="shared" si="43"/>
        <v>0</v>
      </c>
      <c r="BJ47">
        <f t="shared" si="11"/>
        <v>0</v>
      </c>
      <c r="BK47">
        <f t="shared" si="12"/>
        <v>0</v>
      </c>
      <c r="BL47">
        <f t="shared" si="13"/>
        <v>0</v>
      </c>
      <c r="BM47">
        <f t="shared" si="14"/>
        <v>0</v>
      </c>
      <c r="BO47" s="54">
        <f>AS69</f>
        <v>0</v>
      </c>
      <c r="BP47">
        <f t="shared" si="44"/>
        <v>0</v>
      </c>
      <c r="BQ47">
        <f t="shared" si="45"/>
        <v>4</v>
      </c>
      <c r="BR47">
        <f t="shared" si="46"/>
        <v>0.13793103448275862</v>
      </c>
      <c r="BS47">
        <f t="shared" si="47"/>
        <v>0.13793103448275862</v>
      </c>
      <c r="BT47">
        <f t="shared" si="48"/>
        <v>4</v>
      </c>
      <c r="BU47">
        <f>BS54</f>
        <v>0.13793103448275862</v>
      </c>
    </row>
    <row r="48" spans="1:75" ht="13.5" thickBot="1" x14ac:dyDescent="0.25">
      <c r="A48">
        <v>11</v>
      </c>
      <c r="B48" s="1" t="str">
        <f t="shared" si="15"/>
        <v xml:space="preserve">Алиса З. </v>
      </c>
      <c r="C48">
        <f t="shared" si="7"/>
        <v>0</v>
      </c>
      <c r="D48">
        <f t="shared" ref="D48:R48" si="65">IF(D13&gt;0,1,0)</f>
        <v>0</v>
      </c>
      <c r="E48">
        <f t="shared" si="65"/>
        <v>0</v>
      </c>
      <c r="F48">
        <f t="shared" si="65"/>
        <v>0</v>
      </c>
      <c r="G48">
        <f t="shared" si="65"/>
        <v>0</v>
      </c>
      <c r="H48">
        <f t="shared" si="65"/>
        <v>0</v>
      </c>
      <c r="I48">
        <f t="shared" si="65"/>
        <v>0</v>
      </c>
      <c r="J48">
        <f t="shared" si="65"/>
        <v>0</v>
      </c>
      <c r="K48">
        <f t="shared" si="65"/>
        <v>0</v>
      </c>
      <c r="L48">
        <f t="shared" si="65"/>
        <v>0</v>
      </c>
      <c r="M48">
        <f t="shared" si="65"/>
        <v>0</v>
      </c>
      <c r="N48">
        <f t="shared" si="65"/>
        <v>1</v>
      </c>
      <c r="O48">
        <f t="shared" si="65"/>
        <v>0</v>
      </c>
      <c r="P48">
        <f t="shared" si="65"/>
        <v>0</v>
      </c>
      <c r="Q48">
        <f t="shared" si="65"/>
        <v>0</v>
      </c>
      <c r="R48">
        <f t="shared" si="65"/>
        <v>0</v>
      </c>
      <c r="S48">
        <f t="shared" ref="S48:AB48" si="66">IF(S13&gt;0,1,0)</f>
        <v>0</v>
      </c>
      <c r="T48">
        <f t="shared" si="66"/>
        <v>0</v>
      </c>
      <c r="U48">
        <f t="shared" si="66"/>
        <v>0</v>
      </c>
      <c r="V48">
        <f t="shared" si="66"/>
        <v>0</v>
      </c>
      <c r="W48">
        <f t="shared" si="66"/>
        <v>0</v>
      </c>
      <c r="X48">
        <f t="shared" si="66"/>
        <v>0</v>
      </c>
      <c r="Y48">
        <f t="shared" si="66"/>
        <v>0</v>
      </c>
      <c r="Z48">
        <f t="shared" si="66"/>
        <v>0</v>
      </c>
      <c r="AA48">
        <f t="shared" si="66"/>
        <v>0</v>
      </c>
      <c r="AB48">
        <f t="shared" si="66"/>
        <v>0</v>
      </c>
      <c r="AC48">
        <f t="shared" si="9"/>
        <v>0</v>
      </c>
      <c r="AD48">
        <f t="shared" si="9"/>
        <v>0</v>
      </c>
      <c r="AE48">
        <f t="shared" si="9"/>
        <v>0</v>
      </c>
      <c r="AF48">
        <f t="shared" si="9"/>
        <v>0</v>
      </c>
      <c r="AH48" s="54">
        <f>M69</f>
        <v>2</v>
      </c>
      <c r="AI48">
        <v>11</v>
      </c>
      <c r="AJ48">
        <f t="shared" si="18"/>
        <v>0</v>
      </c>
      <c r="AK48">
        <f t="shared" si="19"/>
        <v>0</v>
      </c>
      <c r="AL48">
        <f t="shared" si="20"/>
        <v>0</v>
      </c>
      <c r="AM48">
        <f t="shared" si="21"/>
        <v>0</v>
      </c>
      <c r="AN48">
        <f t="shared" si="22"/>
        <v>0</v>
      </c>
      <c r="AO48">
        <f t="shared" si="23"/>
        <v>0</v>
      </c>
      <c r="AP48">
        <f t="shared" si="24"/>
        <v>0</v>
      </c>
      <c r="AQ48">
        <f t="shared" si="25"/>
        <v>0</v>
      </c>
      <c r="AR48">
        <f t="shared" si="26"/>
        <v>0</v>
      </c>
      <c r="AS48">
        <f t="shared" si="27"/>
        <v>0</v>
      </c>
      <c r="AT48">
        <f t="shared" si="28"/>
        <v>0</v>
      </c>
      <c r="AU48">
        <f t="shared" si="29"/>
        <v>0</v>
      </c>
      <c r="AV48">
        <f t="shared" si="30"/>
        <v>0</v>
      </c>
      <c r="AW48">
        <f t="shared" si="31"/>
        <v>0</v>
      </c>
      <c r="AX48">
        <f t="shared" si="32"/>
        <v>0</v>
      </c>
      <c r="AY48">
        <f t="shared" si="33"/>
        <v>0</v>
      </c>
      <c r="AZ48">
        <f t="shared" si="34"/>
        <v>0</v>
      </c>
      <c r="BA48">
        <f t="shared" si="35"/>
        <v>0</v>
      </c>
      <c r="BB48">
        <f t="shared" si="36"/>
        <v>0</v>
      </c>
      <c r="BC48">
        <f t="shared" si="37"/>
        <v>0</v>
      </c>
      <c r="BD48">
        <f t="shared" si="38"/>
        <v>0</v>
      </c>
      <c r="BE48">
        <f t="shared" si="39"/>
        <v>0</v>
      </c>
      <c r="BF48">
        <f t="shared" si="40"/>
        <v>0</v>
      </c>
      <c r="BG48">
        <f t="shared" si="41"/>
        <v>0</v>
      </c>
      <c r="BH48">
        <f t="shared" si="42"/>
        <v>0</v>
      </c>
      <c r="BI48">
        <f t="shared" si="43"/>
        <v>0</v>
      </c>
      <c r="BJ48">
        <f t="shared" si="11"/>
        <v>0</v>
      </c>
      <c r="BK48">
        <f t="shared" si="12"/>
        <v>0</v>
      </c>
      <c r="BL48">
        <f t="shared" si="13"/>
        <v>0</v>
      </c>
      <c r="BM48">
        <f t="shared" si="14"/>
        <v>0</v>
      </c>
      <c r="BO48" s="54">
        <f>AT69</f>
        <v>0</v>
      </c>
      <c r="BP48">
        <f t="shared" si="44"/>
        <v>0</v>
      </c>
      <c r="BQ48">
        <f t="shared" si="45"/>
        <v>2</v>
      </c>
      <c r="BR48">
        <f t="shared" si="46"/>
        <v>6.8965517241379309E-2</v>
      </c>
      <c r="BS48">
        <f t="shared" si="47"/>
        <v>6.8965517241379309E-2</v>
      </c>
      <c r="BT48">
        <f t="shared" si="48"/>
        <v>2</v>
      </c>
      <c r="BU48">
        <f>BS53</f>
        <v>6.8965517241379309E-2</v>
      </c>
    </row>
    <row r="49" spans="1:73" ht="13.5" thickBot="1" x14ac:dyDescent="0.25">
      <c r="A49">
        <v>12</v>
      </c>
      <c r="B49" s="1" t="str">
        <f t="shared" si="15"/>
        <v>Алена К.</v>
      </c>
      <c r="C49">
        <f t="shared" si="7"/>
        <v>0</v>
      </c>
      <c r="D49">
        <f t="shared" ref="D49:R49" si="67">IF(D14&gt;0,1,0)</f>
        <v>0</v>
      </c>
      <c r="E49">
        <f t="shared" si="67"/>
        <v>1</v>
      </c>
      <c r="F49">
        <f t="shared" si="67"/>
        <v>0</v>
      </c>
      <c r="G49">
        <f t="shared" si="67"/>
        <v>0</v>
      </c>
      <c r="H49">
        <f t="shared" si="67"/>
        <v>0</v>
      </c>
      <c r="I49">
        <f t="shared" si="67"/>
        <v>0</v>
      </c>
      <c r="J49">
        <f t="shared" si="67"/>
        <v>0</v>
      </c>
      <c r="K49">
        <f t="shared" si="67"/>
        <v>0</v>
      </c>
      <c r="L49">
        <f t="shared" si="67"/>
        <v>0</v>
      </c>
      <c r="M49">
        <f t="shared" si="67"/>
        <v>0</v>
      </c>
      <c r="N49">
        <f t="shared" si="67"/>
        <v>0</v>
      </c>
      <c r="O49">
        <f t="shared" si="67"/>
        <v>0</v>
      </c>
      <c r="P49">
        <f t="shared" si="67"/>
        <v>0</v>
      </c>
      <c r="Q49">
        <f t="shared" si="67"/>
        <v>0</v>
      </c>
      <c r="R49">
        <f t="shared" si="67"/>
        <v>0</v>
      </c>
      <c r="S49">
        <f t="shared" ref="S49:AB49" si="68">IF(S14&gt;0,1,0)</f>
        <v>0</v>
      </c>
      <c r="T49">
        <f t="shared" si="68"/>
        <v>0</v>
      </c>
      <c r="U49">
        <f t="shared" si="68"/>
        <v>0</v>
      </c>
      <c r="V49">
        <f t="shared" si="68"/>
        <v>0</v>
      </c>
      <c r="W49">
        <f t="shared" si="68"/>
        <v>0</v>
      </c>
      <c r="X49">
        <f t="shared" si="68"/>
        <v>0</v>
      </c>
      <c r="Y49">
        <f t="shared" si="68"/>
        <v>0</v>
      </c>
      <c r="Z49">
        <f t="shared" si="68"/>
        <v>0</v>
      </c>
      <c r="AA49">
        <f t="shared" si="68"/>
        <v>0</v>
      </c>
      <c r="AB49">
        <f t="shared" si="68"/>
        <v>0</v>
      </c>
      <c r="AC49">
        <f t="shared" si="9"/>
        <v>0</v>
      </c>
      <c r="AD49">
        <f t="shared" si="9"/>
        <v>0</v>
      </c>
      <c r="AE49">
        <f t="shared" si="9"/>
        <v>0</v>
      </c>
      <c r="AF49">
        <f t="shared" si="9"/>
        <v>0</v>
      </c>
      <c r="AH49" s="54">
        <f>N69</f>
        <v>2</v>
      </c>
      <c r="AI49">
        <v>12</v>
      </c>
      <c r="AJ49">
        <f t="shared" si="18"/>
        <v>0</v>
      </c>
      <c r="AK49">
        <f t="shared" si="19"/>
        <v>0</v>
      </c>
      <c r="AL49">
        <f t="shared" si="20"/>
        <v>0</v>
      </c>
      <c r="AM49">
        <f t="shared" si="21"/>
        <v>0</v>
      </c>
      <c r="AN49">
        <f t="shared" si="22"/>
        <v>0</v>
      </c>
      <c r="AO49">
        <f t="shared" si="23"/>
        <v>0</v>
      </c>
      <c r="AP49">
        <f t="shared" si="24"/>
        <v>0</v>
      </c>
      <c r="AQ49">
        <f t="shared" si="25"/>
        <v>0</v>
      </c>
      <c r="AR49">
        <f t="shared" si="26"/>
        <v>0</v>
      </c>
      <c r="AS49">
        <f t="shared" si="27"/>
        <v>0</v>
      </c>
      <c r="AT49">
        <f t="shared" si="28"/>
        <v>0</v>
      </c>
      <c r="AU49">
        <f t="shared" si="29"/>
        <v>0</v>
      </c>
      <c r="AV49">
        <f t="shared" si="30"/>
        <v>0</v>
      </c>
      <c r="AW49">
        <f t="shared" si="31"/>
        <v>0</v>
      </c>
      <c r="AX49">
        <f t="shared" si="32"/>
        <v>0</v>
      </c>
      <c r="AY49">
        <f t="shared" si="33"/>
        <v>0</v>
      </c>
      <c r="AZ49">
        <f t="shared" si="34"/>
        <v>0</v>
      </c>
      <c r="BA49">
        <f t="shared" si="35"/>
        <v>0</v>
      </c>
      <c r="BB49">
        <f t="shared" si="36"/>
        <v>0</v>
      </c>
      <c r="BC49">
        <f t="shared" si="37"/>
        <v>0</v>
      </c>
      <c r="BD49">
        <f t="shared" si="38"/>
        <v>0</v>
      </c>
      <c r="BE49">
        <f t="shared" si="39"/>
        <v>0</v>
      </c>
      <c r="BF49">
        <f t="shared" si="40"/>
        <v>0</v>
      </c>
      <c r="BG49">
        <f t="shared" si="41"/>
        <v>0</v>
      </c>
      <c r="BH49">
        <f t="shared" si="42"/>
        <v>0</v>
      </c>
      <c r="BI49">
        <f t="shared" si="43"/>
        <v>0</v>
      </c>
      <c r="BJ49">
        <f t="shared" si="11"/>
        <v>0</v>
      </c>
      <c r="BK49">
        <f t="shared" si="12"/>
        <v>0</v>
      </c>
      <c r="BL49">
        <f t="shared" si="13"/>
        <v>0</v>
      </c>
      <c r="BM49">
        <f t="shared" si="14"/>
        <v>0</v>
      </c>
      <c r="BO49" s="54">
        <f>AU69</f>
        <v>0</v>
      </c>
      <c r="BP49">
        <f t="shared" si="44"/>
        <v>0</v>
      </c>
      <c r="BQ49">
        <f t="shared" si="45"/>
        <v>2</v>
      </c>
      <c r="BR49">
        <f t="shared" si="46"/>
        <v>6.8965517241379309E-2</v>
      </c>
      <c r="BS49">
        <f t="shared" si="47"/>
        <v>6.8965517241379309E-2</v>
      </c>
      <c r="BT49">
        <f t="shared" si="48"/>
        <v>2</v>
      </c>
      <c r="BU49">
        <f>BS52</f>
        <v>3.4482758620689655E-2</v>
      </c>
    </row>
    <row r="50" spans="1:73" ht="13.5" thickBot="1" x14ac:dyDescent="0.25">
      <c r="A50">
        <v>13</v>
      </c>
      <c r="B50" s="1" t="str">
        <f t="shared" si="15"/>
        <v>Никита К.</v>
      </c>
      <c r="C50">
        <f t="shared" si="7"/>
        <v>0</v>
      </c>
      <c r="D50">
        <f t="shared" ref="D50:R50" si="69">IF(D15&gt;0,1,0)</f>
        <v>0</v>
      </c>
      <c r="E50">
        <f t="shared" si="69"/>
        <v>0</v>
      </c>
      <c r="F50">
        <f t="shared" si="69"/>
        <v>0</v>
      </c>
      <c r="G50">
        <f t="shared" si="69"/>
        <v>0</v>
      </c>
      <c r="H50">
        <f t="shared" si="69"/>
        <v>0</v>
      </c>
      <c r="I50">
        <f t="shared" si="69"/>
        <v>0</v>
      </c>
      <c r="J50">
        <f t="shared" si="69"/>
        <v>0</v>
      </c>
      <c r="K50">
        <f t="shared" si="69"/>
        <v>0</v>
      </c>
      <c r="L50">
        <f t="shared" si="69"/>
        <v>0</v>
      </c>
      <c r="M50">
        <f t="shared" si="69"/>
        <v>0</v>
      </c>
      <c r="N50">
        <f t="shared" si="69"/>
        <v>0</v>
      </c>
      <c r="O50">
        <f t="shared" si="69"/>
        <v>0</v>
      </c>
      <c r="P50">
        <f t="shared" si="69"/>
        <v>0</v>
      </c>
      <c r="Q50">
        <f t="shared" si="69"/>
        <v>0</v>
      </c>
      <c r="R50">
        <f t="shared" si="69"/>
        <v>0</v>
      </c>
      <c r="S50">
        <f t="shared" ref="S50:AB50" si="70">IF(S15&gt;0,1,0)</f>
        <v>0</v>
      </c>
      <c r="T50">
        <f t="shared" si="70"/>
        <v>0</v>
      </c>
      <c r="U50">
        <f t="shared" si="70"/>
        <v>1</v>
      </c>
      <c r="V50">
        <f t="shared" si="70"/>
        <v>0</v>
      </c>
      <c r="W50">
        <f t="shared" si="70"/>
        <v>0</v>
      </c>
      <c r="X50">
        <f t="shared" si="70"/>
        <v>1</v>
      </c>
      <c r="Y50">
        <f t="shared" si="70"/>
        <v>1</v>
      </c>
      <c r="Z50">
        <f t="shared" si="70"/>
        <v>0</v>
      </c>
      <c r="AA50">
        <f t="shared" si="70"/>
        <v>0</v>
      </c>
      <c r="AB50">
        <f t="shared" si="70"/>
        <v>0</v>
      </c>
      <c r="AC50">
        <f t="shared" si="9"/>
        <v>0</v>
      </c>
      <c r="AD50">
        <f t="shared" si="9"/>
        <v>0</v>
      </c>
      <c r="AE50">
        <f t="shared" si="9"/>
        <v>0</v>
      </c>
      <c r="AF50">
        <f t="shared" si="9"/>
        <v>0</v>
      </c>
      <c r="AH50" s="54">
        <f>O69</f>
        <v>2</v>
      </c>
      <c r="AI50">
        <v>13</v>
      </c>
      <c r="AJ50">
        <f t="shared" si="18"/>
        <v>0</v>
      </c>
      <c r="AK50">
        <f t="shared" si="19"/>
        <v>0</v>
      </c>
      <c r="AL50">
        <f t="shared" si="20"/>
        <v>0</v>
      </c>
      <c r="AM50">
        <f t="shared" si="21"/>
        <v>0</v>
      </c>
      <c r="AN50">
        <f t="shared" si="22"/>
        <v>0</v>
      </c>
      <c r="AO50">
        <f t="shared" si="23"/>
        <v>0</v>
      </c>
      <c r="AP50">
        <f t="shared" si="24"/>
        <v>0</v>
      </c>
      <c r="AQ50">
        <f t="shared" si="25"/>
        <v>0</v>
      </c>
      <c r="AR50">
        <f t="shared" si="26"/>
        <v>0</v>
      </c>
      <c r="AS50">
        <f t="shared" si="27"/>
        <v>0</v>
      </c>
      <c r="AT50">
        <f t="shared" si="28"/>
        <v>0</v>
      </c>
      <c r="AU50">
        <f t="shared" si="29"/>
        <v>0</v>
      </c>
      <c r="AV50">
        <f t="shared" si="30"/>
        <v>0</v>
      </c>
      <c r="AW50">
        <f t="shared" si="31"/>
        <v>0</v>
      </c>
      <c r="AX50">
        <f t="shared" si="32"/>
        <v>0</v>
      </c>
      <c r="AY50">
        <f t="shared" si="33"/>
        <v>0</v>
      </c>
      <c r="AZ50">
        <f t="shared" si="34"/>
        <v>0</v>
      </c>
      <c r="BA50">
        <f t="shared" si="35"/>
        <v>0</v>
      </c>
      <c r="BB50">
        <f t="shared" si="36"/>
        <v>0</v>
      </c>
      <c r="BC50">
        <f t="shared" si="37"/>
        <v>0</v>
      </c>
      <c r="BD50">
        <f t="shared" si="38"/>
        <v>0</v>
      </c>
      <c r="BE50">
        <f t="shared" si="39"/>
        <v>0</v>
      </c>
      <c r="BF50">
        <f t="shared" si="40"/>
        <v>0</v>
      </c>
      <c r="BG50">
        <f t="shared" si="41"/>
        <v>0</v>
      </c>
      <c r="BH50">
        <f t="shared" si="42"/>
        <v>0</v>
      </c>
      <c r="BI50">
        <f t="shared" si="43"/>
        <v>0</v>
      </c>
      <c r="BJ50">
        <f t="shared" si="11"/>
        <v>0</v>
      </c>
      <c r="BK50">
        <f t="shared" si="12"/>
        <v>0</v>
      </c>
      <c r="BL50">
        <f t="shared" si="13"/>
        <v>0</v>
      </c>
      <c r="BM50">
        <f t="shared" si="14"/>
        <v>0</v>
      </c>
      <c r="BO50" s="54">
        <f>AV69</f>
        <v>0</v>
      </c>
      <c r="BP50">
        <f t="shared" si="44"/>
        <v>0</v>
      </c>
      <c r="BQ50">
        <f t="shared" si="45"/>
        <v>2</v>
      </c>
      <c r="BR50">
        <f t="shared" si="46"/>
        <v>6.8965517241379309E-2</v>
      </c>
      <c r="BS50">
        <f t="shared" si="47"/>
        <v>6.8965517241379309E-2</v>
      </c>
      <c r="BT50">
        <f t="shared" si="48"/>
        <v>2</v>
      </c>
      <c r="BU50" t="str">
        <f>BS51</f>
        <v xml:space="preserve"> </v>
      </c>
    </row>
    <row r="51" spans="1:73" ht="13.5" thickBot="1" x14ac:dyDescent="0.25">
      <c r="A51">
        <v>14</v>
      </c>
      <c r="B51" s="1" t="str">
        <f t="shared" si="15"/>
        <v xml:space="preserve">Соня К. </v>
      </c>
      <c r="C51">
        <f t="shared" si="7"/>
        <v>0</v>
      </c>
      <c r="D51">
        <f t="shared" ref="D51:R51" si="71">IF(D16&gt;0,1,0)</f>
        <v>0</v>
      </c>
      <c r="E51">
        <f t="shared" si="71"/>
        <v>0</v>
      </c>
      <c r="F51">
        <f t="shared" si="71"/>
        <v>0</v>
      </c>
      <c r="G51">
        <f t="shared" si="71"/>
        <v>0</v>
      </c>
      <c r="H51">
        <f t="shared" si="71"/>
        <v>0</v>
      </c>
      <c r="I51">
        <f t="shared" si="71"/>
        <v>0</v>
      </c>
      <c r="J51">
        <f t="shared" si="71"/>
        <v>0</v>
      </c>
      <c r="K51">
        <f t="shared" si="71"/>
        <v>0</v>
      </c>
      <c r="L51">
        <f t="shared" si="71"/>
        <v>0</v>
      </c>
      <c r="M51">
        <f t="shared" si="71"/>
        <v>0</v>
      </c>
      <c r="N51">
        <f t="shared" si="71"/>
        <v>0</v>
      </c>
      <c r="O51">
        <f t="shared" si="71"/>
        <v>0</v>
      </c>
      <c r="P51">
        <f t="shared" si="71"/>
        <v>0</v>
      </c>
      <c r="Q51">
        <f t="shared" si="71"/>
        <v>0</v>
      </c>
      <c r="R51">
        <f t="shared" si="71"/>
        <v>0</v>
      </c>
      <c r="S51">
        <f t="shared" ref="S51:AB51" si="72">IF(S16&gt;0,1,0)</f>
        <v>0</v>
      </c>
      <c r="T51">
        <f t="shared" si="72"/>
        <v>0</v>
      </c>
      <c r="U51">
        <f t="shared" si="72"/>
        <v>1</v>
      </c>
      <c r="V51">
        <f t="shared" si="72"/>
        <v>0</v>
      </c>
      <c r="W51">
        <f t="shared" si="72"/>
        <v>0</v>
      </c>
      <c r="X51">
        <f t="shared" si="72"/>
        <v>0</v>
      </c>
      <c r="Y51">
        <f t="shared" si="72"/>
        <v>0</v>
      </c>
      <c r="Z51">
        <f t="shared" si="72"/>
        <v>0</v>
      </c>
      <c r="AA51">
        <f t="shared" si="72"/>
        <v>0</v>
      </c>
      <c r="AB51">
        <f t="shared" si="72"/>
        <v>0</v>
      </c>
      <c r="AC51">
        <f t="shared" si="9"/>
        <v>0</v>
      </c>
      <c r="AD51">
        <f t="shared" si="9"/>
        <v>0</v>
      </c>
      <c r="AE51">
        <f t="shared" si="9"/>
        <v>0</v>
      </c>
      <c r="AF51">
        <f t="shared" si="9"/>
        <v>0</v>
      </c>
      <c r="AH51" s="54">
        <f>P69</f>
        <v>0</v>
      </c>
      <c r="AI51">
        <v>14</v>
      </c>
      <c r="AJ51">
        <f t="shared" si="18"/>
        <v>0</v>
      </c>
      <c r="AK51">
        <f t="shared" si="19"/>
        <v>0</v>
      </c>
      <c r="AL51">
        <f t="shared" si="20"/>
        <v>0</v>
      </c>
      <c r="AM51">
        <f t="shared" si="21"/>
        <v>0</v>
      </c>
      <c r="AN51">
        <f t="shared" si="22"/>
        <v>0</v>
      </c>
      <c r="AO51">
        <f t="shared" si="23"/>
        <v>0</v>
      </c>
      <c r="AP51">
        <f t="shared" si="24"/>
        <v>0</v>
      </c>
      <c r="AQ51">
        <f t="shared" si="25"/>
        <v>0</v>
      </c>
      <c r="AR51">
        <f t="shared" si="26"/>
        <v>0</v>
      </c>
      <c r="AS51">
        <f t="shared" si="27"/>
        <v>0</v>
      </c>
      <c r="AT51">
        <f t="shared" si="28"/>
        <v>0</v>
      </c>
      <c r="AU51">
        <f t="shared" si="29"/>
        <v>0</v>
      </c>
      <c r="AV51">
        <f t="shared" si="30"/>
        <v>0</v>
      </c>
      <c r="AW51">
        <f t="shared" si="31"/>
        <v>0</v>
      </c>
      <c r="AX51">
        <f t="shared" si="32"/>
        <v>0</v>
      </c>
      <c r="AY51">
        <f t="shared" si="33"/>
        <v>0</v>
      </c>
      <c r="AZ51">
        <f t="shared" si="34"/>
        <v>0</v>
      </c>
      <c r="BA51">
        <f t="shared" si="35"/>
        <v>0</v>
      </c>
      <c r="BB51">
        <f t="shared" si="36"/>
        <v>0</v>
      </c>
      <c r="BC51">
        <f t="shared" si="37"/>
        <v>0</v>
      </c>
      <c r="BD51">
        <f t="shared" si="38"/>
        <v>0</v>
      </c>
      <c r="BE51">
        <f t="shared" si="39"/>
        <v>0</v>
      </c>
      <c r="BF51">
        <f t="shared" si="40"/>
        <v>0</v>
      </c>
      <c r="BG51">
        <f t="shared" si="41"/>
        <v>0</v>
      </c>
      <c r="BH51">
        <f t="shared" si="42"/>
        <v>0</v>
      </c>
      <c r="BI51">
        <f t="shared" si="43"/>
        <v>0</v>
      </c>
      <c r="BJ51">
        <f t="shared" si="11"/>
        <v>0</v>
      </c>
      <c r="BK51">
        <f t="shared" si="12"/>
        <v>0</v>
      </c>
      <c r="BL51">
        <f t="shared" si="13"/>
        <v>0</v>
      </c>
      <c r="BM51">
        <f t="shared" si="14"/>
        <v>0</v>
      </c>
      <c r="BO51" s="54">
        <f>AW69</f>
        <v>0</v>
      </c>
      <c r="BP51">
        <f t="shared" si="44"/>
        <v>0</v>
      </c>
      <c r="BQ51">
        <f t="shared" si="45"/>
        <v>0</v>
      </c>
      <c r="BR51">
        <f t="shared" si="46"/>
        <v>0</v>
      </c>
      <c r="BS51" t="str">
        <f t="shared" si="47"/>
        <v xml:space="preserve"> </v>
      </c>
      <c r="BT51">
        <f t="shared" si="48"/>
        <v>0</v>
      </c>
      <c r="BU51">
        <f>BS50</f>
        <v>6.8965517241379309E-2</v>
      </c>
    </row>
    <row r="52" spans="1:73" ht="13.5" thickBot="1" x14ac:dyDescent="0.25">
      <c r="A52">
        <v>15</v>
      </c>
      <c r="B52" s="1" t="str">
        <f t="shared" si="15"/>
        <v>Александр С.</v>
      </c>
      <c r="C52">
        <f t="shared" si="7"/>
        <v>0</v>
      </c>
      <c r="D52">
        <f t="shared" ref="D52:R52" si="73">IF(D17&gt;0,1,0)</f>
        <v>1</v>
      </c>
      <c r="E52">
        <f t="shared" si="73"/>
        <v>0</v>
      </c>
      <c r="F52">
        <f t="shared" si="73"/>
        <v>0</v>
      </c>
      <c r="G52">
        <f t="shared" si="73"/>
        <v>0</v>
      </c>
      <c r="H52">
        <f t="shared" si="73"/>
        <v>0</v>
      </c>
      <c r="I52">
        <f t="shared" si="73"/>
        <v>0</v>
      </c>
      <c r="J52">
        <f t="shared" si="73"/>
        <v>0</v>
      </c>
      <c r="K52">
        <f t="shared" si="73"/>
        <v>0</v>
      </c>
      <c r="L52">
        <f t="shared" si="73"/>
        <v>1</v>
      </c>
      <c r="M52">
        <f t="shared" si="73"/>
        <v>0</v>
      </c>
      <c r="N52">
        <f t="shared" si="73"/>
        <v>0</v>
      </c>
      <c r="O52">
        <f t="shared" si="73"/>
        <v>0</v>
      </c>
      <c r="P52">
        <f t="shared" si="73"/>
        <v>0</v>
      </c>
      <c r="Q52">
        <f t="shared" si="73"/>
        <v>0</v>
      </c>
      <c r="R52">
        <f t="shared" si="73"/>
        <v>0</v>
      </c>
      <c r="S52">
        <f t="shared" ref="S52:AB52" si="74">IF(S17&gt;0,1,0)</f>
        <v>0</v>
      </c>
      <c r="T52">
        <f t="shared" si="74"/>
        <v>0</v>
      </c>
      <c r="U52">
        <f t="shared" si="74"/>
        <v>0</v>
      </c>
      <c r="V52">
        <f t="shared" si="74"/>
        <v>0</v>
      </c>
      <c r="W52">
        <f t="shared" si="74"/>
        <v>0</v>
      </c>
      <c r="X52">
        <f t="shared" si="74"/>
        <v>0</v>
      </c>
      <c r="Y52">
        <f t="shared" si="74"/>
        <v>0</v>
      </c>
      <c r="Z52">
        <f t="shared" si="74"/>
        <v>0</v>
      </c>
      <c r="AA52">
        <f t="shared" si="74"/>
        <v>0</v>
      </c>
      <c r="AB52">
        <f t="shared" si="74"/>
        <v>0</v>
      </c>
      <c r="AC52">
        <f t="shared" si="9"/>
        <v>0</v>
      </c>
      <c r="AD52">
        <f t="shared" si="9"/>
        <v>0</v>
      </c>
      <c r="AE52">
        <f t="shared" si="9"/>
        <v>0</v>
      </c>
      <c r="AF52">
        <f t="shared" si="9"/>
        <v>0</v>
      </c>
      <c r="AH52" s="54">
        <f>Q69</f>
        <v>1</v>
      </c>
      <c r="AI52">
        <v>15</v>
      </c>
      <c r="AJ52">
        <f t="shared" si="18"/>
        <v>0</v>
      </c>
      <c r="AK52">
        <f t="shared" si="19"/>
        <v>0</v>
      </c>
      <c r="AL52">
        <f t="shared" si="20"/>
        <v>0</v>
      </c>
      <c r="AM52">
        <f t="shared" si="21"/>
        <v>0</v>
      </c>
      <c r="AN52">
        <f t="shared" si="22"/>
        <v>0</v>
      </c>
      <c r="AO52">
        <f t="shared" si="23"/>
        <v>0</v>
      </c>
      <c r="AP52">
        <f t="shared" si="24"/>
        <v>0</v>
      </c>
      <c r="AQ52">
        <f t="shared" si="25"/>
        <v>0</v>
      </c>
      <c r="AR52">
        <f t="shared" si="26"/>
        <v>0</v>
      </c>
      <c r="AS52">
        <f t="shared" si="27"/>
        <v>0</v>
      </c>
      <c r="AT52">
        <f t="shared" si="28"/>
        <v>0</v>
      </c>
      <c r="AU52">
        <f t="shared" si="29"/>
        <v>0</v>
      </c>
      <c r="AV52">
        <f t="shared" si="30"/>
        <v>0</v>
      </c>
      <c r="AW52">
        <f t="shared" si="31"/>
        <v>0</v>
      </c>
      <c r="AX52">
        <f t="shared" si="32"/>
        <v>0</v>
      </c>
      <c r="AY52">
        <f t="shared" si="33"/>
        <v>0</v>
      </c>
      <c r="AZ52">
        <f t="shared" si="34"/>
        <v>0</v>
      </c>
      <c r="BA52">
        <f t="shared" si="35"/>
        <v>0</v>
      </c>
      <c r="BB52">
        <f t="shared" si="36"/>
        <v>0</v>
      </c>
      <c r="BC52">
        <f t="shared" si="37"/>
        <v>0</v>
      </c>
      <c r="BD52">
        <f t="shared" si="38"/>
        <v>0</v>
      </c>
      <c r="BE52">
        <f t="shared" si="39"/>
        <v>0</v>
      </c>
      <c r="BF52">
        <f t="shared" si="40"/>
        <v>0</v>
      </c>
      <c r="BG52">
        <f t="shared" si="41"/>
        <v>0</v>
      </c>
      <c r="BH52">
        <f t="shared" si="42"/>
        <v>0</v>
      </c>
      <c r="BI52">
        <f t="shared" si="43"/>
        <v>0</v>
      </c>
      <c r="BJ52">
        <f t="shared" si="11"/>
        <v>0</v>
      </c>
      <c r="BK52">
        <f t="shared" si="12"/>
        <v>0</v>
      </c>
      <c r="BL52">
        <f t="shared" si="13"/>
        <v>0</v>
      </c>
      <c r="BM52">
        <f t="shared" si="14"/>
        <v>0</v>
      </c>
      <c r="BO52" s="54">
        <f>AX69</f>
        <v>0</v>
      </c>
      <c r="BP52">
        <f t="shared" si="44"/>
        <v>0</v>
      </c>
      <c r="BQ52">
        <f t="shared" si="45"/>
        <v>1</v>
      </c>
      <c r="BR52">
        <f t="shared" si="46"/>
        <v>3.4482758620689655E-2</v>
      </c>
      <c r="BS52">
        <f t="shared" si="47"/>
        <v>3.4482758620689655E-2</v>
      </c>
      <c r="BT52">
        <f t="shared" si="48"/>
        <v>1</v>
      </c>
      <c r="BU52">
        <f>BS49</f>
        <v>6.8965517241379309E-2</v>
      </c>
    </row>
    <row r="53" spans="1:73" ht="13.5" thickBot="1" x14ac:dyDescent="0.25">
      <c r="A53">
        <v>16</v>
      </c>
      <c r="B53" s="1" t="str">
        <f t="shared" si="15"/>
        <v>Вероника Н.</v>
      </c>
      <c r="C53">
        <f t="shared" si="7"/>
        <v>0</v>
      </c>
      <c r="D53">
        <f t="shared" ref="D53:R53" si="75">IF(D18&gt;0,1,0)</f>
        <v>0</v>
      </c>
      <c r="E53">
        <f t="shared" si="75"/>
        <v>0</v>
      </c>
      <c r="F53">
        <f t="shared" si="75"/>
        <v>0</v>
      </c>
      <c r="G53">
        <f t="shared" si="75"/>
        <v>0</v>
      </c>
      <c r="H53">
        <f t="shared" si="75"/>
        <v>0</v>
      </c>
      <c r="I53">
        <f t="shared" si="75"/>
        <v>0</v>
      </c>
      <c r="J53">
        <f t="shared" si="75"/>
        <v>0</v>
      </c>
      <c r="K53">
        <f t="shared" si="75"/>
        <v>0</v>
      </c>
      <c r="L53">
        <f t="shared" si="75"/>
        <v>0</v>
      </c>
      <c r="M53">
        <f t="shared" si="75"/>
        <v>0</v>
      </c>
      <c r="N53">
        <f t="shared" si="75"/>
        <v>0</v>
      </c>
      <c r="O53">
        <f t="shared" si="75"/>
        <v>0</v>
      </c>
      <c r="P53">
        <f t="shared" si="75"/>
        <v>0</v>
      </c>
      <c r="Q53">
        <f t="shared" si="75"/>
        <v>0</v>
      </c>
      <c r="R53">
        <f t="shared" si="75"/>
        <v>0</v>
      </c>
      <c r="S53">
        <f t="shared" ref="S53:AB53" si="76">IF(S18&gt;0,1,0)</f>
        <v>0</v>
      </c>
      <c r="T53">
        <f t="shared" si="76"/>
        <v>0</v>
      </c>
      <c r="U53">
        <f t="shared" si="76"/>
        <v>0</v>
      </c>
      <c r="V53">
        <f t="shared" si="76"/>
        <v>0</v>
      </c>
      <c r="W53">
        <f t="shared" si="76"/>
        <v>0</v>
      </c>
      <c r="X53">
        <f t="shared" si="76"/>
        <v>0</v>
      </c>
      <c r="Y53">
        <f t="shared" si="76"/>
        <v>0</v>
      </c>
      <c r="Z53">
        <f t="shared" si="76"/>
        <v>0</v>
      </c>
      <c r="AA53">
        <f t="shared" si="76"/>
        <v>1</v>
      </c>
      <c r="AB53">
        <f t="shared" si="76"/>
        <v>0</v>
      </c>
      <c r="AC53">
        <f t="shared" si="9"/>
        <v>0</v>
      </c>
      <c r="AD53">
        <f t="shared" si="9"/>
        <v>0</v>
      </c>
      <c r="AE53">
        <f t="shared" si="9"/>
        <v>0</v>
      </c>
      <c r="AF53">
        <f t="shared" si="9"/>
        <v>0</v>
      </c>
      <c r="AH53" s="54">
        <f>R69</f>
        <v>2</v>
      </c>
      <c r="AI53">
        <v>16</v>
      </c>
      <c r="AJ53">
        <f t="shared" si="18"/>
        <v>0</v>
      </c>
      <c r="AK53">
        <f t="shared" si="19"/>
        <v>0</v>
      </c>
      <c r="AL53">
        <f t="shared" si="20"/>
        <v>0</v>
      </c>
      <c r="AM53">
        <f t="shared" si="21"/>
        <v>0</v>
      </c>
      <c r="AN53">
        <f t="shared" si="22"/>
        <v>0</v>
      </c>
      <c r="AO53">
        <f t="shared" si="23"/>
        <v>0</v>
      </c>
      <c r="AP53">
        <f t="shared" si="24"/>
        <v>0</v>
      </c>
      <c r="AQ53">
        <f t="shared" si="25"/>
        <v>0</v>
      </c>
      <c r="AR53">
        <f t="shared" si="26"/>
        <v>0</v>
      </c>
      <c r="AS53">
        <f t="shared" si="27"/>
        <v>0</v>
      </c>
      <c r="AT53">
        <f t="shared" si="28"/>
        <v>0</v>
      </c>
      <c r="AU53">
        <f t="shared" si="29"/>
        <v>0</v>
      </c>
      <c r="AV53">
        <f t="shared" si="30"/>
        <v>0</v>
      </c>
      <c r="AW53">
        <f t="shared" si="31"/>
        <v>0</v>
      </c>
      <c r="AX53">
        <f t="shared" si="32"/>
        <v>0</v>
      </c>
      <c r="AY53">
        <f t="shared" si="33"/>
        <v>0</v>
      </c>
      <c r="AZ53">
        <f t="shared" si="34"/>
        <v>0</v>
      </c>
      <c r="BA53">
        <f t="shared" si="35"/>
        <v>0</v>
      </c>
      <c r="BB53">
        <f t="shared" si="36"/>
        <v>0</v>
      </c>
      <c r="BC53">
        <f t="shared" si="37"/>
        <v>0</v>
      </c>
      <c r="BD53">
        <f t="shared" si="38"/>
        <v>0</v>
      </c>
      <c r="BE53">
        <f t="shared" si="39"/>
        <v>0</v>
      </c>
      <c r="BF53">
        <f t="shared" si="40"/>
        <v>0</v>
      </c>
      <c r="BG53">
        <f t="shared" si="41"/>
        <v>0</v>
      </c>
      <c r="BH53">
        <f t="shared" si="42"/>
        <v>0</v>
      </c>
      <c r="BI53">
        <f t="shared" si="43"/>
        <v>0</v>
      </c>
      <c r="BJ53">
        <f t="shared" si="11"/>
        <v>0</v>
      </c>
      <c r="BK53">
        <f t="shared" si="12"/>
        <v>0</v>
      </c>
      <c r="BL53">
        <f t="shared" si="13"/>
        <v>0</v>
      </c>
      <c r="BM53">
        <f t="shared" si="14"/>
        <v>0</v>
      </c>
      <c r="BO53" s="54">
        <f>AY69</f>
        <v>0</v>
      </c>
      <c r="BP53">
        <f t="shared" si="44"/>
        <v>0</v>
      </c>
      <c r="BQ53">
        <f t="shared" si="45"/>
        <v>2</v>
      </c>
      <c r="BR53">
        <f t="shared" si="46"/>
        <v>6.8965517241379309E-2</v>
      </c>
      <c r="BS53">
        <f t="shared" si="47"/>
        <v>6.8965517241379309E-2</v>
      </c>
      <c r="BT53">
        <f t="shared" si="48"/>
        <v>2</v>
      </c>
      <c r="BU53">
        <f>BS48</f>
        <v>6.8965517241379309E-2</v>
      </c>
    </row>
    <row r="54" spans="1:73" ht="13.5" thickBot="1" x14ac:dyDescent="0.25">
      <c r="A54">
        <v>17</v>
      </c>
      <c r="B54" s="1" t="str">
        <f t="shared" si="15"/>
        <v>Артем Н.</v>
      </c>
      <c r="C54">
        <f t="shared" si="7"/>
        <v>0</v>
      </c>
      <c r="D54">
        <f t="shared" ref="D54:R54" si="77">IF(D19&gt;0,1,0)</f>
        <v>0</v>
      </c>
      <c r="E54">
        <f t="shared" si="77"/>
        <v>0</v>
      </c>
      <c r="F54">
        <f t="shared" si="77"/>
        <v>0</v>
      </c>
      <c r="G54">
        <f t="shared" si="77"/>
        <v>1</v>
      </c>
      <c r="H54">
        <f t="shared" si="77"/>
        <v>0</v>
      </c>
      <c r="I54">
        <f t="shared" si="77"/>
        <v>0</v>
      </c>
      <c r="J54">
        <f t="shared" si="77"/>
        <v>0</v>
      </c>
      <c r="K54">
        <f t="shared" si="77"/>
        <v>0</v>
      </c>
      <c r="L54">
        <f t="shared" si="77"/>
        <v>0</v>
      </c>
      <c r="M54">
        <f t="shared" si="77"/>
        <v>0</v>
      </c>
      <c r="N54">
        <f t="shared" si="77"/>
        <v>0</v>
      </c>
      <c r="O54">
        <f t="shared" si="77"/>
        <v>0</v>
      </c>
      <c r="P54">
        <f t="shared" si="77"/>
        <v>0</v>
      </c>
      <c r="Q54">
        <f t="shared" si="77"/>
        <v>0</v>
      </c>
      <c r="R54">
        <f t="shared" si="77"/>
        <v>0</v>
      </c>
      <c r="S54">
        <f t="shared" ref="S54:AB54" si="78">IF(S19&gt;0,1,0)</f>
        <v>0</v>
      </c>
      <c r="T54">
        <f t="shared" si="78"/>
        <v>0</v>
      </c>
      <c r="U54">
        <f t="shared" si="78"/>
        <v>0</v>
      </c>
      <c r="V54">
        <f t="shared" si="78"/>
        <v>0</v>
      </c>
      <c r="W54">
        <f t="shared" si="78"/>
        <v>0</v>
      </c>
      <c r="X54">
        <f t="shared" si="78"/>
        <v>1</v>
      </c>
      <c r="Y54">
        <f t="shared" si="78"/>
        <v>1</v>
      </c>
      <c r="Z54">
        <f t="shared" si="78"/>
        <v>0</v>
      </c>
      <c r="AA54">
        <f t="shared" si="78"/>
        <v>0</v>
      </c>
      <c r="AB54">
        <f t="shared" si="78"/>
        <v>0</v>
      </c>
      <c r="AC54">
        <f t="shared" si="9"/>
        <v>0</v>
      </c>
      <c r="AD54">
        <f t="shared" si="9"/>
        <v>0</v>
      </c>
      <c r="AE54">
        <f t="shared" si="9"/>
        <v>0</v>
      </c>
      <c r="AF54">
        <f t="shared" si="9"/>
        <v>0</v>
      </c>
      <c r="AH54" s="54">
        <f>S69</f>
        <v>4</v>
      </c>
      <c r="AI54">
        <v>17</v>
      </c>
      <c r="AJ54">
        <f t="shared" si="18"/>
        <v>0</v>
      </c>
      <c r="AK54">
        <f t="shared" si="19"/>
        <v>0</v>
      </c>
      <c r="AL54">
        <f t="shared" si="20"/>
        <v>0</v>
      </c>
      <c r="AM54">
        <f t="shared" si="21"/>
        <v>0</v>
      </c>
      <c r="AN54">
        <f t="shared" si="22"/>
        <v>0</v>
      </c>
      <c r="AO54">
        <f t="shared" si="23"/>
        <v>0</v>
      </c>
      <c r="AP54">
        <f t="shared" si="24"/>
        <v>0</v>
      </c>
      <c r="AQ54">
        <f t="shared" si="25"/>
        <v>0</v>
      </c>
      <c r="AR54">
        <f t="shared" si="26"/>
        <v>0</v>
      </c>
      <c r="AS54">
        <f t="shared" si="27"/>
        <v>0</v>
      </c>
      <c r="AT54">
        <f t="shared" si="28"/>
        <v>0</v>
      </c>
      <c r="AU54">
        <f t="shared" si="29"/>
        <v>0</v>
      </c>
      <c r="AV54">
        <f t="shared" si="30"/>
        <v>0</v>
      </c>
      <c r="AW54">
        <f t="shared" si="31"/>
        <v>0</v>
      </c>
      <c r="AX54">
        <f t="shared" si="32"/>
        <v>0</v>
      </c>
      <c r="AY54">
        <f t="shared" si="33"/>
        <v>0</v>
      </c>
      <c r="AZ54">
        <f t="shared" si="34"/>
        <v>0</v>
      </c>
      <c r="BA54">
        <f t="shared" si="35"/>
        <v>0</v>
      </c>
      <c r="BB54">
        <f t="shared" si="36"/>
        <v>0</v>
      </c>
      <c r="BC54">
        <f t="shared" si="37"/>
        <v>0</v>
      </c>
      <c r="BD54">
        <f t="shared" si="38"/>
        <v>0</v>
      </c>
      <c r="BE54">
        <f t="shared" si="39"/>
        <v>0</v>
      </c>
      <c r="BF54">
        <f t="shared" si="40"/>
        <v>0</v>
      </c>
      <c r="BG54">
        <f t="shared" si="41"/>
        <v>0</v>
      </c>
      <c r="BH54">
        <f t="shared" si="42"/>
        <v>0</v>
      </c>
      <c r="BI54">
        <f t="shared" si="43"/>
        <v>0</v>
      </c>
      <c r="BJ54">
        <f t="shared" si="11"/>
        <v>0</v>
      </c>
      <c r="BK54">
        <f t="shared" si="12"/>
        <v>0</v>
      </c>
      <c r="BL54">
        <f t="shared" si="13"/>
        <v>0</v>
      </c>
      <c r="BM54">
        <f t="shared" si="14"/>
        <v>0</v>
      </c>
      <c r="BO54" s="54">
        <f>AZ69</f>
        <v>0</v>
      </c>
      <c r="BP54">
        <f t="shared" si="44"/>
        <v>0</v>
      </c>
      <c r="BQ54">
        <f t="shared" si="45"/>
        <v>4</v>
      </c>
      <c r="BR54">
        <f t="shared" si="46"/>
        <v>0.13793103448275862</v>
      </c>
      <c r="BS54">
        <f t="shared" si="47"/>
        <v>0.13793103448275862</v>
      </c>
      <c r="BT54">
        <f t="shared" si="48"/>
        <v>4</v>
      </c>
      <c r="BU54">
        <f>BS47</f>
        <v>0.13793103448275862</v>
      </c>
    </row>
    <row r="55" spans="1:73" ht="13.5" thickBot="1" x14ac:dyDescent="0.25">
      <c r="A55">
        <v>18</v>
      </c>
      <c r="B55" s="1" t="str">
        <f t="shared" si="15"/>
        <v>Сергей О.</v>
      </c>
      <c r="C55">
        <f t="shared" si="7"/>
        <v>0</v>
      </c>
      <c r="D55">
        <f t="shared" ref="D55:R55" si="79">IF(D20&gt;0,1,0)</f>
        <v>1</v>
      </c>
      <c r="E55">
        <f t="shared" si="79"/>
        <v>0</v>
      </c>
      <c r="F55">
        <f t="shared" si="79"/>
        <v>0</v>
      </c>
      <c r="G55">
        <f t="shared" si="79"/>
        <v>0</v>
      </c>
      <c r="H55">
        <f t="shared" si="79"/>
        <v>0</v>
      </c>
      <c r="I55">
        <f t="shared" si="79"/>
        <v>0</v>
      </c>
      <c r="J55">
        <f t="shared" si="79"/>
        <v>0</v>
      </c>
      <c r="K55">
        <f t="shared" si="79"/>
        <v>0</v>
      </c>
      <c r="L55">
        <f t="shared" si="79"/>
        <v>0</v>
      </c>
      <c r="M55">
        <f t="shared" si="79"/>
        <v>0</v>
      </c>
      <c r="N55">
        <f t="shared" si="79"/>
        <v>0</v>
      </c>
      <c r="O55">
        <f t="shared" si="79"/>
        <v>0</v>
      </c>
      <c r="P55">
        <f t="shared" si="79"/>
        <v>0</v>
      </c>
      <c r="Q55">
        <f t="shared" si="79"/>
        <v>0</v>
      </c>
      <c r="R55">
        <f t="shared" si="79"/>
        <v>0</v>
      </c>
      <c r="S55">
        <f t="shared" ref="S55:AB55" si="80">IF(S20&gt;0,1,0)</f>
        <v>0</v>
      </c>
      <c r="T55">
        <f t="shared" si="80"/>
        <v>0</v>
      </c>
      <c r="U55">
        <f t="shared" si="80"/>
        <v>0</v>
      </c>
      <c r="V55">
        <f t="shared" si="80"/>
        <v>0</v>
      </c>
      <c r="W55">
        <f t="shared" si="80"/>
        <v>0</v>
      </c>
      <c r="X55">
        <f t="shared" si="80"/>
        <v>0</v>
      </c>
      <c r="Y55">
        <f t="shared" si="80"/>
        <v>0</v>
      </c>
      <c r="Z55">
        <f t="shared" si="80"/>
        <v>1</v>
      </c>
      <c r="AA55">
        <f t="shared" si="80"/>
        <v>0</v>
      </c>
      <c r="AB55">
        <f t="shared" si="80"/>
        <v>0</v>
      </c>
      <c r="AC55">
        <f t="shared" si="9"/>
        <v>0</v>
      </c>
      <c r="AD55">
        <f t="shared" si="9"/>
        <v>0</v>
      </c>
      <c r="AE55">
        <f t="shared" si="9"/>
        <v>0</v>
      </c>
      <c r="AF55">
        <f t="shared" si="9"/>
        <v>0</v>
      </c>
      <c r="AH55" s="54">
        <f>T69</f>
        <v>2</v>
      </c>
      <c r="AI55">
        <v>18</v>
      </c>
      <c r="AJ55">
        <f t="shared" si="18"/>
        <v>0</v>
      </c>
      <c r="AK55">
        <f t="shared" si="19"/>
        <v>0</v>
      </c>
      <c r="AL55">
        <f t="shared" si="20"/>
        <v>0</v>
      </c>
      <c r="AM55">
        <f t="shared" si="21"/>
        <v>0</v>
      </c>
      <c r="AN55">
        <f t="shared" si="22"/>
        <v>0</v>
      </c>
      <c r="AO55">
        <f t="shared" si="23"/>
        <v>0</v>
      </c>
      <c r="AP55">
        <f t="shared" si="24"/>
        <v>0</v>
      </c>
      <c r="AQ55">
        <f t="shared" si="25"/>
        <v>0</v>
      </c>
      <c r="AR55">
        <f t="shared" si="26"/>
        <v>0</v>
      </c>
      <c r="AS55">
        <f t="shared" si="27"/>
        <v>0</v>
      </c>
      <c r="AT55">
        <f t="shared" si="28"/>
        <v>0</v>
      </c>
      <c r="AU55">
        <f t="shared" si="29"/>
        <v>0</v>
      </c>
      <c r="AV55">
        <f t="shared" si="30"/>
        <v>0</v>
      </c>
      <c r="AW55">
        <f t="shared" si="31"/>
        <v>0</v>
      </c>
      <c r="AX55">
        <f t="shared" si="32"/>
        <v>0</v>
      </c>
      <c r="AY55">
        <f t="shared" si="33"/>
        <v>0</v>
      </c>
      <c r="AZ55">
        <f t="shared" si="34"/>
        <v>0</v>
      </c>
      <c r="BA55">
        <f t="shared" si="35"/>
        <v>0</v>
      </c>
      <c r="BB55">
        <f t="shared" si="36"/>
        <v>0</v>
      </c>
      <c r="BC55">
        <f t="shared" si="37"/>
        <v>0</v>
      </c>
      <c r="BD55">
        <f t="shared" si="38"/>
        <v>0</v>
      </c>
      <c r="BE55">
        <f t="shared" si="39"/>
        <v>0</v>
      </c>
      <c r="BF55">
        <f t="shared" si="40"/>
        <v>0</v>
      </c>
      <c r="BG55">
        <f t="shared" si="41"/>
        <v>0</v>
      </c>
      <c r="BH55">
        <f t="shared" si="42"/>
        <v>0</v>
      </c>
      <c r="BI55">
        <f t="shared" si="43"/>
        <v>0</v>
      </c>
      <c r="BJ55">
        <f t="shared" si="11"/>
        <v>0</v>
      </c>
      <c r="BK55">
        <f t="shared" si="12"/>
        <v>0</v>
      </c>
      <c r="BL55">
        <f t="shared" si="13"/>
        <v>0</v>
      </c>
      <c r="BM55">
        <f t="shared" si="14"/>
        <v>0</v>
      </c>
      <c r="BO55" s="54">
        <f>BA69</f>
        <v>0</v>
      </c>
      <c r="BP55">
        <f t="shared" si="44"/>
        <v>0</v>
      </c>
      <c r="BQ55">
        <f t="shared" si="45"/>
        <v>2</v>
      </c>
      <c r="BR55">
        <f t="shared" si="46"/>
        <v>6.8965517241379309E-2</v>
      </c>
      <c r="BS55">
        <f t="shared" si="47"/>
        <v>6.8965517241379309E-2</v>
      </c>
      <c r="BT55">
        <f t="shared" si="48"/>
        <v>2</v>
      </c>
      <c r="BU55">
        <f>BS46</f>
        <v>3.4482758620689655E-2</v>
      </c>
    </row>
    <row r="56" spans="1:73" ht="13.5" thickBot="1" x14ac:dyDescent="0.25">
      <c r="A56">
        <v>19</v>
      </c>
      <c r="B56" s="1" t="str">
        <f t="shared" si="15"/>
        <v>Даша Р.</v>
      </c>
      <c r="C56">
        <f t="shared" si="7"/>
        <v>0</v>
      </c>
      <c r="D56">
        <f t="shared" ref="D56:R56" si="81">IF(D21&gt;0,1,0)</f>
        <v>0</v>
      </c>
      <c r="E56">
        <f t="shared" si="81"/>
        <v>0</v>
      </c>
      <c r="F56">
        <f t="shared" si="81"/>
        <v>0</v>
      </c>
      <c r="G56">
        <f t="shared" si="81"/>
        <v>0</v>
      </c>
      <c r="H56">
        <f t="shared" si="81"/>
        <v>0</v>
      </c>
      <c r="I56">
        <f t="shared" si="81"/>
        <v>0</v>
      </c>
      <c r="J56">
        <f t="shared" si="81"/>
        <v>0</v>
      </c>
      <c r="K56">
        <f t="shared" si="81"/>
        <v>0</v>
      </c>
      <c r="L56">
        <f t="shared" si="81"/>
        <v>0</v>
      </c>
      <c r="M56">
        <f t="shared" si="81"/>
        <v>0</v>
      </c>
      <c r="N56">
        <f t="shared" si="81"/>
        <v>0</v>
      </c>
      <c r="O56">
        <f t="shared" si="81"/>
        <v>0</v>
      </c>
      <c r="P56">
        <f t="shared" si="81"/>
        <v>0</v>
      </c>
      <c r="Q56">
        <f t="shared" si="81"/>
        <v>0</v>
      </c>
      <c r="R56">
        <f t="shared" si="81"/>
        <v>0</v>
      </c>
      <c r="S56">
        <f t="shared" ref="S56:AB56" si="82">IF(S21&gt;0,1,0)</f>
        <v>0</v>
      </c>
      <c r="T56">
        <f t="shared" si="82"/>
        <v>0</v>
      </c>
      <c r="U56">
        <f t="shared" si="82"/>
        <v>0</v>
      </c>
      <c r="V56">
        <f t="shared" si="82"/>
        <v>0</v>
      </c>
      <c r="W56">
        <f t="shared" si="82"/>
        <v>0</v>
      </c>
      <c r="X56">
        <f t="shared" si="82"/>
        <v>1</v>
      </c>
      <c r="Y56">
        <f t="shared" si="82"/>
        <v>0</v>
      </c>
      <c r="Z56">
        <f t="shared" si="82"/>
        <v>1</v>
      </c>
      <c r="AA56">
        <f t="shared" si="82"/>
        <v>0</v>
      </c>
      <c r="AB56">
        <f t="shared" si="82"/>
        <v>0</v>
      </c>
      <c r="AC56">
        <f t="shared" si="9"/>
        <v>0</v>
      </c>
      <c r="AD56">
        <f t="shared" si="9"/>
        <v>0</v>
      </c>
      <c r="AE56">
        <f t="shared" si="9"/>
        <v>0</v>
      </c>
      <c r="AF56">
        <f t="shared" si="9"/>
        <v>0</v>
      </c>
      <c r="AH56" s="54">
        <f>U69</f>
        <v>3</v>
      </c>
      <c r="AI56">
        <v>19</v>
      </c>
      <c r="AJ56">
        <f t="shared" si="18"/>
        <v>0</v>
      </c>
      <c r="AK56">
        <f t="shared" si="19"/>
        <v>0</v>
      </c>
      <c r="AL56">
        <f t="shared" si="20"/>
        <v>0</v>
      </c>
      <c r="AM56">
        <f t="shared" si="21"/>
        <v>0</v>
      </c>
      <c r="AN56">
        <f t="shared" si="22"/>
        <v>0</v>
      </c>
      <c r="AO56">
        <f t="shared" si="23"/>
        <v>0</v>
      </c>
      <c r="AP56">
        <f t="shared" si="24"/>
        <v>0</v>
      </c>
      <c r="AQ56">
        <f t="shared" si="25"/>
        <v>0</v>
      </c>
      <c r="AR56">
        <f t="shared" si="26"/>
        <v>0</v>
      </c>
      <c r="AS56">
        <f t="shared" si="27"/>
        <v>0</v>
      </c>
      <c r="AT56">
        <f t="shared" si="28"/>
        <v>0</v>
      </c>
      <c r="AU56">
        <f t="shared" si="29"/>
        <v>0</v>
      </c>
      <c r="AV56">
        <f t="shared" si="30"/>
        <v>0</v>
      </c>
      <c r="AW56">
        <f t="shared" si="31"/>
        <v>0</v>
      </c>
      <c r="AX56">
        <f t="shared" si="32"/>
        <v>0</v>
      </c>
      <c r="AY56">
        <f t="shared" si="33"/>
        <v>0</v>
      </c>
      <c r="AZ56">
        <f t="shared" si="34"/>
        <v>0</v>
      </c>
      <c r="BA56">
        <f t="shared" si="35"/>
        <v>0</v>
      </c>
      <c r="BB56">
        <f t="shared" si="36"/>
        <v>0</v>
      </c>
      <c r="BC56">
        <f t="shared" si="37"/>
        <v>0</v>
      </c>
      <c r="BD56">
        <f t="shared" si="38"/>
        <v>0</v>
      </c>
      <c r="BE56">
        <f t="shared" si="39"/>
        <v>0</v>
      </c>
      <c r="BF56">
        <f t="shared" si="40"/>
        <v>0</v>
      </c>
      <c r="BG56">
        <f t="shared" si="41"/>
        <v>0</v>
      </c>
      <c r="BH56">
        <f t="shared" si="42"/>
        <v>0</v>
      </c>
      <c r="BI56">
        <f t="shared" si="43"/>
        <v>0</v>
      </c>
      <c r="BJ56">
        <f t="shared" si="11"/>
        <v>0</v>
      </c>
      <c r="BK56">
        <f t="shared" si="12"/>
        <v>0</v>
      </c>
      <c r="BL56">
        <f t="shared" si="13"/>
        <v>0</v>
      </c>
      <c r="BM56">
        <f t="shared" si="14"/>
        <v>0</v>
      </c>
      <c r="BO56" s="54">
        <f>BB69</f>
        <v>1</v>
      </c>
      <c r="BP56">
        <f t="shared" si="44"/>
        <v>-1</v>
      </c>
      <c r="BQ56">
        <f t="shared" si="45"/>
        <v>2</v>
      </c>
      <c r="BR56">
        <f t="shared" si="46"/>
        <v>6.8965517241379309E-2</v>
      </c>
      <c r="BS56">
        <f t="shared" si="47"/>
        <v>6.8965517241379309E-2</v>
      </c>
      <c r="BT56">
        <f t="shared" si="48"/>
        <v>4</v>
      </c>
      <c r="BU56">
        <f>BS45</f>
        <v>3.4482758620689655E-2</v>
      </c>
    </row>
    <row r="57" spans="1:73" ht="13.5" thickBot="1" x14ac:dyDescent="0.25">
      <c r="A57">
        <v>20</v>
      </c>
      <c r="B57" s="1" t="str">
        <f t="shared" si="15"/>
        <v>Витя Р.</v>
      </c>
      <c r="C57">
        <f t="shared" si="7"/>
        <v>0</v>
      </c>
      <c r="D57">
        <f t="shared" ref="D57:R57" si="83">IF(D22&gt;0,1,0)</f>
        <v>0</v>
      </c>
      <c r="E57">
        <f t="shared" si="83"/>
        <v>0</v>
      </c>
      <c r="F57">
        <f t="shared" si="83"/>
        <v>0</v>
      </c>
      <c r="G57">
        <f t="shared" si="83"/>
        <v>0</v>
      </c>
      <c r="H57">
        <f t="shared" si="83"/>
        <v>0</v>
      </c>
      <c r="I57">
        <f t="shared" si="83"/>
        <v>0</v>
      </c>
      <c r="J57">
        <f t="shared" si="83"/>
        <v>0</v>
      </c>
      <c r="K57">
        <f t="shared" si="83"/>
        <v>0</v>
      </c>
      <c r="L57">
        <f t="shared" si="83"/>
        <v>0</v>
      </c>
      <c r="M57">
        <f t="shared" si="83"/>
        <v>0</v>
      </c>
      <c r="N57">
        <f t="shared" si="83"/>
        <v>0</v>
      </c>
      <c r="O57">
        <f t="shared" si="83"/>
        <v>1</v>
      </c>
      <c r="P57">
        <f t="shared" si="83"/>
        <v>0</v>
      </c>
      <c r="Q57">
        <f t="shared" si="83"/>
        <v>0</v>
      </c>
      <c r="R57">
        <f t="shared" si="83"/>
        <v>0</v>
      </c>
      <c r="S57">
        <f t="shared" ref="S57:AB57" si="84">IF(S22&gt;0,1,0)</f>
        <v>0</v>
      </c>
      <c r="T57">
        <f t="shared" si="84"/>
        <v>0</v>
      </c>
      <c r="U57">
        <f t="shared" si="84"/>
        <v>0</v>
      </c>
      <c r="V57">
        <f t="shared" si="84"/>
        <v>0</v>
      </c>
      <c r="W57">
        <f t="shared" si="84"/>
        <v>0</v>
      </c>
      <c r="X57">
        <f t="shared" si="84"/>
        <v>0</v>
      </c>
      <c r="Y57">
        <f t="shared" si="84"/>
        <v>0</v>
      </c>
      <c r="Z57">
        <f t="shared" si="84"/>
        <v>1</v>
      </c>
      <c r="AA57">
        <f t="shared" si="84"/>
        <v>0</v>
      </c>
      <c r="AB57">
        <f t="shared" si="84"/>
        <v>0</v>
      </c>
      <c r="AC57">
        <f t="shared" si="9"/>
        <v>0</v>
      </c>
      <c r="AD57">
        <f t="shared" si="9"/>
        <v>0</v>
      </c>
      <c r="AE57">
        <f t="shared" si="9"/>
        <v>0</v>
      </c>
      <c r="AF57">
        <f t="shared" si="9"/>
        <v>0</v>
      </c>
      <c r="AH57" s="54">
        <f>V69</f>
        <v>1</v>
      </c>
      <c r="AI57">
        <v>20</v>
      </c>
      <c r="AJ57">
        <f t="shared" si="18"/>
        <v>0</v>
      </c>
      <c r="AK57">
        <f t="shared" si="19"/>
        <v>0</v>
      </c>
      <c r="AL57">
        <f t="shared" si="20"/>
        <v>0</v>
      </c>
      <c r="AM57">
        <f t="shared" si="21"/>
        <v>0</v>
      </c>
      <c r="AN57">
        <f t="shared" si="22"/>
        <v>0</v>
      </c>
      <c r="AO57">
        <f t="shared" si="23"/>
        <v>0</v>
      </c>
      <c r="AP57">
        <f t="shared" si="24"/>
        <v>0</v>
      </c>
      <c r="AQ57">
        <f t="shared" si="25"/>
        <v>0</v>
      </c>
      <c r="AR57">
        <f t="shared" si="26"/>
        <v>0</v>
      </c>
      <c r="AS57">
        <f t="shared" si="27"/>
        <v>0</v>
      </c>
      <c r="AT57">
        <f t="shared" si="28"/>
        <v>0</v>
      </c>
      <c r="AU57">
        <f t="shared" si="29"/>
        <v>0</v>
      </c>
      <c r="AV57">
        <f t="shared" si="30"/>
        <v>0</v>
      </c>
      <c r="AW57">
        <f t="shared" si="31"/>
        <v>0</v>
      </c>
      <c r="AX57">
        <f t="shared" si="32"/>
        <v>0</v>
      </c>
      <c r="AY57">
        <f t="shared" si="33"/>
        <v>0</v>
      </c>
      <c r="AZ57">
        <f t="shared" si="34"/>
        <v>0</v>
      </c>
      <c r="BA57">
        <f t="shared" si="35"/>
        <v>0</v>
      </c>
      <c r="BB57">
        <f t="shared" si="36"/>
        <v>0</v>
      </c>
      <c r="BC57">
        <f t="shared" si="37"/>
        <v>0</v>
      </c>
      <c r="BD57">
        <f t="shared" si="38"/>
        <v>0</v>
      </c>
      <c r="BE57">
        <f t="shared" si="39"/>
        <v>0</v>
      </c>
      <c r="BF57">
        <f t="shared" si="40"/>
        <v>0</v>
      </c>
      <c r="BG57">
        <f t="shared" si="41"/>
        <v>0</v>
      </c>
      <c r="BH57">
        <f t="shared" si="42"/>
        <v>0</v>
      </c>
      <c r="BI57">
        <f t="shared" si="43"/>
        <v>0</v>
      </c>
      <c r="BJ57">
        <f t="shared" si="11"/>
        <v>0</v>
      </c>
      <c r="BK57">
        <f t="shared" si="12"/>
        <v>0</v>
      </c>
      <c r="BL57">
        <f t="shared" si="13"/>
        <v>0</v>
      </c>
      <c r="BM57">
        <f t="shared" si="14"/>
        <v>0</v>
      </c>
      <c r="BO57" s="54">
        <f>BC69</f>
        <v>2</v>
      </c>
      <c r="BP57">
        <f t="shared" si="44"/>
        <v>-2</v>
      </c>
      <c r="BQ57">
        <f t="shared" si="45"/>
        <v>-1</v>
      </c>
      <c r="BR57">
        <f t="shared" si="46"/>
        <v>-3.4482758620689655E-2</v>
      </c>
      <c r="BS57">
        <f t="shared" si="47"/>
        <v>-3.4482758620689655E-2</v>
      </c>
      <c r="BT57">
        <f t="shared" si="48"/>
        <v>3</v>
      </c>
      <c r="BU57">
        <f>BS44</f>
        <v>-3.4482758620689655E-2</v>
      </c>
    </row>
    <row r="58" spans="1:73" ht="13.5" thickBot="1" x14ac:dyDescent="0.25">
      <c r="A58">
        <v>21</v>
      </c>
      <c r="B58" s="1" t="str">
        <f t="shared" si="15"/>
        <v>Настя С.</v>
      </c>
      <c r="C58">
        <f t="shared" si="7"/>
        <v>0</v>
      </c>
      <c r="D58">
        <f t="shared" ref="D58:R58" si="85">IF(D23&gt;0,1,0)</f>
        <v>0</v>
      </c>
      <c r="E58">
        <f t="shared" si="85"/>
        <v>1</v>
      </c>
      <c r="F58">
        <f t="shared" si="85"/>
        <v>0</v>
      </c>
      <c r="G58">
        <f t="shared" si="85"/>
        <v>0</v>
      </c>
      <c r="H58">
        <f t="shared" si="85"/>
        <v>0</v>
      </c>
      <c r="I58">
        <f t="shared" si="85"/>
        <v>0</v>
      </c>
      <c r="J58">
        <f t="shared" si="85"/>
        <v>0</v>
      </c>
      <c r="K58">
        <f t="shared" si="85"/>
        <v>0</v>
      </c>
      <c r="L58">
        <f t="shared" si="85"/>
        <v>0</v>
      </c>
      <c r="M58">
        <f t="shared" si="85"/>
        <v>0</v>
      </c>
      <c r="N58">
        <f t="shared" si="85"/>
        <v>0</v>
      </c>
      <c r="O58">
        <f t="shared" si="85"/>
        <v>0</v>
      </c>
      <c r="P58">
        <f t="shared" si="85"/>
        <v>0</v>
      </c>
      <c r="Q58">
        <f t="shared" si="85"/>
        <v>0</v>
      </c>
      <c r="R58">
        <f t="shared" si="85"/>
        <v>0</v>
      </c>
      <c r="S58">
        <f t="shared" ref="S58:AB58" si="86">IF(S23&gt;0,1,0)</f>
        <v>0</v>
      </c>
      <c r="T58">
        <f t="shared" si="86"/>
        <v>0</v>
      </c>
      <c r="U58">
        <f t="shared" si="86"/>
        <v>0</v>
      </c>
      <c r="V58">
        <f t="shared" si="86"/>
        <v>0</v>
      </c>
      <c r="W58">
        <f t="shared" si="86"/>
        <v>0</v>
      </c>
      <c r="X58">
        <f t="shared" si="86"/>
        <v>0</v>
      </c>
      <c r="Y58">
        <f t="shared" si="86"/>
        <v>0</v>
      </c>
      <c r="Z58">
        <f t="shared" si="86"/>
        <v>0</v>
      </c>
      <c r="AA58">
        <f t="shared" si="86"/>
        <v>1</v>
      </c>
      <c r="AB58">
        <f t="shared" si="86"/>
        <v>0</v>
      </c>
      <c r="AC58">
        <f t="shared" si="9"/>
        <v>0</v>
      </c>
      <c r="AD58">
        <f t="shared" si="9"/>
        <v>0</v>
      </c>
      <c r="AE58">
        <f t="shared" si="9"/>
        <v>0</v>
      </c>
      <c r="AF58">
        <f t="shared" si="9"/>
        <v>0</v>
      </c>
      <c r="AH58" s="54">
        <f>W69</f>
        <v>1</v>
      </c>
      <c r="AI58">
        <v>21</v>
      </c>
      <c r="AJ58">
        <f t="shared" si="18"/>
        <v>0</v>
      </c>
      <c r="AK58">
        <f t="shared" si="19"/>
        <v>0</v>
      </c>
      <c r="AL58">
        <f t="shared" si="20"/>
        <v>0</v>
      </c>
      <c r="AM58">
        <f t="shared" si="21"/>
        <v>0</v>
      </c>
      <c r="AN58">
        <f t="shared" si="22"/>
        <v>0</v>
      </c>
      <c r="AO58">
        <f t="shared" si="23"/>
        <v>0</v>
      </c>
      <c r="AP58">
        <f t="shared" si="24"/>
        <v>0</v>
      </c>
      <c r="AQ58">
        <f t="shared" si="25"/>
        <v>0</v>
      </c>
      <c r="AR58">
        <f t="shared" si="26"/>
        <v>0</v>
      </c>
      <c r="AS58">
        <f t="shared" si="27"/>
        <v>0</v>
      </c>
      <c r="AT58">
        <f t="shared" si="28"/>
        <v>0</v>
      </c>
      <c r="AU58">
        <f t="shared" si="29"/>
        <v>0</v>
      </c>
      <c r="AV58">
        <f t="shared" si="30"/>
        <v>0</v>
      </c>
      <c r="AW58">
        <f t="shared" si="31"/>
        <v>0</v>
      </c>
      <c r="AX58">
        <f t="shared" si="32"/>
        <v>0</v>
      </c>
      <c r="AY58">
        <f t="shared" si="33"/>
        <v>0</v>
      </c>
      <c r="AZ58">
        <f t="shared" si="34"/>
        <v>0</v>
      </c>
      <c r="BA58">
        <f t="shared" si="35"/>
        <v>0</v>
      </c>
      <c r="BB58">
        <f t="shared" si="36"/>
        <v>0</v>
      </c>
      <c r="BC58">
        <f t="shared" si="37"/>
        <v>0</v>
      </c>
      <c r="BD58">
        <f t="shared" si="38"/>
        <v>0</v>
      </c>
      <c r="BE58">
        <f t="shared" si="39"/>
        <v>0</v>
      </c>
      <c r="BF58">
        <f t="shared" si="40"/>
        <v>0</v>
      </c>
      <c r="BG58">
        <f t="shared" si="41"/>
        <v>0</v>
      </c>
      <c r="BH58">
        <f t="shared" si="42"/>
        <v>0</v>
      </c>
      <c r="BI58">
        <f t="shared" si="43"/>
        <v>0</v>
      </c>
      <c r="BJ58">
        <f t="shared" si="11"/>
        <v>0</v>
      </c>
      <c r="BK58">
        <f t="shared" si="12"/>
        <v>0</v>
      </c>
      <c r="BL58">
        <f t="shared" si="13"/>
        <v>0</v>
      </c>
      <c r="BM58">
        <f t="shared" si="14"/>
        <v>0</v>
      </c>
      <c r="BO58" s="54">
        <f>BD69</f>
        <v>0</v>
      </c>
      <c r="BP58">
        <f t="shared" si="44"/>
        <v>0</v>
      </c>
      <c r="BQ58">
        <f t="shared" si="45"/>
        <v>1</v>
      </c>
      <c r="BR58">
        <f t="shared" si="46"/>
        <v>3.4482758620689655E-2</v>
      </c>
      <c r="BS58">
        <f t="shared" si="47"/>
        <v>3.4482758620689655E-2</v>
      </c>
      <c r="BT58">
        <f t="shared" si="48"/>
        <v>1</v>
      </c>
      <c r="BU58">
        <f>BS43</f>
        <v>6.8965517241379309E-2</v>
      </c>
    </row>
    <row r="59" spans="1:73" ht="13.5" thickBot="1" x14ac:dyDescent="0.25">
      <c r="A59">
        <v>22</v>
      </c>
      <c r="B59" s="1" t="str">
        <f t="shared" si="15"/>
        <v>Антон Ч.</v>
      </c>
      <c r="C59">
        <f t="shared" si="7"/>
        <v>0</v>
      </c>
      <c r="D59">
        <f t="shared" ref="D59:R59" si="87">IF(D24&gt;0,1,0)</f>
        <v>1</v>
      </c>
      <c r="E59">
        <f t="shared" si="87"/>
        <v>0</v>
      </c>
      <c r="F59">
        <f t="shared" si="87"/>
        <v>0</v>
      </c>
      <c r="G59">
        <f t="shared" si="87"/>
        <v>0</v>
      </c>
      <c r="H59">
        <f t="shared" si="87"/>
        <v>0</v>
      </c>
      <c r="I59">
        <f t="shared" si="87"/>
        <v>0</v>
      </c>
      <c r="J59">
        <f t="shared" si="87"/>
        <v>0</v>
      </c>
      <c r="K59">
        <f t="shared" si="87"/>
        <v>0</v>
      </c>
      <c r="L59">
        <f t="shared" si="87"/>
        <v>0</v>
      </c>
      <c r="M59">
        <f t="shared" si="87"/>
        <v>0</v>
      </c>
      <c r="N59">
        <f t="shared" si="87"/>
        <v>0</v>
      </c>
      <c r="O59">
        <f t="shared" si="87"/>
        <v>0</v>
      </c>
      <c r="P59">
        <f t="shared" si="87"/>
        <v>0</v>
      </c>
      <c r="Q59">
        <f t="shared" si="87"/>
        <v>0</v>
      </c>
      <c r="R59">
        <f t="shared" si="87"/>
        <v>0</v>
      </c>
      <c r="S59">
        <f t="shared" ref="S59:AB59" si="88">IF(S24&gt;0,1,0)</f>
        <v>1</v>
      </c>
      <c r="T59">
        <f t="shared" si="88"/>
        <v>0</v>
      </c>
      <c r="U59">
        <f t="shared" si="88"/>
        <v>0</v>
      </c>
      <c r="V59">
        <f t="shared" si="88"/>
        <v>0</v>
      </c>
      <c r="W59">
        <f t="shared" si="88"/>
        <v>0</v>
      </c>
      <c r="X59">
        <f t="shared" si="88"/>
        <v>0</v>
      </c>
      <c r="Y59">
        <f t="shared" si="88"/>
        <v>0</v>
      </c>
      <c r="Z59">
        <f t="shared" si="88"/>
        <v>0</v>
      </c>
      <c r="AA59">
        <f t="shared" si="88"/>
        <v>0</v>
      </c>
      <c r="AB59">
        <f t="shared" si="88"/>
        <v>0</v>
      </c>
      <c r="AC59">
        <f t="shared" si="9"/>
        <v>0</v>
      </c>
      <c r="AD59">
        <f t="shared" si="9"/>
        <v>0</v>
      </c>
      <c r="AE59">
        <f t="shared" si="9"/>
        <v>0</v>
      </c>
      <c r="AF59">
        <f t="shared" si="9"/>
        <v>0</v>
      </c>
      <c r="AH59" s="54">
        <f>X69</f>
        <v>4</v>
      </c>
      <c r="AI59">
        <v>22</v>
      </c>
      <c r="AJ59">
        <f t="shared" si="18"/>
        <v>0</v>
      </c>
      <c r="AK59">
        <f t="shared" si="19"/>
        <v>0</v>
      </c>
      <c r="AL59">
        <f t="shared" si="20"/>
        <v>0</v>
      </c>
      <c r="AM59">
        <f t="shared" si="21"/>
        <v>0</v>
      </c>
      <c r="AN59">
        <f t="shared" si="22"/>
        <v>0</v>
      </c>
      <c r="AO59">
        <f t="shared" si="23"/>
        <v>0</v>
      </c>
      <c r="AP59">
        <f t="shared" si="24"/>
        <v>0</v>
      </c>
      <c r="AQ59">
        <f t="shared" si="25"/>
        <v>0</v>
      </c>
      <c r="AR59">
        <f t="shared" si="26"/>
        <v>0</v>
      </c>
      <c r="AS59">
        <f t="shared" si="27"/>
        <v>0</v>
      </c>
      <c r="AT59">
        <f t="shared" si="28"/>
        <v>0</v>
      </c>
      <c r="AU59">
        <f t="shared" si="29"/>
        <v>0</v>
      </c>
      <c r="AV59">
        <f t="shared" si="30"/>
        <v>0</v>
      </c>
      <c r="AW59">
        <f t="shared" si="31"/>
        <v>0</v>
      </c>
      <c r="AX59">
        <f t="shared" si="32"/>
        <v>0</v>
      </c>
      <c r="AY59">
        <f t="shared" si="33"/>
        <v>0</v>
      </c>
      <c r="AZ59">
        <f t="shared" si="34"/>
        <v>0</v>
      </c>
      <c r="BA59">
        <f t="shared" si="35"/>
        <v>0</v>
      </c>
      <c r="BB59">
        <f t="shared" si="36"/>
        <v>0</v>
      </c>
      <c r="BC59">
        <f t="shared" si="37"/>
        <v>0</v>
      </c>
      <c r="BD59">
        <f t="shared" si="38"/>
        <v>0</v>
      </c>
      <c r="BE59">
        <f t="shared" si="39"/>
        <v>0</v>
      </c>
      <c r="BF59">
        <f t="shared" si="40"/>
        <v>0</v>
      </c>
      <c r="BG59">
        <f t="shared" si="41"/>
        <v>0</v>
      </c>
      <c r="BH59">
        <f t="shared" si="42"/>
        <v>0</v>
      </c>
      <c r="BI59">
        <f t="shared" si="43"/>
        <v>0</v>
      </c>
      <c r="BJ59">
        <f t="shared" si="11"/>
        <v>0</v>
      </c>
      <c r="BK59">
        <f t="shared" si="12"/>
        <v>0</v>
      </c>
      <c r="BL59">
        <f t="shared" si="13"/>
        <v>0</v>
      </c>
      <c r="BM59">
        <f t="shared" si="14"/>
        <v>0</v>
      </c>
      <c r="BO59" s="54">
        <f>BE69</f>
        <v>0</v>
      </c>
      <c r="BP59">
        <f t="shared" si="44"/>
        <v>0</v>
      </c>
      <c r="BQ59">
        <f t="shared" si="45"/>
        <v>4</v>
      </c>
      <c r="BR59">
        <f t="shared" si="46"/>
        <v>0.13793103448275862</v>
      </c>
      <c r="BS59">
        <f t="shared" si="47"/>
        <v>0.13793103448275862</v>
      </c>
      <c r="BT59">
        <f t="shared" si="48"/>
        <v>4</v>
      </c>
      <c r="BU59">
        <f>BS42</f>
        <v>3.4482758620689655E-2</v>
      </c>
    </row>
    <row r="60" spans="1:73" ht="13.5" thickBot="1" x14ac:dyDescent="0.25">
      <c r="A60">
        <v>23</v>
      </c>
      <c r="B60" s="1" t="str">
        <f t="shared" si="15"/>
        <v>Ярослав Ч.</v>
      </c>
      <c r="C60">
        <f t="shared" si="7"/>
        <v>0</v>
      </c>
      <c r="D60">
        <f t="shared" ref="D60:R60" si="89">IF(D25&gt;0,1,0)</f>
        <v>0</v>
      </c>
      <c r="E60">
        <f t="shared" si="89"/>
        <v>0</v>
      </c>
      <c r="F60">
        <f t="shared" si="89"/>
        <v>0</v>
      </c>
      <c r="G60">
        <f t="shared" si="89"/>
        <v>0</v>
      </c>
      <c r="H60">
        <f t="shared" si="89"/>
        <v>0</v>
      </c>
      <c r="I60">
        <f t="shared" si="89"/>
        <v>0</v>
      </c>
      <c r="J60">
        <f t="shared" si="89"/>
        <v>0</v>
      </c>
      <c r="K60">
        <f t="shared" si="89"/>
        <v>0</v>
      </c>
      <c r="L60">
        <f t="shared" si="89"/>
        <v>0</v>
      </c>
      <c r="M60">
        <f t="shared" si="89"/>
        <v>0</v>
      </c>
      <c r="N60">
        <f t="shared" si="89"/>
        <v>0</v>
      </c>
      <c r="O60">
        <f t="shared" si="89"/>
        <v>1</v>
      </c>
      <c r="P60">
        <f t="shared" si="89"/>
        <v>0</v>
      </c>
      <c r="Q60">
        <f t="shared" si="89"/>
        <v>0</v>
      </c>
      <c r="R60">
        <f t="shared" si="89"/>
        <v>0</v>
      </c>
      <c r="S60">
        <f t="shared" ref="S60:AB60" si="90">IF(S25&gt;0,1,0)</f>
        <v>1</v>
      </c>
      <c r="T60">
        <f t="shared" si="90"/>
        <v>0</v>
      </c>
      <c r="U60">
        <f t="shared" si="90"/>
        <v>1</v>
      </c>
      <c r="V60">
        <f t="shared" si="90"/>
        <v>0</v>
      </c>
      <c r="W60">
        <f t="shared" si="90"/>
        <v>0</v>
      </c>
      <c r="X60">
        <f t="shared" si="90"/>
        <v>0</v>
      </c>
      <c r="Y60">
        <f t="shared" si="90"/>
        <v>0</v>
      </c>
      <c r="Z60">
        <f t="shared" si="90"/>
        <v>0</v>
      </c>
      <c r="AA60">
        <f t="shared" si="90"/>
        <v>0</v>
      </c>
      <c r="AB60">
        <f t="shared" si="90"/>
        <v>0</v>
      </c>
      <c r="AC60">
        <f t="shared" si="9"/>
        <v>0</v>
      </c>
      <c r="AD60">
        <f t="shared" si="9"/>
        <v>0</v>
      </c>
      <c r="AE60">
        <f t="shared" si="9"/>
        <v>0</v>
      </c>
      <c r="AF60">
        <f t="shared" si="9"/>
        <v>0</v>
      </c>
      <c r="AH60" s="54">
        <f>Y69</f>
        <v>3</v>
      </c>
      <c r="AI60">
        <v>23</v>
      </c>
      <c r="AJ60">
        <f t="shared" si="18"/>
        <v>0</v>
      </c>
      <c r="AK60">
        <f t="shared" si="19"/>
        <v>0</v>
      </c>
      <c r="AL60">
        <f t="shared" si="20"/>
        <v>0</v>
      </c>
      <c r="AM60">
        <f t="shared" si="21"/>
        <v>0</v>
      </c>
      <c r="AN60">
        <f t="shared" si="22"/>
        <v>0</v>
      </c>
      <c r="AO60">
        <f t="shared" si="23"/>
        <v>0</v>
      </c>
      <c r="AP60">
        <f t="shared" si="24"/>
        <v>0</v>
      </c>
      <c r="AQ60">
        <f t="shared" si="25"/>
        <v>0</v>
      </c>
      <c r="AR60">
        <f t="shared" si="26"/>
        <v>0</v>
      </c>
      <c r="AS60">
        <f t="shared" si="27"/>
        <v>0</v>
      </c>
      <c r="AT60">
        <f t="shared" si="28"/>
        <v>0</v>
      </c>
      <c r="AU60">
        <f t="shared" si="29"/>
        <v>0</v>
      </c>
      <c r="AV60">
        <f t="shared" si="30"/>
        <v>0</v>
      </c>
      <c r="AW60">
        <f t="shared" si="31"/>
        <v>0</v>
      </c>
      <c r="AX60">
        <f t="shared" si="32"/>
        <v>0</v>
      </c>
      <c r="AY60">
        <f t="shared" si="33"/>
        <v>0</v>
      </c>
      <c r="AZ60">
        <f t="shared" si="34"/>
        <v>0</v>
      </c>
      <c r="BA60">
        <f t="shared" si="35"/>
        <v>0</v>
      </c>
      <c r="BB60">
        <f t="shared" si="36"/>
        <v>0</v>
      </c>
      <c r="BC60">
        <f t="shared" si="37"/>
        <v>0</v>
      </c>
      <c r="BD60">
        <f t="shared" si="38"/>
        <v>0</v>
      </c>
      <c r="BE60">
        <f t="shared" si="39"/>
        <v>0</v>
      </c>
      <c r="BF60">
        <f t="shared" si="40"/>
        <v>0</v>
      </c>
      <c r="BG60">
        <f t="shared" si="41"/>
        <v>0</v>
      </c>
      <c r="BH60">
        <f t="shared" si="42"/>
        <v>0</v>
      </c>
      <c r="BI60">
        <f t="shared" si="43"/>
        <v>0</v>
      </c>
      <c r="BJ60">
        <f t="shared" si="11"/>
        <v>0</v>
      </c>
      <c r="BK60">
        <f t="shared" si="12"/>
        <v>0</v>
      </c>
      <c r="BL60">
        <f t="shared" si="13"/>
        <v>0</v>
      </c>
      <c r="BM60">
        <f t="shared" si="14"/>
        <v>0</v>
      </c>
      <c r="BO60" s="54">
        <f>BF69</f>
        <v>0</v>
      </c>
      <c r="BP60">
        <f t="shared" si="44"/>
        <v>0</v>
      </c>
      <c r="BQ60">
        <f t="shared" si="45"/>
        <v>3</v>
      </c>
      <c r="BR60">
        <f t="shared" si="46"/>
        <v>0.10344827586206896</v>
      </c>
      <c r="BS60">
        <f t="shared" si="47"/>
        <v>0.10344827586206896</v>
      </c>
      <c r="BT60">
        <f t="shared" si="48"/>
        <v>3</v>
      </c>
      <c r="BU60">
        <f>BS41</f>
        <v>3.4482758620689655E-2</v>
      </c>
    </row>
    <row r="61" spans="1:73" ht="13.5" thickBot="1" x14ac:dyDescent="0.25">
      <c r="A61">
        <v>24</v>
      </c>
      <c r="B61" s="1" t="str">
        <f t="shared" si="15"/>
        <v>Максим Ч.</v>
      </c>
      <c r="C61">
        <f t="shared" si="7"/>
        <v>0</v>
      </c>
      <c r="D61">
        <f t="shared" ref="D61:R61" si="91">IF(D26&gt;0,1,0)</f>
        <v>0</v>
      </c>
      <c r="E61">
        <f t="shared" si="91"/>
        <v>0</v>
      </c>
      <c r="F61">
        <f t="shared" si="91"/>
        <v>0</v>
      </c>
      <c r="G61">
        <f t="shared" si="91"/>
        <v>0</v>
      </c>
      <c r="H61">
        <f t="shared" si="91"/>
        <v>0</v>
      </c>
      <c r="I61">
        <f t="shared" si="91"/>
        <v>0</v>
      </c>
      <c r="J61">
        <f t="shared" si="91"/>
        <v>0</v>
      </c>
      <c r="K61">
        <f t="shared" si="91"/>
        <v>0</v>
      </c>
      <c r="L61">
        <f t="shared" si="91"/>
        <v>0</v>
      </c>
      <c r="M61">
        <f t="shared" si="91"/>
        <v>0</v>
      </c>
      <c r="N61">
        <f t="shared" si="91"/>
        <v>0</v>
      </c>
      <c r="O61">
        <f t="shared" si="91"/>
        <v>0</v>
      </c>
      <c r="P61">
        <f t="shared" si="91"/>
        <v>0</v>
      </c>
      <c r="Q61">
        <f t="shared" si="91"/>
        <v>0</v>
      </c>
      <c r="R61">
        <f t="shared" si="91"/>
        <v>0</v>
      </c>
      <c r="S61">
        <f t="shared" ref="S61:AB61" si="92">IF(S26&gt;0,1,0)</f>
        <v>0</v>
      </c>
      <c r="T61">
        <f t="shared" si="92"/>
        <v>1</v>
      </c>
      <c r="U61">
        <f t="shared" si="92"/>
        <v>0</v>
      </c>
      <c r="V61">
        <f t="shared" si="92"/>
        <v>1</v>
      </c>
      <c r="W61">
        <f t="shared" si="92"/>
        <v>0</v>
      </c>
      <c r="X61">
        <f t="shared" si="92"/>
        <v>0</v>
      </c>
      <c r="Y61">
        <f t="shared" si="92"/>
        <v>0</v>
      </c>
      <c r="Z61">
        <f t="shared" si="92"/>
        <v>0</v>
      </c>
      <c r="AA61">
        <f t="shared" si="92"/>
        <v>0</v>
      </c>
      <c r="AB61">
        <f t="shared" si="92"/>
        <v>0</v>
      </c>
      <c r="AC61">
        <f t="shared" si="9"/>
        <v>0</v>
      </c>
      <c r="AD61">
        <f t="shared" si="9"/>
        <v>0</v>
      </c>
      <c r="AE61">
        <f t="shared" si="9"/>
        <v>0</v>
      </c>
      <c r="AF61">
        <f t="shared" si="9"/>
        <v>0</v>
      </c>
      <c r="AH61" s="54">
        <f>Z69</f>
        <v>3</v>
      </c>
      <c r="AI61">
        <v>24</v>
      </c>
      <c r="AJ61">
        <f t="shared" si="18"/>
        <v>0</v>
      </c>
      <c r="AK61">
        <f t="shared" si="19"/>
        <v>0</v>
      </c>
      <c r="AL61">
        <f t="shared" si="20"/>
        <v>0</v>
      </c>
      <c r="AM61">
        <f t="shared" si="21"/>
        <v>0</v>
      </c>
      <c r="AN61">
        <f t="shared" si="22"/>
        <v>0</v>
      </c>
      <c r="AO61">
        <f t="shared" si="23"/>
        <v>0</v>
      </c>
      <c r="AP61">
        <f t="shared" si="24"/>
        <v>0</v>
      </c>
      <c r="AQ61">
        <f t="shared" si="25"/>
        <v>0</v>
      </c>
      <c r="AR61">
        <f t="shared" si="26"/>
        <v>0</v>
      </c>
      <c r="AS61">
        <f t="shared" si="27"/>
        <v>0</v>
      </c>
      <c r="AT61">
        <f t="shared" si="28"/>
        <v>0</v>
      </c>
      <c r="AU61">
        <f t="shared" si="29"/>
        <v>0</v>
      </c>
      <c r="AV61">
        <f t="shared" si="30"/>
        <v>0</v>
      </c>
      <c r="AW61">
        <f t="shared" si="31"/>
        <v>0</v>
      </c>
      <c r="AX61">
        <f t="shared" si="32"/>
        <v>0</v>
      </c>
      <c r="AY61">
        <f t="shared" si="33"/>
        <v>0</v>
      </c>
      <c r="AZ61">
        <f t="shared" si="34"/>
        <v>0</v>
      </c>
      <c r="BA61">
        <f t="shared" si="35"/>
        <v>0</v>
      </c>
      <c r="BB61">
        <f t="shared" si="36"/>
        <v>1</v>
      </c>
      <c r="BC61">
        <f t="shared" si="37"/>
        <v>0</v>
      </c>
      <c r="BD61">
        <f t="shared" si="38"/>
        <v>0</v>
      </c>
      <c r="BE61">
        <f t="shared" si="39"/>
        <v>0</v>
      </c>
      <c r="BF61">
        <f t="shared" si="40"/>
        <v>0</v>
      </c>
      <c r="BG61">
        <f t="shared" si="41"/>
        <v>0</v>
      </c>
      <c r="BH61">
        <f t="shared" si="42"/>
        <v>0</v>
      </c>
      <c r="BI61">
        <f t="shared" si="43"/>
        <v>0</v>
      </c>
      <c r="BJ61">
        <f t="shared" si="11"/>
        <v>0</v>
      </c>
      <c r="BK61">
        <f t="shared" si="12"/>
        <v>0</v>
      </c>
      <c r="BL61">
        <f t="shared" si="13"/>
        <v>0</v>
      </c>
      <c r="BM61">
        <f t="shared" si="14"/>
        <v>0</v>
      </c>
      <c r="BO61" s="54">
        <f>BG69</f>
        <v>1</v>
      </c>
      <c r="BP61">
        <f t="shared" si="44"/>
        <v>-1</v>
      </c>
      <c r="BQ61">
        <f t="shared" si="45"/>
        <v>2</v>
      </c>
      <c r="BR61">
        <f t="shared" si="46"/>
        <v>6.8965517241379309E-2</v>
      </c>
      <c r="BS61">
        <f t="shared" si="47"/>
        <v>6.8965517241379309E-2</v>
      </c>
      <c r="BT61">
        <f t="shared" si="48"/>
        <v>4</v>
      </c>
      <c r="BU61">
        <f>BS40</f>
        <v>0.20689655172413793</v>
      </c>
    </row>
    <row r="62" spans="1:73" ht="13.5" thickBot="1" x14ac:dyDescent="0.25">
      <c r="A62">
        <v>25</v>
      </c>
      <c r="B62" s="1" t="str">
        <f t="shared" si="15"/>
        <v>София Я.</v>
      </c>
      <c r="C62">
        <f t="shared" ref="C62:R62" si="93">IF(C27&gt;0,1,0)</f>
        <v>0</v>
      </c>
      <c r="D62">
        <f t="shared" si="93"/>
        <v>0</v>
      </c>
      <c r="E62">
        <f t="shared" si="93"/>
        <v>0</v>
      </c>
      <c r="F62">
        <f t="shared" si="93"/>
        <v>0</v>
      </c>
      <c r="G62">
        <f t="shared" si="93"/>
        <v>0</v>
      </c>
      <c r="H62">
        <f t="shared" si="93"/>
        <v>0</v>
      </c>
      <c r="I62">
        <f t="shared" si="93"/>
        <v>0</v>
      </c>
      <c r="J62">
        <f t="shared" si="93"/>
        <v>0</v>
      </c>
      <c r="K62">
        <f t="shared" si="93"/>
        <v>0</v>
      </c>
      <c r="L62">
        <f t="shared" si="93"/>
        <v>0</v>
      </c>
      <c r="M62">
        <f t="shared" si="93"/>
        <v>0</v>
      </c>
      <c r="N62">
        <f t="shared" si="93"/>
        <v>0</v>
      </c>
      <c r="O62">
        <f t="shared" si="93"/>
        <v>0</v>
      </c>
      <c r="P62">
        <f t="shared" si="93"/>
        <v>0</v>
      </c>
      <c r="Q62">
        <f t="shared" si="93"/>
        <v>0</v>
      </c>
      <c r="R62">
        <f t="shared" si="93"/>
        <v>1</v>
      </c>
      <c r="S62">
        <f t="shared" ref="S62:AB62" si="94">IF(S27&gt;0,1,0)</f>
        <v>0</v>
      </c>
      <c r="T62">
        <f t="shared" si="94"/>
        <v>0</v>
      </c>
      <c r="U62">
        <f t="shared" si="94"/>
        <v>0</v>
      </c>
      <c r="V62">
        <f t="shared" si="94"/>
        <v>0</v>
      </c>
      <c r="W62">
        <f t="shared" si="94"/>
        <v>1</v>
      </c>
      <c r="X62">
        <f t="shared" si="94"/>
        <v>0</v>
      </c>
      <c r="Y62">
        <f t="shared" si="94"/>
        <v>0</v>
      </c>
      <c r="Z62">
        <f t="shared" si="94"/>
        <v>0</v>
      </c>
      <c r="AA62">
        <f t="shared" si="94"/>
        <v>0</v>
      </c>
      <c r="AB62">
        <f t="shared" si="94"/>
        <v>0</v>
      </c>
      <c r="AC62">
        <f t="shared" si="9"/>
        <v>0</v>
      </c>
      <c r="AD62">
        <f t="shared" si="9"/>
        <v>0</v>
      </c>
      <c r="AE62">
        <f t="shared" si="9"/>
        <v>0</v>
      </c>
      <c r="AF62">
        <f t="shared" si="9"/>
        <v>0</v>
      </c>
      <c r="AH62" s="54">
        <f>AA69</f>
        <v>2</v>
      </c>
      <c r="AI62">
        <v>25</v>
      </c>
      <c r="AJ62">
        <f t="shared" si="18"/>
        <v>0</v>
      </c>
      <c r="AK62">
        <f t="shared" si="19"/>
        <v>0</v>
      </c>
      <c r="AL62">
        <f t="shared" si="20"/>
        <v>0</v>
      </c>
      <c r="AM62">
        <f t="shared" si="21"/>
        <v>0</v>
      </c>
      <c r="AN62">
        <f t="shared" si="22"/>
        <v>0</v>
      </c>
      <c r="AO62">
        <f t="shared" si="23"/>
        <v>0</v>
      </c>
      <c r="AP62">
        <f t="shared" si="24"/>
        <v>0</v>
      </c>
      <c r="AQ62">
        <f t="shared" si="25"/>
        <v>0</v>
      </c>
      <c r="AR62">
        <f t="shared" si="26"/>
        <v>0</v>
      </c>
      <c r="AS62">
        <f t="shared" si="27"/>
        <v>0</v>
      </c>
      <c r="AT62">
        <f t="shared" si="28"/>
        <v>0</v>
      </c>
      <c r="AU62">
        <f t="shared" si="29"/>
        <v>0</v>
      </c>
      <c r="AV62">
        <f t="shared" si="30"/>
        <v>0</v>
      </c>
      <c r="AW62">
        <f t="shared" si="31"/>
        <v>0</v>
      </c>
      <c r="AX62">
        <f t="shared" si="32"/>
        <v>0</v>
      </c>
      <c r="AY62">
        <f t="shared" si="33"/>
        <v>0</v>
      </c>
      <c r="AZ62">
        <f t="shared" si="34"/>
        <v>0</v>
      </c>
      <c r="BA62">
        <f t="shared" si="35"/>
        <v>0</v>
      </c>
      <c r="BB62">
        <f t="shared" si="36"/>
        <v>0</v>
      </c>
      <c r="BC62">
        <f t="shared" si="37"/>
        <v>0</v>
      </c>
      <c r="BD62">
        <f t="shared" si="38"/>
        <v>0</v>
      </c>
      <c r="BE62">
        <f t="shared" si="39"/>
        <v>0</v>
      </c>
      <c r="BF62">
        <f t="shared" si="40"/>
        <v>0</v>
      </c>
      <c r="BG62">
        <f t="shared" si="41"/>
        <v>0</v>
      </c>
      <c r="BH62">
        <f t="shared" si="42"/>
        <v>0</v>
      </c>
      <c r="BI62">
        <f t="shared" si="43"/>
        <v>0</v>
      </c>
      <c r="BJ62">
        <f t="shared" si="11"/>
        <v>0</v>
      </c>
      <c r="BK62">
        <f t="shared" si="12"/>
        <v>0</v>
      </c>
      <c r="BL62">
        <f t="shared" si="13"/>
        <v>0</v>
      </c>
      <c r="BM62">
        <f t="shared" si="14"/>
        <v>0</v>
      </c>
      <c r="BO62" s="54">
        <f>BH69</f>
        <v>0</v>
      </c>
      <c r="BP62">
        <f t="shared" si="44"/>
        <v>0</v>
      </c>
      <c r="BQ62">
        <f t="shared" si="45"/>
        <v>2</v>
      </c>
      <c r="BR62">
        <f t="shared" si="46"/>
        <v>6.8965517241379309E-2</v>
      </c>
      <c r="BS62">
        <f t="shared" si="47"/>
        <v>6.8965517241379309E-2</v>
      </c>
      <c r="BT62">
        <f t="shared" si="48"/>
        <v>2</v>
      </c>
      <c r="BU62">
        <f>BS39</f>
        <v>0.20689655172413793</v>
      </c>
    </row>
    <row r="63" spans="1:73" ht="13.5" thickBot="1" x14ac:dyDescent="0.25">
      <c r="A63">
        <v>26</v>
      </c>
      <c r="B63" s="1" t="str">
        <f t="shared" si="15"/>
        <v xml:space="preserve">   </v>
      </c>
      <c r="C63">
        <f t="shared" ref="C63:AB63" si="95">IF(C28&gt;0,1,0)</f>
        <v>0</v>
      </c>
      <c r="D63">
        <f t="shared" si="95"/>
        <v>0</v>
      </c>
      <c r="E63">
        <f t="shared" si="95"/>
        <v>0</v>
      </c>
      <c r="F63">
        <f t="shared" si="95"/>
        <v>0</v>
      </c>
      <c r="G63">
        <f t="shared" si="95"/>
        <v>0</v>
      </c>
      <c r="H63">
        <f t="shared" si="95"/>
        <v>0</v>
      </c>
      <c r="I63">
        <f t="shared" si="95"/>
        <v>0</v>
      </c>
      <c r="J63">
        <f t="shared" si="95"/>
        <v>0</v>
      </c>
      <c r="K63">
        <f t="shared" si="95"/>
        <v>0</v>
      </c>
      <c r="L63">
        <f t="shared" si="95"/>
        <v>0</v>
      </c>
      <c r="M63">
        <f t="shared" si="95"/>
        <v>0</v>
      </c>
      <c r="N63">
        <f t="shared" si="95"/>
        <v>0</v>
      </c>
      <c r="O63">
        <f t="shared" si="95"/>
        <v>0</v>
      </c>
      <c r="P63">
        <f t="shared" si="95"/>
        <v>0</v>
      </c>
      <c r="Q63">
        <f t="shared" si="95"/>
        <v>0</v>
      </c>
      <c r="R63">
        <f t="shared" si="95"/>
        <v>0</v>
      </c>
      <c r="S63">
        <f t="shared" si="95"/>
        <v>0</v>
      </c>
      <c r="T63">
        <f t="shared" si="95"/>
        <v>0</v>
      </c>
      <c r="U63">
        <f t="shared" si="95"/>
        <v>0</v>
      </c>
      <c r="V63">
        <f t="shared" si="95"/>
        <v>0</v>
      </c>
      <c r="W63">
        <f t="shared" si="95"/>
        <v>0</v>
      </c>
      <c r="X63">
        <f t="shared" si="95"/>
        <v>0</v>
      </c>
      <c r="Y63">
        <f t="shared" si="95"/>
        <v>0</v>
      </c>
      <c r="Z63">
        <f t="shared" si="95"/>
        <v>0</v>
      </c>
      <c r="AA63">
        <f t="shared" si="95"/>
        <v>0</v>
      </c>
      <c r="AB63">
        <f t="shared" si="95"/>
        <v>0</v>
      </c>
      <c r="AC63">
        <f t="shared" si="9"/>
        <v>0</v>
      </c>
      <c r="AD63">
        <f t="shared" si="9"/>
        <v>0</v>
      </c>
      <c r="AE63">
        <f t="shared" si="9"/>
        <v>0</v>
      </c>
      <c r="AF63">
        <f t="shared" si="9"/>
        <v>0</v>
      </c>
      <c r="AH63" s="54">
        <f>AB69</f>
        <v>0</v>
      </c>
      <c r="AI63">
        <v>26</v>
      </c>
      <c r="AJ63">
        <f t="shared" si="18"/>
        <v>0</v>
      </c>
      <c r="AK63">
        <f t="shared" si="19"/>
        <v>0</v>
      </c>
      <c r="AL63">
        <f t="shared" si="20"/>
        <v>0</v>
      </c>
      <c r="AM63">
        <f t="shared" si="21"/>
        <v>0</v>
      </c>
      <c r="AN63">
        <f t="shared" si="22"/>
        <v>0</v>
      </c>
      <c r="AO63">
        <f t="shared" si="23"/>
        <v>0</v>
      </c>
      <c r="AP63">
        <f t="shared" si="24"/>
        <v>0</v>
      </c>
      <c r="AQ63">
        <f t="shared" si="25"/>
        <v>0</v>
      </c>
      <c r="AR63">
        <f t="shared" si="26"/>
        <v>0</v>
      </c>
      <c r="AS63">
        <f t="shared" si="27"/>
        <v>0</v>
      </c>
      <c r="AT63">
        <f t="shared" si="28"/>
        <v>0</v>
      </c>
      <c r="AU63">
        <f t="shared" si="29"/>
        <v>0</v>
      </c>
      <c r="AV63">
        <f t="shared" si="30"/>
        <v>0</v>
      </c>
      <c r="AW63">
        <f t="shared" si="31"/>
        <v>0</v>
      </c>
      <c r="AX63">
        <f t="shared" si="32"/>
        <v>0</v>
      </c>
      <c r="AY63">
        <f t="shared" si="33"/>
        <v>0</v>
      </c>
      <c r="AZ63">
        <f t="shared" si="34"/>
        <v>0</v>
      </c>
      <c r="BA63">
        <f t="shared" si="35"/>
        <v>0</v>
      </c>
      <c r="BB63">
        <f t="shared" si="36"/>
        <v>0</v>
      </c>
      <c r="BC63">
        <f t="shared" si="37"/>
        <v>0</v>
      </c>
      <c r="BD63">
        <f t="shared" si="38"/>
        <v>0</v>
      </c>
      <c r="BE63">
        <f t="shared" si="39"/>
        <v>0</v>
      </c>
      <c r="BF63">
        <f t="shared" si="40"/>
        <v>0</v>
      </c>
      <c r="BG63">
        <f t="shared" si="41"/>
        <v>0</v>
      </c>
      <c r="BH63">
        <f t="shared" si="42"/>
        <v>0</v>
      </c>
      <c r="BI63">
        <f t="shared" si="43"/>
        <v>0</v>
      </c>
      <c r="BJ63">
        <f t="shared" si="11"/>
        <v>0</v>
      </c>
      <c r="BK63">
        <f t="shared" si="12"/>
        <v>0</v>
      </c>
      <c r="BL63">
        <f t="shared" si="13"/>
        <v>0</v>
      </c>
      <c r="BM63">
        <f t="shared" si="14"/>
        <v>0</v>
      </c>
      <c r="BO63" s="54">
        <f>BI69</f>
        <v>0</v>
      </c>
      <c r="BP63">
        <f t="shared" si="44"/>
        <v>0</v>
      </c>
      <c r="BQ63">
        <f t="shared" si="45"/>
        <v>0</v>
      </c>
      <c r="BR63">
        <f t="shared" si="46"/>
        <v>0</v>
      </c>
      <c r="BS63" t="str">
        <f t="shared" si="47"/>
        <v xml:space="preserve"> </v>
      </c>
      <c r="BT63">
        <f t="shared" si="48"/>
        <v>0</v>
      </c>
      <c r="BU63">
        <f>BS38</f>
        <v>6.8965517241379309E-2</v>
      </c>
    </row>
    <row r="64" spans="1:73" ht="13.5" thickBot="1" x14ac:dyDescent="0.25">
      <c r="A64">
        <v>27</v>
      </c>
      <c r="B64" s="1" t="str">
        <f t="shared" si="15"/>
        <v xml:space="preserve">   </v>
      </c>
      <c r="C64">
        <f t="shared" ref="C64:AB64" si="96">IF(C29&gt;0,1,0)</f>
        <v>0</v>
      </c>
      <c r="D64">
        <f t="shared" si="96"/>
        <v>0</v>
      </c>
      <c r="E64">
        <f t="shared" si="96"/>
        <v>0</v>
      </c>
      <c r="F64">
        <f t="shared" si="96"/>
        <v>0</v>
      </c>
      <c r="G64">
        <f t="shared" si="96"/>
        <v>0</v>
      </c>
      <c r="H64">
        <f t="shared" si="96"/>
        <v>0</v>
      </c>
      <c r="I64">
        <f t="shared" si="96"/>
        <v>0</v>
      </c>
      <c r="J64">
        <f t="shared" si="96"/>
        <v>0</v>
      </c>
      <c r="K64">
        <f t="shared" si="96"/>
        <v>0</v>
      </c>
      <c r="L64">
        <f t="shared" si="96"/>
        <v>0</v>
      </c>
      <c r="M64">
        <f t="shared" si="96"/>
        <v>0</v>
      </c>
      <c r="N64">
        <f t="shared" si="96"/>
        <v>0</v>
      </c>
      <c r="O64">
        <f t="shared" si="96"/>
        <v>0</v>
      </c>
      <c r="P64">
        <f t="shared" si="96"/>
        <v>0</v>
      </c>
      <c r="Q64">
        <f t="shared" si="96"/>
        <v>0</v>
      </c>
      <c r="R64">
        <f t="shared" si="96"/>
        <v>0</v>
      </c>
      <c r="S64">
        <f t="shared" si="96"/>
        <v>0</v>
      </c>
      <c r="T64">
        <f t="shared" si="96"/>
        <v>0</v>
      </c>
      <c r="U64">
        <f t="shared" si="96"/>
        <v>0</v>
      </c>
      <c r="V64">
        <f t="shared" si="96"/>
        <v>0</v>
      </c>
      <c r="W64">
        <f t="shared" si="96"/>
        <v>0</v>
      </c>
      <c r="X64">
        <f t="shared" si="96"/>
        <v>0</v>
      </c>
      <c r="Y64">
        <f t="shared" si="96"/>
        <v>0</v>
      </c>
      <c r="Z64">
        <f t="shared" si="96"/>
        <v>0</v>
      </c>
      <c r="AA64">
        <f t="shared" si="96"/>
        <v>0</v>
      </c>
      <c r="AB64">
        <f t="shared" si="96"/>
        <v>0</v>
      </c>
      <c r="AC64">
        <f t="shared" si="9"/>
        <v>0</v>
      </c>
      <c r="AD64">
        <f t="shared" si="9"/>
        <v>0</v>
      </c>
      <c r="AE64">
        <f t="shared" si="9"/>
        <v>0</v>
      </c>
      <c r="AF64">
        <f t="shared" si="9"/>
        <v>0</v>
      </c>
      <c r="AH64" s="54">
        <f>AC69</f>
        <v>0</v>
      </c>
      <c r="AI64">
        <v>27</v>
      </c>
      <c r="AJ64">
        <f t="shared" ref="AJ64:AS67" si="97">IF(C29&lt;0,1,0)</f>
        <v>0</v>
      </c>
      <c r="AK64">
        <f t="shared" si="97"/>
        <v>0</v>
      </c>
      <c r="AL64">
        <f t="shared" si="97"/>
        <v>0</v>
      </c>
      <c r="AM64">
        <f t="shared" si="97"/>
        <v>0</v>
      </c>
      <c r="AN64">
        <f t="shared" si="97"/>
        <v>0</v>
      </c>
      <c r="AO64">
        <f t="shared" si="97"/>
        <v>0</v>
      </c>
      <c r="AP64">
        <f t="shared" si="97"/>
        <v>0</v>
      </c>
      <c r="AQ64">
        <f t="shared" si="97"/>
        <v>0</v>
      </c>
      <c r="AR64">
        <f t="shared" si="97"/>
        <v>0</v>
      </c>
      <c r="AS64">
        <f t="shared" si="97"/>
        <v>0</v>
      </c>
      <c r="AT64">
        <f t="shared" ref="AT64:BC67" si="98">IF(M29&lt;0,1,0)</f>
        <v>0</v>
      </c>
      <c r="AU64">
        <f t="shared" si="98"/>
        <v>0</v>
      </c>
      <c r="AV64">
        <f t="shared" si="98"/>
        <v>0</v>
      </c>
      <c r="AW64">
        <f t="shared" si="98"/>
        <v>0</v>
      </c>
      <c r="AX64">
        <f t="shared" si="98"/>
        <v>0</v>
      </c>
      <c r="AY64">
        <f t="shared" si="98"/>
        <v>0</v>
      </c>
      <c r="AZ64">
        <f t="shared" si="98"/>
        <v>0</v>
      </c>
      <c r="BA64">
        <f t="shared" si="98"/>
        <v>0</v>
      </c>
      <c r="BB64">
        <f t="shared" si="98"/>
        <v>0</v>
      </c>
      <c r="BC64">
        <f t="shared" si="98"/>
        <v>0</v>
      </c>
      <c r="BD64">
        <f t="shared" ref="BD64:BI67" si="99">IF(W29&lt;0,1,0)</f>
        <v>0</v>
      </c>
      <c r="BE64">
        <f t="shared" si="99"/>
        <v>0</v>
      </c>
      <c r="BF64">
        <f t="shared" si="99"/>
        <v>0</v>
      </c>
      <c r="BG64">
        <f t="shared" si="99"/>
        <v>0</v>
      </c>
      <c r="BH64">
        <f t="shared" si="99"/>
        <v>0</v>
      </c>
      <c r="BI64">
        <f t="shared" si="99"/>
        <v>0</v>
      </c>
      <c r="BJ64">
        <f t="shared" si="11"/>
        <v>0</v>
      </c>
      <c r="BK64">
        <f t="shared" si="12"/>
        <v>0</v>
      </c>
      <c r="BL64">
        <f t="shared" si="13"/>
        <v>0</v>
      </c>
      <c r="BM64">
        <f t="shared" si="14"/>
        <v>0</v>
      </c>
      <c r="BO64" s="54">
        <f>BJ69</f>
        <v>0</v>
      </c>
      <c r="BP64">
        <f t="shared" si="44"/>
        <v>0</v>
      </c>
      <c r="BQ64">
        <f t="shared" si="45"/>
        <v>0</v>
      </c>
      <c r="BR64">
        <f t="shared" si="46"/>
        <v>0</v>
      </c>
      <c r="BS64" t="str">
        <f t="shared" si="47"/>
        <v xml:space="preserve"> </v>
      </c>
      <c r="BT64">
        <f t="shared" si="48"/>
        <v>0</v>
      </c>
    </row>
    <row r="65" spans="1:74" ht="13.5" thickBot="1" x14ac:dyDescent="0.25">
      <c r="A65">
        <v>28</v>
      </c>
      <c r="B65" s="1" t="str">
        <f t="shared" si="15"/>
        <v xml:space="preserve">   </v>
      </c>
      <c r="C65">
        <f t="shared" ref="C65:AB65" si="100">IF(C30&gt;0,1,0)</f>
        <v>0</v>
      </c>
      <c r="D65">
        <f t="shared" si="100"/>
        <v>0</v>
      </c>
      <c r="E65">
        <f t="shared" si="100"/>
        <v>0</v>
      </c>
      <c r="F65">
        <f t="shared" si="100"/>
        <v>0</v>
      </c>
      <c r="G65">
        <f t="shared" si="100"/>
        <v>0</v>
      </c>
      <c r="H65">
        <f t="shared" si="100"/>
        <v>0</v>
      </c>
      <c r="I65">
        <f t="shared" si="100"/>
        <v>0</v>
      </c>
      <c r="J65">
        <f t="shared" si="100"/>
        <v>0</v>
      </c>
      <c r="K65">
        <f t="shared" si="100"/>
        <v>0</v>
      </c>
      <c r="L65">
        <f t="shared" si="100"/>
        <v>0</v>
      </c>
      <c r="M65">
        <f t="shared" si="100"/>
        <v>0</v>
      </c>
      <c r="N65">
        <f t="shared" si="100"/>
        <v>0</v>
      </c>
      <c r="O65">
        <f t="shared" si="100"/>
        <v>0</v>
      </c>
      <c r="P65">
        <f t="shared" si="100"/>
        <v>0</v>
      </c>
      <c r="Q65">
        <f t="shared" si="100"/>
        <v>0</v>
      </c>
      <c r="R65">
        <f t="shared" si="100"/>
        <v>0</v>
      </c>
      <c r="S65">
        <f t="shared" si="100"/>
        <v>0</v>
      </c>
      <c r="T65">
        <f t="shared" si="100"/>
        <v>0</v>
      </c>
      <c r="U65">
        <f t="shared" si="100"/>
        <v>0</v>
      </c>
      <c r="V65">
        <f t="shared" si="100"/>
        <v>0</v>
      </c>
      <c r="W65">
        <f t="shared" si="100"/>
        <v>0</v>
      </c>
      <c r="X65">
        <f t="shared" si="100"/>
        <v>0</v>
      </c>
      <c r="Y65">
        <f t="shared" si="100"/>
        <v>0</v>
      </c>
      <c r="Z65">
        <f t="shared" si="100"/>
        <v>0</v>
      </c>
      <c r="AA65">
        <f t="shared" si="100"/>
        <v>0</v>
      </c>
      <c r="AB65">
        <f t="shared" si="100"/>
        <v>0</v>
      </c>
      <c r="AC65">
        <f t="shared" si="9"/>
        <v>0</v>
      </c>
      <c r="AD65">
        <f t="shared" si="9"/>
        <v>0</v>
      </c>
      <c r="AE65">
        <f t="shared" si="9"/>
        <v>0</v>
      </c>
      <c r="AF65">
        <f t="shared" si="9"/>
        <v>0</v>
      </c>
      <c r="AH65" s="54">
        <f>AD69</f>
        <v>0</v>
      </c>
      <c r="AI65">
        <v>28</v>
      </c>
      <c r="AJ65">
        <f t="shared" si="97"/>
        <v>0</v>
      </c>
      <c r="AK65">
        <f t="shared" si="97"/>
        <v>0</v>
      </c>
      <c r="AL65">
        <f t="shared" si="97"/>
        <v>0</v>
      </c>
      <c r="AM65">
        <f t="shared" si="97"/>
        <v>0</v>
      </c>
      <c r="AN65">
        <f t="shared" si="97"/>
        <v>0</v>
      </c>
      <c r="AO65">
        <f t="shared" si="97"/>
        <v>0</v>
      </c>
      <c r="AP65">
        <f t="shared" si="97"/>
        <v>0</v>
      </c>
      <c r="AQ65">
        <f t="shared" si="97"/>
        <v>0</v>
      </c>
      <c r="AR65">
        <f t="shared" si="97"/>
        <v>0</v>
      </c>
      <c r="AS65">
        <f t="shared" si="97"/>
        <v>0</v>
      </c>
      <c r="AT65">
        <f t="shared" si="98"/>
        <v>0</v>
      </c>
      <c r="AU65">
        <f t="shared" si="98"/>
        <v>0</v>
      </c>
      <c r="AV65">
        <f t="shared" si="98"/>
        <v>0</v>
      </c>
      <c r="AW65">
        <f t="shared" si="98"/>
        <v>0</v>
      </c>
      <c r="AX65">
        <f t="shared" si="98"/>
        <v>0</v>
      </c>
      <c r="AY65">
        <f t="shared" si="98"/>
        <v>0</v>
      </c>
      <c r="AZ65">
        <f t="shared" si="98"/>
        <v>0</v>
      </c>
      <c r="BA65">
        <f t="shared" si="98"/>
        <v>0</v>
      </c>
      <c r="BB65">
        <f t="shared" si="98"/>
        <v>0</v>
      </c>
      <c r="BC65">
        <f t="shared" si="98"/>
        <v>0</v>
      </c>
      <c r="BD65">
        <f t="shared" si="99"/>
        <v>0</v>
      </c>
      <c r="BE65">
        <f t="shared" si="99"/>
        <v>0</v>
      </c>
      <c r="BF65">
        <f t="shared" si="99"/>
        <v>0</v>
      </c>
      <c r="BG65">
        <f t="shared" si="99"/>
        <v>0</v>
      </c>
      <c r="BH65">
        <f t="shared" si="99"/>
        <v>0</v>
      </c>
      <c r="BI65">
        <f t="shared" si="99"/>
        <v>0</v>
      </c>
      <c r="BJ65">
        <f t="shared" si="11"/>
        <v>0</v>
      </c>
      <c r="BK65">
        <f t="shared" si="12"/>
        <v>0</v>
      </c>
      <c r="BL65">
        <f t="shared" si="13"/>
        <v>0</v>
      </c>
      <c r="BM65">
        <f t="shared" si="14"/>
        <v>0</v>
      </c>
      <c r="BO65" s="54">
        <f>BK69</f>
        <v>0</v>
      </c>
      <c r="BP65">
        <f t="shared" si="44"/>
        <v>0</v>
      </c>
      <c r="BQ65">
        <f t="shared" si="45"/>
        <v>0</v>
      </c>
      <c r="BR65">
        <f t="shared" si="46"/>
        <v>0</v>
      </c>
      <c r="BS65" t="str">
        <f t="shared" si="47"/>
        <v xml:space="preserve"> </v>
      </c>
      <c r="BT65">
        <f t="shared" si="48"/>
        <v>0</v>
      </c>
    </row>
    <row r="66" spans="1:74" ht="13.5" thickBot="1" x14ac:dyDescent="0.25">
      <c r="A66">
        <v>29</v>
      </c>
      <c r="B66" s="1" t="str">
        <f t="shared" si="15"/>
        <v xml:space="preserve">   </v>
      </c>
      <c r="C66">
        <f t="shared" ref="C66:AB66" si="101">IF(C31&gt;0,1,0)</f>
        <v>0</v>
      </c>
      <c r="D66">
        <f t="shared" si="101"/>
        <v>0</v>
      </c>
      <c r="E66">
        <f t="shared" si="101"/>
        <v>0</v>
      </c>
      <c r="F66">
        <f t="shared" si="101"/>
        <v>0</v>
      </c>
      <c r="G66">
        <f t="shared" si="101"/>
        <v>0</v>
      </c>
      <c r="H66">
        <f t="shared" si="101"/>
        <v>0</v>
      </c>
      <c r="I66">
        <f t="shared" si="101"/>
        <v>0</v>
      </c>
      <c r="J66">
        <f t="shared" si="101"/>
        <v>0</v>
      </c>
      <c r="K66">
        <f t="shared" si="101"/>
        <v>0</v>
      </c>
      <c r="L66">
        <f t="shared" si="101"/>
        <v>0</v>
      </c>
      <c r="M66">
        <f t="shared" si="101"/>
        <v>0</v>
      </c>
      <c r="N66">
        <f t="shared" si="101"/>
        <v>0</v>
      </c>
      <c r="O66">
        <f t="shared" si="101"/>
        <v>0</v>
      </c>
      <c r="P66">
        <f t="shared" si="101"/>
        <v>0</v>
      </c>
      <c r="Q66">
        <f t="shared" si="101"/>
        <v>0</v>
      </c>
      <c r="R66">
        <f t="shared" si="101"/>
        <v>0</v>
      </c>
      <c r="S66">
        <f t="shared" si="101"/>
        <v>0</v>
      </c>
      <c r="T66">
        <f t="shared" si="101"/>
        <v>0</v>
      </c>
      <c r="U66">
        <f t="shared" si="101"/>
        <v>0</v>
      </c>
      <c r="V66">
        <f t="shared" si="101"/>
        <v>0</v>
      </c>
      <c r="W66">
        <f t="shared" si="101"/>
        <v>0</v>
      </c>
      <c r="X66">
        <f t="shared" si="101"/>
        <v>0</v>
      </c>
      <c r="Y66">
        <f t="shared" si="101"/>
        <v>0</v>
      </c>
      <c r="Z66">
        <f t="shared" si="101"/>
        <v>0</v>
      </c>
      <c r="AA66">
        <f t="shared" si="101"/>
        <v>0</v>
      </c>
      <c r="AB66">
        <f t="shared" si="101"/>
        <v>0</v>
      </c>
      <c r="AC66">
        <f t="shared" si="9"/>
        <v>0</v>
      </c>
      <c r="AD66">
        <f t="shared" si="9"/>
        <v>0</v>
      </c>
      <c r="AE66">
        <f t="shared" si="9"/>
        <v>0</v>
      </c>
      <c r="AF66">
        <f t="shared" si="9"/>
        <v>0</v>
      </c>
      <c r="AH66" s="54">
        <f>AE69</f>
        <v>0</v>
      </c>
      <c r="AI66">
        <v>29</v>
      </c>
      <c r="AJ66">
        <f t="shared" si="97"/>
        <v>0</v>
      </c>
      <c r="AK66">
        <f t="shared" si="97"/>
        <v>0</v>
      </c>
      <c r="AL66">
        <f t="shared" si="97"/>
        <v>0</v>
      </c>
      <c r="AM66">
        <f t="shared" si="97"/>
        <v>0</v>
      </c>
      <c r="AN66">
        <f t="shared" si="97"/>
        <v>0</v>
      </c>
      <c r="AO66">
        <f t="shared" si="97"/>
        <v>0</v>
      </c>
      <c r="AP66">
        <f t="shared" si="97"/>
        <v>0</v>
      </c>
      <c r="AQ66">
        <f t="shared" si="97"/>
        <v>0</v>
      </c>
      <c r="AR66">
        <f t="shared" si="97"/>
        <v>0</v>
      </c>
      <c r="AS66">
        <f t="shared" si="97"/>
        <v>0</v>
      </c>
      <c r="AT66">
        <f t="shared" si="98"/>
        <v>0</v>
      </c>
      <c r="AU66">
        <f t="shared" si="98"/>
        <v>0</v>
      </c>
      <c r="AV66">
        <f t="shared" si="98"/>
        <v>0</v>
      </c>
      <c r="AW66">
        <f t="shared" si="98"/>
        <v>0</v>
      </c>
      <c r="AX66">
        <f t="shared" si="98"/>
        <v>0</v>
      </c>
      <c r="AY66">
        <f t="shared" si="98"/>
        <v>0</v>
      </c>
      <c r="AZ66">
        <f t="shared" si="98"/>
        <v>0</v>
      </c>
      <c r="BA66">
        <f t="shared" si="98"/>
        <v>0</v>
      </c>
      <c r="BB66">
        <f t="shared" si="98"/>
        <v>0</v>
      </c>
      <c r="BC66">
        <f t="shared" si="98"/>
        <v>0</v>
      </c>
      <c r="BD66">
        <f t="shared" si="99"/>
        <v>0</v>
      </c>
      <c r="BE66">
        <f t="shared" si="99"/>
        <v>0</v>
      </c>
      <c r="BF66">
        <f t="shared" si="99"/>
        <v>0</v>
      </c>
      <c r="BG66">
        <f t="shared" si="99"/>
        <v>0</v>
      </c>
      <c r="BH66">
        <f t="shared" si="99"/>
        <v>0</v>
      </c>
      <c r="BI66">
        <f t="shared" si="99"/>
        <v>0</v>
      </c>
      <c r="BJ66">
        <f t="shared" si="11"/>
        <v>0</v>
      </c>
      <c r="BK66">
        <f t="shared" si="12"/>
        <v>0</v>
      </c>
      <c r="BL66">
        <f t="shared" si="13"/>
        <v>0</v>
      </c>
      <c r="BM66">
        <f t="shared" si="14"/>
        <v>0</v>
      </c>
      <c r="BO66" s="54">
        <f>BL69</f>
        <v>0</v>
      </c>
      <c r="BP66">
        <f t="shared" si="44"/>
        <v>0</v>
      </c>
      <c r="BQ66">
        <f t="shared" si="45"/>
        <v>0</v>
      </c>
      <c r="BR66">
        <f t="shared" si="46"/>
        <v>0</v>
      </c>
      <c r="BS66" t="str">
        <f t="shared" si="47"/>
        <v xml:space="preserve"> </v>
      </c>
      <c r="BT66">
        <f t="shared" si="48"/>
        <v>0</v>
      </c>
    </row>
    <row r="67" spans="1:74" ht="13.5" thickBot="1" x14ac:dyDescent="0.25">
      <c r="A67">
        <v>30</v>
      </c>
      <c r="B67" s="1" t="str">
        <f t="shared" si="15"/>
        <v xml:space="preserve">   </v>
      </c>
      <c r="C67">
        <f t="shared" ref="C67:AB67" si="102">IF(C32&gt;0,1,0)</f>
        <v>0</v>
      </c>
      <c r="D67">
        <f t="shared" si="102"/>
        <v>0</v>
      </c>
      <c r="E67">
        <f t="shared" si="102"/>
        <v>0</v>
      </c>
      <c r="F67">
        <f t="shared" si="102"/>
        <v>0</v>
      </c>
      <c r="G67">
        <f t="shared" si="102"/>
        <v>0</v>
      </c>
      <c r="H67">
        <f t="shared" si="102"/>
        <v>0</v>
      </c>
      <c r="I67">
        <f t="shared" si="102"/>
        <v>0</v>
      </c>
      <c r="J67">
        <f t="shared" si="102"/>
        <v>0</v>
      </c>
      <c r="K67">
        <f t="shared" si="102"/>
        <v>0</v>
      </c>
      <c r="L67">
        <f t="shared" si="102"/>
        <v>0</v>
      </c>
      <c r="M67">
        <f t="shared" si="102"/>
        <v>0</v>
      </c>
      <c r="N67">
        <f t="shared" si="102"/>
        <v>0</v>
      </c>
      <c r="O67">
        <f t="shared" si="102"/>
        <v>0</v>
      </c>
      <c r="P67">
        <f t="shared" si="102"/>
        <v>0</v>
      </c>
      <c r="Q67">
        <f t="shared" si="102"/>
        <v>0</v>
      </c>
      <c r="R67">
        <f t="shared" si="102"/>
        <v>0</v>
      </c>
      <c r="S67">
        <f t="shared" si="102"/>
        <v>0</v>
      </c>
      <c r="T67">
        <f t="shared" si="102"/>
        <v>0</v>
      </c>
      <c r="U67">
        <f t="shared" si="102"/>
        <v>0</v>
      </c>
      <c r="V67">
        <f t="shared" si="102"/>
        <v>0</v>
      </c>
      <c r="W67">
        <f t="shared" si="102"/>
        <v>0</v>
      </c>
      <c r="X67">
        <f t="shared" si="102"/>
        <v>0</v>
      </c>
      <c r="Y67">
        <f t="shared" si="102"/>
        <v>0</v>
      </c>
      <c r="Z67">
        <f t="shared" si="102"/>
        <v>0</v>
      </c>
      <c r="AA67">
        <f t="shared" si="102"/>
        <v>0</v>
      </c>
      <c r="AB67">
        <f t="shared" si="102"/>
        <v>0</v>
      </c>
      <c r="AC67">
        <f t="shared" si="9"/>
        <v>0</v>
      </c>
      <c r="AD67">
        <f t="shared" si="9"/>
        <v>0</v>
      </c>
      <c r="AE67">
        <f t="shared" si="9"/>
        <v>0</v>
      </c>
      <c r="AF67">
        <f t="shared" si="9"/>
        <v>0</v>
      </c>
      <c r="AH67" s="54">
        <f>AF69</f>
        <v>0</v>
      </c>
      <c r="AI67">
        <v>30</v>
      </c>
      <c r="AJ67">
        <f t="shared" si="97"/>
        <v>0</v>
      </c>
      <c r="AK67">
        <f t="shared" si="97"/>
        <v>0</v>
      </c>
      <c r="AL67">
        <f t="shared" si="97"/>
        <v>0</v>
      </c>
      <c r="AM67">
        <f t="shared" si="97"/>
        <v>0</v>
      </c>
      <c r="AN67">
        <f t="shared" si="97"/>
        <v>0</v>
      </c>
      <c r="AO67">
        <f t="shared" si="97"/>
        <v>0</v>
      </c>
      <c r="AP67">
        <f t="shared" si="97"/>
        <v>0</v>
      </c>
      <c r="AQ67">
        <f t="shared" si="97"/>
        <v>0</v>
      </c>
      <c r="AR67">
        <f t="shared" si="97"/>
        <v>0</v>
      </c>
      <c r="AS67">
        <f t="shared" si="97"/>
        <v>0</v>
      </c>
      <c r="AT67">
        <f t="shared" si="98"/>
        <v>0</v>
      </c>
      <c r="AU67">
        <f t="shared" si="98"/>
        <v>0</v>
      </c>
      <c r="AV67">
        <f t="shared" si="98"/>
        <v>0</v>
      </c>
      <c r="AW67">
        <f t="shared" si="98"/>
        <v>0</v>
      </c>
      <c r="AX67">
        <f t="shared" si="98"/>
        <v>0</v>
      </c>
      <c r="AY67">
        <f t="shared" si="98"/>
        <v>0</v>
      </c>
      <c r="AZ67">
        <f t="shared" si="98"/>
        <v>0</v>
      </c>
      <c r="BA67">
        <f t="shared" si="98"/>
        <v>0</v>
      </c>
      <c r="BB67">
        <f t="shared" si="98"/>
        <v>0</v>
      </c>
      <c r="BC67">
        <f t="shared" si="98"/>
        <v>0</v>
      </c>
      <c r="BD67">
        <f t="shared" si="99"/>
        <v>0</v>
      </c>
      <c r="BE67">
        <f t="shared" si="99"/>
        <v>0</v>
      </c>
      <c r="BF67">
        <f t="shared" si="99"/>
        <v>0</v>
      </c>
      <c r="BG67">
        <f t="shared" si="99"/>
        <v>0</v>
      </c>
      <c r="BH67">
        <f t="shared" si="99"/>
        <v>0</v>
      </c>
      <c r="BI67">
        <f t="shared" si="99"/>
        <v>0</v>
      </c>
      <c r="BJ67">
        <f t="shared" si="11"/>
        <v>0</v>
      </c>
      <c r="BK67">
        <f t="shared" si="12"/>
        <v>0</v>
      </c>
      <c r="BL67">
        <f t="shared" si="13"/>
        <v>0</v>
      </c>
      <c r="BM67">
        <f t="shared" si="14"/>
        <v>0</v>
      </c>
      <c r="BO67" s="54">
        <f>BM69</f>
        <v>0</v>
      </c>
      <c r="BP67">
        <f t="shared" si="44"/>
        <v>0</v>
      </c>
      <c r="BQ67">
        <f t="shared" si="45"/>
        <v>0</v>
      </c>
      <c r="BR67">
        <f t="shared" si="46"/>
        <v>0</v>
      </c>
      <c r="BS67" t="str">
        <f t="shared" si="47"/>
        <v xml:space="preserve"> </v>
      </c>
      <c r="BT67">
        <f t="shared" si="48"/>
        <v>0</v>
      </c>
    </row>
    <row r="69" spans="1:74" x14ac:dyDescent="0.2">
      <c r="B69" t="s">
        <v>39</v>
      </c>
      <c r="C69">
        <f>SUM(C38:C63)</f>
        <v>2</v>
      </c>
      <c r="D69">
        <f t="shared" ref="D69:BI69" si="103">SUM(D38:D63)</f>
        <v>6</v>
      </c>
      <c r="E69">
        <f t="shared" si="103"/>
        <v>6</v>
      </c>
      <c r="F69">
        <f t="shared" si="103"/>
        <v>1</v>
      </c>
      <c r="G69">
        <f t="shared" si="103"/>
        <v>1</v>
      </c>
      <c r="H69">
        <f t="shared" si="103"/>
        <v>2</v>
      </c>
      <c r="I69">
        <f t="shared" si="103"/>
        <v>0</v>
      </c>
      <c r="J69">
        <f t="shared" si="103"/>
        <v>1</v>
      </c>
      <c r="K69">
        <f t="shared" si="103"/>
        <v>1</v>
      </c>
      <c r="L69">
        <f t="shared" si="103"/>
        <v>4</v>
      </c>
      <c r="M69">
        <f t="shared" si="103"/>
        <v>2</v>
      </c>
      <c r="N69">
        <f t="shared" si="103"/>
        <v>2</v>
      </c>
      <c r="O69">
        <f t="shared" si="103"/>
        <v>2</v>
      </c>
      <c r="P69">
        <f t="shared" si="103"/>
        <v>0</v>
      </c>
      <c r="Q69">
        <f t="shared" si="103"/>
        <v>1</v>
      </c>
      <c r="R69">
        <f t="shared" si="103"/>
        <v>2</v>
      </c>
      <c r="S69">
        <f t="shared" si="103"/>
        <v>4</v>
      </c>
      <c r="T69">
        <f t="shared" si="103"/>
        <v>2</v>
      </c>
      <c r="U69">
        <f t="shared" si="103"/>
        <v>3</v>
      </c>
      <c r="V69">
        <f t="shared" si="103"/>
        <v>1</v>
      </c>
      <c r="W69">
        <f t="shared" si="103"/>
        <v>1</v>
      </c>
      <c r="X69">
        <f t="shared" si="103"/>
        <v>4</v>
      </c>
      <c r="Y69">
        <f t="shared" si="103"/>
        <v>3</v>
      </c>
      <c r="Z69">
        <f t="shared" si="103"/>
        <v>3</v>
      </c>
      <c r="AA69">
        <f t="shared" si="103"/>
        <v>2</v>
      </c>
      <c r="AB69">
        <f t="shared" si="103"/>
        <v>0</v>
      </c>
      <c r="AC69">
        <f>SUM(AC38:AC63)</f>
        <v>0</v>
      </c>
      <c r="AD69">
        <f>SUM(AD38:AD63)</f>
        <v>0</v>
      </c>
      <c r="AE69">
        <f>SUM(AE38:AE63)</f>
        <v>0</v>
      </c>
      <c r="AF69">
        <f>SUM(AF38:AF63)</f>
        <v>0</v>
      </c>
      <c r="AJ69">
        <f>SUM(AJ38:AJ63)</f>
        <v>0</v>
      </c>
      <c r="AK69">
        <f t="shared" si="103"/>
        <v>0</v>
      </c>
      <c r="AL69">
        <f t="shared" si="103"/>
        <v>0</v>
      </c>
      <c r="AM69">
        <f t="shared" si="103"/>
        <v>0</v>
      </c>
      <c r="AN69">
        <f t="shared" si="103"/>
        <v>0</v>
      </c>
      <c r="AO69">
        <f t="shared" si="103"/>
        <v>0</v>
      </c>
      <c r="AP69">
        <f t="shared" si="103"/>
        <v>1</v>
      </c>
      <c r="AQ69">
        <f t="shared" si="103"/>
        <v>0</v>
      </c>
      <c r="AR69">
        <f t="shared" si="103"/>
        <v>0</v>
      </c>
      <c r="AS69">
        <f t="shared" si="103"/>
        <v>0</v>
      </c>
      <c r="AT69">
        <f t="shared" si="103"/>
        <v>0</v>
      </c>
      <c r="AU69">
        <f t="shared" si="103"/>
        <v>0</v>
      </c>
      <c r="AV69">
        <f t="shared" si="103"/>
        <v>0</v>
      </c>
      <c r="AW69">
        <f t="shared" si="103"/>
        <v>0</v>
      </c>
      <c r="AX69">
        <f t="shared" si="103"/>
        <v>0</v>
      </c>
      <c r="AY69">
        <f t="shared" si="103"/>
        <v>0</v>
      </c>
      <c r="AZ69">
        <f t="shared" si="103"/>
        <v>0</v>
      </c>
      <c r="BA69">
        <f t="shared" si="103"/>
        <v>0</v>
      </c>
      <c r="BB69">
        <f t="shared" si="103"/>
        <v>1</v>
      </c>
      <c r="BC69">
        <f t="shared" si="103"/>
        <v>2</v>
      </c>
      <c r="BD69">
        <f t="shared" si="103"/>
        <v>0</v>
      </c>
      <c r="BE69">
        <f t="shared" si="103"/>
        <v>0</v>
      </c>
      <c r="BF69">
        <f t="shared" si="103"/>
        <v>0</v>
      </c>
      <c r="BG69">
        <f t="shared" si="103"/>
        <v>1</v>
      </c>
      <c r="BH69">
        <f t="shared" si="103"/>
        <v>0</v>
      </c>
      <c r="BI69">
        <f t="shared" si="103"/>
        <v>0</v>
      </c>
      <c r="BJ69">
        <f>SUM(BJ38:BJ63)</f>
        <v>0</v>
      </c>
      <c r="BK69">
        <f>SUM(BK38:BK63)</f>
        <v>0</v>
      </c>
      <c r="BL69">
        <f>SUM(BL38:BL63)</f>
        <v>0</v>
      </c>
      <c r="BM69">
        <f>SUM(BM38:BM63)</f>
        <v>0</v>
      </c>
    </row>
    <row r="71" spans="1:74" x14ac:dyDescent="0.2">
      <c r="B71" t="s">
        <v>40</v>
      </c>
      <c r="C71">
        <f>SUM(C69:AB69)</f>
        <v>56</v>
      </c>
      <c r="D71">
        <f>C71</f>
        <v>56</v>
      </c>
      <c r="E71">
        <f t="shared" ref="E71:AA71" si="104">D71</f>
        <v>56</v>
      </c>
      <c r="F71">
        <f t="shared" si="104"/>
        <v>56</v>
      </c>
      <c r="G71">
        <f t="shared" si="104"/>
        <v>56</v>
      </c>
      <c r="H71">
        <f t="shared" si="104"/>
        <v>56</v>
      </c>
      <c r="I71">
        <f t="shared" si="104"/>
        <v>56</v>
      </c>
      <c r="J71">
        <f t="shared" si="104"/>
        <v>56</v>
      </c>
      <c r="K71">
        <f t="shared" si="104"/>
        <v>56</v>
      </c>
      <c r="L71">
        <f t="shared" si="104"/>
        <v>56</v>
      </c>
      <c r="M71">
        <f t="shared" si="104"/>
        <v>56</v>
      </c>
      <c r="N71">
        <f t="shared" si="104"/>
        <v>56</v>
      </c>
      <c r="O71">
        <f t="shared" si="104"/>
        <v>56</v>
      </c>
      <c r="P71">
        <f t="shared" si="104"/>
        <v>56</v>
      </c>
      <c r="Q71">
        <f t="shared" si="104"/>
        <v>56</v>
      </c>
      <c r="R71">
        <f t="shared" si="104"/>
        <v>56</v>
      </c>
      <c r="S71">
        <f t="shared" si="104"/>
        <v>56</v>
      </c>
      <c r="T71">
        <f t="shared" si="104"/>
        <v>56</v>
      </c>
      <c r="U71">
        <f t="shared" si="104"/>
        <v>56</v>
      </c>
      <c r="V71">
        <f t="shared" si="104"/>
        <v>56</v>
      </c>
      <c r="W71">
        <f t="shared" si="104"/>
        <v>56</v>
      </c>
      <c r="X71">
        <f t="shared" si="104"/>
        <v>56</v>
      </c>
      <c r="Y71">
        <f t="shared" si="104"/>
        <v>56</v>
      </c>
      <c r="Z71">
        <f t="shared" si="104"/>
        <v>56</v>
      </c>
      <c r="AA71">
        <f t="shared" si="104"/>
        <v>56</v>
      </c>
      <c r="AB71">
        <f>AA71</f>
        <v>56</v>
      </c>
      <c r="AC71">
        <f>AB71</f>
        <v>56</v>
      </c>
      <c r="AD71">
        <f>AC71</f>
        <v>56</v>
      </c>
      <c r="AE71">
        <f>AD71</f>
        <v>56</v>
      </c>
      <c r="AF71">
        <f>AE71</f>
        <v>56</v>
      </c>
      <c r="AJ71">
        <f>SUM(AJ69:BI69)</f>
        <v>5</v>
      </c>
      <c r="AK71">
        <f>AJ71</f>
        <v>5</v>
      </c>
      <c r="AL71">
        <f t="shared" ref="AL71:BI71" si="105">AK71</f>
        <v>5</v>
      </c>
      <c r="AM71">
        <f t="shared" si="105"/>
        <v>5</v>
      </c>
      <c r="AN71">
        <f t="shared" si="105"/>
        <v>5</v>
      </c>
      <c r="AO71">
        <f t="shared" si="105"/>
        <v>5</v>
      </c>
      <c r="AP71">
        <f t="shared" si="105"/>
        <v>5</v>
      </c>
      <c r="AQ71">
        <f t="shared" si="105"/>
        <v>5</v>
      </c>
      <c r="AR71">
        <f t="shared" si="105"/>
        <v>5</v>
      </c>
      <c r="AS71">
        <f t="shared" si="105"/>
        <v>5</v>
      </c>
      <c r="AT71">
        <f t="shared" si="105"/>
        <v>5</v>
      </c>
      <c r="AU71">
        <f t="shared" si="105"/>
        <v>5</v>
      </c>
      <c r="AV71">
        <f t="shared" si="105"/>
        <v>5</v>
      </c>
      <c r="AW71">
        <f t="shared" si="105"/>
        <v>5</v>
      </c>
      <c r="AX71">
        <f t="shared" si="105"/>
        <v>5</v>
      </c>
      <c r="AY71">
        <f t="shared" si="105"/>
        <v>5</v>
      </c>
      <c r="AZ71">
        <f t="shared" si="105"/>
        <v>5</v>
      </c>
      <c r="BA71">
        <f t="shared" si="105"/>
        <v>5</v>
      </c>
      <c r="BB71">
        <f t="shared" si="105"/>
        <v>5</v>
      </c>
      <c r="BC71">
        <f t="shared" si="105"/>
        <v>5</v>
      </c>
      <c r="BD71">
        <f t="shared" si="105"/>
        <v>5</v>
      </c>
      <c r="BE71">
        <f t="shared" si="105"/>
        <v>5</v>
      </c>
      <c r="BF71">
        <f t="shared" si="105"/>
        <v>5</v>
      </c>
      <c r="BG71">
        <f t="shared" si="105"/>
        <v>5</v>
      </c>
      <c r="BH71">
        <f t="shared" si="105"/>
        <v>5</v>
      </c>
      <c r="BI71">
        <f t="shared" si="105"/>
        <v>5</v>
      </c>
      <c r="BJ71">
        <f>BI71</f>
        <v>5</v>
      </c>
      <c r="BK71">
        <f>BJ71</f>
        <v>5</v>
      </c>
      <c r="BL71">
        <f>BK71</f>
        <v>5</v>
      </c>
      <c r="BM71">
        <f>BL71</f>
        <v>5</v>
      </c>
    </row>
    <row r="75" spans="1:74" x14ac:dyDescent="0.2">
      <c r="B75" t="s">
        <v>13</v>
      </c>
      <c r="AI75" t="s">
        <v>13</v>
      </c>
    </row>
    <row r="76" spans="1:74" ht="13.5" thickBot="1" x14ac:dyDescent="0.25">
      <c r="C76">
        <v>1</v>
      </c>
      <c r="D76">
        <v>2</v>
      </c>
      <c r="E76">
        <v>3</v>
      </c>
      <c r="F76">
        <v>4</v>
      </c>
      <c r="G76">
        <v>5</v>
      </c>
      <c r="H76">
        <v>6</v>
      </c>
      <c r="I76">
        <v>7</v>
      </c>
      <c r="J76">
        <v>8</v>
      </c>
      <c r="K76">
        <v>9</v>
      </c>
      <c r="L76">
        <v>10</v>
      </c>
      <c r="M76">
        <v>11</v>
      </c>
      <c r="N76">
        <v>12</v>
      </c>
      <c r="O76">
        <v>13</v>
      </c>
      <c r="P76">
        <v>14</v>
      </c>
      <c r="Q76">
        <v>15</v>
      </c>
      <c r="R76">
        <v>16</v>
      </c>
      <c r="S76">
        <v>17</v>
      </c>
      <c r="T76">
        <v>18</v>
      </c>
      <c r="U76">
        <v>19</v>
      </c>
      <c r="V76">
        <v>20</v>
      </c>
      <c r="W76">
        <v>21</v>
      </c>
      <c r="X76">
        <v>22</v>
      </c>
      <c r="Y76">
        <v>23</v>
      </c>
      <c r="Z76">
        <v>24</v>
      </c>
      <c r="AA76">
        <v>25</v>
      </c>
      <c r="AB76">
        <v>26</v>
      </c>
      <c r="AC76">
        <v>27</v>
      </c>
      <c r="AD76">
        <v>28</v>
      </c>
      <c r="AE76">
        <v>29</v>
      </c>
      <c r="AF76">
        <v>30</v>
      </c>
      <c r="BP76" t="s">
        <v>117</v>
      </c>
      <c r="BQ76" t="s">
        <v>75</v>
      </c>
    </row>
    <row r="77" spans="1:74" ht="13.5" thickBot="1" x14ac:dyDescent="0.25">
      <c r="B77" s="1" t="str">
        <f>B38</f>
        <v>Настя А.</v>
      </c>
      <c r="C77">
        <f>C38</f>
        <v>0</v>
      </c>
      <c r="D77">
        <f>C39</f>
        <v>0</v>
      </c>
      <c r="E77">
        <f>C40</f>
        <v>0</v>
      </c>
      <c r="F77">
        <f>C41</f>
        <v>0</v>
      </c>
      <c r="G77">
        <f>C42</f>
        <v>0</v>
      </c>
      <c r="H77">
        <f>C43</f>
        <v>0</v>
      </c>
      <c r="I77">
        <f>C44</f>
        <v>1</v>
      </c>
      <c r="J77">
        <f>C45</f>
        <v>1</v>
      </c>
      <c r="K77">
        <f>C46</f>
        <v>0</v>
      </c>
      <c r="L77">
        <f>C47</f>
        <v>0</v>
      </c>
      <c r="M77">
        <f>C48</f>
        <v>0</v>
      </c>
      <c r="N77">
        <f>C49</f>
        <v>0</v>
      </c>
      <c r="O77">
        <f>C50</f>
        <v>0</v>
      </c>
      <c r="P77">
        <f>C51</f>
        <v>0</v>
      </c>
      <c r="Q77">
        <f>C52</f>
        <v>0</v>
      </c>
      <c r="R77">
        <f>C53</f>
        <v>0</v>
      </c>
      <c r="S77">
        <f>C54</f>
        <v>0</v>
      </c>
      <c r="T77">
        <f>C55</f>
        <v>0</v>
      </c>
      <c r="U77">
        <f>C56</f>
        <v>0</v>
      </c>
      <c r="V77">
        <f>C57</f>
        <v>0</v>
      </c>
      <c r="W77">
        <f>C58</f>
        <v>0</v>
      </c>
      <c r="X77">
        <f>C59</f>
        <v>0</v>
      </c>
      <c r="Y77">
        <f>C60</f>
        <v>0</v>
      </c>
      <c r="Z77">
        <f>C61</f>
        <v>0</v>
      </c>
      <c r="AA77">
        <f>C62</f>
        <v>0</v>
      </c>
      <c r="AB77">
        <f>C63</f>
        <v>0</v>
      </c>
      <c r="AC77">
        <f>C64</f>
        <v>0</v>
      </c>
      <c r="AD77">
        <f>C65</f>
        <v>0</v>
      </c>
      <c r="AE77">
        <f>C66</f>
        <v>0</v>
      </c>
      <c r="AF77">
        <f>C67</f>
        <v>0</v>
      </c>
      <c r="AJ77">
        <f>AJ38</f>
        <v>0</v>
      </c>
      <c r="AK77">
        <f>AJ39</f>
        <v>0</v>
      </c>
      <c r="AL77">
        <f>AJ40</f>
        <v>0</v>
      </c>
      <c r="AM77">
        <f>AJ41</f>
        <v>0</v>
      </c>
      <c r="AN77">
        <f>AJ42</f>
        <v>0</v>
      </c>
      <c r="AO77">
        <f>AJ43</f>
        <v>0</v>
      </c>
      <c r="AP77">
        <f>AJ44</f>
        <v>0</v>
      </c>
      <c r="AQ77">
        <f>AJ45</f>
        <v>0</v>
      </c>
      <c r="AR77">
        <f>AJ46</f>
        <v>0</v>
      </c>
      <c r="AS77">
        <f>AJ47</f>
        <v>0</v>
      </c>
      <c r="AT77">
        <f>AJ48</f>
        <v>0</v>
      </c>
      <c r="AU77">
        <f>AJ49</f>
        <v>0</v>
      </c>
      <c r="AV77">
        <f>AJ50</f>
        <v>0</v>
      </c>
      <c r="AW77">
        <f>AJ51</f>
        <v>0</v>
      </c>
      <c r="AX77">
        <f>AJ52</f>
        <v>0</v>
      </c>
      <c r="AY77">
        <f>AJ53</f>
        <v>0</v>
      </c>
      <c r="AZ77">
        <f>AJ54</f>
        <v>0</v>
      </c>
      <c r="BA77">
        <f>AJ55</f>
        <v>0</v>
      </c>
      <c r="BB77">
        <f>AJ56</f>
        <v>0</v>
      </c>
      <c r="BC77">
        <f>AJ57</f>
        <v>0</v>
      </c>
      <c r="BD77">
        <f>AJ58</f>
        <v>0</v>
      </c>
      <c r="BE77">
        <f>AJ59</f>
        <v>0</v>
      </c>
      <c r="BF77">
        <f>AJ60</f>
        <v>0</v>
      </c>
      <c r="BG77">
        <f>AJ61</f>
        <v>0</v>
      </c>
      <c r="BH77">
        <f>AJ62</f>
        <v>0</v>
      </c>
      <c r="BI77">
        <f>AJ63</f>
        <v>0</v>
      </c>
      <c r="BJ77">
        <f>AJ64</f>
        <v>0</v>
      </c>
      <c r="BK77">
        <f>AJ65</f>
        <v>0</v>
      </c>
      <c r="BL77">
        <f>AJ66</f>
        <v>0</v>
      </c>
      <c r="BM77">
        <f>AJ67</f>
        <v>0</v>
      </c>
      <c r="BO77" s="58">
        <v>1</v>
      </c>
      <c r="BP77" s="58">
        <f>IF(BT38=0,0,5)</f>
        <v>5</v>
      </c>
      <c r="BQ77" s="58">
        <f>AI200</f>
        <v>870</v>
      </c>
      <c r="BR77" s="58">
        <f>BP77/BQ77</f>
        <v>5.7471264367816091E-3</v>
      </c>
      <c r="BS77" s="58"/>
      <c r="BT77" s="58"/>
      <c r="BU77" s="58"/>
      <c r="BV77" s="58"/>
    </row>
    <row r="78" spans="1:74" ht="13.5" thickBot="1" x14ac:dyDescent="0.25">
      <c r="B78" s="1" t="str">
        <f t="shared" ref="B78:B106" si="106">B39</f>
        <v>Артем С.</v>
      </c>
      <c r="C78">
        <f>D38</f>
        <v>0</v>
      </c>
      <c r="D78">
        <f>D39</f>
        <v>0</v>
      </c>
      <c r="E78">
        <f>D40</f>
        <v>1</v>
      </c>
      <c r="F78">
        <f>D41</f>
        <v>0</v>
      </c>
      <c r="G78">
        <f>D42</f>
        <v>0</v>
      </c>
      <c r="H78">
        <f>D43</f>
        <v>0</v>
      </c>
      <c r="I78">
        <f>D44</f>
        <v>0</v>
      </c>
      <c r="J78">
        <f>D45</f>
        <v>0</v>
      </c>
      <c r="K78">
        <f>D46</f>
        <v>1</v>
      </c>
      <c r="L78">
        <f>D47</f>
        <v>1</v>
      </c>
      <c r="M78">
        <f>D48</f>
        <v>0</v>
      </c>
      <c r="N78">
        <f>D49</f>
        <v>0</v>
      </c>
      <c r="O78">
        <f>D50</f>
        <v>0</v>
      </c>
      <c r="P78">
        <f>D51</f>
        <v>0</v>
      </c>
      <c r="Q78">
        <f>D52</f>
        <v>1</v>
      </c>
      <c r="R78">
        <f>D53</f>
        <v>0</v>
      </c>
      <c r="S78">
        <f>D54</f>
        <v>0</v>
      </c>
      <c r="T78">
        <f>D55</f>
        <v>1</v>
      </c>
      <c r="U78">
        <f>D56</f>
        <v>0</v>
      </c>
      <c r="V78">
        <f>D57</f>
        <v>0</v>
      </c>
      <c r="W78">
        <f>D58</f>
        <v>0</v>
      </c>
      <c r="X78">
        <f>D59</f>
        <v>1</v>
      </c>
      <c r="Y78">
        <f>D60</f>
        <v>0</v>
      </c>
      <c r="Z78">
        <f>D61</f>
        <v>0</v>
      </c>
      <c r="AA78">
        <f>D62</f>
        <v>0</v>
      </c>
      <c r="AB78">
        <f>D63</f>
        <v>0</v>
      </c>
      <c r="AC78">
        <f>D64</f>
        <v>0</v>
      </c>
      <c r="AD78">
        <f>D65</f>
        <v>0</v>
      </c>
      <c r="AE78">
        <f>D66</f>
        <v>0</v>
      </c>
      <c r="AF78">
        <f>D67</f>
        <v>0</v>
      </c>
      <c r="AJ78">
        <f>AK38</f>
        <v>0</v>
      </c>
      <c r="AK78">
        <f>AK39</f>
        <v>0</v>
      </c>
      <c r="AL78">
        <f>AK40</f>
        <v>0</v>
      </c>
      <c r="AM78">
        <f>AK41</f>
        <v>0</v>
      </c>
      <c r="AN78">
        <f>AK42</f>
        <v>0</v>
      </c>
      <c r="AO78">
        <f>AK43</f>
        <v>0</v>
      </c>
      <c r="AP78">
        <f>AK44</f>
        <v>0</v>
      </c>
      <c r="AQ78">
        <f>AK45</f>
        <v>0</v>
      </c>
      <c r="AR78">
        <f>AK46</f>
        <v>0</v>
      </c>
      <c r="AS78">
        <f>AK47</f>
        <v>0</v>
      </c>
      <c r="AT78">
        <f>AK48</f>
        <v>0</v>
      </c>
      <c r="AU78">
        <f>AK49</f>
        <v>0</v>
      </c>
      <c r="AV78">
        <f>AK50</f>
        <v>0</v>
      </c>
      <c r="AW78">
        <f>AK51</f>
        <v>0</v>
      </c>
      <c r="AX78">
        <f>AK52</f>
        <v>0</v>
      </c>
      <c r="AY78">
        <f>AK53</f>
        <v>0</v>
      </c>
      <c r="AZ78">
        <f>AK54</f>
        <v>0</v>
      </c>
      <c r="BA78">
        <f>AK55</f>
        <v>0</v>
      </c>
      <c r="BB78">
        <f>AK56</f>
        <v>0</v>
      </c>
      <c r="BC78">
        <f>AK57</f>
        <v>0</v>
      </c>
      <c r="BD78">
        <f>AK58</f>
        <v>0</v>
      </c>
      <c r="BE78">
        <f>AK59</f>
        <v>0</v>
      </c>
      <c r="BF78">
        <f>AK60</f>
        <v>0</v>
      </c>
      <c r="BG78">
        <f>AK61</f>
        <v>0</v>
      </c>
      <c r="BH78">
        <f>AK62</f>
        <v>0</v>
      </c>
      <c r="BI78">
        <f>AK63</f>
        <v>0</v>
      </c>
      <c r="BJ78">
        <f>AK64</f>
        <v>0</v>
      </c>
      <c r="BK78">
        <f>AK65</f>
        <v>0</v>
      </c>
      <c r="BL78">
        <f>AK66</f>
        <v>0</v>
      </c>
      <c r="BM78">
        <f>AK67</f>
        <v>0</v>
      </c>
      <c r="BO78" s="58">
        <v>2</v>
      </c>
      <c r="BP78" s="58">
        <f t="shared" ref="BP78:BP106" si="107">IF(BT39=0,0,5)</f>
        <v>5</v>
      </c>
      <c r="BQ78" s="58">
        <f t="shared" ref="BQ78:BQ106" si="108">AI201</f>
        <v>870</v>
      </c>
      <c r="BR78" s="58">
        <f t="shared" ref="BR78:BR106" si="109">BP78/BQ78</f>
        <v>5.7471264367816091E-3</v>
      </c>
      <c r="BS78" s="58"/>
      <c r="BT78" s="58"/>
      <c r="BU78" s="58"/>
      <c r="BV78" s="58"/>
    </row>
    <row r="79" spans="1:74" ht="13.5" thickBot="1" x14ac:dyDescent="0.25">
      <c r="B79" s="1" t="str">
        <f t="shared" si="106"/>
        <v>Диана С.</v>
      </c>
      <c r="C79">
        <f>E38</f>
        <v>0</v>
      </c>
      <c r="D79">
        <f>E39</f>
        <v>1</v>
      </c>
      <c r="E79">
        <f>E40</f>
        <v>0</v>
      </c>
      <c r="F79">
        <f>E41</f>
        <v>1</v>
      </c>
      <c r="G79">
        <f>E42</f>
        <v>0</v>
      </c>
      <c r="H79">
        <f>E43</f>
        <v>0</v>
      </c>
      <c r="I79">
        <f>E44</f>
        <v>1</v>
      </c>
      <c r="J79">
        <f>E45</f>
        <v>1</v>
      </c>
      <c r="K79">
        <f>E46</f>
        <v>0</v>
      </c>
      <c r="L79">
        <f>E47</f>
        <v>0</v>
      </c>
      <c r="M79">
        <f>E48</f>
        <v>0</v>
      </c>
      <c r="N79">
        <f>E49</f>
        <v>1</v>
      </c>
      <c r="O79">
        <f>E50</f>
        <v>0</v>
      </c>
      <c r="P79">
        <f>E51</f>
        <v>0</v>
      </c>
      <c r="Q79">
        <f>E52</f>
        <v>0</v>
      </c>
      <c r="R79">
        <f>E53</f>
        <v>0</v>
      </c>
      <c r="S79">
        <f>E54</f>
        <v>0</v>
      </c>
      <c r="T79">
        <f>E55</f>
        <v>0</v>
      </c>
      <c r="U79">
        <f>E56</f>
        <v>0</v>
      </c>
      <c r="V79">
        <f>E57</f>
        <v>0</v>
      </c>
      <c r="W79">
        <f>E58</f>
        <v>1</v>
      </c>
      <c r="X79">
        <f>E59</f>
        <v>0</v>
      </c>
      <c r="Y79">
        <f>E60</f>
        <v>0</v>
      </c>
      <c r="Z79">
        <f>E61</f>
        <v>0</v>
      </c>
      <c r="AA79">
        <f>E62</f>
        <v>0</v>
      </c>
      <c r="AB79">
        <f>E63</f>
        <v>0</v>
      </c>
      <c r="AC79">
        <f>E64</f>
        <v>0</v>
      </c>
      <c r="AD79">
        <f>E65</f>
        <v>0</v>
      </c>
      <c r="AE79">
        <f>E66</f>
        <v>0</v>
      </c>
      <c r="AF79">
        <f>E67</f>
        <v>0</v>
      </c>
      <c r="AJ79">
        <f>AL38</f>
        <v>0</v>
      </c>
      <c r="AK79">
        <f>AL39</f>
        <v>0</v>
      </c>
      <c r="AL79">
        <f>AL40</f>
        <v>0</v>
      </c>
      <c r="AM79">
        <f>AL41</f>
        <v>0</v>
      </c>
      <c r="AN79">
        <f>AL42</f>
        <v>0</v>
      </c>
      <c r="AO79">
        <f>AL43</f>
        <v>0</v>
      </c>
      <c r="AP79">
        <f>AL44</f>
        <v>0</v>
      </c>
      <c r="AQ79">
        <f>AL45</f>
        <v>0</v>
      </c>
      <c r="AR79">
        <f>AL46</f>
        <v>0</v>
      </c>
      <c r="AS79">
        <f>AL47</f>
        <v>0</v>
      </c>
      <c r="AT79">
        <f>AL48</f>
        <v>0</v>
      </c>
      <c r="AU79">
        <f>AL49</f>
        <v>0</v>
      </c>
      <c r="AV79">
        <f>AL50</f>
        <v>0</v>
      </c>
      <c r="AW79">
        <f>AL51</f>
        <v>0</v>
      </c>
      <c r="AX79">
        <f>AL52</f>
        <v>0</v>
      </c>
      <c r="AY79">
        <f>AL53</f>
        <v>0</v>
      </c>
      <c r="AZ79">
        <f>AL54</f>
        <v>0</v>
      </c>
      <c r="BA79">
        <f>AL55</f>
        <v>0</v>
      </c>
      <c r="BB79">
        <f>AL56</f>
        <v>0</v>
      </c>
      <c r="BC79">
        <f>AL57</f>
        <v>0</v>
      </c>
      <c r="BD79">
        <f>AL58</f>
        <v>0</v>
      </c>
      <c r="BE79">
        <f>AL59</f>
        <v>0</v>
      </c>
      <c r="BF79">
        <f>AL60</f>
        <v>0</v>
      </c>
      <c r="BG79">
        <f>AL61</f>
        <v>0</v>
      </c>
      <c r="BH79">
        <f>AL62</f>
        <v>0</v>
      </c>
      <c r="BI79">
        <f>AL63</f>
        <v>0</v>
      </c>
      <c r="BJ79">
        <f>AL64</f>
        <v>0</v>
      </c>
      <c r="BK79">
        <f>AL65</f>
        <v>0</v>
      </c>
      <c r="BL79">
        <f>AL66</f>
        <v>0</v>
      </c>
      <c r="BM79">
        <f>AL67</f>
        <v>0</v>
      </c>
      <c r="BO79" s="58">
        <v>3</v>
      </c>
      <c r="BP79" s="58">
        <f t="shared" si="107"/>
        <v>5</v>
      </c>
      <c r="BQ79" s="58">
        <f t="shared" si="108"/>
        <v>870</v>
      </c>
      <c r="BR79" s="58">
        <f t="shared" si="109"/>
        <v>5.7471264367816091E-3</v>
      </c>
      <c r="BS79" s="58"/>
      <c r="BT79" s="58"/>
      <c r="BU79" s="58"/>
      <c r="BV79" s="58"/>
    </row>
    <row r="80" spans="1:74" ht="13.5" thickBot="1" x14ac:dyDescent="0.25">
      <c r="B80" s="1" t="str">
        <f t="shared" si="106"/>
        <v>Даша Т.</v>
      </c>
      <c r="C80">
        <f>F38</f>
        <v>0</v>
      </c>
      <c r="D80">
        <f>F39</f>
        <v>0</v>
      </c>
      <c r="E80">
        <f>F40</f>
        <v>1</v>
      </c>
      <c r="F80">
        <f>F41</f>
        <v>0</v>
      </c>
      <c r="G80">
        <f>F42</f>
        <v>0</v>
      </c>
      <c r="H80">
        <f>F43</f>
        <v>0</v>
      </c>
      <c r="I80">
        <f>F44</f>
        <v>0</v>
      </c>
      <c r="J80">
        <f>F45</f>
        <v>0</v>
      </c>
      <c r="K80">
        <f>F46</f>
        <v>0</v>
      </c>
      <c r="L80">
        <f>F47</f>
        <v>0</v>
      </c>
      <c r="M80">
        <f>F48</f>
        <v>0</v>
      </c>
      <c r="N80">
        <f>F49</f>
        <v>0</v>
      </c>
      <c r="O80">
        <f>F50</f>
        <v>0</v>
      </c>
      <c r="P80">
        <f>F51</f>
        <v>0</v>
      </c>
      <c r="Q80">
        <f>F52</f>
        <v>0</v>
      </c>
      <c r="R80">
        <f>F53</f>
        <v>0</v>
      </c>
      <c r="S80">
        <f>F54</f>
        <v>0</v>
      </c>
      <c r="T80">
        <f>F55</f>
        <v>0</v>
      </c>
      <c r="U80">
        <f>F56</f>
        <v>0</v>
      </c>
      <c r="V80">
        <f>F57</f>
        <v>0</v>
      </c>
      <c r="W80">
        <f>F58</f>
        <v>0</v>
      </c>
      <c r="X80">
        <f>F59</f>
        <v>0</v>
      </c>
      <c r="Y80">
        <f>F60</f>
        <v>0</v>
      </c>
      <c r="Z80">
        <f>F61</f>
        <v>0</v>
      </c>
      <c r="AA80">
        <f>F62</f>
        <v>0</v>
      </c>
      <c r="AB80">
        <f>F63</f>
        <v>0</v>
      </c>
      <c r="AC80">
        <f>F64</f>
        <v>0</v>
      </c>
      <c r="AD80">
        <f>F65</f>
        <v>0</v>
      </c>
      <c r="AE80">
        <f>F66</f>
        <v>0</v>
      </c>
      <c r="AF80">
        <f>F67</f>
        <v>0</v>
      </c>
      <c r="AJ80">
        <f>AM38</f>
        <v>0</v>
      </c>
      <c r="AK80">
        <f>AM39</f>
        <v>0</v>
      </c>
      <c r="AL80">
        <f>AM40</f>
        <v>0</v>
      </c>
      <c r="AM80">
        <f>AM41</f>
        <v>0</v>
      </c>
      <c r="AN80">
        <f>AM42</f>
        <v>0</v>
      </c>
      <c r="AO80">
        <f>AM43</f>
        <v>0</v>
      </c>
      <c r="AP80">
        <f>AM44</f>
        <v>0</v>
      </c>
      <c r="AQ80">
        <f>AM45</f>
        <v>0</v>
      </c>
      <c r="AR80">
        <f>AM46</f>
        <v>0</v>
      </c>
      <c r="AS80">
        <f>AM47</f>
        <v>0</v>
      </c>
      <c r="AT80">
        <f>AM48</f>
        <v>0</v>
      </c>
      <c r="AU80">
        <f>AM49</f>
        <v>0</v>
      </c>
      <c r="AV80">
        <f>AM50</f>
        <v>0</v>
      </c>
      <c r="AW80">
        <f>AM51</f>
        <v>0</v>
      </c>
      <c r="AX80">
        <f>AM52</f>
        <v>0</v>
      </c>
      <c r="AY80">
        <f>AM53</f>
        <v>0</v>
      </c>
      <c r="AZ80">
        <f>AM54</f>
        <v>0</v>
      </c>
      <c r="BA80">
        <f>AM55</f>
        <v>0</v>
      </c>
      <c r="BB80">
        <f>AM56</f>
        <v>0</v>
      </c>
      <c r="BC80">
        <f>AM57</f>
        <v>0</v>
      </c>
      <c r="BD80">
        <f>AM58</f>
        <v>0</v>
      </c>
      <c r="BE80">
        <f>AM59</f>
        <v>0</v>
      </c>
      <c r="BF80">
        <f>AM60</f>
        <v>0</v>
      </c>
      <c r="BG80">
        <f>AM61</f>
        <v>0</v>
      </c>
      <c r="BH80">
        <f>AM62</f>
        <v>0</v>
      </c>
      <c r="BI80">
        <f>AM63</f>
        <v>0</v>
      </c>
      <c r="BJ80">
        <f>AM64</f>
        <v>0</v>
      </c>
      <c r="BK80">
        <f>AM65</f>
        <v>0</v>
      </c>
      <c r="BL80">
        <f>AM66</f>
        <v>0</v>
      </c>
      <c r="BM80">
        <f>AM67</f>
        <v>0</v>
      </c>
      <c r="BO80" s="58">
        <v>4</v>
      </c>
      <c r="BP80" s="58">
        <f t="shared" si="107"/>
        <v>5</v>
      </c>
      <c r="BQ80" s="58">
        <f t="shared" si="108"/>
        <v>870</v>
      </c>
      <c r="BR80" s="58">
        <f t="shared" si="109"/>
        <v>5.7471264367816091E-3</v>
      </c>
      <c r="BS80" s="58"/>
      <c r="BT80" s="58"/>
      <c r="BU80" s="58"/>
      <c r="BV80" s="58"/>
    </row>
    <row r="81" spans="2:74" ht="13.5" thickBot="1" x14ac:dyDescent="0.25">
      <c r="B81" s="1" t="str">
        <f t="shared" si="106"/>
        <v>Ваня А.</v>
      </c>
      <c r="C81">
        <f>G38</f>
        <v>0</v>
      </c>
      <c r="D81">
        <f>G39</f>
        <v>0</v>
      </c>
      <c r="E81">
        <f>G40</f>
        <v>0</v>
      </c>
      <c r="F81">
        <f>G41</f>
        <v>0</v>
      </c>
      <c r="G81">
        <f>G42</f>
        <v>0</v>
      </c>
      <c r="H81">
        <f>G43</f>
        <v>0</v>
      </c>
      <c r="I81">
        <f>G44</f>
        <v>0</v>
      </c>
      <c r="J81">
        <f>G45</f>
        <v>0</v>
      </c>
      <c r="K81">
        <f>G46</f>
        <v>0</v>
      </c>
      <c r="L81">
        <f>G47</f>
        <v>0</v>
      </c>
      <c r="M81">
        <f>G48</f>
        <v>0</v>
      </c>
      <c r="N81">
        <f>G49</f>
        <v>0</v>
      </c>
      <c r="O81">
        <f>G50</f>
        <v>0</v>
      </c>
      <c r="P81">
        <f>G51</f>
        <v>0</v>
      </c>
      <c r="Q81">
        <f>G52</f>
        <v>0</v>
      </c>
      <c r="R81">
        <f>G53</f>
        <v>0</v>
      </c>
      <c r="S81">
        <f>G54</f>
        <v>1</v>
      </c>
      <c r="T81">
        <f>G55</f>
        <v>0</v>
      </c>
      <c r="U81">
        <f>G56</f>
        <v>0</v>
      </c>
      <c r="V81">
        <f>G57</f>
        <v>0</v>
      </c>
      <c r="W81">
        <f>G58</f>
        <v>0</v>
      </c>
      <c r="X81">
        <f>G59</f>
        <v>0</v>
      </c>
      <c r="Y81">
        <f>G60</f>
        <v>0</v>
      </c>
      <c r="Z81">
        <f>G61</f>
        <v>0</v>
      </c>
      <c r="AA81">
        <f>G62</f>
        <v>0</v>
      </c>
      <c r="AB81">
        <f>G63</f>
        <v>0</v>
      </c>
      <c r="AC81">
        <f>G64</f>
        <v>0</v>
      </c>
      <c r="AD81">
        <f>G65</f>
        <v>0</v>
      </c>
      <c r="AE81">
        <f>G66</f>
        <v>0</v>
      </c>
      <c r="AF81">
        <f>G67</f>
        <v>0</v>
      </c>
      <c r="AJ81">
        <f>AN38</f>
        <v>0</v>
      </c>
      <c r="AK81">
        <f>AN39</f>
        <v>0</v>
      </c>
      <c r="AL81">
        <f>AN40</f>
        <v>0</v>
      </c>
      <c r="AM81">
        <f>AN41</f>
        <v>0</v>
      </c>
      <c r="AN81">
        <f>AN42</f>
        <v>0</v>
      </c>
      <c r="AO81">
        <f>AN43</f>
        <v>0</v>
      </c>
      <c r="AP81">
        <f>AN44</f>
        <v>0</v>
      </c>
      <c r="AQ81">
        <f>AN45</f>
        <v>0</v>
      </c>
      <c r="AR81">
        <f>AN46</f>
        <v>0</v>
      </c>
      <c r="AS81">
        <f>AN47</f>
        <v>0</v>
      </c>
      <c r="AT81">
        <f>AN48</f>
        <v>0</v>
      </c>
      <c r="AU81">
        <f>AN49</f>
        <v>0</v>
      </c>
      <c r="AV81">
        <f>AN50</f>
        <v>0</v>
      </c>
      <c r="AW81">
        <f>AN51</f>
        <v>0</v>
      </c>
      <c r="AX81">
        <f>AN52</f>
        <v>0</v>
      </c>
      <c r="AY81">
        <f>AN53</f>
        <v>0</v>
      </c>
      <c r="AZ81">
        <f>AN54</f>
        <v>0</v>
      </c>
      <c r="BA81">
        <f>AN55</f>
        <v>0</v>
      </c>
      <c r="BB81">
        <f>AN56</f>
        <v>0</v>
      </c>
      <c r="BC81">
        <f>AN57</f>
        <v>0</v>
      </c>
      <c r="BD81">
        <f>AN58</f>
        <v>0</v>
      </c>
      <c r="BE81">
        <f>AN59</f>
        <v>0</v>
      </c>
      <c r="BF81">
        <f>AN60</f>
        <v>0</v>
      </c>
      <c r="BG81">
        <f>AN61</f>
        <v>0</v>
      </c>
      <c r="BH81">
        <f>AN62</f>
        <v>0</v>
      </c>
      <c r="BI81">
        <f>AN63</f>
        <v>0</v>
      </c>
      <c r="BJ81">
        <f>AN64</f>
        <v>0</v>
      </c>
      <c r="BK81">
        <f>AN65</f>
        <v>0</v>
      </c>
      <c r="BL81">
        <f>AN66</f>
        <v>0</v>
      </c>
      <c r="BM81">
        <f>AN67</f>
        <v>0</v>
      </c>
      <c r="BO81" s="58">
        <v>5</v>
      </c>
      <c r="BP81" s="58">
        <f t="shared" si="107"/>
        <v>5</v>
      </c>
      <c r="BQ81" s="58">
        <f t="shared" si="108"/>
        <v>870</v>
      </c>
      <c r="BR81" s="58">
        <f t="shared" si="109"/>
        <v>5.7471264367816091E-3</v>
      </c>
      <c r="BS81" s="58"/>
      <c r="BT81" s="58"/>
      <c r="BU81" s="58"/>
      <c r="BV81" s="58"/>
    </row>
    <row r="82" spans="2:74" ht="13.5" thickBot="1" x14ac:dyDescent="0.25">
      <c r="B82" s="1" t="str">
        <f t="shared" si="106"/>
        <v>Алиса Б.</v>
      </c>
      <c r="C82">
        <f>H38</f>
        <v>1</v>
      </c>
      <c r="D82">
        <f>H39</f>
        <v>0</v>
      </c>
      <c r="E82">
        <f>H40</f>
        <v>1</v>
      </c>
      <c r="F82">
        <f>H41</f>
        <v>0</v>
      </c>
      <c r="G82">
        <f>H42</f>
        <v>0</v>
      </c>
      <c r="H82">
        <f>H43</f>
        <v>0</v>
      </c>
      <c r="I82">
        <f>H44</f>
        <v>0</v>
      </c>
      <c r="J82">
        <f>H45</f>
        <v>0</v>
      </c>
      <c r="K82">
        <f>H46</f>
        <v>0</v>
      </c>
      <c r="L82">
        <f>H47</f>
        <v>0</v>
      </c>
      <c r="M82">
        <f>H48</f>
        <v>0</v>
      </c>
      <c r="N82">
        <f>H49</f>
        <v>0</v>
      </c>
      <c r="O82">
        <f>H50</f>
        <v>0</v>
      </c>
      <c r="P82">
        <f>H51</f>
        <v>0</v>
      </c>
      <c r="Q82">
        <f>H52</f>
        <v>0</v>
      </c>
      <c r="R82">
        <f>H53</f>
        <v>0</v>
      </c>
      <c r="S82">
        <f>H54</f>
        <v>0</v>
      </c>
      <c r="T82">
        <f>H55</f>
        <v>0</v>
      </c>
      <c r="U82">
        <f>H56</f>
        <v>0</v>
      </c>
      <c r="V82">
        <f>H57</f>
        <v>0</v>
      </c>
      <c r="W82">
        <f>H58</f>
        <v>0</v>
      </c>
      <c r="X82">
        <f>H59</f>
        <v>0</v>
      </c>
      <c r="Y82">
        <f>H60</f>
        <v>0</v>
      </c>
      <c r="Z82">
        <f>H61</f>
        <v>0</v>
      </c>
      <c r="AA82">
        <f>H62</f>
        <v>0</v>
      </c>
      <c r="AB82">
        <f>H63</f>
        <v>0</v>
      </c>
      <c r="AC82">
        <f>H64</f>
        <v>0</v>
      </c>
      <c r="AD82">
        <f>H65</f>
        <v>0</v>
      </c>
      <c r="AE82">
        <f>H66</f>
        <v>0</v>
      </c>
      <c r="AF82">
        <f>H67</f>
        <v>0</v>
      </c>
      <c r="AJ82">
        <f>AO38</f>
        <v>0</v>
      </c>
      <c r="AK82">
        <f>AO39</f>
        <v>0</v>
      </c>
      <c r="AL82">
        <f>AO40</f>
        <v>0</v>
      </c>
      <c r="AM82">
        <f>AO41</f>
        <v>0</v>
      </c>
      <c r="AN82">
        <f>AO42</f>
        <v>0</v>
      </c>
      <c r="AO82">
        <f>AO43</f>
        <v>0</v>
      </c>
      <c r="AP82">
        <f>AO44</f>
        <v>0</v>
      </c>
      <c r="AQ82">
        <f>AO45</f>
        <v>0</v>
      </c>
      <c r="AR82">
        <f>AO46</f>
        <v>0</v>
      </c>
      <c r="AS82">
        <f>AO47</f>
        <v>0</v>
      </c>
      <c r="AT82">
        <f>AO48</f>
        <v>0</v>
      </c>
      <c r="AU82">
        <f>AO49</f>
        <v>0</v>
      </c>
      <c r="AV82">
        <f>AO50</f>
        <v>0</v>
      </c>
      <c r="AW82">
        <f>AO51</f>
        <v>0</v>
      </c>
      <c r="AX82">
        <f>AO52</f>
        <v>0</v>
      </c>
      <c r="AY82">
        <f>AO53</f>
        <v>0</v>
      </c>
      <c r="AZ82">
        <f>AO54</f>
        <v>0</v>
      </c>
      <c r="BA82">
        <f>AO55</f>
        <v>0</v>
      </c>
      <c r="BB82">
        <f>AO56</f>
        <v>0</v>
      </c>
      <c r="BC82">
        <f>AO57</f>
        <v>0</v>
      </c>
      <c r="BD82">
        <f>AO58</f>
        <v>0</v>
      </c>
      <c r="BE82">
        <f>AO59</f>
        <v>0</v>
      </c>
      <c r="BF82">
        <f>AO60</f>
        <v>0</v>
      </c>
      <c r="BG82">
        <f>AO61</f>
        <v>0</v>
      </c>
      <c r="BH82">
        <f>AO62</f>
        <v>0</v>
      </c>
      <c r="BI82">
        <f>AO63</f>
        <v>0</v>
      </c>
      <c r="BJ82">
        <f>AO64</f>
        <v>0</v>
      </c>
      <c r="BK82">
        <f>AO65</f>
        <v>0</v>
      </c>
      <c r="BL82">
        <f>AO66</f>
        <v>0</v>
      </c>
      <c r="BM82">
        <f>AO67</f>
        <v>0</v>
      </c>
      <c r="BO82" s="58">
        <v>6</v>
      </c>
      <c r="BP82" s="58">
        <f t="shared" si="107"/>
        <v>5</v>
      </c>
      <c r="BQ82" s="58">
        <f t="shared" si="108"/>
        <v>870</v>
      </c>
      <c r="BR82" s="58">
        <f t="shared" si="109"/>
        <v>5.7471264367816091E-3</v>
      </c>
      <c r="BS82" s="58"/>
      <c r="BT82" s="58"/>
      <c r="BU82" s="58"/>
      <c r="BV82" s="58"/>
    </row>
    <row r="83" spans="2:74" ht="13.5" thickBot="1" x14ac:dyDescent="0.25">
      <c r="B83" s="1" t="str">
        <f t="shared" si="106"/>
        <v>Маша Б.</v>
      </c>
      <c r="C83">
        <f>I38</f>
        <v>0</v>
      </c>
      <c r="D83">
        <f>I39</f>
        <v>0</v>
      </c>
      <c r="E83">
        <f>I40</f>
        <v>0</v>
      </c>
      <c r="F83">
        <f>I41</f>
        <v>0</v>
      </c>
      <c r="G83">
        <f>I42</f>
        <v>0</v>
      </c>
      <c r="H83">
        <f>I43</f>
        <v>0</v>
      </c>
      <c r="I83">
        <f>I44</f>
        <v>0</v>
      </c>
      <c r="J83">
        <f>I45</f>
        <v>0</v>
      </c>
      <c r="K83">
        <f>I46</f>
        <v>0</v>
      </c>
      <c r="L83">
        <f>I47</f>
        <v>0</v>
      </c>
      <c r="M83">
        <f>I48</f>
        <v>0</v>
      </c>
      <c r="N83">
        <f>I49</f>
        <v>0</v>
      </c>
      <c r="O83">
        <f>I50</f>
        <v>0</v>
      </c>
      <c r="P83">
        <f>I51</f>
        <v>0</v>
      </c>
      <c r="Q83">
        <f>I52</f>
        <v>0</v>
      </c>
      <c r="R83">
        <f>I53</f>
        <v>0</v>
      </c>
      <c r="S83">
        <f>I54</f>
        <v>0</v>
      </c>
      <c r="T83">
        <f>I55</f>
        <v>0</v>
      </c>
      <c r="U83">
        <f>I56</f>
        <v>0</v>
      </c>
      <c r="V83">
        <f>I57</f>
        <v>0</v>
      </c>
      <c r="W83">
        <f>I58</f>
        <v>0</v>
      </c>
      <c r="X83">
        <f>I59</f>
        <v>0</v>
      </c>
      <c r="Y83">
        <f>I60</f>
        <v>0</v>
      </c>
      <c r="Z83">
        <f>I61</f>
        <v>0</v>
      </c>
      <c r="AA83">
        <f>I62</f>
        <v>0</v>
      </c>
      <c r="AB83">
        <f>I63</f>
        <v>0</v>
      </c>
      <c r="AC83">
        <f>I64</f>
        <v>0</v>
      </c>
      <c r="AD83">
        <f>I65</f>
        <v>0</v>
      </c>
      <c r="AE83">
        <f>I66</f>
        <v>0</v>
      </c>
      <c r="AF83">
        <f>I67</f>
        <v>0</v>
      </c>
      <c r="AJ83">
        <f>AP38</f>
        <v>0</v>
      </c>
      <c r="AK83">
        <f>AP39</f>
        <v>0</v>
      </c>
      <c r="AL83">
        <f>AP40</f>
        <v>0</v>
      </c>
      <c r="AM83">
        <f>AP41</f>
        <v>1</v>
      </c>
      <c r="AN83">
        <f>AP42</f>
        <v>0</v>
      </c>
      <c r="AO83">
        <f>AP43</f>
        <v>0</v>
      </c>
      <c r="AP83">
        <f>AP44</f>
        <v>0</v>
      </c>
      <c r="AQ83">
        <f>AP45</f>
        <v>0</v>
      </c>
      <c r="AR83">
        <f>AP46</f>
        <v>0</v>
      </c>
      <c r="AS83">
        <f>AP47</f>
        <v>0</v>
      </c>
      <c r="AT83">
        <f>AP48</f>
        <v>0</v>
      </c>
      <c r="AU83">
        <f>AP49</f>
        <v>0</v>
      </c>
      <c r="AV83">
        <f>AP50</f>
        <v>0</v>
      </c>
      <c r="AW83">
        <f>AP51</f>
        <v>0</v>
      </c>
      <c r="AX83">
        <f>AP52</f>
        <v>0</v>
      </c>
      <c r="AY83">
        <f>AP53</f>
        <v>0</v>
      </c>
      <c r="AZ83">
        <f>AP54</f>
        <v>0</v>
      </c>
      <c r="BA83">
        <f>AP55</f>
        <v>0</v>
      </c>
      <c r="BB83">
        <f>AP56</f>
        <v>0</v>
      </c>
      <c r="BC83">
        <f>AP57</f>
        <v>0</v>
      </c>
      <c r="BD83">
        <f>AP58</f>
        <v>0</v>
      </c>
      <c r="BE83">
        <f>AP59</f>
        <v>0</v>
      </c>
      <c r="BF83">
        <f>AP60</f>
        <v>0</v>
      </c>
      <c r="BG83">
        <f>AP61</f>
        <v>0</v>
      </c>
      <c r="BH83">
        <f>AP62</f>
        <v>0</v>
      </c>
      <c r="BI83">
        <f>AP63</f>
        <v>0</v>
      </c>
      <c r="BJ83">
        <f>AP64</f>
        <v>0</v>
      </c>
      <c r="BK83">
        <f>AP65</f>
        <v>0</v>
      </c>
      <c r="BL83">
        <f>AP66</f>
        <v>0</v>
      </c>
      <c r="BM83">
        <f>AP67</f>
        <v>0</v>
      </c>
      <c r="BO83" s="58">
        <v>7</v>
      </c>
      <c r="BP83" s="58">
        <f t="shared" si="107"/>
        <v>5</v>
      </c>
      <c r="BQ83" s="58">
        <f t="shared" si="108"/>
        <v>870</v>
      </c>
      <c r="BR83" s="58">
        <f t="shared" si="109"/>
        <v>5.7471264367816091E-3</v>
      </c>
      <c r="BS83" s="58"/>
      <c r="BT83" s="58"/>
      <c r="BU83" s="58"/>
      <c r="BV83" s="58"/>
    </row>
    <row r="84" spans="2:74" ht="13.5" thickBot="1" x14ac:dyDescent="0.25">
      <c r="B84" s="1" t="str">
        <f t="shared" si="106"/>
        <v>Даша В.</v>
      </c>
      <c r="C84">
        <f>J38</f>
        <v>0</v>
      </c>
      <c r="D84">
        <f>J39</f>
        <v>0</v>
      </c>
      <c r="E84">
        <f>J40</f>
        <v>0</v>
      </c>
      <c r="F84">
        <f>J41</f>
        <v>0</v>
      </c>
      <c r="G84">
        <f>J42</f>
        <v>0</v>
      </c>
      <c r="H84">
        <f>J43</f>
        <v>1</v>
      </c>
      <c r="I84">
        <f>J44</f>
        <v>0</v>
      </c>
      <c r="J84">
        <f>J45</f>
        <v>0</v>
      </c>
      <c r="K84">
        <f>J46</f>
        <v>0</v>
      </c>
      <c r="L84">
        <f>J47</f>
        <v>0</v>
      </c>
      <c r="M84">
        <f>J48</f>
        <v>0</v>
      </c>
      <c r="N84">
        <f>J49</f>
        <v>0</v>
      </c>
      <c r="O84">
        <f>J50</f>
        <v>0</v>
      </c>
      <c r="P84">
        <f>J51</f>
        <v>0</v>
      </c>
      <c r="Q84">
        <f>J52</f>
        <v>0</v>
      </c>
      <c r="R84">
        <f>J53</f>
        <v>0</v>
      </c>
      <c r="S84">
        <f>J54</f>
        <v>0</v>
      </c>
      <c r="T84">
        <f>J55</f>
        <v>0</v>
      </c>
      <c r="U84">
        <f>J56</f>
        <v>0</v>
      </c>
      <c r="V84">
        <f>J57</f>
        <v>0</v>
      </c>
      <c r="W84">
        <f>J58</f>
        <v>0</v>
      </c>
      <c r="X84">
        <f>J59</f>
        <v>0</v>
      </c>
      <c r="Y84">
        <f>J60</f>
        <v>0</v>
      </c>
      <c r="Z84">
        <f>J61</f>
        <v>0</v>
      </c>
      <c r="AA84">
        <f>J62</f>
        <v>0</v>
      </c>
      <c r="AB84">
        <f>J63</f>
        <v>0</v>
      </c>
      <c r="AC84">
        <f>J64</f>
        <v>0</v>
      </c>
      <c r="AD84">
        <f>J65</f>
        <v>0</v>
      </c>
      <c r="AE84">
        <f>J66</f>
        <v>0</v>
      </c>
      <c r="AF84">
        <f>J67</f>
        <v>0</v>
      </c>
      <c r="AJ84">
        <f>AQ38</f>
        <v>0</v>
      </c>
      <c r="AK84">
        <f>AQ39</f>
        <v>0</v>
      </c>
      <c r="AL84">
        <f>AQ40</f>
        <v>0</v>
      </c>
      <c r="AM84">
        <f>AQ41</f>
        <v>0</v>
      </c>
      <c r="AN84">
        <f>AQ42</f>
        <v>0</v>
      </c>
      <c r="AO84">
        <f>AQ43</f>
        <v>0</v>
      </c>
      <c r="AP84">
        <f>AQ44</f>
        <v>0</v>
      </c>
      <c r="AQ84">
        <f>AQ45</f>
        <v>0</v>
      </c>
      <c r="AR84">
        <f>AQ46</f>
        <v>0</v>
      </c>
      <c r="AS84">
        <f>AQ47</f>
        <v>0</v>
      </c>
      <c r="AT84">
        <f>AQ48</f>
        <v>0</v>
      </c>
      <c r="AU84">
        <f>AQ49</f>
        <v>0</v>
      </c>
      <c r="AV84">
        <f>AQ50</f>
        <v>0</v>
      </c>
      <c r="AW84">
        <f>AQ51</f>
        <v>0</v>
      </c>
      <c r="AX84">
        <f>AQ52</f>
        <v>0</v>
      </c>
      <c r="AY84">
        <f>AQ53</f>
        <v>0</v>
      </c>
      <c r="AZ84">
        <f>AQ54</f>
        <v>0</v>
      </c>
      <c r="BA84">
        <f>AQ55</f>
        <v>0</v>
      </c>
      <c r="BB84">
        <f>AQ56</f>
        <v>0</v>
      </c>
      <c r="BC84">
        <f>AQ57</f>
        <v>0</v>
      </c>
      <c r="BD84">
        <f>AQ58</f>
        <v>0</v>
      </c>
      <c r="BE84">
        <f>AQ59</f>
        <v>0</v>
      </c>
      <c r="BF84">
        <f>AQ60</f>
        <v>0</v>
      </c>
      <c r="BG84">
        <f>AQ61</f>
        <v>0</v>
      </c>
      <c r="BH84">
        <f>AQ62</f>
        <v>0</v>
      </c>
      <c r="BI84">
        <f>AQ63</f>
        <v>0</v>
      </c>
      <c r="BJ84">
        <f>AQ64</f>
        <v>0</v>
      </c>
      <c r="BK84">
        <f>AQ65</f>
        <v>0</v>
      </c>
      <c r="BL84">
        <f>AQ66</f>
        <v>0</v>
      </c>
      <c r="BM84">
        <f>AQ67</f>
        <v>0</v>
      </c>
      <c r="BO84" s="58">
        <v>8</v>
      </c>
      <c r="BP84" s="58">
        <f t="shared" si="107"/>
        <v>5</v>
      </c>
      <c r="BQ84" s="58">
        <f t="shared" si="108"/>
        <v>870</v>
      </c>
      <c r="BR84" s="58">
        <f t="shared" si="109"/>
        <v>5.7471264367816091E-3</v>
      </c>
      <c r="BS84" s="58"/>
      <c r="BT84" s="58"/>
      <c r="BU84" s="58"/>
      <c r="BV84" s="58"/>
    </row>
    <row r="85" spans="2:74" ht="13.5" thickBot="1" x14ac:dyDescent="0.25">
      <c r="B85" s="1" t="str">
        <f t="shared" si="106"/>
        <v>Марк Г.</v>
      </c>
      <c r="C85">
        <f>K38</f>
        <v>0</v>
      </c>
      <c r="D85">
        <f>K39</f>
        <v>0</v>
      </c>
      <c r="E85">
        <f>K40</f>
        <v>0</v>
      </c>
      <c r="F85">
        <f>K41</f>
        <v>0</v>
      </c>
      <c r="G85">
        <f>K42</f>
        <v>0</v>
      </c>
      <c r="H85">
        <f>K43</f>
        <v>0</v>
      </c>
      <c r="I85">
        <f>K44</f>
        <v>0</v>
      </c>
      <c r="J85">
        <f>K45</f>
        <v>0</v>
      </c>
      <c r="K85">
        <f>K46</f>
        <v>0</v>
      </c>
      <c r="L85">
        <f>K47</f>
        <v>1</v>
      </c>
      <c r="M85">
        <f>K48</f>
        <v>0</v>
      </c>
      <c r="N85">
        <f>K49</f>
        <v>0</v>
      </c>
      <c r="O85">
        <f>K50</f>
        <v>0</v>
      </c>
      <c r="P85">
        <f>K51</f>
        <v>0</v>
      </c>
      <c r="Q85">
        <f>K52</f>
        <v>0</v>
      </c>
      <c r="R85">
        <f>K53</f>
        <v>0</v>
      </c>
      <c r="S85">
        <f>K54</f>
        <v>0</v>
      </c>
      <c r="T85">
        <f>K55</f>
        <v>0</v>
      </c>
      <c r="U85">
        <f>K56</f>
        <v>0</v>
      </c>
      <c r="V85">
        <f>K57</f>
        <v>0</v>
      </c>
      <c r="W85">
        <f>K58</f>
        <v>0</v>
      </c>
      <c r="X85">
        <f>K59</f>
        <v>0</v>
      </c>
      <c r="Y85">
        <f>K60</f>
        <v>0</v>
      </c>
      <c r="Z85">
        <f>K61</f>
        <v>0</v>
      </c>
      <c r="AA85">
        <f>K62</f>
        <v>0</v>
      </c>
      <c r="AB85">
        <f>K63</f>
        <v>0</v>
      </c>
      <c r="AC85">
        <f>K64</f>
        <v>0</v>
      </c>
      <c r="AD85">
        <f>K65</f>
        <v>0</v>
      </c>
      <c r="AE85">
        <f>K66</f>
        <v>0</v>
      </c>
      <c r="AF85">
        <f>K67</f>
        <v>0</v>
      </c>
      <c r="AJ85">
        <f>AR38</f>
        <v>0</v>
      </c>
      <c r="AK85">
        <f>AR39</f>
        <v>0</v>
      </c>
      <c r="AL85">
        <f>AR40</f>
        <v>0</v>
      </c>
      <c r="AM85">
        <f>AR41</f>
        <v>0</v>
      </c>
      <c r="AN85">
        <f>AR42</f>
        <v>0</v>
      </c>
      <c r="AO85">
        <f>AR43</f>
        <v>0</v>
      </c>
      <c r="AP85">
        <f>AR44</f>
        <v>0</v>
      </c>
      <c r="AQ85">
        <f>AR45</f>
        <v>0</v>
      </c>
      <c r="AR85">
        <f>AR46</f>
        <v>0</v>
      </c>
      <c r="AS85">
        <f>AR47</f>
        <v>0</v>
      </c>
      <c r="AT85">
        <f>AR48</f>
        <v>0</v>
      </c>
      <c r="AU85">
        <f>AR49</f>
        <v>0</v>
      </c>
      <c r="AV85">
        <f>AR50</f>
        <v>0</v>
      </c>
      <c r="AW85">
        <f>AR51</f>
        <v>0</v>
      </c>
      <c r="AX85">
        <f>AR52</f>
        <v>0</v>
      </c>
      <c r="AY85">
        <f>AR53</f>
        <v>0</v>
      </c>
      <c r="AZ85">
        <f>AR54</f>
        <v>0</v>
      </c>
      <c r="BA85">
        <f>AR55</f>
        <v>0</v>
      </c>
      <c r="BB85">
        <f>AR56</f>
        <v>0</v>
      </c>
      <c r="BC85">
        <f>AR57</f>
        <v>0</v>
      </c>
      <c r="BD85">
        <f>AR58</f>
        <v>0</v>
      </c>
      <c r="BE85">
        <f>AR59</f>
        <v>0</v>
      </c>
      <c r="BF85">
        <f>AR60</f>
        <v>0</v>
      </c>
      <c r="BG85">
        <f>AR61</f>
        <v>0</v>
      </c>
      <c r="BH85">
        <f>AR62</f>
        <v>0</v>
      </c>
      <c r="BI85">
        <f>AR63</f>
        <v>0</v>
      </c>
      <c r="BJ85">
        <f>AR64</f>
        <v>0</v>
      </c>
      <c r="BK85">
        <f>AR65</f>
        <v>0</v>
      </c>
      <c r="BL85">
        <f>AR66</f>
        <v>0</v>
      </c>
      <c r="BM85">
        <f>AR67</f>
        <v>0</v>
      </c>
      <c r="BO85" s="58">
        <v>9</v>
      </c>
      <c r="BP85" s="58">
        <f t="shared" si="107"/>
        <v>5</v>
      </c>
      <c r="BQ85" s="58">
        <f t="shared" si="108"/>
        <v>870</v>
      </c>
      <c r="BR85" s="58">
        <f t="shared" si="109"/>
        <v>5.7471264367816091E-3</v>
      </c>
      <c r="BS85" s="58"/>
      <c r="BT85" s="58"/>
      <c r="BU85" s="58"/>
      <c r="BV85" s="58"/>
    </row>
    <row r="86" spans="2:74" ht="13.5" thickBot="1" x14ac:dyDescent="0.25">
      <c r="B86" s="1" t="str">
        <f t="shared" si="106"/>
        <v>Артем Е.</v>
      </c>
      <c r="C86">
        <f>L38</f>
        <v>1</v>
      </c>
      <c r="D86">
        <f>L39</f>
        <v>1</v>
      </c>
      <c r="E86">
        <f>L40</f>
        <v>0</v>
      </c>
      <c r="F86">
        <f>L41</f>
        <v>0</v>
      </c>
      <c r="G86">
        <f>L42</f>
        <v>0</v>
      </c>
      <c r="H86">
        <f>L43</f>
        <v>0</v>
      </c>
      <c r="I86">
        <f>L44</f>
        <v>0</v>
      </c>
      <c r="J86">
        <f>L45</f>
        <v>0</v>
      </c>
      <c r="K86">
        <f>L46</f>
        <v>1</v>
      </c>
      <c r="L86">
        <f>L47</f>
        <v>0</v>
      </c>
      <c r="M86">
        <f>L48</f>
        <v>0</v>
      </c>
      <c r="N86">
        <f>L49</f>
        <v>0</v>
      </c>
      <c r="O86">
        <f>L50</f>
        <v>0</v>
      </c>
      <c r="P86">
        <f>L51</f>
        <v>0</v>
      </c>
      <c r="Q86">
        <f>L52</f>
        <v>1</v>
      </c>
      <c r="R86">
        <f>L53</f>
        <v>0</v>
      </c>
      <c r="S86">
        <f>L54</f>
        <v>0</v>
      </c>
      <c r="T86">
        <f>L55</f>
        <v>0</v>
      </c>
      <c r="U86">
        <f>L56</f>
        <v>0</v>
      </c>
      <c r="V86">
        <f>L57</f>
        <v>0</v>
      </c>
      <c r="W86">
        <f>L58</f>
        <v>0</v>
      </c>
      <c r="X86">
        <f>L59</f>
        <v>0</v>
      </c>
      <c r="Y86">
        <f>L60</f>
        <v>0</v>
      </c>
      <c r="Z86">
        <f>L61</f>
        <v>0</v>
      </c>
      <c r="AA86">
        <f>L62</f>
        <v>0</v>
      </c>
      <c r="AB86">
        <f>L63</f>
        <v>0</v>
      </c>
      <c r="AC86">
        <f>L64</f>
        <v>0</v>
      </c>
      <c r="AD86">
        <f>L65</f>
        <v>0</v>
      </c>
      <c r="AE86">
        <f>L66</f>
        <v>0</v>
      </c>
      <c r="AF86">
        <f>L67</f>
        <v>0</v>
      </c>
      <c r="AJ86">
        <f>AS38</f>
        <v>0</v>
      </c>
      <c r="AK86">
        <f>AS39</f>
        <v>0</v>
      </c>
      <c r="AL86">
        <f>AS40</f>
        <v>0</v>
      </c>
      <c r="AM86">
        <f>AS41</f>
        <v>0</v>
      </c>
      <c r="AN86">
        <f>AS42</f>
        <v>0</v>
      </c>
      <c r="AO86">
        <f>AS43</f>
        <v>0</v>
      </c>
      <c r="AP86">
        <f>AS44</f>
        <v>0</v>
      </c>
      <c r="AQ86">
        <f>AS45</f>
        <v>0</v>
      </c>
      <c r="AR86">
        <f>AS46</f>
        <v>0</v>
      </c>
      <c r="AS86">
        <f>AS47</f>
        <v>0</v>
      </c>
      <c r="AT86">
        <f>AS48</f>
        <v>0</v>
      </c>
      <c r="AU86">
        <f>AS49</f>
        <v>0</v>
      </c>
      <c r="AV86">
        <f>AS50</f>
        <v>0</v>
      </c>
      <c r="AW86">
        <f>AS51</f>
        <v>0</v>
      </c>
      <c r="AX86">
        <f>AS52</f>
        <v>0</v>
      </c>
      <c r="AY86">
        <f>AS53</f>
        <v>0</v>
      </c>
      <c r="AZ86">
        <f>AS54</f>
        <v>0</v>
      </c>
      <c r="BA86">
        <f>AS55</f>
        <v>0</v>
      </c>
      <c r="BB86">
        <f>AS56</f>
        <v>0</v>
      </c>
      <c r="BC86">
        <f>AS57</f>
        <v>0</v>
      </c>
      <c r="BD86">
        <f>AS58</f>
        <v>0</v>
      </c>
      <c r="BE86">
        <f>AS59</f>
        <v>0</v>
      </c>
      <c r="BF86">
        <f>AS60</f>
        <v>0</v>
      </c>
      <c r="BG86">
        <f>AS61</f>
        <v>0</v>
      </c>
      <c r="BH86">
        <f>AS62</f>
        <v>0</v>
      </c>
      <c r="BI86">
        <f>AS63</f>
        <v>0</v>
      </c>
      <c r="BJ86">
        <f>AS64</f>
        <v>0</v>
      </c>
      <c r="BK86">
        <f>AS65</f>
        <v>0</v>
      </c>
      <c r="BL86">
        <f>AS66</f>
        <v>0</v>
      </c>
      <c r="BM86">
        <f>AS67</f>
        <v>0</v>
      </c>
      <c r="BO86" s="58">
        <v>10</v>
      </c>
      <c r="BP86" s="58">
        <f t="shared" si="107"/>
        <v>5</v>
      </c>
      <c r="BQ86" s="58">
        <f t="shared" si="108"/>
        <v>870</v>
      </c>
      <c r="BR86" s="58">
        <f t="shared" si="109"/>
        <v>5.7471264367816091E-3</v>
      </c>
      <c r="BS86" s="58"/>
      <c r="BT86" s="58"/>
      <c r="BU86" s="58"/>
      <c r="BV86" s="58"/>
    </row>
    <row r="87" spans="2:74" ht="13.5" thickBot="1" x14ac:dyDescent="0.25">
      <c r="B87" s="1" t="str">
        <f t="shared" si="106"/>
        <v xml:space="preserve">Алиса З. </v>
      </c>
      <c r="C87">
        <f>M38</f>
        <v>0</v>
      </c>
      <c r="D87">
        <f>M39</f>
        <v>0</v>
      </c>
      <c r="E87">
        <f>M40</f>
        <v>1</v>
      </c>
      <c r="F87">
        <f>M41</f>
        <v>0</v>
      </c>
      <c r="G87">
        <f>M42</f>
        <v>0</v>
      </c>
      <c r="H87">
        <f>M43</f>
        <v>1</v>
      </c>
      <c r="I87">
        <f>M44</f>
        <v>0</v>
      </c>
      <c r="J87">
        <f>M45</f>
        <v>0</v>
      </c>
      <c r="K87">
        <f>M46</f>
        <v>0</v>
      </c>
      <c r="L87">
        <f>M47</f>
        <v>0</v>
      </c>
      <c r="M87">
        <f>M48</f>
        <v>0</v>
      </c>
      <c r="N87">
        <f>M49</f>
        <v>0</v>
      </c>
      <c r="O87">
        <f>M50</f>
        <v>0</v>
      </c>
      <c r="P87">
        <f>M51</f>
        <v>0</v>
      </c>
      <c r="Q87">
        <f>M52</f>
        <v>0</v>
      </c>
      <c r="R87">
        <f>M53</f>
        <v>0</v>
      </c>
      <c r="S87">
        <f>M54</f>
        <v>0</v>
      </c>
      <c r="T87">
        <f>M55</f>
        <v>0</v>
      </c>
      <c r="U87">
        <f>M56</f>
        <v>0</v>
      </c>
      <c r="V87">
        <f>M57</f>
        <v>0</v>
      </c>
      <c r="W87">
        <f>M58</f>
        <v>0</v>
      </c>
      <c r="X87">
        <f>M59</f>
        <v>0</v>
      </c>
      <c r="Y87">
        <f>M60</f>
        <v>0</v>
      </c>
      <c r="Z87">
        <f>M61</f>
        <v>0</v>
      </c>
      <c r="AA87">
        <f>M62</f>
        <v>0</v>
      </c>
      <c r="AB87">
        <f>M63</f>
        <v>0</v>
      </c>
      <c r="AC87">
        <f>M64</f>
        <v>0</v>
      </c>
      <c r="AD87">
        <f>M65</f>
        <v>0</v>
      </c>
      <c r="AE87">
        <f>M66</f>
        <v>0</v>
      </c>
      <c r="AF87">
        <f>M67</f>
        <v>0</v>
      </c>
      <c r="AJ87">
        <f>AT38</f>
        <v>0</v>
      </c>
      <c r="AK87">
        <f>AT39</f>
        <v>0</v>
      </c>
      <c r="AL87">
        <f>AT40</f>
        <v>0</v>
      </c>
      <c r="AM87">
        <f>AT41</f>
        <v>0</v>
      </c>
      <c r="AN87">
        <f>AT42</f>
        <v>0</v>
      </c>
      <c r="AO87">
        <f>AT43</f>
        <v>0</v>
      </c>
      <c r="AP87">
        <f>AT44</f>
        <v>0</v>
      </c>
      <c r="AQ87">
        <f>AT45</f>
        <v>0</v>
      </c>
      <c r="AR87">
        <f>AT46</f>
        <v>0</v>
      </c>
      <c r="AS87">
        <f>AT47</f>
        <v>0</v>
      </c>
      <c r="AT87">
        <f>AT48</f>
        <v>0</v>
      </c>
      <c r="AU87">
        <f>AT49</f>
        <v>0</v>
      </c>
      <c r="AV87">
        <f>AT50</f>
        <v>0</v>
      </c>
      <c r="AW87">
        <f>AT51</f>
        <v>0</v>
      </c>
      <c r="AX87">
        <f>AT52</f>
        <v>0</v>
      </c>
      <c r="AY87">
        <f>AT53</f>
        <v>0</v>
      </c>
      <c r="AZ87">
        <f>AT54</f>
        <v>0</v>
      </c>
      <c r="BA87">
        <f>AT55</f>
        <v>0</v>
      </c>
      <c r="BB87">
        <f>AT56</f>
        <v>0</v>
      </c>
      <c r="BC87">
        <f>AT57</f>
        <v>0</v>
      </c>
      <c r="BD87">
        <f>AT58</f>
        <v>0</v>
      </c>
      <c r="BE87">
        <f>AT59</f>
        <v>0</v>
      </c>
      <c r="BF87">
        <f>AT60</f>
        <v>0</v>
      </c>
      <c r="BG87">
        <f>AT61</f>
        <v>0</v>
      </c>
      <c r="BH87">
        <f>AT62</f>
        <v>0</v>
      </c>
      <c r="BI87">
        <f>AT63</f>
        <v>0</v>
      </c>
      <c r="BJ87">
        <f>AT64</f>
        <v>0</v>
      </c>
      <c r="BK87">
        <f>AT65</f>
        <v>0</v>
      </c>
      <c r="BL87">
        <f>AT66</f>
        <v>0</v>
      </c>
      <c r="BM87">
        <f>AT67</f>
        <v>0</v>
      </c>
      <c r="BO87" s="58">
        <v>11</v>
      </c>
      <c r="BP87" s="58">
        <f t="shared" si="107"/>
        <v>5</v>
      </c>
      <c r="BQ87" s="58">
        <f t="shared" si="108"/>
        <v>870</v>
      </c>
      <c r="BR87" s="58">
        <f t="shared" si="109"/>
        <v>5.7471264367816091E-3</v>
      </c>
      <c r="BS87" s="58"/>
      <c r="BT87" s="58"/>
      <c r="BU87" s="58"/>
      <c r="BV87" s="58"/>
    </row>
    <row r="88" spans="2:74" ht="13.5" thickBot="1" x14ac:dyDescent="0.25">
      <c r="B88" s="1" t="str">
        <f t="shared" si="106"/>
        <v>Алена К.</v>
      </c>
      <c r="C88">
        <f>N38</f>
        <v>0</v>
      </c>
      <c r="D88">
        <f>N39</f>
        <v>0</v>
      </c>
      <c r="E88">
        <f>N40</f>
        <v>0</v>
      </c>
      <c r="F88">
        <f>N41</f>
        <v>0</v>
      </c>
      <c r="G88">
        <f>N42</f>
        <v>0</v>
      </c>
      <c r="H88">
        <f>N43</f>
        <v>0</v>
      </c>
      <c r="I88">
        <f>N44</f>
        <v>0</v>
      </c>
      <c r="J88">
        <f>N45</f>
        <v>1</v>
      </c>
      <c r="K88">
        <f>N46</f>
        <v>0</v>
      </c>
      <c r="L88">
        <f>N47</f>
        <v>0</v>
      </c>
      <c r="M88">
        <f>N48</f>
        <v>1</v>
      </c>
      <c r="N88">
        <f>N49</f>
        <v>0</v>
      </c>
      <c r="O88">
        <f>N50</f>
        <v>0</v>
      </c>
      <c r="P88">
        <f>N51</f>
        <v>0</v>
      </c>
      <c r="Q88">
        <f>N52</f>
        <v>0</v>
      </c>
      <c r="R88">
        <f>N53</f>
        <v>0</v>
      </c>
      <c r="S88">
        <f>N54</f>
        <v>0</v>
      </c>
      <c r="T88">
        <f>N55</f>
        <v>0</v>
      </c>
      <c r="U88">
        <f>N56</f>
        <v>0</v>
      </c>
      <c r="V88">
        <f>N57</f>
        <v>0</v>
      </c>
      <c r="W88">
        <f>N58</f>
        <v>0</v>
      </c>
      <c r="X88">
        <f>N59</f>
        <v>0</v>
      </c>
      <c r="Y88">
        <f>N60</f>
        <v>0</v>
      </c>
      <c r="Z88">
        <f>N61</f>
        <v>0</v>
      </c>
      <c r="AA88">
        <f>N62</f>
        <v>0</v>
      </c>
      <c r="AB88">
        <f>N63</f>
        <v>0</v>
      </c>
      <c r="AC88">
        <f>N64</f>
        <v>0</v>
      </c>
      <c r="AD88">
        <f>N65</f>
        <v>0</v>
      </c>
      <c r="AE88">
        <f>N66</f>
        <v>0</v>
      </c>
      <c r="AF88">
        <f>N67</f>
        <v>0</v>
      </c>
      <c r="AJ88">
        <f>AU38</f>
        <v>0</v>
      </c>
      <c r="AK88">
        <f>AU39</f>
        <v>0</v>
      </c>
      <c r="AL88">
        <f>AU40</f>
        <v>0</v>
      </c>
      <c r="AM88">
        <f>AU41</f>
        <v>0</v>
      </c>
      <c r="AN88">
        <f>AU42</f>
        <v>0</v>
      </c>
      <c r="AO88">
        <f>AU43</f>
        <v>0</v>
      </c>
      <c r="AP88">
        <f>AU44</f>
        <v>0</v>
      </c>
      <c r="AQ88">
        <f>AU45</f>
        <v>0</v>
      </c>
      <c r="AR88">
        <f>AU46</f>
        <v>0</v>
      </c>
      <c r="AS88">
        <f>AU47</f>
        <v>0</v>
      </c>
      <c r="AT88">
        <f>AU48</f>
        <v>0</v>
      </c>
      <c r="AU88">
        <f>AU49</f>
        <v>0</v>
      </c>
      <c r="AV88">
        <f>AU50</f>
        <v>0</v>
      </c>
      <c r="AW88">
        <f>AU51</f>
        <v>0</v>
      </c>
      <c r="AX88">
        <f>AU52</f>
        <v>0</v>
      </c>
      <c r="AY88">
        <f>AU53</f>
        <v>0</v>
      </c>
      <c r="AZ88">
        <f>AU54</f>
        <v>0</v>
      </c>
      <c r="BA88">
        <f>AU55</f>
        <v>0</v>
      </c>
      <c r="BB88">
        <f>AU56</f>
        <v>0</v>
      </c>
      <c r="BC88">
        <f>AU57</f>
        <v>0</v>
      </c>
      <c r="BD88">
        <f>AU58</f>
        <v>0</v>
      </c>
      <c r="BE88">
        <f>AU59</f>
        <v>0</v>
      </c>
      <c r="BF88">
        <f>AU60</f>
        <v>0</v>
      </c>
      <c r="BG88">
        <f>AU61</f>
        <v>0</v>
      </c>
      <c r="BH88">
        <f>AU62</f>
        <v>0</v>
      </c>
      <c r="BI88">
        <f>AU63</f>
        <v>0</v>
      </c>
      <c r="BJ88">
        <f>AU64</f>
        <v>0</v>
      </c>
      <c r="BK88">
        <f>AU65</f>
        <v>0</v>
      </c>
      <c r="BL88">
        <f>AU66</f>
        <v>0</v>
      </c>
      <c r="BM88">
        <f>AU67</f>
        <v>0</v>
      </c>
      <c r="BO88" s="58">
        <v>12</v>
      </c>
      <c r="BP88" s="58">
        <f t="shared" si="107"/>
        <v>5</v>
      </c>
      <c r="BQ88" s="58">
        <f t="shared" si="108"/>
        <v>870</v>
      </c>
      <c r="BR88" s="58">
        <f t="shared" si="109"/>
        <v>5.7471264367816091E-3</v>
      </c>
      <c r="BS88" s="58"/>
      <c r="BT88" s="58"/>
      <c r="BU88" s="58"/>
      <c r="BV88" s="58"/>
    </row>
    <row r="89" spans="2:74" ht="13.5" thickBot="1" x14ac:dyDescent="0.25">
      <c r="B89" s="1" t="str">
        <f t="shared" si="106"/>
        <v>Никита К.</v>
      </c>
      <c r="C89">
        <f>O38</f>
        <v>0</v>
      </c>
      <c r="D89">
        <f>O39</f>
        <v>0</v>
      </c>
      <c r="E89">
        <f>O40</f>
        <v>0</v>
      </c>
      <c r="F89">
        <f>O41</f>
        <v>0</v>
      </c>
      <c r="G89">
        <f>O42</f>
        <v>0</v>
      </c>
      <c r="H89">
        <f>O43</f>
        <v>0</v>
      </c>
      <c r="I89">
        <f>O44</f>
        <v>0</v>
      </c>
      <c r="J89">
        <f>O45</f>
        <v>0</v>
      </c>
      <c r="K89">
        <f>O46</f>
        <v>0</v>
      </c>
      <c r="L89">
        <f>O47</f>
        <v>0</v>
      </c>
      <c r="M89">
        <f>O48</f>
        <v>0</v>
      </c>
      <c r="N89">
        <f>O49</f>
        <v>0</v>
      </c>
      <c r="O89">
        <f>O50</f>
        <v>0</v>
      </c>
      <c r="P89">
        <f>O51</f>
        <v>0</v>
      </c>
      <c r="Q89">
        <f>O52</f>
        <v>0</v>
      </c>
      <c r="R89">
        <f>O53</f>
        <v>0</v>
      </c>
      <c r="S89">
        <f>O54</f>
        <v>0</v>
      </c>
      <c r="T89">
        <f>O55</f>
        <v>0</v>
      </c>
      <c r="U89">
        <f>O56</f>
        <v>0</v>
      </c>
      <c r="V89">
        <f>O57</f>
        <v>1</v>
      </c>
      <c r="W89">
        <f>O58</f>
        <v>0</v>
      </c>
      <c r="X89">
        <f>O59</f>
        <v>0</v>
      </c>
      <c r="Y89">
        <f>O60</f>
        <v>1</v>
      </c>
      <c r="Z89">
        <f>O61</f>
        <v>0</v>
      </c>
      <c r="AA89">
        <f>O62</f>
        <v>0</v>
      </c>
      <c r="AB89">
        <f>O63</f>
        <v>0</v>
      </c>
      <c r="AC89">
        <f>O64</f>
        <v>0</v>
      </c>
      <c r="AD89">
        <f>O65</f>
        <v>0</v>
      </c>
      <c r="AE89">
        <f>O66</f>
        <v>0</v>
      </c>
      <c r="AF89">
        <f>O67</f>
        <v>0</v>
      </c>
      <c r="AJ89">
        <f>AV38</f>
        <v>0</v>
      </c>
      <c r="AK89">
        <f>AV39</f>
        <v>0</v>
      </c>
      <c r="AL89">
        <f>AV40</f>
        <v>0</v>
      </c>
      <c r="AM89">
        <f>AV41</f>
        <v>0</v>
      </c>
      <c r="AN89">
        <f>AV42</f>
        <v>0</v>
      </c>
      <c r="AO89">
        <f>AV43</f>
        <v>0</v>
      </c>
      <c r="AP89">
        <f>AV44</f>
        <v>0</v>
      </c>
      <c r="AQ89">
        <f>AV45</f>
        <v>0</v>
      </c>
      <c r="AR89">
        <f>AV46</f>
        <v>0</v>
      </c>
      <c r="AS89">
        <f>AV47</f>
        <v>0</v>
      </c>
      <c r="AT89">
        <f>AV48</f>
        <v>0</v>
      </c>
      <c r="AU89">
        <f>AV49</f>
        <v>0</v>
      </c>
      <c r="AV89">
        <f>AV50</f>
        <v>0</v>
      </c>
      <c r="AW89">
        <f>AV51</f>
        <v>0</v>
      </c>
      <c r="AX89">
        <f>AV52</f>
        <v>0</v>
      </c>
      <c r="AY89">
        <f>AV53</f>
        <v>0</v>
      </c>
      <c r="AZ89">
        <f>AV54</f>
        <v>0</v>
      </c>
      <c r="BA89">
        <f>AV55</f>
        <v>0</v>
      </c>
      <c r="BB89">
        <f>AV56</f>
        <v>0</v>
      </c>
      <c r="BC89">
        <f>AV57</f>
        <v>0</v>
      </c>
      <c r="BD89">
        <f>AV58</f>
        <v>0</v>
      </c>
      <c r="BE89">
        <f>AV59</f>
        <v>0</v>
      </c>
      <c r="BF89">
        <f>AV60</f>
        <v>0</v>
      </c>
      <c r="BG89">
        <f>AV61</f>
        <v>0</v>
      </c>
      <c r="BH89">
        <f>AV62</f>
        <v>0</v>
      </c>
      <c r="BI89">
        <f>AV63</f>
        <v>0</v>
      </c>
      <c r="BJ89">
        <f>AV64</f>
        <v>0</v>
      </c>
      <c r="BK89">
        <f>AV65</f>
        <v>0</v>
      </c>
      <c r="BL89">
        <f>AV66</f>
        <v>0</v>
      </c>
      <c r="BM89">
        <f>AV67</f>
        <v>0</v>
      </c>
      <c r="BO89" s="58">
        <v>13</v>
      </c>
      <c r="BP89" s="58">
        <f t="shared" si="107"/>
        <v>5</v>
      </c>
      <c r="BQ89" s="58">
        <f t="shared" si="108"/>
        <v>870</v>
      </c>
      <c r="BR89" s="58">
        <f t="shared" si="109"/>
        <v>5.7471264367816091E-3</v>
      </c>
      <c r="BS89" s="58"/>
      <c r="BT89" s="58"/>
      <c r="BU89" s="58"/>
      <c r="BV89" s="58"/>
    </row>
    <row r="90" spans="2:74" ht="13.5" thickBot="1" x14ac:dyDescent="0.25">
      <c r="B90" s="1" t="str">
        <f t="shared" si="106"/>
        <v xml:space="preserve">Соня К. </v>
      </c>
      <c r="C90">
        <f>P38</f>
        <v>0</v>
      </c>
      <c r="D90">
        <f>P39</f>
        <v>0</v>
      </c>
      <c r="E90">
        <f>P40</f>
        <v>0</v>
      </c>
      <c r="F90">
        <f>P41</f>
        <v>0</v>
      </c>
      <c r="G90">
        <f>P42</f>
        <v>0</v>
      </c>
      <c r="H90">
        <f>P43</f>
        <v>0</v>
      </c>
      <c r="I90">
        <f>P44</f>
        <v>0</v>
      </c>
      <c r="J90">
        <f>P45</f>
        <v>0</v>
      </c>
      <c r="K90">
        <f>P46</f>
        <v>0</v>
      </c>
      <c r="L90">
        <f>P47</f>
        <v>0</v>
      </c>
      <c r="M90">
        <f>P48</f>
        <v>0</v>
      </c>
      <c r="N90">
        <f>P49</f>
        <v>0</v>
      </c>
      <c r="O90">
        <f>P50</f>
        <v>0</v>
      </c>
      <c r="P90">
        <f>P51</f>
        <v>0</v>
      </c>
      <c r="Q90">
        <f>P52</f>
        <v>0</v>
      </c>
      <c r="R90">
        <f>P53</f>
        <v>0</v>
      </c>
      <c r="S90">
        <f>P54</f>
        <v>0</v>
      </c>
      <c r="T90">
        <f>P55</f>
        <v>0</v>
      </c>
      <c r="U90">
        <f>P56</f>
        <v>0</v>
      </c>
      <c r="V90">
        <f>P57</f>
        <v>0</v>
      </c>
      <c r="W90">
        <f>P58</f>
        <v>0</v>
      </c>
      <c r="X90">
        <f>P59</f>
        <v>0</v>
      </c>
      <c r="Y90">
        <f>P60</f>
        <v>0</v>
      </c>
      <c r="Z90">
        <f>P61</f>
        <v>0</v>
      </c>
      <c r="AA90">
        <f>P62</f>
        <v>0</v>
      </c>
      <c r="AB90">
        <f>P63</f>
        <v>0</v>
      </c>
      <c r="AC90">
        <f>P64</f>
        <v>0</v>
      </c>
      <c r="AD90">
        <f>P65</f>
        <v>0</v>
      </c>
      <c r="AE90">
        <f>P66</f>
        <v>0</v>
      </c>
      <c r="AF90">
        <f>P67</f>
        <v>0</v>
      </c>
      <c r="AJ90">
        <f>AW38</f>
        <v>0</v>
      </c>
      <c r="AK90">
        <f>AW39</f>
        <v>0</v>
      </c>
      <c r="AL90">
        <f>AW40</f>
        <v>0</v>
      </c>
      <c r="AM90">
        <f>AW41</f>
        <v>0</v>
      </c>
      <c r="AN90">
        <f>AW42</f>
        <v>0</v>
      </c>
      <c r="AO90">
        <f>AW43</f>
        <v>0</v>
      </c>
      <c r="AP90">
        <f>AW44</f>
        <v>0</v>
      </c>
      <c r="AQ90">
        <f>AW45</f>
        <v>0</v>
      </c>
      <c r="AR90">
        <f>AW46</f>
        <v>0</v>
      </c>
      <c r="AS90">
        <f>AW47</f>
        <v>0</v>
      </c>
      <c r="AT90">
        <f>AW48</f>
        <v>0</v>
      </c>
      <c r="AU90">
        <f>AW49</f>
        <v>0</v>
      </c>
      <c r="AV90">
        <f>AW50</f>
        <v>0</v>
      </c>
      <c r="AW90">
        <f>AW51</f>
        <v>0</v>
      </c>
      <c r="AX90">
        <f>AW52</f>
        <v>0</v>
      </c>
      <c r="AY90">
        <f>AW53</f>
        <v>0</v>
      </c>
      <c r="AZ90">
        <f>AW54</f>
        <v>0</v>
      </c>
      <c r="BA90">
        <f>AW55</f>
        <v>0</v>
      </c>
      <c r="BB90">
        <f>AW56</f>
        <v>0</v>
      </c>
      <c r="BC90">
        <f>AW57</f>
        <v>0</v>
      </c>
      <c r="BD90">
        <f>AW58</f>
        <v>0</v>
      </c>
      <c r="BE90">
        <f>AW59</f>
        <v>0</v>
      </c>
      <c r="BF90">
        <f>AW60</f>
        <v>0</v>
      </c>
      <c r="BG90">
        <f>AW61</f>
        <v>0</v>
      </c>
      <c r="BH90">
        <f>AW62</f>
        <v>0</v>
      </c>
      <c r="BI90">
        <f>AW63</f>
        <v>0</v>
      </c>
      <c r="BJ90">
        <f>AW64</f>
        <v>0</v>
      </c>
      <c r="BK90">
        <f>AW65</f>
        <v>0</v>
      </c>
      <c r="BL90">
        <f>AW66</f>
        <v>0</v>
      </c>
      <c r="BM90">
        <f>AW67</f>
        <v>0</v>
      </c>
      <c r="BO90" s="58">
        <v>14</v>
      </c>
      <c r="BP90" s="58">
        <f t="shared" si="107"/>
        <v>0</v>
      </c>
      <c r="BQ90" s="58">
        <f t="shared" si="108"/>
        <v>870</v>
      </c>
      <c r="BR90" s="58">
        <f t="shared" si="109"/>
        <v>0</v>
      </c>
      <c r="BS90" s="58"/>
      <c r="BT90" s="58"/>
      <c r="BU90" s="58"/>
      <c r="BV90" s="58"/>
    </row>
    <row r="91" spans="2:74" ht="13.5" thickBot="1" x14ac:dyDescent="0.25">
      <c r="B91" s="1" t="str">
        <f t="shared" si="106"/>
        <v>Александр С.</v>
      </c>
      <c r="C91">
        <f>Q38</f>
        <v>0</v>
      </c>
      <c r="D91">
        <f>Q39</f>
        <v>1</v>
      </c>
      <c r="E91">
        <f>Q40</f>
        <v>0</v>
      </c>
      <c r="F91">
        <f>Q41</f>
        <v>0</v>
      </c>
      <c r="G91">
        <f>Q42</f>
        <v>0</v>
      </c>
      <c r="H91">
        <f>Q43</f>
        <v>0</v>
      </c>
      <c r="I91">
        <f>Q44</f>
        <v>0</v>
      </c>
      <c r="J91">
        <f>Q45</f>
        <v>0</v>
      </c>
      <c r="K91">
        <f>Q46</f>
        <v>0</v>
      </c>
      <c r="L91">
        <f>Q47</f>
        <v>0</v>
      </c>
      <c r="M91">
        <f>Q48</f>
        <v>0</v>
      </c>
      <c r="N91">
        <f>Q49</f>
        <v>0</v>
      </c>
      <c r="O91">
        <f>Q50</f>
        <v>0</v>
      </c>
      <c r="P91">
        <f>Q51</f>
        <v>0</v>
      </c>
      <c r="Q91">
        <f>Q52</f>
        <v>0</v>
      </c>
      <c r="R91">
        <f>Q53</f>
        <v>0</v>
      </c>
      <c r="S91">
        <f>Q54</f>
        <v>0</v>
      </c>
      <c r="T91">
        <f>Q55</f>
        <v>0</v>
      </c>
      <c r="U91">
        <f>Q56</f>
        <v>0</v>
      </c>
      <c r="V91">
        <f>Q57</f>
        <v>0</v>
      </c>
      <c r="W91">
        <f>Q58</f>
        <v>0</v>
      </c>
      <c r="X91">
        <f>Q59</f>
        <v>0</v>
      </c>
      <c r="Y91">
        <f>Q60</f>
        <v>0</v>
      </c>
      <c r="Z91">
        <f>Q61</f>
        <v>0</v>
      </c>
      <c r="AA91">
        <f>Q62</f>
        <v>0</v>
      </c>
      <c r="AB91">
        <f>Q63</f>
        <v>0</v>
      </c>
      <c r="AC91">
        <f>Q64</f>
        <v>0</v>
      </c>
      <c r="AD91">
        <f>Q65</f>
        <v>0</v>
      </c>
      <c r="AE91">
        <f>Q66</f>
        <v>0</v>
      </c>
      <c r="AF91">
        <f>Q67</f>
        <v>0</v>
      </c>
      <c r="AJ91">
        <f>AX38</f>
        <v>0</v>
      </c>
      <c r="AK91">
        <f>AX39</f>
        <v>0</v>
      </c>
      <c r="AL91">
        <f>AX40</f>
        <v>0</v>
      </c>
      <c r="AM91">
        <f>AX41</f>
        <v>0</v>
      </c>
      <c r="AN91">
        <f>AX42</f>
        <v>0</v>
      </c>
      <c r="AO91">
        <f>AX43</f>
        <v>0</v>
      </c>
      <c r="AP91">
        <f>AX44</f>
        <v>0</v>
      </c>
      <c r="AQ91">
        <f>AX45</f>
        <v>0</v>
      </c>
      <c r="AR91">
        <f>AX46</f>
        <v>0</v>
      </c>
      <c r="AS91">
        <f>AX47</f>
        <v>0</v>
      </c>
      <c r="AT91">
        <f>AX48</f>
        <v>0</v>
      </c>
      <c r="AU91">
        <f>AX49</f>
        <v>0</v>
      </c>
      <c r="AV91">
        <f>AX50</f>
        <v>0</v>
      </c>
      <c r="AW91">
        <f>AX51</f>
        <v>0</v>
      </c>
      <c r="AX91">
        <f>AX52</f>
        <v>0</v>
      </c>
      <c r="AY91">
        <f>AX53</f>
        <v>0</v>
      </c>
      <c r="AZ91">
        <f>AX54</f>
        <v>0</v>
      </c>
      <c r="BA91">
        <f>AX55</f>
        <v>0</v>
      </c>
      <c r="BB91">
        <f>AX56</f>
        <v>0</v>
      </c>
      <c r="BC91">
        <f>AX57</f>
        <v>0</v>
      </c>
      <c r="BD91">
        <f>AX58</f>
        <v>0</v>
      </c>
      <c r="BE91">
        <f>AX59</f>
        <v>0</v>
      </c>
      <c r="BF91">
        <f>AX60</f>
        <v>0</v>
      </c>
      <c r="BG91">
        <f>AX61</f>
        <v>0</v>
      </c>
      <c r="BH91">
        <f>AX62</f>
        <v>0</v>
      </c>
      <c r="BI91">
        <f>AX63</f>
        <v>0</v>
      </c>
      <c r="BJ91">
        <f>AX64</f>
        <v>0</v>
      </c>
      <c r="BK91">
        <f>AX65</f>
        <v>0</v>
      </c>
      <c r="BL91">
        <f>AX66</f>
        <v>0</v>
      </c>
      <c r="BM91">
        <f>AX67</f>
        <v>0</v>
      </c>
      <c r="BO91" s="58">
        <v>15</v>
      </c>
      <c r="BP91" s="58">
        <f t="shared" si="107"/>
        <v>5</v>
      </c>
      <c r="BQ91" s="58">
        <f t="shared" si="108"/>
        <v>870</v>
      </c>
      <c r="BR91" s="58">
        <f t="shared" si="109"/>
        <v>5.7471264367816091E-3</v>
      </c>
      <c r="BS91" s="58"/>
      <c r="BT91" s="58"/>
      <c r="BU91" s="58"/>
      <c r="BV91" s="58"/>
    </row>
    <row r="92" spans="2:74" ht="13.5" thickBot="1" x14ac:dyDescent="0.25">
      <c r="B92" s="1" t="str">
        <f t="shared" si="106"/>
        <v>Вероника Н.</v>
      </c>
      <c r="C92">
        <f>R38</f>
        <v>0</v>
      </c>
      <c r="D92">
        <f>R39</f>
        <v>0</v>
      </c>
      <c r="E92">
        <f>R40</f>
        <v>1</v>
      </c>
      <c r="F92">
        <f>R41</f>
        <v>0</v>
      </c>
      <c r="G92">
        <f>R42</f>
        <v>0</v>
      </c>
      <c r="H92">
        <f>R43</f>
        <v>0</v>
      </c>
      <c r="I92">
        <f>R44</f>
        <v>0</v>
      </c>
      <c r="J92">
        <f>R45</f>
        <v>0</v>
      </c>
      <c r="K92">
        <f>R46</f>
        <v>0</v>
      </c>
      <c r="L92">
        <f>R47</f>
        <v>0</v>
      </c>
      <c r="M92">
        <f>R48</f>
        <v>0</v>
      </c>
      <c r="N92">
        <f>R49</f>
        <v>0</v>
      </c>
      <c r="O92">
        <f>R50</f>
        <v>0</v>
      </c>
      <c r="P92">
        <f>R51</f>
        <v>0</v>
      </c>
      <c r="Q92">
        <f>R52</f>
        <v>0</v>
      </c>
      <c r="R92">
        <f>R53</f>
        <v>0</v>
      </c>
      <c r="S92">
        <f>R54</f>
        <v>0</v>
      </c>
      <c r="T92">
        <f>R55</f>
        <v>0</v>
      </c>
      <c r="U92">
        <f>R56</f>
        <v>0</v>
      </c>
      <c r="V92">
        <f>R57</f>
        <v>0</v>
      </c>
      <c r="W92">
        <f>R58</f>
        <v>0</v>
      </c>
      <c r="X92">
        <f>R59</f>
        <v>0</v>
      </c>
      <c r="Y92">
        <f>R60</f>
        <v>0</v>
      </c>
      <c r="Z92">
        <f>R61</f>
        <v>0</v>
      </c>
      <c r="AA92">
        <f>R62</f>
        <v>1</v>
      </c>
      <c r="AB92">
        <f>R63</f>
        <v>0</v>
      </c>
      <c r="AC92">
        <f>R64</f>
        <v>0</v>
      </c>
      <c r="AD92">
        <f>R65</f>
        <v>0</v>
      </c>
      <c r="AE92">
        <f>R66</f>
        <v>0</v>
      </c>
      <c r="AF92">
        <f>R67</f>
        <v>0</v>
      </c>
      <c r="AJ92">
        <f>AY38</f>
        <v>0</v>
      </c>
      <c r="AK92">
        <f>AY39</f>
        <v>0</v>
      </c>
      <c r="AL92">
        <f>AY40</f>
        <v>0</v>
      </c>
      <c r="AM92">
        <f>AY41</f>
        <v>0</v>
      </c>
      <c r="AN92">
        <f>AY42</f>
        <v>0</v>
      </c>
      <c r="AO92">
        <f>AY43</f>
        <v>0</v>
      </c>
      <c r="AP92">
        <f>AY44</f>
        <v>0</v>
      </c>
      <c r="AQ92">
        <f>AY45</f>
        <v>0</v>
      </c>
      <c r="AR92">
        <f>AY46</f>
        <v>0</v>
      </c>
      <c r="AS92">
        <f>AY47</f>
        <v>0</v>
      </c>
      <c r="AT92">
        <f>AY48</f>
        <v>0</v>
      </c>
      <c r="AU92">
        <f>AY49</f>
        <v>0</v>
      </c>
      <c r="AV92">
        <f>AY50</f>
        <v>0</v>
      </c>
      <c r="AW92">
        <f>AY51</f>
        <v>0</v>
      </c>
      <c r="AX92">
        <f>AY52</f>
        <v>0</v>
      </c>
      <c r="AY92">
        <f>AY53</f>
        <v>0</v>
      </c>
      <c r="AZ92">
        <f>AY54</f>
        <v>0</v>
      </c>
      <c r="BA92">
        <f>AY55</f>
        <v>0</v>
      </c>
      <c r="BB92">
        <f>AY56</f>
        <v>0</v>
      </c>
      <c r="BC92">
        <f>AY57</f>
        <v>0</v>
      </c>
      <c r="BD92">
        <f>AY58</f>
        <v>0</v>
      </c>
      <c r="BE92">
        <f>AY59</f>
        <v>0</v>
      </c>
      <c r="BF92">
        <f>AY60</f>
        <v>0</v>
      </c>
      <c r="BG92">
        <f>AY61</f>
        <v>0</v>
      </c>
      <c r="BH92">
        <f>AY62</f>
        <v>0</v>
      </c>
      <c r="BI92">
        <f>AY63</f>
        <v>0</v>
      </c>
      <c r="BJ92">
        <f>AY64</f>
        <v>0</v>
      </c>
      <c r="BK92">
        <f>AY65</f>
        <v>0</v>
      </c>
      <c r="BL92">
        <f>AY66</f>
        <v>0</v>
      </c>
      <c r="BM92">
        <f>AY67</f>
        <v>0</v>
      </c>
      <c r="BO92" s="58">
        <v>16</v>
      </c>
      <c r="BP92" s="58">
        <f t="shared" si="107"/>
        <v>5</v>
      </c>
      <c r="BQ92" s="58">
        <f t="shared" si="108"/>
        <v>870</v>
      </c>
      <c r="BR92" s="58">
        <f t="shared" si="109"/>
        <v>5.7471264367816091E-3</v>
      </c>
      <c r="BS92" s="58"/>
      <c r="BT92" s="58"/>
      <c r="BU92" s="58"/>
      <c r="BV92" s="58"/>
    </row>
    <row r="93" spans="2:74" ht="13.5" thickBot="1" x14ac:dyDescent="0.25">
      <c r="B93" s="1" t="str">
        <f t="shared" si="106"/>
        <v>Артем Н.</v>
      </c>
      <c r="C93">
        <f>S38</f>
        <v>0</v>
      </c>
      <c r="D93">
        <f>S39</f>
        <v>0</v>
      </c>
      <c r="E93">
        <f>S40</f>
        <v>0</v>
      </c>
      <c r="F93">
        <f>S41</f>
        <v>0</v>
      </c>
      <c r="G93">
        <f>S42</f>
        <v>1</v>
      </c>
      <c r="H93">
        <f>S43</f>
        <v>0</v>
      </c>
      <c r="I93">
        <f>S44</f>
        <v>0</v>
      </c>
      <c r="J93">
        <f>S45</f>
        <v>0</v>
      </c>
      <c r="K93">
        <f>S46</f>
        <v>0</v>
      </c>
      <c r="L93">
        <f>S47</f>
        <v>1</v>
      </c>
      <c r="M93">
        <f>S48</f>
        <v>0</v>
      </c>
      <c r="N93">
        <f>S49</f>
        <v>0</v>
      </c>
      <c r="O93">
        <f>S50</f>
        <v>0</v>
      </c>
      <c r="P93">
        <f>S51</f>
        <v>0</v>
      </c>
      <c r="Q93">
        <f>S52</f>
        <v>0</v>
      </c>
      <c r="R93">
        <f>S53</f>
        <v>0</v>
      </c>
      <c r="S93">
        <f>S54</f>
        <v>0</v>
      </c>
      <c r="T93">
        <f>S55</f>
        <v>0</v>
      </c>
      <c r="U93">
        <f>S56</f>
        <v>0</v>
      </c>
      <c r="V93">
        <f>S57</f>
        <v>0</v>
      </c>
      <c r="W93">
        <f>S58</f>
        <v>0</v>
      </c>
      <c r="X93">
        <f>S59</f>
        <v>1</v>
      </c>
      <c r="Y93">
        <f>S60</f>
        <v>1</v>
      </c>
      <c r="Z93">
        <f>S61</f>
        <v>0</v>
      </c>
      <c r="AA93">
        <f>S62</f>
        <v>0</v>
      </c>
      <c r="AB93">
        <f>S63</f>
        <v>0</v>
      </c>
      <c r="AC93">
        <f>S64</f>
        <v>0</v>
      </c>
      <c r="AD93">
        <f>S65</f>
        <v>0</v>
      </c>
      <c r="AE93">
        <f>S66</f>
        <v>0</v>
      </c>
      <c r="AF93">
        <f>S67</f>
        <v>0</v>
      </c>
      <c r="AJ93">
        <f>AZ38</f>
        <v>0</v>
      </c>
      <c r="AK93">
        <f>AZ39</f>
        <v>0</v>
      </c>
      <c r="AL93">
        <f>AZ40</f>
        <v>0</v>
      </c>
      <c r="AM93">
        <f>AZ41</f>
        <v>0</v>
      </c>
      <c r="AN93">
        <f>AZ42</f>
        <v>0</v>
      </c>
      <c r="AO93">
        <f>AZ43</f>
        <v>0</v>
      </c>
      <c r="AP93">
        <f>AZ44</f>
        <v>0</v>
      </c>
      <c r="AQ93">
        <f>AZ45</f>
        <v>0</v>
      </c>
      <c r="AR93">
        <f>AZ46</f>
        <v>0</v>
      </c>
      <c r="AS93">
        <f>AZ47</f>
        <v>0</v>
      </c>
      <c r="AT93">
        <f>AZ48</f>
        <v>0</v>
      </c>
      <c r="AU93">
        <f>AZ49</f>
        <v>0</v>
      </c>
      <c r="AV93">
        <f>AZ50</f>
        <v>0</v>
      </c>
      <c r="AW93">
        <f>AZ51</f>
        <v>0</v>
      </c>
      <c r="AX93">
        <f>AZ52</f>
        <v>0</v>
      </c>
      <c r="AY93">
        <f>AZ53</f>
        <v>0</v>
      </c>
      <c r="AZ93">
        <f>AZ54</f>
        <v>0</v>
      </c>
      <c r="BA93">
        <f>AZ55</f>
        <v>0</v>
      </c>
      <c r="BB93">
        <f>AZ56</f>
        <v>0</v>
      </c>
      <c r="BC93">
        <f>AZ57</f>
        <v>0</v>
      </c>
      <c r="BD93">
        <f>AZ58</f>
        <v>0</v>
      </c>
      <c r="BE93">
        <f>AZ59</f>
        <v>0</v>
      </c>
      <c r="BF93">
        <f>AZ60</f>
        <v>0</v>
      </c>
      <c r="BG93">
        <f>AZ61</f>
        <v>0</v>
      </c>
      <c r="BH93">
        <f>AZ62</f>
        <v>0</v>
      </c>
      <c r="BI93">
        <f>AZ63</f>
        <v>0</v>
      </c>
      <c r="BJ93">
        <f>AZ64</f>
        <v>0</v>
      </c>
      <c r="BK93">
        <f>AZ65</f>
        <v>0</v>
      </c>
      <c r="BL93">
        <f>AZ66</f>
        <v>0</v>
      </c>
      <c r="BM93">
        <f>AZ67</f>
        <v>0</v>
      </c>
      <c r="BO93" s="58">
        <v>17</v>
      </c>
      <c r="BP93" s="58">
        <f t="shared" si="107"/>
        <v>5</v>
      </c>
      <c r="BQ93" s="58">
        <f t="shared" si="108"/>
        <v>870</v>
      </c>
      <c r="BR93" s="58">
        <f t="shared" si="109"/>
        <v>5.7471264367816091E-3</v>
      </c>
      <c r="BS93" s="58"/>
      <c r="BT93" s="58"/>
      <c r="BU93" s="58"/>
      <c r="BV93" s="58"/>
    </row>
    <row r="94" spans="2:74" ht="13.5" thickBot="1" x14ac:dyDescent="0.25">
      <c r="B94" s="1" t="str">
        <f t="shared" si="106"/>
        <v>Сергей О.</v>
      </c>
      <c r="C94">
        <f>T38</f>
        <v>0</v>
      </c>
      <c r="D94">
        <f>T39</f>
        <v>1</v>
      </c>
      <c r="E94">
        <f>T40</f>
        <v>0</v>
      </c>
      <c r="F94">
        <f>T41</f>
        <v>0</v>
      </c>
      <c r="G94">
        <f>T42</f>
        <v>0</v>
      </c>
      <c r="H94">
        <f>T43</f>
        <v>0</v>
      </c>
      <c r="I94">
        <f>T44</f>
        <v>0</v>
      </c>
      <c r="J94">
        <f>T45</f>
        <v>0</v>
      </c>
      <c r="K94">
        <f>T46</f>
        <v>0</v>
      </c>
      <c r="L94">
        <f>T47</f>
        <v>0</v>
      </c>
      <c r="M94">
        <f>T48</f>
        <v>0</v>
      </c>
      <c r="N94">
        <f>T49</f>
        <v>0</v>
      </c>
      <c r="O94">
        <f>T50</f>
        <v>0</v>
      </c>
      <c r="P94">
        <f>T51</f>
        <v>0</v>
      </c>
      <c r="Q94">
        <f>T52</f>
        <v>0</v>
      </c>
      <c r="R94">
        <f>T53</f>
        <v>0</v>
      </c>
      <c r="S94">
        <f>T54</f>
        <v>0</v>
      </c>
      <c r="T94">
        <f>T55</f>
        <v>0</v>
      </c>
      <c r="U94">
        <f>T56</f>
        <v>0</v>
      </c>
      <c r="V94">
        <f>T57</f>
        <v>0</v>
      </c>
      <c r="W94">
        <f>T58</f>
        <v>0</v>
      </c>
      <c r="X94">
        <f>T59</f>
        <v>0</v>
      </c>
      <c r="Y94">
        <f>T60</f>
        <v>0</v>
      </c>
      <c r="Z94">
        <f>T61</f>
        <v>1</v>
      </c>
      <c r="AA94">
        <f>T62</f>
        <v>0</v>
      </c>
      <c r="AB94">
        <f>T63</f>
        <v>0</v>
      </c>
      <c r="AC94">
        <f>T64</f>
        <v>0</v>
      </c>
      <c r="AD94">
        <f>T65</f>
        <v>0</v>
      </c>
      <c r="AE94">
        <f>T66</f>
        <v>0</v>
      </c>
      <c r="AF94">
        <f>T67</f>
        <v>0</v>
      </c>
      <c r="AJ94">
        <f>BA38</f>
        <v>0</v>
      </c>
      <c r="AK94">
        <f>BA39</f>
        <v>0</v>
      </c>
      <c r="AL94">
        <f>BA40</f>
        <v>0</v>
      </c>
      <c r="AM94">
        <f>BA41</f>
        <v>0</v>
      </c>
      <c r="AN94">
        <f>BA42</f>
        <v>0</v>
      </c>
      <c r="AO94">
        <f>BA43</f>
        <v>0</v>
      </c>
      <c r="AP94">
        <f>BA44</f>
        <v>0</v>
      </c>
      <c r="AQ94">
        <f>BA45</f>
        <v>0</v>
      </c>
      <c r="AR94">
        <f>BA46</f>
        <v>0</v>
      </c>
      <c r="AS94">
        <f>BA47</f>
        <v>0</v>
      </c>
      <c r="AT94">
        <f>BA48</f>
        <v>0</v>
      </c>
      <c r="AU94">
        <f>BA49</f>
        <v>0</v>
      </c>
      <c r="AV94">
        <f>BA50</f>
        <v>0</v>
      </c>
      <c r="AW94">
        <f>BA51</f>
        <v>0</v>
      </c>
      <c r="AX94">
        <f>BA52</f>
        <v>0</v>
      </c>
      <c r="AY94">
        <f>BA53</f>
        <v>0</v>
      </c>
      <c r="AZ94">
        <f>BA54</f>
        <v>0</v>
      </c>
      <c r="BA94">
        <f>BA55</f>
        <v>0</v>
      </c>
      <c r="BB94">
        <f>BA56</f>
        <v>0</v>
      </c>
      <c r="BC94">
        <f>BA57</f>
        <v>0</v>
      </c>
      <c r="BD94">
        <f>BA58</f>
        <v>0</v>
      </c>
      <c r="BE94">
        <f>BA59</f>
        <v>0</v>
      </c>
      <c r="BF94">
        <f>BA60</f>
        <v>0</v>
      </c>
      <c r="BG94">
        <f>BA61</f>
        <v>0</v>
      </c>
      <c r="BH94">
        <f>BA62</f>
        <v>0</v>
      </c>
      <c r="BI94">
        <f>BA63</f>
        <v>0</v>
      </c>
      <c r="BJ94">
        <f>BA64</f>
        <v>0</v>
      </c>
      <c r="BK94">
        <f>BA65</f>
        <v>0</v>
      </c>
      <c r="BL94">
        <f>BA66</f>
        <v>0</v>
      </c>
      <c r="BM94">
        <f>BA67</f>
        <v>0</v>
      </c>
      <c r="BO94" s="58">
        <v>18</v>
      </c>
      <c r="BP94" s="58">
        <f t="shared" si="107"/>
        <v>5</v>
      </c>
      <c r="BQ94" s="58">
        <f t="shared" si="108"/>
        <v>870</v>
      </c>
      <c r="BR94" s="58">
        <f t="shared" si="109"/>
        <v>5.7471264367816091E-3</v>
      </c>
      <c r="BS94" s="58"/>
      <c r="BT94" s="58"/>
      <c r="BU94" s="58"/>
      <c r="BV94" s="58"/>
    </row>
    <row r="95" spans="2:74" ht="13.5" thickBot="1" x14ac:dyDescent="0.25">
      <c r="B95" s="1" t="str">
        <f t="shared" si="106"/>
        <v>Даша Р.</v>
      </c>
      <c r="C95">
        <f>U38</f>
        <v>0</v>
      </c>
      <c r="D95">
        <f>U39</f>
        <v>0</v>
      </c>
      <c r="E95">
        <f>U40</f>
        <v>0</v>
      </c>
      <c r="F95">
        <f>U41</f>
        <v>0</v>
      </c>
      <c r="G95">
        <f>U42</f>
        <v>0</v>
      </c>
      <c r="H95">
        <f>U43</f>
        <v>0</v>
      </c>
      <c r="I95">
        <f>U44</f>
        <v>0</v>
      </c>
      <c r="J95">
        <f>U45</f>
        <v>0</v>
      </c>
      <c r="K95">
        <f>U46</f>
        <v>0</v>
      </c>
      <c r="L95">
        <f>U47</f>
        <v>0</v>
      </c>
      <c r="M95">
        <f>U48</f>
        <v>0</v>
      </c>
      <c r="N95">
        <f>U49</f>
        <v>0</v>
      </c>
      <c r="O95">
        <f>U50</f>
        <v>1</v>
      </c>
      <c r="P95">
        <f>U51</f>
        <v>1</v>
      </c>
      <c r="Q95">
        <f>U52</f>
        <v>0</v>
      </c>
      <c r="R95">
        <f>U53</f>
        <v>0</v>
      </c>
      <c r="S95">
        <f>U54</f>
        <v>0</v>
      </c>
      <c r="T95">
        <f>U55</f>
        <v>0</v>
      </c>
      <c r="U95">
        <f>U56</f>
        <v>0</v>
      </c>
      <c r="V95">
        <f>U57</f>
        <v>0</v>
      </c>
      <c r="W95">
        <f>U58</f>
        <v>0</v>
      </c>
      <c r="X95">
        <f>U59</f>
        <v>0</v>
      </c>
      <c r="Y95">
        <f>U60</f>
        <v>1</v>
      </c>
      <c r="Z95">
        <f>U61</f>
        <v>0</v>
      </c>
      <c r="AA95">
        <f>U62</f>
        <v>0</v>
      </c>
      <c r="AB95">
        <f>U63</f>
        <v>0</v>
      </c>
      <c r="AC95">
        <f>U64</f>
        <v>0</v>
      </c>
      <c r="AD95">
        <f>U65</f>
        <v>0</v>
      </c>
      <c r="AE95">
        <f>U66</f>
        <v>0</v>
      </c>
      <c r="AF95">
        <f>U67</f>
        <v>0</v>
      </c>
      <c r="AJ95">
        <f>BB38</f>
        <v>0</v>
      </c>
      <c r="AK95">
        <f>BB39</f>
        <v>0</v>
      </c>
      <c r="AL95">
        <f>BB40</f>
        <v>0</v>
      </c>
      <c r="AM95">
        <f>BB41</f>
        <v>0</v>
      </c>
      <c r="AN95">
        <f>BB42</f>
        <v>0</v>
      </c>
      <c r="AO95">
        <f>BB43</f>
        <v>0</v>
      </c>
      <c r="AP95">
        <f>BB44</f>
        <v>0</v>
      </c>
      <c r="AQ95">
        <f>BB45</f>
        <v>0</v>
      </c>
      <c r="AR95">
        <f>BB46</f>
        <v>0</v>
      </c>
      <c r="AS95">
        <f>BB47</f>
        <v>0</v>
      </c>
      <c r="AT95">
        <f>BB48</f>
        <v>0</v>
      </c>
      <c r="AU95">
        <f>BB49</f>
        <v>0</v>
      </c>
      <c r="AV95">
        <f>BB50</f>
        <v>0</v>
      </c>
      <c r="AW95">
        <f>BB51</f>
        <v>0</v>
      </c>
      <c r="AX95">
        <f>BB52</f>
        <v>0</v>
      </c>
      <c r="AY95">
        <f>BB53</f>
        <v>0</v>
      </c>
      <c r="AZ95">
        <f>BB54</f>
        <v>0</v>
      </c>
      <c r="BA95">
        <f>BB55</f>
        <v>0</v>
      </c>
      <c r="BB95">
        <f>BB56</f>
        <v>0</v>
      </c>
      <c r="BC95">
        <f>BB57</f>
        <v>0</v>
      </c>
      <c r="BD95">
        <f>BB58</f>
        <v>0</v>
      </c>
      <c r="BE95">
        <f>BB59</f>
        <v>0</v>
      </c>
      <c r="BF95">
        <f>BB60</f>
        <v>0</v>
      </c>
      <c r="BG95">
        <f>BB61</f>
        <v>1</v>
      </c>
      <c r="BH95">
        <f>BB62</f>
        <v>0</v>
      </c>
      <c r="BI95">
        <f>BB63</f>
        <v>0</v>
      </c>
      <c r="BJ95">
        <f>BB64</f>
        <v>0</v>
      </c>
      <c r="BK95">
        <f>BB65</f>
        <v>0</v>
      </c>
      <c r="BL95">
        <f>BB66</f>
        <v>0</v>
      </c>
      <c r="BM95">
        <f>BB67</f>
        <v>0</v>
      </c>
      <c r="BO95" s="58">
        <v>19</v>
      </c>
      <c r="BP95" s="58">
        <f t="shared" si="107"/>
        <v>5</v>
      </c>
      <c r="BQ95" s="58">
        <f t="shared" si="108"/>
        <v>870</v>
      </c>
      <c r="BR95" s="58">
        <f t="shared" si="109"/>
        <v>5.7471264367816091E-3</v>
      </c>
      <c r="BS95" s="58"/>
      <c r="BT95" s="58"/>
      <c r="BU95" s="58"/>
      <c r="BV95" s="58"/>
    </row>
    <row r="96" spans="2:74" ht="13.5" thickBot="1" x14ac:dyDescent="0.25">
      <c r="B96" s="1" t="str">
        <f t="shared" si="106"/>
        <v>Витя Р.</v>
      </c>
      <c r="C96">
        <f>V38</f>
        <v>0</v>
      </c>
      <c r="D96">
        <f>V39</f>
        <v>0</v>
      </c>
      <c r="E96">
        <f>V40</f>
        <v>0</v>
      </c>
      <c r="F96">
        <f>V41</f>
        <v>0</v>
      </c>
      <c r="G96">
        <f>V42</f>
        <v>0</v>
      </c>
      <c r="H96">
        <f>V43</f>
        <v>0</v>
      </c>
      <c r="I96">
        <f>V44</f>
        <v>0</v>
      </c>
      <c r="J96">
        <f>V45</f>
        <v>0</v>
      </c>
      <c r="K96">
        <f>V46</f>
        <v>0</v>
      </c>
      <c r="L96">
        <f>V47</f>
        <v>0</v>
      </c>
      <c r="M96">
        <f>V48</f>
        <v>0</v>
      </c>
      <c r="N96">
        <f>V49</f>
        <v>0</v>
      </c>
      <c r="O96">
        <f>V50</f>
        <v>0</v>
      </c>
      <c r="P96">
        <f>V51</f>
        <v>0</v>
      </c>
      <c r="Q96">
        <f>V52</f>
        <v>0</v>
      </c>
      <c r="R96">
        <f>V53</f>
        <v>0</v>
      </c>
      <c r="S96">
        <f>V54</f>
        <v>0</v>
      </c>
      <c r="T96">
        <f>V55</f>
        <v>0</v>
      </c>
      <c r="U96">
        <f>V56</f>
        <v>0</v>
      </c>
      <c r="V96">
        <f>V57</f>
        <v>0</v>
      </c>
      <c r="W96">
        <f>V58</f>
        <v>0</v>
      </c>
      <c r="X96">
        <f>V59</f>
        <v>0</v>
      </c>
      <c r="Y96">
        <f>V60</f>
        <v>0</v>
      </c>
      <c r="Z96">
        <f>V61</f>
        <v>1</v>
      </c>
      <c r="AA96">
        <f>V62</f>
        <v>0</v>
      </c>
      <c r="AB96">
        <f>V63</f>
        <v>0</v>
      </c>
      <c r="AC96">
        <f>V64</f>
        <v>0</v>
      </c>
      <c r="AD96">
        <f>V65</f>
        <v>0</v>
      </c>
      <c r="AE96">
        <f>V66</f>
        <v>0</v>
      </c>
      <c r="AF96">
        <f>V67</f>
        <v>0</v>
      </c>
      <c r="AJ96">
        <f>BC38</f>
        <v>0</v>
      </c>
      <c r="AK96">
        <f>BC39</f>
        <v>1</v>
      </c>
      <c r="AL96">
        <f>BC40</f>
        <v>0</v>
      </c>
      <c r="AM96">
        <f>BC41</f>
        <v>1</v>
      </c>
      <c r="AN96">
        <f>BC42</f>
        <v>0</v>
      </c>
      <c r="AO96">
        <f>BC43</f>
        <v>0</v>
      </c>
      <c r="AP96">
        <f>BC44</f>
        <v>0</v>
      </c>
      <c r="AQ96">
        <f>BC45</f>
        <v>0</v>
      </c>
      <c r="AR96">
        <f>BC46</f>
        <v>0</v>
      </c>
      <c r="AS96">
        <f>BC47</f>
        <v>0</v>
      </c>
      <c r="AT96">
        <f>BC48</f>
        <v>0</v>
      </c>
      <c r="AU96">
        <f>BC49</f>
        <v>0</v>
      </c>
      <c r="AV96">
        <f>BC50</f>
        <v>0</v>
      </c>
      <c r="AW96">
        <f>BC51</f>
        <v>0</v>
      </c>
      <c r="AX96">
        <f>BC52</f>
        <v>0</v>
      </c>
      <c r="AY96">
        <f>BC53</f>
        <v>0</v>
      </c>
      <c r="AZ96">
        <f>BC54</f>
        <v>0</v>
      </c>
      <c r="BA96">
        <f>BC55</f>
        <v>0</v>
      </c>
      <c r="BB96">
        <f>BC56</f>
        <v>0</v>
      </c>
      <c r="BC96">
        <f>BC57</f>
        <v>0</v>
      </c>
      <c r="BD96">
        <f>BC58</f>
        <v>0</v>
      </c>
      <c r="BE96">
        <f>BC59</f>
        <v>0</v>
      </c>
      <c r="BF96">
        <f>BC60</f>
        <v>0</v>
      </c>
      <c r="BG96">
        <f>BC61</f>
        <v>0</v>
      </c>
      <c r="BH96">
        <f>BC62</f>
        <v>0</v>
      </c>
      <c r="BI96">
        <f>BC63</f>
        <v>0</v>
      </c>
      <c r="BJ96">
        <f>BC64</f>
        <v>0</v>
      </c>
      <c r="BK96">
        <f>BC65</f>
        <v>0</v>
      </c>
      <c r="BL96">
        <f>BC66</f>
        <v>0</v>
      </c>
      <c r="BM96">
        <f>BC67</f>
        <v>0</v>
      </c>
      <c r="BO96" s="58">
        <v>20</v>
      </c>
      <c r="BP96" s="58">
        <f t="shared" si="107"/>
        <v>5</v>
      </c>
      <c r="BQ96" s="58">
        <f t="shared" si="108"/>
        <v>870</v>
      </c>
      <c r="BR96" s="58">
        <f t="shared" si="109"/>
        <v>5.7471264367816091E-3</v>
      </c>
      <c r="BS96" s="58"/>
      <c r="BT96" s="58"/>
      <c r="BU96" s="58"/>
      <c r="BV96" s="58"/>
    </row>
    <row r="97" spans="2:74" ht="13.5" thickBot="1" x14ac:dyDescent="0.25">
      <c r="B97" s="1" t="str">
        <f t="shared" si="106"/>
        <v>Настя С.</v>
      </c>
      <c r="C97">
        <f>W38</f>
        <v>0</v>
      </c>
      <c r="D97">
        <f>W39</f>
        <v>0</v>
      </c>
      <c r="E97">
        <f>W40</f>
        <v>0</v>
      </c>
      <c r="F97">
        <f>W41</f>
        <v>0</v>
      </c>
      <c r="G97">
        <f>W42</f>
        <v>0</v>
      </c>
      <c r="H97">
        <f>W43</f>
        <v>0</v>
      </c>
      <c r="I97">
        <f>W44</f>
        <v>0</v>
      </c>
      <c r="J97">
        <f>W45</f>
        <v>0</v>
      </c>
      <c r="K97">
        <f>W46</f>
        <v>0</v>
      </c>
      <c r="L97">
        <f>W47</f>
        <v>0</v>
      </c>
      <c r="M97">
        <f>W48</f>
        <v>0</v>
      </c>
      <c r="N97">
        <f>W49</f>
        <v>0</v>
      </c>
      <c r="O97">
        <f>W50</f>
        <v>0</v>
      </c>
      <c r="P97">
        <f>W51</f>
        <v>0</v>
      </c>
      <c r="Q97">
        <f>W52</f>
        <v>0</v>
      </c>
      <c r="R97">
        <f>W53</f>
        <v>0</v>
      </c>
      <c r="S97">
        <f>W54</f>
        <v>0</v>
      </c>
      <c r="T97">
        <f>W55</f>
        <v>0</v>
      </c>
      <c r="U97">
        <f>W56</f>
        <v>0</v>
      </c>
      <c r="V97">
        <f>W57</f>
        <v>0</v>
      </c>
      <c r="W97">
        <f>W58</f>
        <v>0</v>
      </c>
      <c r="X97">
        <f>W59</f>
        <v>0</v>
      </c>
      <c r="Y97">
        <f>W60</f>
        <v>0</v>
      </c>
      <c r="Z97">
        <f>W61</f>
        <v>0</v>
      </c>
      <c r="AA97">
        <f>W62</f>
        <v>1</v>
      </c>
      <c r="AB97">
        <f>W63</f>
        <v>0</v>
      </c>
      <c r="AC97">
        <f>W64</f>
        <v>0</v>
      </c>
      <c r="AD97">
        <f>W65</f>
        <v>0</v>
      </c>
      <c r="AE97">
        <f>W66</f>
        <v>0</v>
      </c>
      <c r="AF97">
        <f>W67</f>
        <v>0</v>
      </c>
      <c r="AJ97">
        <f>BD38</f>
        <v>0</v>
      </c>
      <c r="AK97">
        <f>BD39</f>
        <v>0</v>
      </c>
      <c r="AL97">
        <f>BD40</f>
        <v>0</v>
      </c>
      <c r="AM97">
        <f>BD41</f>
        <v>0</v>
      </c>
      <c r="AN97">
        <f>BD42</f>
        <v>0</v>
      </c>
      <c r="AO97">
        <f>BD43</f>
        <v>0</v>
      </c>
      <c r="AP97">
        <f>BD44</f>
        <v>0</v>
      </c>
      <c r="AQ97">
        <f>BD45</f>
        <v>0</v>
      </c>
      <c r="AR97">
        <f>BD46</f>
        <v>0</v>
      </c>
      <c r="AS97">
        <f>BD47</f>
        <v>0</v>
      </c>
      <c r="AT97">
        <f>BD48</f>
        <v>0</v>
      </c>
      <c r="AU97">
        <f>BD49</f>
        <v>0</v>
      </c>
      <c r="AV97">
        <f>BD50</f>
        <v>0</v>
      </c>
      <c r="AW97">
        <f>BD51</f>
        <v>0</v>
      </c>
      <c r="AX97">
        <f>BD52</f>
        <v>0</v>
      </c>
      <c r="AY97">
        <f>BD53</f>
        <v>0</v>
      </c>
      <c r="AZ97">
        <f>BD54</f>
        <v>0</v>
      </c>
      <c r="BA97">
        <f>BD55</f>
        <v>0</v>
      </c>
      <c r="BB97">
        <f>BD56</f>
        <v>0</v>
      </c>
      <c r="BC97">
        <f>BD57</f>
        <v>0</v>
      </c>
      <c r="BD97">
        <f>BD58</f>
        <v>0</v>
      </c>
      <c r="BE97">
        <f>BD59</f>
        <v>0</v>
      </c>
      <c r="BF97">
        <f>BD60</f>
        <v>0</v>
      </c>
      <c r="BG97">
        <f>BD61</f>
        <v>0</v>
      </c>
      <c r="BH97">
        <f>BD62</f>
        <v>0</v>
      </c>
      <c r="BI97">
        <f>BD63</f>
        <v>0</v>
      </c>
      <c r="BJ97">
        <f>BD64</f>
        <v>0</v>
      </c>
      <c r="BK97">
        <f>BD65</f>
        <v>0</v>
      </c>
      <c r="BL97">
        <f>BD66</f>
        <v>0</v>
      </c>
      <c r="BM97">
        <f>BD67</f>
        <v>0</v>
      </c>
      <c r="BO97" s="58">
        <v>21</v>
      </c>
      <c r="BP97" s="58">
        <f t="shared" si="107"/>
        <v>5</v>
      </c>
      <c r="BQ97" s="58">
        <f t="shared" si="108"/>
        <v>870</v>
      </c>
      <c r="BR97" s="58">
        <f t="shared" si="109"/>
        <v>5.7471264367816091E-3</v>
      </c>
      <c r="BS97" s="58"/>
      <c r="BT97" s="58"/>
      <c r="BU97" s="58"/>
      <c r="BV97" s="58"/>
    </row>
    <row r="98" spans="2:74" ht="13.5" thickBot="1" x14ac:dyDescent="0.25">
      <c r="B98" s="1" t="str">
        <f t="shared" si="106"/>
        <v>Антон Ч.</v>
      </c>
      <c r="C98">
        <f>X38</f>
        <v>0</v>
      </c>
      <c r="D98">
        <f>X39</f>
        <v>0</v>
      </c>
      <c r="E98">
        <f>X40</f>
        <v>0</v>
      </c>
      <c r="F98">
        <f>X41</f>
        <v>0</v>
      </c>
      <c r="G98">
        <f>X42</f>
        <v>1</v>
      </c>
      <c r="H98">
        <f>X43</f>
        <v>0</v>
      </c>
      <c r="I98">
        <f>X44</f>
        <v>0</v>
      </c>
      <c r="J98">
        <f>X45</f>
        <v>0</v>
      </c>
      <c r="K98">
        <f>X46</f>
        <v>0</v>
      </c>
      <c r="L98">
        <f>X47</f>
        <v>0</v>
      </c>
      <c r="M98">
        <f>X48</f>
        <v>0</v>
      </c>
      <c r="N98">
        <f>X49</f>
        <v>0</v>
      </c>
      <c r="O98">
        <f>X50</f>
        <v>1</v>
      </c>
      <c r="P98">
        <f>X51</f>
        <v>0</v>
      </c>
      <c r="Q98">
        <f>X52</f>
        <v>0</v>
      </c>
      <c r="R98">
        <f>X53</f>
        <v>0</v>
      </c>
      <c r="S98">
        <f>X54</f>
        <v>1</v>
      </c>
      <c r="T98">
        <f>X55</f>
        <v>0</v>
      </c>
      <c r="U98">
        <f>X56</f>
        <v>1</v>
      </c>
      <c r="V98">
        <f>X57</f>
        <v>0</v>
      </c>
      <c r="W98">
        <f>X58</f>
        <v>0</v>
      </c>
      <c r="X98">
        <f>X59</f>
        <v>0</v>
      </c>
      <c r="Y98">
        <f>X60</f>
        <v>0</v>
      </c>
      <c r="Z98">
        <f>X61</f>
        <v>0</v>
      </c>
      <c r="AA98">
        <f>X62</f>
        <v>0</v>
      </c>
      <c r="AB98">
        <f>X63</f>
        <v>0</v>
      </c>
      <c r="AC98">
        <f>X64</f>
        <v>0</v>
      </c>
      <c r="AD98">
        <f>X65</f>
        <v>0</v>
      </c>
      <c r="AE98">
        <f>X66</f>
        <v>0</v>
      </c>
      <c r="AF98">
        <f>X67</f>
        <v>0</v>
      </c>
      <c r="AJ98">
        <f>BE38</f>
        <v>0</v>
      </c>
      <c r="AK98">
        <f>BE39</f>
        <v>0</v>
      </c>
      <c r="AL98">
        <f>BE40</f>
        <v>0</v>
      </c>
      <c r="AM98">
        <f>BE41</f>
        <v>0</v>
      </c>
      <c r="AN98">
        <f>BE42</f>
        <v>0</v>
      </c>
      <c r="AO98">
        <f>BE43</f>
        <v>0</v>
      </c>
      <c r="AP98">
        <f>BE44</f>
        <v>0</v>
      </c>
      <c r="AQ98">
        <f>BE45</f>
        <v>0</v>
      </c>
      <c r="AR98">
        <f>BE46</f>
        <v>0</v>
      </c>
      <c r="AS98">
        <f>BE47</f>
        <v>0</v>
      </c>
      <c r="AT98">
        <f>BE48</f>
        <v>0</v>
      </c>
      <c r="AU98">
        <f>BE49</f>
        <v>0</v>
      </c>
      <c r="AV98">
        <f>BE50</f>
        <v>0</v>
      </c>
      <c r="AW98">
        <f>BE51</f>
        <v>0</v>
      </c>
      <c r="AX98">
        <f>BE52</f>
        <v>0</v>
      </c>
      <c r="AY98">
        <f>BE53</f>
        <v>0</v>
      </c>
      <c r="AZ98">
        <f>BE54</f>
        <v>0</v>
      </c>
      <c r="BA98">
        <f>BE55</f>
        <v>0</v>
      </c>
      <c r="BB98">
        <f>BE56</f>
        <v>0</v>
      </c>
      <c r="BC98">
        <f>BE57</f>
        <v>0</v>
      </c>
      <c r="BD98">
        <f>BE58</f>
        <v>0</v>
      </c>
      <c r="BE98">
        <f>BE59</f>
        <v>0</v>
      </c>
      <c r="BF98">
        <f>BE60</f>
        <v>0</v>
      </c>
      <c r="BG98">
        <f>BE61</f>
        <v>0</v>
      </c>
      <c r="BH98">
        <f>BE62</f>
        <v>0</v>
      </c>
      <c r="BI98">
        <f>BE63</f>
        <v>0</v>
      </c>
      <c r="BJ98">
        <f>BE64</f>
        <v>0</v>
      </c>
      <c r="BK98">
        <f>BE65</f>
        <v>0</v>
      </c>
      <c r="BL98">
        <f>BE66</f>
        <v>0</v>
      </c>
      <c r="BM98">
        <f>BE67</f>
        <v>0</v>
      </c>
      <c r="BO98" s="58">
        <v>22</v>
      </c>
      <c r="BP98" s="58">
        <f t="shared" si="107"/>
        <v>5</v>
      </c>
      <c r="BQ98" s="58">
        <f t="shared" si="108"/>
        <v>870</v>
      </c>
      <c r="BR98" s="58">
        <f t="shared" si="109"/>
        <v>5.7471264367816091E-3</v>
      </c>
      <c r="BS98" s="58"/>
      <c r="BT98" s="58"/>
      <c r="BU98" s="58"/>
      <c r="BV98" s="58"/>
    </row>
    <row r="99" spans="2:74" ht="13.5" thickBot="1" x14ac:dyDescent="0.25">
      <c r="B99" s="1" t="str">
        <f t="shared" si="106"/>
        <v>Ярослав Ч.</v>
      </c>
      <c r="C99">
        <f>Y38</f>
        <v>0</v>
      </c>
      <c r="D99">
        <f>Y39</f>
        <v>0</v>
      </c>
      <c r="E99">
        <f>Y40</f>
        <v>0</v>
      </c>
      <c r="F99">
        <f>Y41</f>
        <v>0</v>
      </c>
      <c r="G99">
        <f>Y42</f>
        <v>1</v>
      </c>
      <c r="H99">
        <f>Y43</f>
        <v>0</v>
      </c>
      <c r="I99">
        <f>Y44</f>
        <v>0</v>
      </c>
      <c r="J99">
        <f>Y45</f>
        <v>0</v>
      </c>
      <c r="K99">
        <f>Y46</f>
        <v>0</v>
      </c>
      <c r="L99">
        <f>Y47</f>
        <v>0</v>
      </c>
      <c r="M99">
        <f>Y48</f>
        <v>0</v>
      </c>
      <c r="N99">
        <f>Y49</f>
        <v>0</v>
      </c>
      <c r="O99">
        <f>Y50</f>
        <v>1</v>
      </c>
      <c r="P99">
        <f>Y51</f>
        <v>0</v>
      </c>
      <c r="Q99">
        <f>Y52</f>
        <v>0</v>
      </c>
      <c r="R99">
        <f>Y53</f>
        <v>0</v>
      </c>
      <c r="S99">
        <f>Y54</f>
        <v>1</v>
      </c>
      <c r="T99">
        <f>Y55</f>
        <v>0</v>
      </c>
      <c r="U99">
        <f>Y56</f>
        <v>0</v>
      </c>
      <c r="V99">
        <f>Y57</f>
        <v>0</v>
      </c>
      <c r="W99">
        <f>Y58</f>
        <v>0</v>
      </c>
      <c r="X99">
        <f>Y59</f>
        <v>0</v>
      </c>
      <c r="Y99">
        <f>Y60</f>
        <v>0</v>
      </c>
      <c r="Z99">
        <f>Y61</f>
        <v>0</v>
      </c>
      <c r="AA99">
        <f>Y62</f>
        <v>0</v>
      </c>
      <c r="AB99">
        <f>Y63</f>
        <v>0</v>
      </c>
      <c r="AC99">
        <f>Y64</f>
        <v>0</v>
      </c>
      <c r="AD99">
        <f>Y65</f>
        <v>0</v>
      </c>
      <c r="AE99">
        <f>Y66</f>
        <v>0</v>
      </c>
      <c r="AF99">
        <f>Y67</f>
        <v>0</v>
      </c>
      <c r="AJ99">
        <f>BF38</f>
        <v>0</v>
      </c>
      <c r="AK99">
        <f>BF39</f>
        <v>0</v>
      </c>
      <c r="AL99">
        <f>BF40</f>
        <v>0</v>
      </c>
      <c r="AM99">
        <f>BF41</f>
        <v>0</v>
      </c>
      <c r="AN99">
        <f>BF42</f>
        <v>0</v>
      </c>
      <c r="AO99">
        <f>BF43</f>
        <v>0</v>
      </c>
      <c r="AP99">
        <f>BF44</f>
        <v>0</v>
      </c>
      <c r="AQ99">
        <f>BF45</f>
        <v>0</v>
      </c>
      <c r="AR99">
        <f>BF46</f>
        <v>0</v>
      </c>
      <c r="AS99">
        <f>BF47</f>
        <v>0</v>
      </c>
      <c r="AT99">
        <f>BF48</f>
        <v>0</v>
      </c>
      <c r="AU99">
        <f>BF49</f>
        <v>0</v>
      </c>
      <c r="AV99">
        <f>BF50</f>
        <v>0</v>
      </c>
      <c r="AW99">
        <f>BF51</f>
        <v>0</v>
      </c>
      <c r="AX99">
        <f>BF52</f>
        <v>0</v>
      </c>
      <c r="AY99">
        <f>BF53</f>
        <v>0</v>
      </c>
      <c r="AZ99">
        <f>BF54</f>
        <v>0</v>
      </c>
      <c r="BA99">
        <f>BF55</f>
        <v>0</v>
      </c>
      <c r="BB99">
        <f>BF56</f>
        <v>0</v>
      </c>
      <c r="BC99">
        <f>BF57</f>
        <v>0</v>
      </c>
      <c r="BD99">
        <f>BF58</f>
        <v>0</v>
      </c>
      <c r="BE99">
        <f>BF59</f>
        <v>0</v>
      </c>
      <c r="BF99">
        <f>BF60</f>
        <v>0</v>
      </c>
      <c r="BG99">
        <f>BF61</f>
        <v>0</v>
      </c>
      <c r="BH99">
        <f>BF62</f>
        <v>0</v>
      </c>
      <c r="BI99">
        <f>BF63</f>
        <v>0</v>
      </c>
      <c r="BJ99">
        <f>BF64</f>
        <v>0</v>
      </c>
      <c r="BK99">
        <f>BF65</f>
        <v>0</v>
      </c>
      <c r="BL99">
        <f>BF66</f>
        <v>0</v>
      </c>
      <c r="BM99">
        <f>BF67</f>
        <v>0</v>
      </c>
      <c r="BO99" s="58">
        <v>23</v>
      </c>
      <c r="BP99" s="58">
        <f t="shared" si="107"/>
        <v>5</v>
      </c>
      <c r="BQ99" s="58">
        <f t="shared" si="108"/>
        <v>870</v>
      </c>
      <c r="BR99" s="58">
        <f t="shared" si="109"/>
        <v>5.7471264367816091E-3</v>
      </c>
      <c r="BS99" s="58"/>
      <c r="BT99" s="58"/>
      <c r="BU99" s="58"/>
      <c r="BV99" s="58"/>
    </row>
    <row r="100" spans="2:74" ht="13.5" thickBot="1" x14ac:dyDescent="0.25">
      <c r="B100" s="1" t="str">
        <f t="shared" si="106"/>
        <v>Максим Ч.</v>
      </c>
      <c r="C100">
        <f>Z38</f>
        <v>0</v>
      </c>
      <c r="D100">
        <f>Z39</f>
        <v>0</v>
      </c>
      <c r="E100">
        <f>Z40</f>
        <v>0</v>
      </c>
      <c r="F100">
        <f>Z41</f>
        <v>0</v>
      </c>
      <c r="G100">
        <f>Z42</f>
        <v>0</v>
      </c>
      <c r="H100">
        <f>Z43</f>
        <v>0</v>
      </c>
      <c r="I100">
        <f>Z44</f>
        <v>0</v>
      </c>
      <c r="J100">
        <f>Z45</f>
        <v>0</v>
      </c>
      <c r="K100">
        <f>Z46</f>
        <v>0</v>
      </c>
      <c r="L100">
        <f>Z47</f>
        <v>0</v>
      </c>
      <c r="M100">
        <f>Z48</f>
        <v>0</v>
      </c>
      <c r="N100">
        <f>Z49</f>
        <v>0</v>
      </c>
      <c r="O100">
        <f>Z50</f>
        <v>0</v>
      </c>
      <c r="P100">
        <f>Z51</f>
        <v>0</v>
      </c>
      <c r="Q100">
        <f>Z52</f>
        <v>0</v>
      </c>
      <c r="R100">
        <f>Z53</f>
        <v>0</v>
      </c>
      <c r="S100">
        <f>Z54</f>
        <v>0</v>
      </c>
      <c r="T100">
        <f>Z55</f>
        <v>1</v>
      </c>
      <c r="U100">
        <f>Z56</f>
        <v>1</v>
      </c>
      <c r="V100">
        <f>Z57</f>
        <v>1</v>
      </c>
      <c r="W100">
        <f>Z58</f>
        <v>0</v>
      </c>
      <c r="X100">
        <f>Z59</f>
        <v>0</v>
      </c>
      <c r="Y100">
        <f>Z60</f>
        <v>0</v>
      </c>
      <c r="Z100">
        <f>Z61</f>
        <v>0</v>
      </c>
      <c r="AA100">
        <f>Z62</f>
        <v>0</v>
      </c>
      <c r="AB100">
        <f>Z63</f>
        <v>0</v>
      </c>
      <c r="AC100">
        <f>Z64</f>
        <v>0</v>
      </c>
      <c r="AD100">
        <f>Z65</f>
        <v>0</v>
      </c>
      <c r="AE100">
        <f>Z66</f>
        <v>0</v>
      </c>
      <c r="AF100">
        <f>Z67</f>
        <v>0</v>
      </c>
      <c r="AJ100">
        <f>BG38</f>
        <v>0</v>
      </c>
      <c r="AK100">
        <f>BG39</f>
        <v>0</v>
      </c>
      <c r="AL100">
        <f>BG40</f>
        <v>0</v>
      </c>
      <c r="AM100">
        <f>BG41</f>
        <v>0</v>
      </c>
      <c r="AN100">
        <f>BG42</f>
        <v>0</v>
      </c>
      <c r="AO100">
        <f>BG43</f>
        <v>0</v>
      </c>
      <c r="AP100">
        <f>BG44</f>
        <v>1</v>
      </c>
      <c r="AQ100">
        <f>BG45</f>
        <v>0</v>
      </c>
      <c r="AR100">
        <f>BG46</f>
        <v>0</v>
      </c>
      <c r="AS100">
        <f>BG47</f>
        <v>0</v>
      </c>
      <c r="AT100">
        <f>BG48</f>
        <v>0</v>
      </c>
      <c r="AU100">
        <f>BG49</f>
        <v>0</v>
      </c>
      <c r="AV100">
        <f>BG50</f>
        <v>0</v>
      </c>
      <c r="AW100">
        <f>BG51</f>
        <v>0</v>
      </c>
      <c r="AX100">
        <f>BG52</f>
        <v>0</v>
      </c>
      <c r="AY100">
        <f>BG53</f>
        <v>0</v>
      </c>
      <c r="AZ100">
        <f>BG54</f>
        <v>0</v>
      </c>
      <c r="BA100">
        <f>BG55</f>
        <v>0</v>
      </c>
      <c r="BB100">
        <f>BG56</f>
        <v>0</v>
      </c>
      <c r="BC100">
        <f>BG57</f>
        <v>0</v>
      </c>
      <c r="BD100">
        <f>BG58</f>
        <v>0</v>
      </c>
      <c r="BE100">
        <f>BG59</f>
        <v>0</v>
      </c>
      <c r="BF100">
        <f>BG60</f>
        <v>0</v>
      </c>
      <c r="BG100">
        <f>BG61</f>
        <v>0</v>
      </c>
      <c r="BH100">
        <f>BG62</f>
        <v>0</v>
      </c>
      <c r="BI100">
        <f>BG63</f>
        <v>0</v>
      </c>
      <c r="BJ100">
        <f>BG64</f>
        <v>0</v>
      </c>
      <c r="BK100">
        <f>BG65</f>
        <v>0</v>
      </c>
      <c r="BL100">
        <f>BG66</f>
        <v>0</v>
      </c>
      <c r="BM100">
        <f>BG67</f>
        <v>0</v>
      </c>
      <c r="BO100" s="58">
        <v>24</v>
      </c>
      <c r="BP100" s="58">
        <f t="shared" si="107"/>
        <v>5</v>
      </c>
      <c r="BQ100" s="58">
        <f t="shared" si="108"/>
        <v>870</v>
      </c>
      <c r="BR100" s="58">
        <f t="shared" si="109"/>
        <v>5.7471264367816091E-3</v>
      </c>
      <c r="BS100" s="58"/>
      <c r="BT100" s="58"/>
      <c r="BU100" s="58"/>
      <c r="BV100" s="58"/>
    </row>
    <row r="101" spans="2:74" ht="13.5" thickBot="1" x14ac:dyDescent="0.25">
      <c r="B101" s="1" t="str">
        <f t="shared" si="106"/>
        <v>София Я.</v>
      </c>
      <c r="C101">
        <f>AA38</f>
        <v>0</v>
      </c>
      <c r="D101">
        <f>AA39</f>
        <v>0</v>
      </c>
      <c r="E101">
        <f>AA40</f>
        <v>0</v>
      </c>
      <c r="F101">
        <f>AA41</f>
        <v>0</v>
      </c>
      <c r="G101">
        <f>AA42</f>
        <v>0</v>
      </c>
      <c r="H101">
        <f>AA43</f>
        <v>0</v>
      </c>
      <c r="I101">
        <f>AA44</f>
        <v>0</v>
      </c>
      <c r="J101">
        <f>AA45</f>
        <v>0</v>
      </c>
      <c r="K101">
        <f>AA46</f>
        <v>0</v>
      </c>
      <c r="L101">
        <f>AA47</f>
        <v>0</v>
      </c>
      <c r="M101">
        <f>AA48</f>
        <v>0</v>
      </c>
      <c r="N101">
        <f>AA49</f>
        <v>0</v>
      </c>
      <c r="O101">
        <f>AA50</f>
        <v>0</v>
      </c>
      <c r="P101">
        <f>AA51</f>
        <v>0</v>
      </c>
      <c r="Q101">
        <f>AA52</f>
        <v>0</v>
      </c>
      <c r="R101">
        <f>AA53</f>
        <v>1</v>
      </c>
      <c r="S101">
        <f>AA54</f>
        <v>0</v>
      </c>
      <c r="T101">
        <f>AA55</f>
        <v>0</v>
      </c>
      <c r="U101">
        <f>AA56</f>
        <v>0</v>
      </c>
      <c r="V101">
        <f>AA57</f>
        <v>0</v>
      </c>
      <c r="W101">
        <f>AA58</f>
        <v>1</v>
      </c>
      <c r="X101">
        <f>AA59</f>
        <v>0</v>
      </c>
      <c r="Y101">
        <f>AA60</f>
        <v>0</v>
      </c>
      <c r="Z101">
        <f>AA61</f>
        <v>0</v>
      </c>
      <c r="AA101">
        <f>AA62</f>
        <v>0</v>
      </c>
      <c r="AB101">
        <f>AA63</f>
        <v>0</v>
      </c>
      <c r="AC101">
        <f>AA64</f>
        <v>0</v>
      </c>
      <c r="AD101">
        <f>AA65</f>
        <v>0</v>
      </c>
      <c r="AE101">
        <f>AA66</f>
        <v>0</v>
      </c>
      <c r="AF101">
        <f>AA67</f>
        <v>0</v>
      </c>
      <c r="AJ101">
        <f>BH38</f>
        <v>0</v>
      </c>
      <c r="AK101">
        <f>BH39</f>
        <v>0</v>
      </c>
      <c r="AL101">
        <f>BH40</f>
        <v>0</v>
      </c>
      <c r="AM101">
        <f>BH41</f>
        <v>0</v>
      </c>
      <c r="AN101">
        <f>BH42</f>
        <v>0</v>
      </c>
      <c r="AO101">
        <f>BH43</f>
        <v>0</v>
      </c>
      <c r="AP101">
        <f>BH44</f>
        <v>0</v>
      </c>
      <c r="AQ101">
        <f>BH45</f>
        <v>0</v>
      </c>
      <c r="AR101">
        <f>BH46</f>
        <v>0</v>
      </c>
      <c r="AS101">
        <f>BH47</f>
        <v>0</v>
      </c>
      <c r="AT101">
        <f>BH48</f>
        <v>0</v>
      </c>
      <c r="AU101">
        <f>BH49</f>
        <v>0</v>
      </c>
      <c r="AV101">
        <f>BH50</f>
        <v>0</v>
      </c>
      <c r="AW101">
        <f>BH51</f>
        <v>0</v>
      </c>
      <c r="AX101">
        <f>BH52</f>
        <v>0</v>
      </c>
      <c r="AY101">
        <f>BH53</f>
        <v>0</v>
      </c>
      <c r="AZ101">
        <f>BH54</f>
        <v>0</v>
      </c>
      <c r="BA101">
        <f>BH55</f>
        <v>0</v>
      </c>
      <c r="BB101">
        <f>BH56</f>
        <v>0</v>
      </c>
      <c r="BC101">
        <f>BH57</f>
        <v>0</v>
      </c>
      <c r="BD101">
        <f>BH58</f>
        <v>0</v>
      </c>
      <c r="BE101">
        <f>BH59</f>
        <v>0</v>
      </c>
      <c r="BF101">
        <f>BH60</f>
        <v>0</v>
      </c>
      <c r="BG101">
        <f>BH61</f>
        <v>0</v>
      </c>
      <c r="BH101">
        <f>BH62</f>
        <v>0</v>
      </c>
      <c r="BI101">
        <f>BH63</f>
        <v>0</v>
      </c>
      <c r="BJ101">
        <f>BH64</f>
        <v>0</v>
      </c>
      <c r="BK101">
        <f>BH65</f>
        <v>0</v>
      </c>
      <c r="BL101">
        <f>BH66</f>
        <v>0</v>
      </c>
      <c r="BM101">
        <f>BH67</f>
        <v>0</v>
      </c>
      <c r="BO101" s="58">
        <v>25</v>
      </c>
      <c r="BP101" s="58">
        <f t="shared" si="107"/>
        <v>5</v>
      </c>
      <c r="BQ101" s="58">
        <f t="shared" si="108"/>
        <v>870</v>
      </c>
      <c r="BR101" s="58">
        <f t="shared" si="109"/>
        <v>5.7471264367816091E-3</v>
      </c>
      <c r="BS101" s="58"/>
      <c r="BT101" s="58"/>
      <c r="BU101" s="58"/>
      <c r="BV101" s="58"/>
    </row>
    <row r="102" spans="2:74" ht="13.5" thickBot="1" x14ac:dyDescent="0.25">
      <c r="B102" s="1" t="str">
        <f t="shared" si="106"/>
        <v xml:space="preserve">   </v>
      </c>
      <c r="C102">
        <f>AB38</f>
        <v>0</v>
      </c>
      <c r="D102">
        <f>AB39</f>
        <v>0</v>
      </c>
      <c r="E102">
        <f>AB40</f>
        <v>0</v>
      </c>
      <c r="F102">
        <f>AB41</f>
        <v>0</v>
      </c>
      <c r="G102">
        <f>AB42</f>
        <v>0</v>
      </c>
      <c r="H102">
        <f>AB43</f>
        <v>0</v>
      </c>
      <c r="I102">
        <f>AB44</f>
        <v>0</v>
      </c>
      <c r="J102">
        <f>AB45</f>
        <v>0</v>
      </c>
      <c r="K102">
        <f>AB46</f>
        <v>0</v>
      </c>
      <c r="L102">
        <f>AB47</f>
        <v>0</v>
      </c>
      <c r="M102">
        <f>AB48</f>
        <v>0</v>
      </c>
      <c r="N102">
        <f>AB49</f>
        <v>0</v>
      </c>
      <c r="O102">
        <f>AB50</f>
        <v>0</v>
      </c>
      <c r="P102">
        <f>AB51</f>
        <v>0</v>
      </c>
      <c r="Q102">
        <f>AB52</f>
        <v>0</v>
      </c>
      <c r="R102">
        <f>AB53</f>
        <v>0</v>
      </c>
      <c r="S102">
        <f>AB54</f>
        <v>0</v>
      </c>
      <c r="T102">
        <f>AB55</f>
        <v>0</v>
      </c>
      <c r="U102">
        <f>AB56</f>
        <v>0</v>
      </c>
      <c r="V102">
        <f>AB57</f>
        <v>0</v>
      </c>
      <c r="W102">
        <f>AB58</f>
        <v>0</v>
      </c>
      <c r="X102">
        <f>AB59</f>
        <v>0</v>
      </c>
      <c r="Y102">
        <f>AB60</f>
        <v>0</v>
      </c>
      <c r="Z102">
        <f>AB61</f>
        <v>0</v>
      </c>
      <c r="AA102">
        <f>AB62</f>
        <v>0</v>
      </c>
      <c r="AB102">
        <f>AB63</f>
        <v>0</v>
      </c>
      <c r="AC102">
        <f>AB64</f>
        <v>0</v>
      </c>
      <c r="AD102">
        <f>AB65</f>
        <v>0</v>
      </c>
      <c r="AE102">
        <f>AB66</f>
        <v>0</v>
      </c>
      <c r="AF102">
        <f>AB67</f>
        <v>0</v>
      </c>
      <c r="AJ102">
        <f>BI38</f>
        <v>0</v>
      </c>
      <c r="AK102">
        <f>BI39</f>
        <v>0</v>
      </c>
      <c r="AL102">
        <f>BI40</f>
        <v>0</v>
      </c>
      <c r="AM102">
        <f>BI41</f>
        <v>0</v>
      </c>
      <c r="AN102">
        <f>BI42</f>
        <v>0</v>
      </c>
      <c r="AO102">
        <f>BI43</f>
        <v>0</v>
      </c>
      <c r="AP102">
        <f>BI44</f>
        <v>0</v>
      </c>
      <c r="AQ102">
        <f>BI45</f>
        <v>0</v>
      </c>
      <c r="AR102">
        <f>BI46</f>
        <v>0</v>
      </c>
      <c r="AS102">
        <f>BI47</f>
        <v>0</v>
      </c>
      <c r="AT102">
        <f>BI48</f>
        <v>0</v>
      </c>
      <c r="AU102">
        <f>BI49</f>
        <v>0</v>
      </c>
      <c r="AV102">
        <f>BI50</f>
        <v>0</v>
      </c>
      <c r="AW102">
        <f>BI51</f>
        <v>0</v>
      </c>
      <c r="AX102">
        <f>BI52</f>
        <v>0</v>
      </c>
      <c r="AY102">
        <f>BI53</f>
        <v>0</v>
      </c>
      <c r="AZ102">
        <f>BI54</f>
        <v>0</v>
      </c>
      <c r="BA102">
        <f>BI55</f>
        <v>0</v>
      </c>
      <c r="BB102">
        <f>BI56</f>
        <v>0</v>
      </c>
      <c r="BC102">
        <f>BI57</f>
        <v>0</v>
      </c>
      <c r="BD102">
        <f>BI58</f>
        <v>0</v>
      </c>
      <c r="BE102">
        <f>BI59</f>
        <v>0</v>
      </c>
      <c r="BF102">
        <f>BI60</f>
        <v>0</v>
      </c>
      <c r="BG102">
        <f>BI61</f>
        <v>0</v>
      </c>
      <c r="BH102">
        <f>BI62</f>
        <v>0</v>
      </c>
      <c r="BI102">
        <f>BI63</f>
        <v>0</v>
      </c>
      <c r="BJ102">
        <f>BI64</f>
        <v>0</v>
      </c>
      <c r="BK102">
        <f>BI65</f>
        <v>0</v>
      </c>
      <c r="BL102">
        <f>BI66</f>
        <v>0</v>
      </c>
      <c r="BM102">
        <f>BI67</f>
        <v>0</v>
      </c>
      <c r="BO102" s="58">
        <v>26</v>
      </c>
      <c r="BP102" s="58">
        <f t="shared" si="107"/>
        <v>0</v>
      </c>
      <c r="BQ102" s="58">
        <f t="shared" si="108"/>
        <v>870</v>
      </c>
      <c r="BR102" s="58">
        <f t="shared" si="109"/>
        <v>0</v>
      </c>
      <c r="BS102" s="58"/>
      <c r="BT102" s="58"/>
      <c r="BU102" s="58"/>
      <c r="BV102" s="58"/>
    </row>
    <row r="103" spans="2:74" ht="13.5" thickBot="1" x14ac:dyDescent="0.25">
      <c r="B103" s="1" t="str">
        <f t="shared" si="106"/>
        <v xml:space="preserve">   </v>
      </c>
      <c r="C103">
        <f>AC38</f>
        <v>0</v>
      </c>
      <c r="D103">
        <f>AC39</f>
        <v>0</v>
      </c>
      <c r="E103">
        <f>AC40</f>
        <v>0</v>
      </c>
      <c r="F103">
        <f>AC41</f>
        <v>0</v>
      </c>
      <c r="G103">
        <f>AC42</f>
        <v>0</v>
      </c>
      <c r="H103">
        <f>AC43</f>
        <v>0</v>
      </c>
      <c r="I103">
        <f>AC44</f>
        <v>0</v>
      </c>
      <c r="J103">
        <f>AC45</f>
        <v>0</v>
      </c>
      <c r="K103">
        <f>AC46</f>
        <v>0</v>
      </c>
      <c r="L103">
        <f>AC47</f>
        <v>0</v>
      </c>
      <c r="M103">
        <f>AC48</f>
        <v>0</v>
      </c>
      <c r="N103">
        <f>AC49</f>
        <v>0</v>
      </c>
      <c r="O103">
        <f>AC50</f>
        <v>0</v>
      </c>
      <c r="P103">
        <f>AC51</f>
        <v>0</v>
      </c>
      <c r="Q103">
        <f>AC52</f>
        <v>0</v>
      </c>
      <c r="R103">
        <f>AC53</f>
        <v>0</v>
      </c>
      <c r="S103">
        <f>AC54</f>
        <v>0</v>
      </c>
      <c r="T103">
        <f>AC55</f>
        <v>0</v>
      </c>
      <c r="U103">
        <f>AC56</f>
        <v>0</v>
      </c>
      <c r="V103">
        <f>AC57</f>
        <v>0</v>
      </c>
      <c r="W103">
        <f>AC58</f>
        <v>0</v>
      </c>
      <c r="X103">
        <f>AC59</f>
        <v>0</v>
      </c>
      <c r="Y103">
        <f>AC60</f>
        <v>0</v>
      </c>
      <c r="Z103">
        <f>AC61</f>
        <v>0</v>
      </c>
      <c r="AA103">
        <f>AC62</f>
        <v>0</v>
      </c>
      <c r="AB103">
        <f>AC63</f>
        <v>0</v>
      </c>
      <c r="AC103">
        <f>AC64</f>
        <v>0</v>
      </c>
      <c r="AD103">
        <f>AC65</f>
        <v>0</v>
      </c>
      <c r="AE103">
        <f>AC66</f>
        <v>0</v>
      </c>
      <c r="AF103">
        <f>AC67</f>
        <v>0</v>
      </c>
      <c r="AJ103">
        <f>BJ38</f>
        <v>0</v>
      </c>
      <c r="AK103">
        <f>BJ39</f>
        <v>0</v>
      </c>
      <c r="AL103">
        <f>BJ40</f>
        <v>0</v>
      </c>
      <c r="AM103">
        <f>BJ41</f>
        <v>0</v>
      </c>
      <c r="AN103">
        <f>BJ42</f>
        <v>0</v>
      </c>
      <c r="AO103">
        <f>BJ43</f>
        <v>0</v>
      </c>
      <c r="AP103">
        <f>BJ44</f>
        <v>0</v>
      </c>
      <c r="AQ103">
        <f>BJ45</f>
        <v>0</v>
      </c>
      <c r="AR103">
        <f>BJ46</f>
        <v>0</v>
      </c>
      <c r="AS103">
        <f>BJ47</f>
        <v>0</v>
      </c>
      <c r="AT103">
        <f>BJ48</f>
        <v>0</v>
      </c>
      <c r="AU103">
        <f>BJ49</f>
        <v>0</v>
      </c>
      <c r="AV103">
        <f>BJ50</f>
        <v>0</v>
      </c>
      <c r="AW103">
        <f>BJ51</f>
        <v>0</v>
      </c>
      <c r="AX103">
        <f>BJ52</f>
        <v>0</v>
      </c>
      <c r="AY103">
        <f>BJ53</f>
        <v>0</v>
      </c>
      <c r="AZ103">
        <f>BJ54</f>
        <v>0</v>
      </c>
      <c r="BA103">
        <f>BJ55</f>
        <v>0</v>
      </c>
      <c r="BB103">
        <f>BJ56</f>
        <v>0</v>
      </c>
      <c r="BC103">
        <f>BJ57</f>
        <v>0</v>
      </c>
      <c r="BD103">
        <f>BJ58</f>
        <v>0</v>
      </c>
      <c r="BE103">
        <f>BJ59</f>
        <v>0</v>
      </c>
      <c r="BF103">
        <f>BJ60</f>
        <v>0</v>
      </c>
      <c r="BG103">
        <f>BJ61</f>
        <v>0</v>
      </c>
      <c r="BH103">
        <f>BJ62</f>
        <v>0</v>
      </c>
      <c r="BI103">
        <f>BJ63</f>
        <v>0</v>
      </c>
      <c r="BJ103">
        <f>BJ64</f>
        <v>0</v>
      </c>
      <c r="BK103">
        <f>BJ65</f>
        <v>0</v>
      </c>
      <c r="BL103">
        <f>BJ66</f>
        <v>0</v>
      </c>
      <c r="BM103">
        <f>BJ67</f>
        <v>0</v>
      </c>
      <c r="BO103" s="58">
        <v>27</v>
      </c>
      <c r="BP103" s="58">
        <f t="shared" si="107"/>
        <v>0</v>
      </c>
      <c r="BQ103" s="58">
        <f t="shared" si="108"/>
        <v>870</v>
      </c>
      <c r="BR103" s="58">
        <f t="shared" si="109"/>
        <v>0</v>
      </c>
      <c r="BS103" s="58"/>
      <c r="BT103" s="58"/>
      <c r="BU103" s="58"/>
      <c r="BV103" s="58"/>
    </row>
    <row r="104" spans="2:74" ht="13.5" thickBot="1" x14ac:dyDescent="0.25">
      <c r="B104" s="1" t="str">
        <f t="shared" si="106"/>
        <v xml:space="preserve">   </v>
      </c>
      <c r="C104">
        <f>AD38</f>
        <v>0</v>
      </c>
      <c r="D104">
        <f>AD39</f>
        <v>0</v>
      </c>
      <c r="E104">
        <f>AD40</f>
        <v>0</v>
      </c>
      <c r="F104">
        <f>AD41</f>
        <v>0</v>
      </c>
      <c r="G104">
        <f>AD42</f>
        <v>0</v>
      </c>
      <c r="H104">
        <f>AD43</f>
        <v>0</v>
      </c>
      <c r="I104">
        <f>AD44</f>
        <v>0</v>
      </c>
      <c r="J104">
        <f>AD45</f>
        <v>0</v>
      </c>
      <c r="K104">
        <f>AD46</f>
        <v>0</v>
      </c>
      <c r="L104">
        <f>AD47</f>
        <v>0</v>
      </c>
      <c r="M104">
        <f>AD48</f>
        <v>0</v>
      </c>
      <c r="N104">
        <f>AD49</f>
        <v>0</v>
      </c>
      <c r="O104">
        <f>AD50</f>
        <v>0</v>
      </c>
      <c r="P104">
        <f>AD51</f>
        <v>0</v>
      </c>
      <c r="Q104">
        <f>AD52</f>
        <v>0</v>
      </c>
      <c r="R104">
        <f>AD53</f>
        <v>0</v>
      </c>
      <c r="S104">
        <f>AD54</f>
        <v>0</v>
      </c>
      <c r="T104">
        <f>AD55</f>
        <v>0</v>
      </c>
      <c r="U104">
        <f>AD56</f>
        <v>0</v>
      </c>
      <c r="V104">
        <f>AD57</f>
        <v>0</v>
      </c>
      <c r="W104">
        <f>AD58</f>
        <v>0</v>
      </c>
      <c r="X104">
        <f>AD59</f>
        <v>0</v>
      </c>
      <c r="Y104">
        <f>AD60</f>
        <v>0</v>
      </c>
      <c r="Z104">
        <f>AD61</f>
        <v>0</v>
      </c>
      <c r="AA104">
        <f>AD62</f>
        <v>0</v>
      </c>
      <c r="AB104">
        <f>AD63</f>
        <v>0</v>
      </c>
      <c r="AC104">
        <f>AD64</f>
        <v>0</v>
      </c>
      <c r="AD104">
        <f>AD65</f>
        <v>0</v>
      </c>
      <c r="AE104">
        <f>AD66</f>
        <v>0</v>
      </c>
      <c r="AF104">
        <f>AD67</f>
        <v>0</v>
      </c>
      <c r="AJ104">
        <f>BK38</f>
        <v>0</v>
      </c>
      <c r="AK104">
        <f>BK39</f>
        <v>0</v>
      </c>
      <c r="AL104">
        <f>BK40</f>
        <v>0</v>
      </c>
      <c r="AM104">
        <f>BK41</f>
        <v>0</v>
      </c>
      <c r="AN104">
        <f>BK42</f>
        <v>0</v>
      </c>
      <c r="AO104">
        <f>BK43</f>
        <v>0</v>
      </c>
      <c r="AP104">
        <f>BK44</f>
        <v>0</v>
      </c>
      <c r="AQ104">
        <f>BK45</f>
        <v>0</v>
      </c>
      <c r="AR104">
        <f>BK46</f>
        <v>0</v>
      </c>
      <c r="AS104">
        <f>BK47</f>
        <v>0</v>
      </c>
      <c r="AT104">
        <f>BK48</f>
        <v>0</v>
      </c>
      <c r="AU104">
        <f>BK49</f>
        <v>0</v>
      </c>
      <c r="AV104">
        <f>BK50</f>
        <v>0</v>
      </c>
      <c r="AW104">
        <f>BK51</f>
        <v>0</v>
      </c>
      <c r="AX104">
        <f>BK52</f>
        <v>0</v>
      </c>
      <c r="AY104">
        <f>BK53</f>
        <v>0</v>
      </c>
      <c r="AZ104">
        <f>BK54</f>
        <v>0</v>
      </c>
      <c r="BA104">
        <f>BK55</f>
        <v>0</v>
      </c>
      <c r="BB104">
        <f>BK56</f>
        <v>0</v>
      </c>
      <c r="BC104">
        <f>BK57</f>
        <v>0</v>
      </c>
      <c r="BD104">
        <f>BK58</f>
        <v>0</v>
      </c>
      <c r="BE104">
        <f>BK59</f>
        <v>0</v>
      </c>
      <c r="BF104">
        <f>BK60</f>
        <v>0</v>
      </c>
      <c r="BG104">
        <f>BK61</f>
        <v>0</v>
      </c>
      <c r="BH104">
        <f>BK62</f>
        <v>0</v>
      </c>
      <c r="BI104">
        <f>BK63</f>
        <v>0</v>
      </c>
      <c r="BJ104">
        <f>BK64</f>
        <v>0</v>
      </c>
      <c r="BK104">
        <f>BK65</f>
        <v>0</v>
      </c>
      <c r="BL104">
        <f>BK66</f>
        <v>0</v>
      </c>
      <c r="BM104">
        <f>BK67</f>
        <v>0</v>
      </c>
      <c r="BO104" s="58">
        <v>28</v>
      </c>
      <c r="BP104" s="58">
        <f t="shared" si="107"/>
        <v>0</v>
      </c>
      <c r="BQ104" s="58">
        <f t="shared" si="108"/>
        <v>870</v>
      </c>
      <c r="BR104" s="58">
        <f t="shared" si="109"/>
        <v>0</v>
      </c>
      <c r="BS104" s="58"/>
      <c r="BT104" s="58"/>
      <c r="BU104" s="58"/>
      <c r="BV104" s="58"/>
    </row>
    <row r="105" spans="2:74" ht="13.5" thickBot="1" x14ac:dyDescent="0.25">
      <c r="B105" s="1" t="str">
        <f t="shared" si="106"/>
        <v xml:space="preserve">   </v>
      </c>
      <c r="C105">
        <f>AE38</f>
        <v>0</v>
      </c>
      <c r="D105">
        <f>AE39</f>
        <v>0</v>
      </c>
      <c r="E105">
        <f>AE40</f>
        <v>0</v>
      </c>
      <c r="F105">
        <f>AE41</f>
        <v>0</v>
      </c>
      <c r="G105">
        <f>AE42</f>
        <v>0</v>
      </c>
      <c r="H105">
        <f>AE43</f>
        <v>0</v>
      </c>
      <c r="I105">
        <f>AE44</f>
        <v>0</v>
      </c>
      <c r="J105">
        <f>AE45</f>
        <v>0</v>
      </c>
      <c r="K105">
        <f>AE46</f>
        <v>0</v>
      </c>
      <c r="L105">
        <f>AE47</f>
        <v>0</v>
      </c>
      <c r="M105">
        <f>AE48</f>
        <v>0</v>
      </c>
      <c r="N105">
        <f>AE49</f>
        <v>0</v>
      </c>
      <c r="O105">
        <f>AE50</f>
        <v>0</v>
      </c>
      <c r="P105">
        <f>AE51</f>
        <v>0</v>
      </c>
      <c r="Q105">
        <f>AE52</f>
        <v>0</v>
      </c>
      <c r="R105">
        <f>AE53</f>
        <v>0</v>
      </c>
      <c r="S105">
        <f>AE54</f>
        <v>0</v>
      </c>
      <c r="T105">
        <f>AE55</f>
        <v>0</v>
      </c>
      <c r="U105">
        <f>AE56</f>
        <v>0</v>
      </c>
      <c r="V105">
        <f>AE57</f>
        <v>0</v>
      </c>
      <c r="W105">
        <f>AE58</f>
        <v>0</v>
      </c>
      <c r="X105">
        <f>AE59</f>
        <v>0</v>
      </c>
      <c r="Y105">
        <f>AE60</f>
        <v>0</v>
      </c>
      <c r="Z105">
        <f>AE61</f>
        <v>0</v>
      </c>
      <c r="AA105">
        <f>AE62</f>
        <v>0</v>
      </c>
      <c r="AB105">
        <f>AE63</f>
        <v>0</v>
      </c>
      <c r="AC105">
        <f>AE64</f>
        <v>0</v>
      </c>
      <c r="AD105">
        <f>AE65</f>
        <v>0</v>
      </c>
      <c r="AE105">
        <f>AE66</f>
        <v>0</v>
      </c>
      <c r="AF105">
        <f>AE67</f>
        <v>0</v>
      </c>
      <c r="AJ105">
        <f>BL38</f>
        <v>0</v>
      </c>
      <c r="AK105">
        <f>BL39</f>
        <v>0</v>
      </c>
      <c r="AL105">
        <f>BL40</f>
        <v>0</v>
      </c>
      <c r="AM105">
        <f>BL41</f>
        <v>0</v>
      </c>
      <c r="AN105">
        <f>BL42</f>
        <v>0</v>
      </c>
      <c r="AO105">
        <f>BL43</f>
        <v>0</v>
      </c>
      <c r="AP105">
        <f>BL44</f>
        <v>0</v>
      </c>
      <c r="AQ105">
        <f>BL45</f>
        <v>0</v>
      </c>
      <c r="AR105">
        <f>BL46</f>
        <v>0</v>
      </c>
      <c r="AS105">
        <f>BL47</f>
        <v>0</v>
      </c>
      <c r="AT105">
        <f>BL48</f>
        <v>0</v>
      </c>
      <c r="AU105">
        <f>BL49</f>
        <v>0</v>
      </c>
      <c r="AV105">
        <f>BL50</f>
        <v>0</v>
      </c>
      <c r="AW105">
        <f>BL51</f>
        <v>0</v>
      </c>
      <c r="AX105">
        <f>BL52</f>
        <v>0</v>
      </c>
      <c r="AY105">
        <f>BL53</f>
        <v>0</v>
      </c>
      <c r="AZ105">
        <f>BL54</f>
        <v>0</v>
      </c>
      <c r="BA105">
        <f>BL55</f>
        <v>0</v>
      </c>
      <c r="BB105">
        <f>BL56</f>
        <v>0</v>
      </c>
      <c r="BC105">
        <f>BL57</f>
        <v>0</v>
      </c>
      <c r="BD105">
        <f>BL58</f>
        <v>0</v>
      </c>
      <c r="BE105">
        <f>BL59</f>
        <v>0</v>
      </c>
      <c r="BF105">
        <f>BL60</f>
        <v>0</v>
      </c>
      <c r="BG105">
        <f>BL61</f>
        <v>0</v>
      </c>
      <c r="BH105">
        <f>BL62</f>
        <v>0</v>
      </c>
      <c r="BI105">
        <f>BL63</f>
        <v>0</v>
      </c>
      <c r="BJ105">
        <f>BL64</f>
        <v>0</v>
      </c>
      <c r="BK105">
        <f>BL65</f>
        <v>0</v>
      </c>
      <c r="BL105">
        <f>BL66</f>
        <v>0</v>
      </c>
      <c r="BM105">
        <f>BL67</f>
        <v>0</v>
      </c>
      <c r="BO105" s="58">
        <v>29</v>
      </c>
      <c r="BP105" s="58">
        <f t="shared" si="107"/>
        <v>0</v>
      </c>
      <c r="BQ105" s="58">
        <f t="shared" si="108"/>
        <v>870</v>
      </c>
      <c r="BR105" s="58">
        <f t="shared" si="109"/>
        <v>0</v>
      </c>
    </row>
    <row r="106" spans="2:74" ht="13.5" thickBot="1" x14ac:dyDescent="0.25">
      <c r="B106" s="1" t="str">
        <f t="shared" si="106"/>
        <v xml:space="preserve">   </v>
      </c>
      <c r="C106">
        <f>AF38</f>
        <v>0</v>
      </c>
      <c r="D106">
        <f>AF39</f>
        <v>0</v>
      </c>
      <c r="E106">
        <f>AF40</f>
        <v>0</v>
      </c>
      <c r="F106">
        <f>AF41</f>
        <v>0</v>
      </c>
      <c r="G106">
        <f>AF42</f>
        <v>0</v>
      </c>
      <c r="H106">
        <f>AF43</f>
        <v>0</v>
      </c>
      <c r="I106">
        <f>AF44</f>
        <v>0</v>
      </c>
      <c r="J106">
        <f>AF45</f>
        <v>0</v>
      </c>
      <c r="K106">
        <f>AF46</f>
        <v>0</v>
      </c>
      <c r="L106">
        <f>AF47</f>
        <v>0</v>
      </c>
      <c r="M106">
        <f>AF48</f>
        <v>0</v>
      </c>
      <c r="N106">
        <f>AF49</f>
        <v>0</v>
      </c>
      <c r="O106">
        <f>AF50</f>
        <v>0</v>
      </c>
      <c r="P106">
        <f>AF51</f>
        <v>0</v>
      </c>
      <c r="Q106">
        <f>AF52</f>
        <v>0</v>
      </c>
      <c r="R106">
        <f>AF53</f>
        <v>0</v>
      </c>
      <c r="S106">
        <f>AF54</f>
        <v>0</v>
      </c>
      <c r="T106">
        <f>AF55</f>
        <v>0</v>
      </c>
      <c r="U106">
        <f>AF56</f>
        <v>0</v>
      </c>
      <c r="V106">
        <f>AF57</f>
        <v>0</v>
      </c>
      <c r="W106">
        <f>AF58</f>
        <v>0</v>
      </c>
      <c r="X106">
        <f>AF59</f>
        <v>0</v>
      </c>
      <c r="Y106">
        <f>AF60</f>
        <v>0</v>
      </c>
      <c r="Z106">
        <f>AF61</f>
        <v>0</v>
      </c>
      <c r="AA106">
        <f>AF62</f>
        <v>0</v>
      </c>
      <c r="AB106">
        <f>AF63</f>
        <v>0</v>
      </c>
      <c r="AC106">
        <f>AF64</f>
        <v>0</v>
      </c>
      <c r="AD106">
        <f>AF65</f>
        <v>0</v>
      </c>
      <c r="AE106">
        <f>AF66</f>
        <v>0</v>
      </c>
      <c r="AF106">
        <f>AF67</f>
        <v>0</v>
      </c>
      <c r="AJ106">
        <f>BM38</f>
        <v>0</v>
      </c>
      <c r="AK106">
        <f>BM39</f>
        <v>0</v>
      </c>
      <c r="AL106">
        <f>BM40</f>
        <v>0</v>
      </c>
      <c r="AM106">
        <f>BM41</f>
        <v>0</v>
      </c>
      <c r="AN106">
        <f>BM42</f>
        <v>0</v>
      </c>
      <c r="AO106">
        <f>BM43</f>
        <v>0</v>
      </c>
      <c r="AP106">
        <f>BM44</f>
        <v>0</v>
      </c>
      <c r="AQ106">
        <f>BM45</f>
        <v>0</v>
      </c>
      <c r="AR106">
        <f>BM46</f>
        <v>0</v>
      </c>
      <c r="AS106">
        <f>BM47</f>
        <v>0</v>
      </c>
      <c r="AT106">
        <f>BM48</f>
        <v>0</v>
      </c>
      <c r="AU106">
        <f>BM49</f>
        <v>0</v>
      </c>
      <c r="AV106">
        <f>BM50</f>
        <v>0</v>
      </c>
      <c r="AW106">
        <f>BM51</f>
        <v>0</v>
      </c>
      <c r="AX106">
        <f>BM52</f>
        <v>0</v>
      </c>
      <c r="AY106">
        <f>BM53</f>
        <v>0</v>
      </c>
      <c r="AZ106">
        <f>BM54</f>
        <v>0</v>
      </c>
      <c r="BA106">
        <f>BM55</f>
        <v>0</v>
      </c>
      <c r="BB106">
        <f>BM56</f>
        <v>0</v>
      </c>
      <c r="BC106">
        <f>BM57</f>
        <v>0</v>
      </c>
      <c r="BD106">
        <f>BM58</f>
        <v>0</v>
      </c>
      <c r="BE106">
        <f>BM59</f>
        <v>0</v>
      </c>
      <c r="BF106">
        <f>BM60</f>
        <v>0</v>
      </c>
      <c r="BG106">
        <f>BM61</f>
        <v>0</v>
      </c>
      <c r="BH106">
        <f>BM62</f>
        <v>0</v>
      </c>
      <c r="BI106">
        <f>BM63</f>
        <v>0</v>
      </c>
      <c r="BJ106">
        <f>BM64</f>
        <v>0</v>
      </c>
      <c r="BK106">
        <f>BM65</f>
        <v>0</v>
      </c>
      <c r="BL106">
        <f>BM66</f>
        <v>0</v>
      </c>
      <c r="BM106">
        <f>BM67</f>
        <v>0</v>
      </c>
      <c r="BO106" s="58">
        <v>30</v>
      </c>
      <c r="BP106" s="58">
        <f t="shared" si="107"/>
        <v>0</v>
      </c>
      <c r="BQ106" s="58">
        <f t="shared" si="108"/>
        <v>870</v>
      </c>
      <c r="BR106" s="58">
        <f t="shared" si="109"/>
        <v>0</v>
      </c>
    </row>
    <row r="107" spans="2:74" x14ac:dyDescent="0.2">
      <c r="BR107" t="s">
        <v>118</v>
      </c>
      <c r="BS107">
        <f>SUM(BR77:BR106)</f>
        <v>0.13793103448275854</v>
      </c>
    </row>
    <row r="110" spans="2:74" x14ac:dyDescent="0.2">
      <c r="B110" t="s">
        <v>14</v>
      </c>
      <c r="AH110" t="s">
        <v>26</v>
      </c>
      <c r="BO110" t="s">
        <v>27</v>
      </c>
      <c r="BQ110" t="s">
        <v>77</v>
      </c>
    </row>
    <row r="111" spans="2:74" ht="13.5" thickBot="1" x14ac:dyDescent="0.25">
      <c r="C111">
        <v>1</v>
      </c>
      <c r="D111">
        <v>2</v>
      </c>
      <c r="E111">
        <v>3</v>
      </c>
      <c r="F111">
        <v>4</v>
      </c>
      <c r="G111">
        <v>5</v>
      </c>
      <c r="H111">
        <v>6</v>
      </c>
      <c r="I111">
        <v>7</v>
      </c>
      <c r="J111">
        <v>8</v>
      </c>
      <c r="K111">
        <v>9</v>
      </c>
      <c r="L111">
        <v>10</v>
      </c>
      <c r="M111">
        <v>11</v>
      </c>
      <c r="N111">
        <v>12</v>
      </c>
      <c r="O111">
        <v>13</v>
      </c>
      <c r="P111">
        <v>14</v>
      </c>
      <c r="Q111">
        <v>15</v>
      </c>
      <c r="R111">
        <v>16</v>
      </c>
      <c r="S111">
        <v>17</v>
      </c>
      <c r="T111">
        <v>18</v>
      </c>
      <c r="U111">
        <v>19</v>
      </c>
      <c r="V111">
        <v>20</v>
      </c>
      <c r="W111">
        <v>21</v>
      </c>
      <c r="X111">
        <v>22</v>
      </c>
      <c r="Y111">
        <v>23</v>
      </c>
      <c r="Z111">
        <v>24</v>
      </c>
      <c r="AA111">
        <v>25</v>
      </c>
      <c r="AB111">
        <v>26</v>
      </c>
      <c r="AC111">
        <v>27</v>
      </c>
      <c r="AD111">
        <v>28</v>
      </c>
      <c r="AE111">
        <v>29</v>
      </c>
      <c r="AF111">
        <v>30</v>
      </c>
    </row>
    <row r="112" spans="2:74" ht="13.5" thickBot="1" x14ac:dyDescent="0.25">
      <c r="B112" s="1" t="str">
        <f>B77</f>
        <v>Настя А.</v>
      </c>
      <c r="C112">
        <f>C38+C77</f>
        <v>0</v>
      </c>
      <c r="D112">
        <f>D38+D77</f>
        <v>0</v>
      </c>
      <c r="E112">
        <f t="shared" ref="E112:AB112" si="110">E38+E77</f>
        <v>0</v>
      </c>
      <c r="F112">
        <f t="shared" si="110"/>
        <v>0</v>
      </c>
      <c r="G112">
        <f t="shared" si="110"/>
        <v>0</v>
      </c>
      <c r="H112">
        <f t="shared" si="110"/>
        <v>1</v>
      </c>
      <c r="I112">
        <f t="shared" si="110"/>
        <v>1</v>
      </c>
      <c r="J112">
        <f>J38+J77</f>
        <v>1</v>
      </c>
      <c r="K112">
        <f t="shared" si="110"/>
        <v>0</v>
      </c>
      <c r="L112">
        <f t="shared" si="110"/>
        <v>1</v>
      </c>
      <c r="M112">
        <f t="shared" si="110"/>
        <v>0</v>
      </c>
      <c r="N112">
        <f t="shared" si="110"/>
        <v>0</v>
      </c>
      <c r="O112">
        <f t="shared" si="110"/>
        <v>0</v>
      </c>
      <c r="P112">
        <f t="shared" si="110"/>
        <v>0</v>
      </c>
      <c r="Q112">
        <f t="shared" si="110"/>
        <v>0</v>
      </c>
      <c r="R112">
        <f t="shared" si="110"/>
        <v>0</v>
      </c>
      <c r="S112">
        <f t="shared" si="110"/>
        <v>0</v>
      </c>
      <c r="T112">
        <f t="shared" si="110"/>
        <v>0</v>
      </c>
      <c r="U112">
        <f t="shared" si="110"/>
        <v>0</v>
      </c>
      <c r="V112">
        <f t="shared" si="110"/>
        <v>0</v>
      </c>
      <c r="W112">
        <f t="shared" si="110"/>
        <v>0</v>
      </c>
      <c r="X112">
        <f t="shared" si="110"/>
        <v>0</v>
      </c>
      <c r="Y112">
        <f t="shared" si="110"/>
        <v>0</v>
      </c>
      <c r="Z112">
        <f t="shared" si="110"/>
        <v>0</v>
      </c>
      <c r="AA112">
        <f t="shared" si="110"/>
        <v>0</v>
      </c>
      <c r="AB112">
        <f t="shared" si="110"/>
        <v>0</v>
      </c>
      <c r="AC112">
        <f t="shared" ref="AC112:AF137" si="111">AC38+AC77</f>
        <v>0</v>
      </c>
      <c r="AD112">
        <f t="shared" si="111"/>
        <v>0</v>
      </c>
      <c r="AE112">
        <f t="shared" si="111"/>
        <v>0</v>
      </c>
      <c r="AF112">
        <f t="shared" si="111"/>
        <v>0</v>
      </c>
      <c r="AH112" s="54">
        <f>C143</f>
        <v>0</v>
      </c>
      <c r="AJ112">
        <f>AJ38+AJ77</f>
        <v>0</v>
      </c>
      <c r="AK112">
        <f t="shared" ref="AK112:BI112" si="112">AK38+AK77</f>
        <v>0</v>
      </c>
      <c r="AL112">
        <f t="shared" si="112"/>
        <v>0</v>
      </c>
      <c r="AM112">
        <f t="shared" si="112"/>
        <v>0</v>
      </c>
      <c r="AN112">
        <f t="shared" si="112"/>
        <v>0</v>
      </c>
      <c r="AO112">
        <f t="shared" si="112"/>
        <v>0</v>
      </c>
      <c r="AP112">
        <f t="shared" si="112"/>
        <v>0</v>
      </c>
      <c r="AQ112">
        <f t="shared" si="112"/>
        <v>0</v>
      </c>
      <c r="AR112">
        <f t="shared" si="112"/>
        <v>0</v>
      </c>
      <c r="AS112">
        <f t="shared" si="112"/>
        <v>0</v>
      </c>
      <c r="AT112">
        <f t="shared" si="112"/>
        <v>0</v>
      </c>
      <c r="AU112">
        <f t="shared" si="112"/>
        <v>0</v>
      </c>
      <c r="AV112">
        <f t="shared" si="112"/>
        <v>0</v>
      </c>
      <c r="AW112">
        <f t="shared" si="112"/>
        <v>0</v>
      </c>
      <c r="AX112">
        <f t="shared" si="112"/>
        <v>0</v>
      </c>
      <c r="AY112">
        <f t="shared" si="112"/>
        <v>0</v>
      </c>
      <c r="AZ112">
        <f t="shared" si="112"/>
        <v>0</v>
      </c>
      <c r="BA112">
        <f t="shared" si="112"/>
        <v>0</v>
      </c>
      <c r="BB112">
        <f t="shared" si="112"/>
        <v>0</v>
      </c>
      <c r="BC112">
        <f t="shared" si="112"/>
        <v>0</v>
      </c>
      <c r="BD112">
        <f t="shared" si="112"/>
        <v>0</v>
      </c>
      <c r="BE112">
        <f t="shared" si="112"/>
        <v>0</v>
      </c>
      <c r="BF112">
        <f t="shared" si="112"/>
        <v>0</v>
      </c>
      <c r="BG112">
        <f t="shared" si="112"/>
        <v>0</v>
      </c>
      <c r="BH112">
        <f t="shared" si="112"/>
        <v>0</v>
      </c>
      <c r="BI112">
        <f t="shared" si="112"/>
        <v>0</v>
      </c>
      <c r="BJ112">
        <f t="shared" ref="BJ112:BM137" si="113">BJ38+BJ77</f>
        <v>0</v>
      </c>
      <c r="BK112">
        <f t="shared" si="113"/>
        <v>0</v>
      </c>
      <c r="BL112">
        <f t="shared" si="113"/>
        <v>0</v>
      </c>
      <c r="BM112">
        <f t="shared" si="113"/>
        <v>0</v>
      </c>
      <c r="BO112" s="54">
        <f>AJ143</f>
        <v>0</v>
      </c>
      <c r="BQ112">
        <f>AH112+BO112</f>
        <v>0</v>
      </c>
    </row>
    <row r="113" spans="2:69" ht="13.5" thickBot="1" x14ac:dyDescent="0.25">
      <c r="B113" s="1" t="str">
        <f t="shared" ref="B113:B141" si="114">B78</f>
        <v>Артем С.</v>
      </c>
      <c r="C113">
        <f t="shared" ref="C113:C135" si="115">C39+C78</f>
        <v>0</v>
      </c>
      <c r="D113">
        <f t="shared" ref="D113:R113" si="116">D39+D78</f>
        <v>0</v>
      </c>
      <c r="E113">
        <f t="shared" si="116"/>
        <v>2</v>
      </c>
      <c r="F113">
        <f t="shared" si="116"/>
        <v>0</v>
      </c>
      <c r="G113">
        <f t="shared" si="116"/>
        <v>0</v>
      </c>
      <c r="H113">
        <f t="shared" si="116"/>
        <v>0</v>
      </c>
      <c r="I113">
        <f t="shared" si="116"/>
        <v>0</v>
      </c>
      <c r="J113">
        <f t="shared" si="116"/>
        <v>0</v>
      </c>
      <c r="K113">
        <f t="shared" si="116"/>
        <v>1</v>
      </c>
      <c r="L113">
        <f t="shared" si="116"/>
        <v>2</v>
      </c>
      <c r="M113">
        <f t="shared" si="116"/>
        <v>0</v>
      </c>
      <c r="N113">
        <f t="shared" si="116"/>
        <v>0</v>
      </c>
      <c r="O113">
        <f t="shared" si="116"/>
        <v>0</v>
      </c>
      <c r="P113">
        <f t="shared" si="116"/>
        <v>0</v>
      </c>
      <c r="Q113">
        <f t="shared" si="116"/>
        <v>2</v>
      </c>
      <c r="R113">
        <f t="shared" si="116"/>
        <v>0</v>
      </c>
      <c r="S113">
        <f t="shared" ref="S113:AB113" si="117">S39+S78</f>
        <v>0</v>
      </c>
      <c r="T113">
        <f t="shared" si="117"/>
        <v>2</v>
      </c>
      <c r="U113">
        <f t="shared" si="117"/>
        <v>0</v>
      </c>
      <c r="V113">
        <f t="shared" si="117"/>
        <v>0</v>
      </c>
      <c r="W113">
        <f t="shared" si="117"/>
        <v>0</v>
      </c>
      <c r="X113">
        <f t="shared" si="117"/>
        <v>1</v>
      </c>
      <c r="Y113">
        <f t="shared" si="117"/>
        <v>0</v>
      </c>
      <c r="Z113">
        <f t="shared" si="117"/>
        <v>0</v>
      </c>
      <c r="AA113">
        <f t="shared" si="117"/>
        <v>0</v>
      </c>
      <c r="AB113">
        <f t="shared" si="117"/>
        <v>0</v>
      </c>
      <c r="AC113">
        <f t="shared" si="111"/>
        <v>0</v>
      </c>
      <c r="AD113">
        <f t="shared" si="111"/>
        <v>0</v>
      </c>
      <c r="AE113">
        <f t="shared" si="111"/>
        <v>0</v>
      </c>
      <c r="AF113">
        <f t="shared" si="111"/>
        <v>0</v>
      </c>
      <c r="AH113" s="54">
        <f>D143</f>
        <v>4</v>
      </c>
      <c r="AJ113">
        <f t="shared" ref="AJ113:BI113" si="118">AJ39+AJ78</f>
        <v>0</v>
      </c>
      <c r="AK113">
        <f t="shared" si="118"/>
        <v>0</v>
      </c>
      <c r="AL113">
        <f t="shared" si="118"/>
        <v>0</v>
      </c>
      <c r="AM113">
        <f t="shared" si="118"/>
        <v>0</v>
      </c>
      <c r="AN113">
        <f t="shared" si="118"/>
        <v>0</v>
      </c>
      <c r="AO113">
        <f t="shared" si="118"/>
        <v>0</v>
      </c>
      <c r="AP113">
        <f t="shared" si="118"/>
        <v>0</v>
      </c>
      <c r="AQ113">
        <f t="shared" si="118"/>
        <v>0</v>
      </c>
      <c r="AR113">
        <f t="shared" si="118"/>
        <v>0</v>
      </c>
      <c r="AS113">
        <f t="shared" si="118"/>
        <v>0</v>
      </c>
      <c r="AT113">
        <f t="shared" si="118"/>
        <v>0</v>
      </c>
      <c r="AU113">
        <f t="shared" si="118"/>
        <v>0</v>
      </c>
      <c r="AV113">
        <f t="shared" si="118"/>
        <v>0</v>
      </c>
      <c r="AW113">
        <f t="shared" si="118"/>
        <v>0</v>
      </c>
      <c r="AX113">
        <f t="shared" si="118"/>
        <v>0</v>
      </c>
      <c r="AY113">
        <f t="shared" si="118"/>
        <v>0</v>
      </c>
      <c r="AZ113">
        <f t="shared" si="118"/>
        <v>0</v>
      </c>
      <c r="BA113">
        <f t="shared" si="118"/>
        <v>0</v>
      </c>
      <c r="BB113">
        <f t="shared" si="118"/>
        <v>0</v>
      </c>
      <c r="BC113">
        <f t="shared" si="118"/>
        <v>1</v>
      </c>
      <c r="BD113">
        <f t="shared" si="118"/>
        <v>0</v>
      </c>
      <c r="BE113">
        <f t="shared" si="118"/>
        <v>0</v>
      </c>
      <c r="BF113">
        <f t="shared" si="118"/>
        <v>0</v>
      </c>
      <c r="BG113">
        <f t="shared" si="118"/>
        <v>0</v>
      </c>
      <c r="BH113">
        <f t="shared" si="118"/>
        <v>0</v>
      </c>
      <c r="BI113">
        <f t="shared" si="118"/>
        <v>0</v>
      </c>
      <c r="BJ113">
        <f t="shared" si="113"/>
        <v>0</v>
      </c>
      <c r="BK113">
        <f t="shared" si="113"/>
        <v>0</v>
      </c>
      <c r="BL113">
        <f t="shared" si="113"/>
        <v>0</v>
      </c>
      <c r="BM113">
        <f t="shared" si="113"/>
        <v>0</v>
      </c>
      <c r="BO113" s="54">
        <f>AK143</f>
        <v>0</v>
      </c>
      <c r="BQ113">
        <f t="shared" ref="BQ113:BQ141" si="119">AH113+BO113</f>
        <v>4</v>
      </c>
    </row>
    <row r="114" spans="2:69" ht="13.5" thickBot="1" x14ac:dyDescent="0.25">
      <c r="B114" s="1" t="str">
        <f t="shared" si="114"/>
        <v>Диана С.</v>
      </c>
      <c r="C114">
        <f t="shared" si="115"/>
        <v>0</v>
      </c>
      <c r="D114">
        <f t="shared" ref="D114:R114" si="120">D40+D79</f>
        <v>2</v>
      </c>
      <c r="E114">
        <f t="shared" si="120"/>
        <v>0</v>
      </c>
      <c r="F114">
        <f t="shared" si="120"/>
        <v>2</v>
      </c>
      <c r="G114">
        <f t="shared" si="120"/>
        <v>0</v>
      </c>
      <c r="H114">
        <f t="shared" si="120"/>
        <v>1</v>
      </c>
      <c r="I114">
        <f t="shared" si="120"/>
        <v>1</v>
      </c>
      <c r="J114">
        <f t="shared" si="120"/>
        <v>1</v>
      </c>
      <c r="K114">
        <f t="shared" si="120"/>
        <v>0</v>
      </c>
      <c r="L114">
        <f t="shared" si="120"/>
        <v>0</v>
      </c>
      <c r="M114">
        <f t="shared" si="120"/>
        <v>1</v>
      </c>
      <c r="N114">
        <f t="shared" si="120"/>
        <v>1</v>
      </c>
      <c r="O114">
        <f t="shared" si="120"/>
        <v>0</v>
      </c>
      <c r="P114">
        <f t="shared" si="120"/>
        <v>0</v>
      </c>
      <c r="Q114">
        <f t="shared" si="120"/>
        <v>0</v>
      </c>
      <c r="R114">
        <f t="shared" si="120"/>
        <v>1</v>
      </c>
      <c r="S114">
        <f t="shared" ref="S114:AB114" si="121">S40+S79</f>
        <v>0</v>
      </c>
      <c r="T114">
        <f t="shared" si="121"/>
        <v>0</v>
      </c>
      <c r="U114">
        <f t="shared" si="121"/>
        <v>0</v>
      </c>
      <c r="V114">
        <f t="shared" si="121"/>
        <v>0</v>
      </c>
      <c r="W114">
        <f t="shared" si="121"/>
        <v>1</v>
      </c>
      <c r="X114">
        <f t="shared" si="121"/>
        <v>0</v>
      </c>
      <c r="Y114">
        <f t="shared" si="121"/>
        <v>0</v>
      </c>
      <c r="Z114">
        <f t="shared" si="121"/>
        <v>0</v>
      </c>
      <c r="AA114">
        <f t="shared" si="121"/>
        <v>0</v>
      </c>
      <c r="AB114">
        <f t="shared" si="121"/>
        <v>0</v>
      </c>
      <c r="AC114">
        <f t="shared" si="111"/>
        <v>0</v>
      </c>
      <c r="AD114">
        <f t="shared" si="111"/>
        <v>0</v>
      </c>
      <c r="AE114">
        <f t="shared" si="111"/>
        <v>0</v>
      </c>
      <c r="AF114">
        <f t="shared" si="111"/>
        <v>0</v>
      </c>
      <c r="AH114" s="54">
        <f>E143</f>
        <v>2</v>
      </c>
      <c r="AJ114">
        <f t="shared" ref="AJ114:BI114" si="122">AJ40+AJ79</f>
        <v>0</v>
      </c>
      <c r="AK114">
        <f t="shared" si="122"/>
        <v>0</v>
      </c>
      <c r="AL114">
        <f t="shared" si="122"/>
        <v>0</v>
      </c>
      <c r="AM114">
        <f t="shared" si="122"/>
        <v>0</v>
      </c>
      <c r="AN114">
        <f t="shared" si="122"/>
        <v>0</v>
      </c>
      <c r="AO114">
        <f t="shared" si="122"/>
        <v>0</v>
      </c>
      <c r="AP114">
        <f t="shared" si="122"/>
        <v>0</v>
      </c>
      <c r="AQ114">
        <f t="shared" si="122"/>
        <v>0</v>
      </c>
      <c r="AR114">
        <f t="shared" si="122"/>
        <v>0</v>
      </c>
      <c r="AS114">
        <f t="shared" si="122"/>
        <v>0</v>
      </c>
      <c r="AT114">
        <f t="shared" si="122"/>
        <v>0</v>
      </c>
      <c r="AU114">
        <f t="shared" si="122"/>
        <v>0</v>
      </c>
      <c r="AV114">
        <f t="shared" si="122"/>
        <v>0</v>
      </c>
      <c r="AW114">
        <f t="shared" si="122"/>
        <v>0</v>
      </c>
      <c r="AX114">
        <f t="shared" si="122"/>
        <v>0</v>
      </c>
      <c r="AY114">
        <f t="shared" si="122"/>
        <v>0</v>
      </c>
      <c r="AZ114">
        <f t="shared" si="122"/>
        <v>0</v>
      </c>
      <c r="BA114">
        <f t="shared" si="122"/>
        <v>0</v>
      </c>
      <c r="BB114">
        <f t="shared" si="122"/>
        <v>0</v>
      </c>
      <c r="BC114">
        <f t="shared" si="122"/>
        <v>0</v>
      </c>
      <c r="BD114">
        <f t="shared" si="122"/>
        <v>0</v>
      </c>
      <c r="BE114">
        <f t="shared" si="122"/>
        <v>0</v>
      </c>
      <c r="BF114">
        <f t="shared" si="122"/>
        <v>0</v>
      </c>
      <c r="BG114">
        <f t="shared" si="122"/>
        <v>0</v>
      </c>
      <c r="BH114">
        <f t="shared" si="122"/>
        <v>0</v>
      </c>
      <c r="BI114">
        <f t="shared" si="122"/>
        <v>0</v>
      </c>
      <c r="BJ114">
        <f t="shared" si="113"/>
        <v>0</v>
      </c>
      <c r="BK114">
        <f t="shared" si="113"/>
        <v>0</v>
      </c>
      <c r="BL114">
        <f t="shared" si="113"/>
        <v>0</v>
      </c>
      <c r="BM114">
        <f t="shared" si="113"/>
        <v>0</v>
      </c>
      <c r="BO114" s="54">
        <f>AL143</f>
        <v>0</v>
      </c>
      <c r="BQ114">
        <f t="shared" si="119"/>
        <v>2</v>
      </c>
    </row>
    <row r="115" spans="2:69" ht="13.5" thickBot="1" x14ac:dyDescent="0.25">
      <c r="B115" s="1" t="str">
        <f t="shared" si="114"/>
        <v>Даша Т.</v>
      </c>
      <c r="C115">
        <f t="shared" si="115"/>
        <v>0</v>
      </c>
      <c r="D115">
        <f t="shared" ref="D115:R115" si="123">D41+D80</f>
        <v>0</v>
      </c>
      <c r="E115">
        <f t="shared" si="123"/>
        <v>2</v>
      </c>
      <c r="F115">
        <f t="shared" si="123"/>
        <v>0</v>
      </c>
      <c r="G115">
        <f t="shared" si="123"/>
        <v>0</v>
      </c>
      <c r="H115">
        <f t="shared" si="123"/>
        <v>0</v>
      </c>
      <c r="I115">
        <f t="shared" si="123"/>
        <v>0</v>
      </c>
      <c r="J115">
        <f t="shared" si="123"/>
        <v>0</v>
      </c>
      <c r="K115">
        <f t="shared" si="123"/>
        <v>0</v>
      </c>
      <c r="L115">
        <f t="shared" si="123"/>
        <v>0</v>
      </c>
      <c r="M115">
        <f t="shared" si="123"/>
        <v>0</v>
      </c>
      <c r="N115">
        <f t="shared" si="123"/>
        <v>0</v>
      </c>
      <c r="O115">
        <f t="shared" si="123"/>
        <v>0</v>
      </c>
      <c r="P115">
        <f t="shared" si="123"/>
        <v>0</v>
      </c>
      <c r="Q115">
        <f t="shared" si="123"/>
        <v>0</v>
      </c>
      <c r="R115">
        <f t="shared" si="123"/>
        <v>0</v>
      </c>
      <c r="S115">
        <f t="shared" ref="S115:AB115" si="124">S41+S80</f>
        <v>0</v>
      </c>
      <c r="T115">
        <f t="shared" si="124"/>
        <v>0</v>
      </c>
      <c r="U115">
        <f t="shared" si="124"/>
        <v>0</v>
      </c>
      <c r="V115">
        <f t="shared" si="124"/>
        <v>0</v>
      </c>
      <c r="W115">
        <f t="shared" si="124"/>
        <v>0</v>
      </c>
      <c r="X115">
        <f t="shared" si="124"/>
        <v>0</v>
      </c>
      <c r="Y115">
        <f t="shared" si="124"/>
        <v>0</v>
      </c>
      <c r="Z115">
        <f t="shared" si="124"/>
        <v>0</v>
      </c>
      <c r="AA115">
        <f t="shared" si="124"/>
        <v>0</v>
      </c>
      <c r="AB115">
        <f t="shared" si="124"/>
        <v>0</v>
      </c>
      <c r="AC115">
        <f t="shared" si="111"/>
        <v>0</v>
      </c>
      <c r="AD115">
        <f t="shared" si="111"/>
        <v>0</v>
      </c>
      <c r="AE115">
        <f t="shared" si="111"/>
        <v>0</v>
      </c>
      <c r="AF115">
        <f t="shared" si="111"/>
        <v>0</v>
      </c>
      <c r="AH115" s="54">
        <f>F143</f>
        <v>1</v>
      </c>
      <c r="AJ115">
        <f t="shared" ref="AJ115:BI115" si="125">AJ41+AJ80</f>
        <v>0</v>
      </c>
      <c r="AK115">
        <f t="shared" si="125"/>
        <v>0</v>
      </c>
      <c r="AL115">
        <f t="shared" si="125"/>
        <v>0</v>
      </c>
      <c r="AM115">
        <f t="shared" si="125"/>
        <v>0</v>
      </c>
      <c r="AN115">
        <f t="shared" si="125"/>
        <v>0</v>
      </c>
      <c r="AO115">
        <f t="shared" si="125"/>
        <v>0</v>
      </c>
      <c r="AP115">
        <f t="shared" si="125"/>
        <v>1</v>
      </c>
      <c r="AQ115">
        <f t="shared" si="125"/>
        <v>0</v>
      </c>
      <c r="AR115">
        <f t="shared" si="125"/>
        <v>0</v>
      </c>
      <c r="AS115">
        <f t="shared" si="125"/>
        <v>0</v>
      </c>
      <c r="AT115">
        <f t="shared" si="125"/>
        <v>0</v>
      </c>
      <c r="AU115">
        <f t="shared" si="125"/>
        <v>0</v>
      </c>
      <c r="AV115">
        <f t="shared" si="125"/>
        <v>0</v>
      </c>
      <c r="AW115">
        <f t="shared" si="125"/>
        <v>0</v>
      </c>
      <c r="AX115">
        <f t="shared" si="125"/>
        <v>0</v>
      </c>
      <c r="AY115">
        <f t="shared" si="125"/>
        <v>0</v>
      </c>
      <c r="AZ115">
        <f t="shared" si="125"/>
        <v>0</v>
      </c>
      <c r="BA115">
        <f t="shared" si="125"/>
        <v>0</v>
      </c>
      <c r="BB115">
        <f t="shared" si="125"/>
        <v>0</v>
      </c>
      <c r="BC115">
        <f t="shared" si="125"/>
        <v>1</v>
      </c>
      <c r="BD115">
        <f t="shared" si="125"/>
        <v>0</v>
      </c>
      <c r="BE115">
        <f t="shared" si="125"/>
        <v>0</v>
      </c>
      <c r="BF115">
        <f t="shared" si="125"/>
        <v>0</v>
      </c>
      <c r="BG115">
        <f t="shared" si="125"/>
        <v>0</v>
      </c>
      <c r="BH115">
        <f t="shared" si="125"/>
        <v>0</v>
      </c>
      <c r="BI115">
        <f t="shared" si="125"/>
        <v>0</v>
      </c>
      <c r="BJ115">
        <f t="shared" si="113"/>
        <v>0</v>
      </c>
      <c r="BK115">
        <f t="shared" si="113"/>
        <v>0</v>
      </c>
      <c r="BL115">
        <f t="shared" si="113"/>
        <v>0</v>
      </c>
      <c r="BM115">
        <f t="shared" si="113"/>
        <v>0</v>
      </c>
      <c r="BO115" s="54">
        <f>AM143</f>
        <v>0</v>
      </c>
      <c r="BQ115">
        <f t="shared" si="119"/>
        <v>1</v>
      </c>
    </row>
    <row r="116" spans="2:69" ht="13.5" thickBot="1" x14ac:dyDescent="0.25">
      <c r="B116" s="1" t="str">
        <f t="shared" si="114"/>
        <v>Ваня А.</v>
      </c>
      <c r="C116">
        <f t="shared" si="115"/>
        <v>0</v>
      </c>
      <c r="D116">
        <f t="shared" ref="D116:R116" si="126">D42+D81</f>
        <v>0</v>
      </c>
      <c r="E116">
        <f t="shared" si="126"/>
        <v>0</v>
      </c>
      <c r="F116">
        <f t="shared" si="126"/>
        <v>0</v>
      </c>
      <c r="G116">
        <f t="shared" si="126"/>
        <v>0</v>
      </c>
      <c r="H116">
        <f t="shared" si="126"/>
        <v>0</v>
      </c>
      <c r="I116">
        <f t="shared" si="126"/>
        <v>0</v>
      </c>
      <c r="J116">
        <f t="shared" si="126"/>
        <v>0</v>
      </c>
      <c r="K116">
        <f t="shared" si="126"/>
        <v>0</v>
      </c>
      <c r="L116">
        <f t="shared" si="126"/>
        <v>0</v>
      </c>
      <c r="M116">
        <f t="shared" si="126"/>
        <v>0</v>
      </c>
      <c r="N116">
        <f t="shared" si="126"/>
        <v>0</v>
      </c>
      <c r="O116">
        <f t="shared" si="126"/>
        <v>0</v>
      </c>
      <c r="P116">
        <f t="shared" si="126"/>
        <v>0</v>
      </c>
      <c r="Q116">
        <f t="shared" si="126"/>
        <v>0</v>
      </c>
      <c r="R116">
        <f t="shared" si="126"/>
        <v>0</v>
      </c>
      <c r="S116">
        <f t="shared" ref="S116:AB116" si="127">S42+S81</f>
        <v>2</v>
      </c>
      <c r="T116">
        <f t="shared" si="127"/>
        <v>0</v>
      </c>
      <c r="U116">
        <f t="shared" si="127"/>
        <v>0</v>
      </c>
      <c r="V116">
        <f t="shared" si="127"/>
        <v>0</v>
      </c>
      <c r="W116">
        <f t="shared" si="127"/>
        <v>0</v>
      </c>
      <c r="X116">
        <f t="shared" si="127"/>
        <v>1</v>
      </c>
      <c r="Y116">
        <f t="shared" si="127"/>
        <v>1</v>
      </c>
      <c r="Z116">
        <f t="shared" si="127"/>
        <v>0</v>
      </c>
      <c r="AA116">
        <f t="shared" si="127"/>
        <v>0</v>
      </c>
      <c r="AB116">
        <f t="shared" si="127"/>
        <v>0</v>
      </c>
      <c r="AC116">
        <f t="shared" si="111"/>
        <v>0</v>
      </c>
      <c r="AD116">
        <f t="shared" si="111"/>
        <v>0</v>
      </c>
      <c r="AE116">
        <f t="shared" si="111"/>
        <v>0</v>
      </c>
      <c r="AF116">
        <f t="shared" si="111"/>
        <v>0</v>
      </c>
      <c r="AH116" s="54">
        <f>G143</f>
        <v>1</v>
      </c>
      <c r="AJ116">
        <f t="shared" ref="AJ116:BI116" si="128">AJ42+AJ81</f>
        <v>0</v>
      </c>
      <c r="AK116">
        <f t="shared" si="128"/>
        <v>0</v>
      </c>
      <c r="AL116">
        <f t="shared" si="128"/>
        <v>0</v>
      </c>
      <c r="AM116">
        <f t="shared" si="128"/>
        <v>0</v>
      </c>
      <c r="AN116">
        <f t="shared" si="128"/>
        <v>0</v>
      </c>
      <c r="AO116">
        <f t="shared" si="128"/>
        <v>0</v>
      </c>
      <c r="AP116">
        <f t="shared" si="128"/>
        <v>0</v>
      </c>
      <c r="AQ116">
        <f t="shared" si="128"/>
        <v>0</v>
      </c>
      <c r="AR116">
        <f t="shared" si="128"/>
        <v>0</v>
      </c>
      <c r="AS116">
        <f t="shared" si="128"/>
        <v>0</v>
      </c>
      <c r="AT116">
        <f t="shared" si="128"/>
        <v>0</v>
      </c>
      <c r="AU116">
        <f t="shared" si="128"/>
        <v>0</v>
      </c>
      <c r="AV116">
        <f t="shared" si="128"/>
        <v>0</v>
      </c>
      <c r="AW116">
        <f t="shared" si="128"/>
        <v>0</v>
      </c>
      <c r="AX116">
        <f t="shared" si="128"/>
        <v>0</v>
      </c>
      <c r="AY116">
        <f t="shared" si="128"/>
        <v>0</v>
      </c>
      <c r="AZ116">
        <f t="shared" si="128"/>
        <v>0</v>
      </c>
      <c r="BA116">
        <f t="shared" si="128"/>
        <v>0</v>
      </c>
      <c r="BB116">
        <f t="shared" si="128"/>
        <v>0</v>
      </c>
      <c r="BC116">
        <f t="shared" si="128"/>
        <v>0</v>
      </c>
      <c r="BD116">
        <f t="shared" si="128"/>
        <v>0</v>
      </c>
      <c r="BE116">
        <f t="shared" si="128"/>
        <v>0</v>
      </c>
      <c r="BF116">
        <f t="shared" si="128"/>
        <v>0</v>
      </c>
      <c r="BG116">
        <f t="shared" si="128"/>
        <v>0</v>
      </c>
      <c r="BH116">
        <f t="shared" si="128"/>
        <v>0</v>
      </c>
      <c r="BI116">
        <f t="shared" si="128"/>
        <v>0</v>
      </c>
      <c r="BJ116">
        <f t="shared" si="113"/>
        <v>0</v>
      </c>
      <c r="BK116">
        <f t="shared" si="113"/>
        <v>0</v>
      </c>
      <c r="BL116">
        <f t="shared" si="113"/>
        <v>0</v>
      </c>
      <c r="BM116">
        <f t="shared" si="113"/>
        <v>0</v>
      </c>
      <c r="BO116" s="54">
        <f>AN143</f>
        <v>0</v>
      </c>
      <c r="BQ116">
        <f t="shared" si="119"/>
        <v>1</v>
      </c>
    </row>
    <row r="117" spans="2:69" ht="13.5" thickBot="1" x14ac:dyDescent="0.25">
      <c r="B117" s="1" t="str">
        <f t="shared" si="114"/>
        <v>Алиса Б.</v>
      </c>
      <c r="C117">
        <f t="shared" si="115"/>
        <v>1</v>
      </c>
      <c r="D117">
        <f t="shared" ref="D117:R117" si="129">D43+D82</f>
        <v>0</v>
      </c>
      <c r="E117">
        <f t="shared" si="129"/>
        <v>1</v>
      </c>
      <c r="F117">
        <f t="shared" si="129"/>
        <v>0</v>
      </c>
      <c r="G117">
        <f t="shared" si="129"/>
        <v>0</v>
      </c>
      <c r="H117">
        <f t="shared" si="129"/>
        <v>0</v>
      </c>
      <c r="I117">
        <f t="shared" si="129"/>
        <v>0</v>
      </c>
      <c r="J117">
        <f t="shared" si="129"/>
        <v>1</v>
      </c>
      <c r="K117">
        <f t="shared" si="129"/>
        <v>0</v>
      </c>
      <c r="L117">
        <f t="shared" si="129"/>
        <v>0</v>
      </c>
      <c r="M117">
        <f t="shared" si="129"/>
        <v>1</v>
      </c>
      <c r="N117">
        <f t="shared" si="129"/>
        <v>0</v>
      </c>
      <c r="O117">
        <f t="shared" si="129"/>
        <v>0</v>
      </c>
      <c r="P117">
        <f t="shared" si="129"/>
        <v>0</v>
      </c>
      <c r="Q117">
        <f t="shared" si="129"/>
        <v>0</v>
      </c>
      <c r="R117">
        <f t="shared" si="129"/>
        <v>0</v>
      </c>
      <c r="S117">
        <f t="shared" ref="S117:AB117" si="130">S43+S82</f>
        <v>0</v>
      </c>
      <c r="T117">
        <f t="shared" si="130"/>
        <v>0</v>
      </c>
      <c r="U117">
        <f t="shared" si="130"/>
        <v>0</v>
      </c>
      <c r="V117">
        <f t="shared" si="130"/>
        <v>0</v>
      </c>
      <c r="W117">
        <f t="shared" si="130"/>
        <v>0</v>
      </c>
      <c r="X117">
        <f t="shared" si="130"/>
        <v>0</v>
      </c>
      <c r="Y117">
        <f t="shared" si="130"/>
        <v>0</v>
      </c>
      <c r="Z117">
        <f t="shared" si="130"/>
        <v>0</v>
      </c>
      <c r="AA117">
        <f t="shared" si="130"/>
        <v>0</v>
      </c>
      <c r="AB117">
        <f t="shared" si="130"/>
        <v>0</v>
      </c>
      <c r="AC117">
        <f t="shared" si="111"/>
        <v>0</v>
      </c>
      <c r="AD117">
        <f t="shared" si="111"/>
        <v>0</v>
      </c>
      <c r="AE117">
        <f t="shared" si="111"/>
        <v>0</v>
      </c>
      <c r="AF117">
        <f t="shared" si="111"/>
        <v>0</v>
      </c>
      <c r="AH117" s="54">
        <f>H143</f>
        <v>0</v>
      </c>
      <c r="AJ117">
        <f t="shared" ref="AJ117:BI117" si="131">AJ43+AJ82</f>
        <v>0</v>
      </c>
      <c r="AK117">
        <f t="shared" si="131"/>
        <v>0</v>
      </c>
      <c r="AL117">
        <f t="shared" si="131"/>
        <v>0</v>
      </c>
      <c r="AM117">
        <f t="shared" si="131"/>
        <v>0</v>
      </c>
      <c r="AN117">
        <f t="shared" si="131"/>
        <v>0</v>
      </c>
      <c r="AO117">
        <f t="shared" si="131"/>
        <v>0</v>
      </c>
      <c r="AP117">
        <f t="shared" si="131"/>
        <v>0</v>
      </c>
      <c r="AQ117">
        <f t="shared" si="131"/>
        <v>0</v>
      </c>
      <c r="AR117">
        <f t="shared" si="131"/>
        <v>0</v>
      </c>
      <c r="AS117">
        <f t="shared" si="131"/>
        <v>0</v>
      </c>
      <c r="AT117">
        <f t="shared" si="131"/>
        <v>0</v>
      </c>
      <c r="AU117">
        <f t="shared" si="131"/>
        <v>0</v>
      </c>
      <c r="AV117">
        <f t="shared" si="131"/>
        <v>0</v>
      </c>
      <c r="AW117">
        <f t="shared" si="131"/>
        <v>0</v>
      </c>
      <c r="AX117">
        <f t="shared" si="131"/>
        <v>0</v>
      </c>
      <c r="AY117">
        <f t="shared" si="131"/>
        <v>0</v>
      </c>
      <c r="AZ117">
        <f t="shared" si="131"/>
        <v>0</v>
      </c>
      <c r="BA117">
        <f t="shared" si="131"/>
        <v>0</v>
      </c>
      <c r="BB117">
        <f t="shared" si="131"/>
        <v>0</v>
      </c>
      <c r="BC117">
        <f t="shared" si="131"/>
        <v>0</v>
      </c>
      <c r="BD117">
        <f t="shared" si="131"/>
        <v>0</v>
      </c>
      <c r="BE117">
        <f t="shared" si="131"/>
        <v>0</v>
      </c>
      <c r="BF117">
        <f t="shared" si="131"/>
        <v>0</v>
      </c>
      <c r="BG117">
        <f t="shared" si="131"/>
        <v>0</v>
      </c>
      <c r="BH117">
        <f t="shared" si="131"/>
        <v>0</v>
      </c>
      <c r="BI117">
        <f t="shared" si="131"/>
        <v>0</v>
      </c>
      <c r="BJ117">
        <f t="shared" si="113"/>
        <v>0</v>
      </c>
      <c r="BK117">
        <f t="shared" si="113"/>
        <v>0</v>
      </c>
      <c r="BL117">
        <f t="shared" si="113"/>
        <v>0</v>
      </c>
      <c r="BM117">
        <f t="shared" si="113"/>
        <v>0</v>
      </c>
      <c r="BO117" s="54">
        <f>AO143</f>
        <v>0</v>
      </c>
      <c r="BQ117">
        <f t="shared" si="119"/>
        <v>0</v>
      </c>
    </row>
    <row r="118" spans="2:69" ht="13.5" thickBot="1" x14ac:dyDescent="0.25">
      <c r="B118" s="1" t="str">
        <f t="shared" si="114"/>
        <v>Маша Б.</v>
      </c>
      <c r="C118">
        <f t="shared" si="115"/>
        <v>1</v>
      </c>
      <c r="D118">
        <f t="shared" ref="D118:R118" si="132">D44+D83</f>
        <v>0</v>
      </c>
      <c r="E118">
        <f t="shared" si="132"/>
        <v>1</v>
      </c>
      <c r="F118">
        <f t="shared" si="132"/>
        <v>0</v>
      </c>
      <c r="G118">
        <f t="shared" si="132"/>
        <v>0</v>
      </c>
      <c r="H118">
        <f t="shared" si="132"/>
        <v>0</v>
      </c>
      <c r="I118">
        <f t="shared" si="132"/>
        <v>0</v>
      </c>
      <c r="J118">
        <f t="shared" si="132"/>
        <v>0</v>
      </c>
      <c r="K118">
        <f t="shared" si="132"/>
        <v>0</v>
      </c>
      <c r="L118">
        <f t="shared" si="132"/>
        <v>0</v>
      </c>
      <c r="M118">
        <f t="shared" si="132"/>
        <v>0</v>
      </c>
      <c r="N118">
        <f t="shared" si="132"/>
        <v>0</v>
      </c>
      <c r="O118">
        <f t="shared" si="132"/>
        <v>0</v>
      </c>
      <c r="P118">
        <f t="shared" si="132"/>
        <v>0</v>
      </c>
      <c r="Q118">
        <f t="shared" si="132"/>
        <v>0</v>
      </c>
      <c r="R118">
        <f t="shared" si="132"/>
        <v>0</v>
      </c>
      <c r="S118">
        <f t="shared" ref="S118:AB118" si="133">S44+S83</f>
        <v>0</v>
      </c>
      <c r="T118">
        <f t="shared" si="133"/>
        <v>0</v>
      </c>
      <c r="U118">
        <f t="shared" si="133"/>
        <v>0</v>
      </c>
      <c r="V118">
        <f t="shared" si="133"/>
        <v>0</v>
      </c>
      <c r="W118">
        <f t="shared" si="133"/>
        <v>0</v>
      </c>
      <c r="X118">
        <f t="shared" si="133"/>
        <v>0</v>
      </c>
      <c r="Y118">
        <f t="shared" si="133"/>
        <v>0</v>
      </c>
      <c r="Z118">
        <f t="shared" si="133"/>
        <v>0</v>
      </c>
      <c r="AA118">
        <f t="shared" si="133"/>
        <v>0</v>
      </c>
      <c r="AB118">
        <f t="shared" si="133"/>
        <v>0</v>
      </c>
      <c r="AC118">
        <f t="shared" si="111"/>
        <v>0</v>
      </c>
      <c r="AD118">
        <f t="shared" si="111"/>
        <v>0</v>
      </c>
      <c r="AE118">
        <f t="shared" si="111"/>
        <v>0</v>
      </c>
      <c r="AF118">
        <f t="shared" si="111"/>
        <v>0</v>
      </c>
      <c r="AH118" s="54">
        <f>I143</f>
        <v>0</v>
      </c>
      <c r="AJ118">
        <f t="shared" ref="AJ118:BI118" si="134">AJ44+AJ83</f>
        <v>0</v>
      </c>
      <c r="AK118">
        <f t="shared" si="134"/>
        <v>0</v>
      </c>
      <c r="AL118">
        <f t="shared" si="134"/>
        <v>0</v>
      </c>
      <c r="AM118">
        <f t="shared" si="134"/>
        <v>1</v>
      </c>
      <c r="AN118">
        <f t="shared" si="134"/>
        <v>0</v>
      </c>
      <c r="AO118">
        <f t="shared" si="134"/>
        <v>0</v>
      </c>
      <c r="AP118">
        <f t="shared" si="134"/>
        <v>0</v>
      </c>
      <c r="AQ118">
        <f t="shared" si="134"/>
        <v>0</v>
      </c>
      <c r="AR118">
        <f t="shared" si="134"/>
        <v>0</v>
      </c>
      <c r="AS118">
        <f t="shared" si="134"/>
        <v>0</v>
      </c>
      <c r="AT118">
        <f t="shared" si="134"/>
        <v>0</v>
      </c>
      <c r="AU118">
        <f t="shared" si="134"/>
        <v>0</v>
      </c>
      <c r="AV118">
        <f t="shared" si="134"/>
        <v>0</v>
      </c>
      <c r="AW118">
        <f t="shared" si="134"/>
        <v>0</v>
      </c>
      <c r="AX118">
        <f t="shared" si="134"/>
        <v>0</v>
      </c>
      <c r="AY118">
        <f t="shared" si="134"/>
        <v>0</v>
      </c>
      <c r="AZ118">
        <f t="shared" si="134"/>
        <v>0</v>
      </c>
      <c r="BA118">
        <f t="shared" si="134"/>
        <v>0</v>
      </c>
      <c r="BB118">
        <f t="shared" si="134"/>
        <v>0</v>
      </c>
      <c r="BC118">
        <f t="shared" si="134"/>
        <v>0</v>
      </c>
      <c r="BD118">
        <f t="shared" si="134"/>
        <v>0</v>
      </c>
      <c r="BE118">
        <f t="shared" si="134"/>
        <v>0</v>
      </c>
      <c r="BF118">
        <f t="shared" si="134"/>
        <v>0</v>
      </c>
      <c r="BG118">
        <f t="shared" si="134"/>
        <v>1</v>
      </c>
      <c r="BH118">
        <f t="shared" si="134"/>
        <v>0</v>
      </c>
      <c r="BI118">
        <f t="shared" si="134"/>
        <v>0</v>
      </c>
      <c r="BJ118">
        <f t="shared" si="113"/>
        <v>0</v>
      </c>
      <c r="BK118">
        <f t="shared" si="113"/>
        <v>0</v>
      </c>
      <c r="BL118">
        <f t="shared" si="113"/>
        <v>0</v>
      </c>
      <c r="BM118">
        <f t="shared" si="113"/>
        <v>0</v>
      </c>
      <c r="BO118" s="54">
        <f>AP143</f>
        <v>0</v>
      </c>
      <c r="BQ118">
        <f t="shared" si="119"/>
        <v>0</v>
      </c>
    </row>
    <row r="119" spans="2:69" ht="13.5" thickBot="1" x14ac:dyDescent="0.25">
      <c r="B119" s="1" t="str">
        <f t="shared" si="114"/>
        <v>Даша В.</v>
      </c>
      <c r="C119">
        <f t="shared" si="115"/>
        <v>1</v>
      </c>
      <c r="D119">
        <f t="shared" ref="D119:R119" si="135">D45+D84</f>
        <v>0</v>
      </c>
      <c r="E119">
        <f t="shared" si="135"/>
        <v>1</v>
      </c>
      <c r="F119">
        <f t="shared" si="135"/>
        <v>0</v>
      </c>
      <c r="G119">
        <f t="shared" si="135"/>
        <v>0</v>
      </c>
      <c r="H119">
        <f t="shared" si="135"/>
        <v>1</v>
      </c>
      <c r="I119">
        <f t="shared" si="135"/>
        <v>0</v>
      </c>
      <c r="J119">
        <f t="shared" si="135"/>
        <v>0</v>
      </c>
      <c r="K119">
        <f t="shared" si="135"/>
        <v>0</v>
      </c>
      <c r="L119">
        <f t="shared" si="135"/>
        <v>0</v>
      </c>
      <c r="M119">
        <f t="shared" si="135"/>
        <v>0</v>
      </c>
      <c r="N119">
        <f t="shared" si="135"/>
        <v>1</v>
      </c>
      <c r="O119">
        <f t="shared" si="135"/>
        <v>0</v>
      </c>
      <c r="P119">
        <f t="shared" si="135"/>
        <v>0</v>
      </c>
      <c r="Q119">
        <f t="shared" si="135"/>
        <v>0</v>
      </c>
      <c r="R119">
        <f t="shared" si="135"/>
        <v>0</v>
      </c>
      <c r="S119">
        <f t="shared" ref="S119:AB119" si="136">S45+S84</f>
        <v>0</v>
      </c>
      <c r="T119">
        <f t="shared" si="136"/>
        <v>0</v>
      </c>
      <c r="U119">
        <f t="shared" si="136"/>
        <v>0</v>
      </c>
      <c r="V119">
        <f t="shared" si="136"/>
        <v>0</v>
      </c>
      <c r="W119">
        <f t="shared" si="136"/>
        <v>0</v>
      </c>
      <c r="X119">
        <f t="shared" si="136"/>
        <v>0</v>
      </c>
      <c r="Y119">
        <f t="shared" si="136"/>
        <v>0</v>
      </c>
      <c r="Z119">
        <f t="shared" si="136"/>
        <v>0</v>
      </c>
      <c r="AA119">
        <f t="shared" si="136"/>
        <v>0</v>
      </c>
      <c r="AB119">
        <f t="shared" si="136"/>
        <v>0</v>
      </c>
      <c r="AC119">
        <f t="shared" si="111"/>
        <v>0</v>
      </c>
      <c r="AD119">
        <f t="shared" si="111"/>
        <v>0</v>
      </c>
      <c r="AE119">
        <f t="shared" si="111"/>
        <v>0</v>
      </c>
      <c r="AF119">
        <f t="shared" si="111"/>
        <v>0</v>
      </c>
      <c r="AH119" s="54">
        <f>J143</f>
        <v>0</v>
      </c>
      <c r="AJ119">
        <f t="shared" ref="AJ119:BI119" si="137">AJ45+AJ84</f>
        <v>0</v>
      </c>
      <c r="AK119">
        <f t="shared" si="137"/>
        <v>0</v>
      </c>
      <c r="AL119">
        <f t="shared" si="137"/>
        <v>0</v>
      </c>
      <c r="AM119">
        <f t="shared" si="137"/>
        <v>0</v>
      </c>
      <c r="AN119">
        <f t="shared" si="137"/>
        <v>0</v>
      </c>
      <c r="AO119">
        <f t="shared" si="137"/>
        <v>0</v>
      </c>
      <c r="AP119">
        <f t="shared" si="137"/>
        <v>0</v>
      </c>
      <c r="AQ119">
        <f t="shared" si="137"/>
        <v>0</v>
      </c>
      <c r="AR119">
        <f t="shared" si="137"/>
        <v>0</v>
      </c>
      <c r="AS119">
        <f t="shared" si="137"/>
        <v>0</v>
      </c>
      <c r="AT119">
        <f t="shared" si="137"/>
        <v>0</v>
      </c>
      <c r="AU119">
        <f t="shared" si="137"/>
        <v>0</v>
      </c>
      <c r="AV119">
        <f t="shared" si="137"/>
        <v>0</v>
      </c>
      <c r="AW119">
        <f t="shared" si="137"/>
        <v>0</v>
      </c>
      <c r="AX119">
        <f t="shared" si="137"/>
        <v>0</v>
      </c>
      <c r="AY119">
        <f t="shared" si="137"/>
        <v>0</v>
      </c>
      <c r="AZ119">
        <f t="shared" si="137"/>
        <v>0</v>
      </c>
      <c r="BA119">
        <f t="shared" si="137"/>
        <v>0</v>
      </c>
      <c r="BB119">
        <f t="shared" si="137"/>
        <v>0</v>
      </c>
      <c r="BC119">
        <f t="shared" si="137"/>
        <v>0</v>
      </c>
      <c r="BD119">
        <f t="shared" si="137"/>
        <v>0</v>
      </c>
      <c r="BE119">
        <f t="shared" si="137"/>
        <v>0</v>
      </c>
      <c r="BF119">
        <f t="shared" si="137"/>
        <v>0</v>
      </c>
      <c r="BG119">
        <f t="shared" si="137"/>
        <v>0</v>
      </c>
      <c r="BH119">
        <f t="shared" si="137"/>
        <v>0</v>
      </c>
      <c r="BI119">
        <f t="shared" si="137"/>
        <v>0</v>
      </c>
      <c r="BJ119">
        <f t="shared" si="113"/>
        <v>0</v>
      </c>
      <c r="BK119">
        <f t="shared" si="113"/>
        <v>0</v>
      </c>
      <c r="BL119">
        <f t="shared" si="113"/>
        <v>0</v>
      </c>
      <c r="BM119">
        <f t="shared" si="113"/>
        <v>0</v>
      </c>
      <c r="BO119" s="54">
        <f>AQ143</f>
        <v>0</v>
      </c>
      <c r="BQ119">
        <f t="shared" si="119"/>
        <v>0</v>
      </c>
    </row>
    <row r="120" spans="2:69" ht="13.5" thickBot="1" x14ac:dyDescent="0.25">
      <c r="B120" s="1" t="str">
        <f t="shared" si="114"/>
        <v>Марк Г.</v>
      </c>
      <c r="C120">
        <f t="shared" si="115"/>
        <v>0</v>
      </c>
      <c r="D120">
        <f t="shared" ref="D120:R120" si="138">D46+D85</f>
        <v>1</v>
      </c>
      <c r="E120">
        <f t="shared" si="138"/>
        <v>0</v>
      </c>
      <c r="F120">
        <f t="shared" si="138"/>
        <v>0</v>
      </c>
      <c r="G120">
        <f t="shared" si="138"/>
        <v>0</v>
      </c>
      <c r="H120">
        <f t="shared" si="138"/>
        <v>0</v>
      </c>
      <c r="I120">
        <f t="shared" si="138"/>
        <v>0</v>
      </c>
      <c r="J120">
        <f t="shared" si="138"/>
        <v>0</v>
      </c>
      <c r="K120">
        <f t="shared" si="138"/>
        <v>0</v>
      </c>
      <c r="L120">
        <f t="shared" si="138"/>
        <v>2</v>
      </c>
      <c r="M120">
        <f t="shared" si="138"/>
        <v>0</v>
      </c>
      <c r="N120">
        <f t="shared" si="138"/>
        <v>0</v>
      </c>
      <c r="O120">
        <f t="shared" si="138"/>
        <v>0</v>
      </c>
      <c r="P120">
        <f t="shared" si="138"/>
        <v>0</v>
      </c>
      <c r="Q120">
        <f t="shared" si="138"/>
        <v>0</v>
      </c>
      <c r="R120">
        <f t="shared" si="138"/>
        <v>0</v>
      </c>
      <c r="S120">
        <f t="shared" ref="S120:AB120" si="139">S46+S85</f>
        <v>0</v>
      </c>
      <c r="T120">
        <f t="shared" si="139"/>
        <v>0</v>
      </c>
      <c r="U120">
        <f t="shared" si="139"/>
        <v>0</v>
      </c>
      <c r="V120">
        <f t="shared" si="139"/>
        <v>0</v>
      </c>
      <c r="W120">
        <f t="shared" si="139"/>
        <v>0</v>
      </c>
      <c r="X120">
        <f t="shared" si="139"/>
        <v>0</v>
      </c>
      <c r="Y120">
        <f t="shared" si="139"/>
        <v>0</v>
      </c>
      <c r="Z120">
        <f t="shared" si="139"/>
        <v>0</v>
      </c>
      <c r="AA120">
        <f t="shared" si="139"/>
        <v>0</v>
      </c>
      <c r="AB120">
        <f t="shared" si="139"/>
        <v>0</v>
      </c>
      <c r="AC120">
        <f t="shared" si="111"/>
        <v>0</v>
      </c>
      <c r="AD120">
        <f t="shared" si="111"/>
        <v>0</v>
      </c>
      <c r="AE120">
        <f t="shared" si="111"/>
        <v>0</v>
      </c>
      <c r="AF120">
        <f t="shared" si="111"/>
        <v>0</v>
      </c>
      <c r="AH120" s="54">
        <f>K143</f>
        <v>1</v>
      </c>
      <c r="AJ120">
        <f t="shared" ref="AJ120:BI120" si="140">AJ46+AJ85</f>
        <v>0</v>
      </c>
      <c r="AK120">
        <f t="shared" si="140"/>
        <v>0</v>
      </c>
      <c r="AL120">
        <f t="shared" si="140"/>
        <v>0</v>
      </c>
      <c r="AM120">
        <f t="shared" si="140"/>
        <v>0</v>
      </c>
      <c r="AN120">
        <f t="shared" si="140"/>
        <v>0</v>
      </c>
      <c r="AO120">
        <f t="shared" si="140"/>
        <v>0</v>
      </c>
      <c r="AP120">
        <f t="shared" si="140"/>
        <v>0</v>
      </c>
      <c r="AQ120">
        <f t="shared" si="140"/>
        <v>0</v>
      </c>
      <c r="AR120">
        <f t="shared" si="140"/>
        <v>0</v>
      </c>
      <c r="AS120">
        <f t="shared" si="140"/>
        <v>0</v>
      </c>
      <c r="AT120">
        <f t="shared" si="140"/>
        <v>0</v>
      </c>
      <c r="AU120">
        <f t="shared" si="140"/>
        <v>0</v>
      </c>
      <c r="AV120">
        <f t="shared" si="140"/>
        <v>0</v>
      </c>
      <c r="AW120">
        <f t="shared" si="140"/>
        <v>0</v>
      </c>
      <c r="AX120">
        <f t="shared" si="140"/>
        <v>0</v>
      </c>
      <c r="AY120">
        <f t="shared" si="140"/>
        <v>0</v>
      </c>
      <c r="AZ120">
        <f t="shared" si="140"/>
        <v>0</v>
      </c>
      <c r="BA120">
        <f t="shared" si="140"/>
        <v>0</v>
      </c>
      <c r="BB120">
        <f t="shared" si="140"/>
        <v>0</v>
      </c>
      <c r="BC120">
        <f t="shared" si="140"/>
        <v>0</v>
      </c>
      <c r="BD120">
        <f t="shared" si="140"/>
        <v>0</v>
      </c>
      <c r="BE120">
        <f t="shared" si="140"/>
        <v>0</v>
      </c>
      <c r="BF120">
        <f t="shared" si="140"/>
        <v>0</v>
      </c>
      <c r="BG120">
        <f t="shared" si="140"/>
        <v>0</v>
      </c>
      <c r="BH120">
        <f t="shared" si="140"/>
        <v>0</v>
      </c>
      <c r="BI120">
        <f t="shared" si="140"/>
        <v>0</v>
      </c>
      <c r="BJ120">
        <f t="shared" si="113"/>
        <v>0</v>
      </c>
      <c r="BK120">
        <f t="shared" si="113"/>
        <v>0</v>
      </c>
      <c r="BL120">
        <f t="shared" si="113"/>
        <v>0</v>
      </c>
      <c r="BM120">
        <f t="shared" si="113"/>
        <v>0</v>
      </c>
      <c r="BO120" s="54">
        <f>AR143</f>
        <v>0</v>
      </c>
      <c r="BQ120">
        <f t="shared" si="119"/>
        <v>1</v>
      </c>
    </row>
    <row r="121" spans="2:69" ht="13.5" thickBot="1" x14ac:dyDescent="0.25">
      <c r="B121" s="1" t="str">
        <f t="shared" si="114"/>
        <v>Артем Е.</v>
      </c>
      <c r="C121">
        <f t="shared" si="115"/>
        <v>1</v>
      </c>
      <c r="D121">
        <f t="shared" ref="D121:R121" si="141">D47+D86</f>
        <v>2</v>
      </c>
      <c r="E121">
        <f t="shared" si="141"/>
        <v>0</v>
      </c>
      <c r="F121">
        <f t="shared" si="141"/>
        <v>0</v>
      </c>
      <c r="G121">
        <f t="shared" si="141"/>
        <v>0</v>
      </c>
      <c r="H121">
        <f t="shared" si="141"/>
        <v>0</v>
      </c>
      <c r="I121">
        <f t="shared" si="141"/>
        <v>0</v>
      </c>
      <c r="J121">
        <f t="shared" si="141"/>
        <v>0</v>
      </c>
      <c r="K121">
        <f t="shared" si="141"/>
        <v>2</v>
      </c>
      <c r="L121">
        <f t="shared" si="141"/>
        <v>0</v>
      </c>
      <c r="M121">
        <f t="shared" si="141"/>
        <v>0</v>
      </c>
      <c r="N121">
        <f t="shared" si="141"/>
        <v>0</v>
      </c>
      <c r="O121">
        <f t="shared" si="141"/>
        <v>0</v>
      </c>
      <c r="P121">
        <f t="shared" si="141"/>
        <v>0</v>
      </c>
      <c r="Q121">
        <f t="shared" si="141"/>
        <v>1</v>
      </c>
      <c r="R121">
        <f t="shared" si="141"/>
        <v>0</v>
      </c>
      <c r="S121">
        <f t="shared" ref="S121:AB121" si="142">S47+S86</f>
        <v>1</v>
      </c>
      <c r="T121">
        <f t="shared" si="142"/>
        <v>0</v>
      </c>
      <c r="U121">
        <f t="shared" si="142"/>
        <v>0</v>
      </c>
      <c r="V121">
        <f t="shared" si="142"/>
        <v>0</v>
      </c>
      <c r="W121">
        <f t="shared" si="142"/>
        <v>0</v>
      </c>
      <c r="X121">
        <f t="shared" si="142"/>
        <v>0</v>
      </c>
      <c r="Y121">
        <f t="shared" si="142"/>
        <v>0</v>
      </c>
      <c r="Z121">
        <f t="shared" si="142"/>
        <v>0</v>
      </c>
      <c r="AA121">
        <f t="shared" si="142"/>
        <v>0</v>
      </c>
      <c r="AB121">
        <f t="shared" si="142"/>
        <v>0</v>
      </c>
      <c r="AC121">
        <f t="shared" si="111"/>
        <v>0</v>
      </c>
      <c r="AD121">
        <f t="shared" si="111"/>
        <v>0</v>
      </c>
      <c r="AE121">
        <f t="shared" si="111"/>
        <v>0</v>
      </c>
      <c r="AF121">
        <f t="shared" si="111"/>
        <v>0</v>
      </c>
      <c r="AH121" s="54">
        <f>L143</f>
        <v>2</v>
      </c>
      <c r="AJ121">
        <f t="shared" ref="AJ121:BI121" si="143">AJ47+AJ86</f>
        <v>0</v>
      </c>
      <c r="AK121">
        <f t="shared" si="143"/>
        <v>0</v>
      </c>
      <c r="AL121">
        <f t="shared" si="143"/>
        <v>0</v>
      </c>
      <c r="AM121">
        <f t="shared" si="143"/>
        <v>0</v>
      </c>
      <c r="AN121">
        <f t="shared" si="143"/>
        <v>0</v>
      </c>
      <c r="AO121">
        <f t="shared" si="143"/>
        <v>0</v>
      </c>
      <c r="AP121">
        <f t="shared" si="143"/>
        <v>0</v>
      </c>
      <c r="AQ121">
        <f t="shared" si="143"/>
        <v>0</v>
      </c>
      <c r="AR121">
        <f t="shared" si="143"/>
        <v>0</v>
      </c>
      <c r="AS121">
        <f t="shared" si="143"/>
        <v>0</v>
      </c>
      <c r="AT121">
        <f t="shared" si="143"/>
        <v>0</v>
      </c>
      <c r="AU121">
        <f t="shared" si="143"/>
        <v>0</v>
      </c>
      <c r="AV121">
        <f t="shared" si="143"/>
        <v>0</v>
      </c>
      <c r="AW121">
        <f t="shared" si="143"/>
        <v>0</v>
      </c>
      <c r="AX121">
        <f t="shared" si="143"/>
        <v>0</v>
      </c>
      <c r="AY121">
        <f t="shared" si="143"/>
        <v>0</v>
      </c>
      <c r="AZ121">
        <f t="shared" si="143"/>
        <v>0</v>
      </c>
      <c r="BA121">
        <f t="shared" si="143"/>
        <v>0</v>
      </c>
      <c r="BB121">
        <f t="shared" si="143"/>
        <v>0</v>
      </c>
      <c r="BC121">
        <f t="shared" si="143"/>
        <v>0</v>
      </c>
      <c r="BD121">
        <f t="shared" si="143"/>
        <v>0</v>
      </c>
      <c r="BE121">
        <f t="shared" si="143"/>
        <v>0</v>
      </c>
      <c r="BF121">
        <f t="shared" si="143"/>
        <v>0</v>
      </c>
      <c r="BG121">
        <f t="shared" si="143"/>
        <v>0</v>
      </c>
      <c r="BH121">
        <f t="shared" si="143"/>
        <v>0</v>
      </c>
      <c r="BI121">
        <f t="shared" si="143"/>
        <v>0</v>
      </c>
      <c r="BJ121">
        <f t="shared" si="113"/>
        <v>0</v>
      </c>
      <c r="BK121">
        <f t="shared" si="113"/>
        <v>0</v>
      </c>
      <c r="BL121">
        <f t="shared" si="113"/>
        <v>0</v>
      </c>
      <c r="BM121">
        <f t="shared" si="113"/>
        <v>0</v>
      </c>
      <c r="BO121" s="54">
        <f>AS143</f>
        <v>0</v>
      </c>
      <c r="BQ121">
        <f t="shared" si="119"/>
        <v>2</v>
      </c>
    </row>
    <row r="122" spans="2:69" ht="13.5" thickBot="1" x14ac:dyDescent="0.25">
      <c r="B122" s="1" t="str">
        <f t="shared" si="114"/>
        <v xml:space="preserve">Алиса З. </v>
      </c>
      <c r="C122">
        <f t="shared" si="115"/>
        <v>0</v>
      </c>
      <c r="D122">
        <f t="shared" ref="D122:R122" si="144">D48+D87</f>
        <v>0</v>
      </c>
      <c r="E122">
        <f t="shared" si="144"/>
        <v>1</v>
      </c>
      <c r="F122">
        <f t="shared" si="144"/>
        <v>0</v>
      </c>
      <c r="G122">
        <f t="shared" si="144"/>
        <v>0</v>
      </c>
      <c r="H122">
        <f t="shared" si="144"/>
        <v>1</v>
      </c>
      <c r="I122">
        <f t="shared" si="144"/>
        <v>0</v>
      </c>
      <c r="J122">
        <f t="shared" si="144"/>
        <v>0</v>
      </c>
      <c r="K122">
        <f t="shared" si="144"/>
        <v>0</v>
      </c>
      <c r="L122">
        <f t="shared" si="144"/>
        <v>0</v>
      </c>
      <c r="M122">
        <f t="shared" si="144"/>
        <v>0</v>
      </c>
      <c r="N122">
        <f t="shared" si="144"/>
        <v>1</v>
      </c>
      <c r="O122">
        <f t="shared" si="144"/>
        <v>0</v>
      </c>
      <c r="P122">
        <f t="shared" si="144"/>
        <v>0</v>
      </c>
      <c r="Q122">
        <f t="shared" si="144"/>
        <v>0</v>
      </c>
      <c r="R122">
        <f t="shared" si="144"/>
        <v>0</v>
      </c>
      <c r="S122">
        <f t="shared" ref="S122:AB122" si="145">S48+S87</f>
        <v>0</v>
      </c>
      <c r="T122">
        <f t="shared" si="145"/>
        <v>0</v>
      </c>
      <c r="U122">
        <f t="shared" si="145"/>
        <v>0</v>
      </c>
      <c r="V122">
        <f t="shared" si="145"/>
        <v>0</v>
      </c>
      <c r="W122">
        <f t="shared" si="145"/>
        <v>0</v>
      </c>
      <c r="X122">
        <f t="shared" si="145"/>
        <v>0</v>
      </c>
      <c r="Y122">
        <f t="shared" si="145"/>
        <v>0</v>
      </c>
      <c r="Z122">
        <f t="shared" si="145"/>
        <v>0</v>
      </c>
      <c r="AA122">
        <f t="shared" si="145"/>
        <v>0</v>
      </c>
      <c r="AB122">
        <f t="shared" si="145"/>
        <v>0</v>
      </c>
      <c r="AC122">
        <f t="shared" si="111"/>
        <v>0</v>
      </c>
      <c r="AD122">
        <f t="shared" si="111"/>
        <v>0</v>
      </c>
      <c r="AE122">
        <f t="shared" si="111"/>
        <v>0</v>
      </c>
      <c r="AF122">
        <f t="shared" si="111"/>
        <v>0</v>
      </c>
      <c r="AH122" s="54">
        <f>M143</f>
        <v>0</v>
      </c>
      <c r="AJ122">
        <f t="shared" ref="AJ122:BI122" si="146">AJ48+AJ87</f>
        <v>0</v>
      </c>
      <c r="AK122">
        <f t="shared" si="146"/>
        <v>0</v>
      </c>
      <c r="AL122">
        <f t="shared" si="146"/>
        <v>0</v>
      </c>
      <c r="AM122">
        <f t="shared" si="146"/>
        <v>0</v>
      </c>
      <c r="AN122">
        <f t="shared" si="146"/>
        <v>0</v>
      </c>
      <c r="AO122">
        <f t="shared" si="146"/>
        <v>0</v>
      </c>
      <c r="AP122">
        <f t="shared" si="146"/>
        <v>0</v>
      </c>
      <c r="AQ122">
        <f t="shared" si="146"/>
        <v>0</v>
      </c>
      <c r="AR122">
        <f t="shared" si="146"/>
        <v>0</v>
      </c>
      <c r="AS122">
        <f t="shared" si="146"/>
        <v>0</v>
      </c>
      <c r="AT122">
        <f t="shared" si="146"/>
        <v>0</v>
      </c>
      <c r="AU122">
        <f t="shared" si="146"/>
        <v>0</v>
      </c>
      <c r="AV122">
        <f t="shared" si="146"/>
        <v>0</v>
      </c>
      <c r="AW122">
        <f t="shared" si="146"/>
        <v>0</v>
      </c>
      <c r="AX122">
        <f t="shared" si="146"/>
        <v>0</v>
      </c>
      <c r="AY122">
        <f t="shared" si="146"/>
        <v>0</v>
      </c>
      <c r="AZ122">
        <f t="shared" si="146"/>
        <v>0</v>
      </c>
      <c r="BA122">
        <f t="shared" si="146"/>
        <v>0</v>
      </c>
      <c r="BB122">
        <f t="shared" si="146"/>
        <v>0</v>
      </c>
      <c r="BC122">
        <f t="shared" si="146"/>
        <v>0</v>
      </c>
      <c r="BD122">
        <f t="shared" si="146"/>
        <v>0</v>
      </c>
      <c r="BE122">
        <f t="shared" si="146"/>
        <v>0</v>
      </c>
      <c r="BF122">
        <f t="shared" si="146"/>
        <v>0</v>
      </c>
      <c r="BG122">
        <f t="shared" si="146"/>
        <v>0</v>
      </c>
      <c r="BH122">
        <f t="shared" si="146"/>
        <v>0</v>
      </c>
      <c r="BI122">
        <f t="shared" si="146"/>
        <v>0</v>
      </c>
      <c r="BJ122">
        <f t="shared" si="113"/>
        <v>0</v>
      </c>
      <c r="BK122">
        <f t="shared" si="113"/>
        <v>0</v>
      </c>
      <c r="BL122">
        <f t="shared" si="113"/>
        <v>0</v>
      </c>
      <c r="BM122">
        <f t="shared" si="113"/>
        <v>0</v>
      </c>
      <c r="BO122" s="54">
        <f>AT143</f>
        <v>0</v>
      </c>
      <c r="BQ122">
        <f t="shared" si="119"/>
        <v>0</v>
      </c>
    </row>
    <row r="123" spans="2:69" ht="13.5" thickBot="1" x14ac:dyDescent="0.25">
      <c r="B123" s="1" t="str">
        <f t="shared" si="114"/>
        <v>Алена К.</v>
      </c>
      <c r="C123">
        <f t="shared" si="115"/>
        <v>0</v>
      </c>
      <c r="D123">
        <f t="shared" ref="D123:R123" si="147">D49+D88</f>
        <v>0</v>
      </c>
      <c r="E123">
        <f t="shared" si="147"/>
        <v>1</v>
      </c>
      <c r="F123">
        <f t="shared" si="147"/>
        <v>0</v>
      </c>
      <c r="G123">
        <f t="shared" si="147"/>
        <v>0</v>
      </c>
      <c r="H123">
        <f t="shared" si="147"/>
        <v>0</v>
      </c>
      <c r="I123">
        <f t="shared" si="147"/>
        <v>0</v>
      </c>
      <c r="J123">
        <f t="shared" si="147"/>
        <v>1</v>
      </c>
      <c r="K123">
        <f t="shared" si="147"/>
        <v>0</v>
      </c>
      <c r="L123">
        <f t="shared" si="147"/>
        <v>0</v>
      </c>
      <c r="M123">
        <f t="shared" si="147"/>
        <v>1</v>
      </c>
      <c r="N123">
        <f t="shared" si="147"/>
        <v>0</v>
      </c>
      <c r="O123">
        <f t="shared" si="147"/>
        <v>0</v>
      </c>
      <c r="P123">
        <f t="shared" si="147"/>
        <v>0</v>
      </c>
      <c r="Q123">
        <f t="shared" si="147"/>
        <v>0</v>
      </c>
      <c r="R123">
        <f t="shared" si="147"/>
        <v>0</v>
      </c>
      <c r="S123">
        <f t="shared" ref="S123:AB123" si="148">S49+S88</f>
        <v>0</v>
      </c>
      <c r="T123">
        <f t="shared" si="148"/>
        <v>0</v>
      </c>
      <c r="U123">
        <f t="shared" si="148"/>
        <v>0</v>
      </c>
      <c r="V123">
        <f t="shared" si="148"/>
        <v>0</v>
      </c>
      <c r="W123">
        <f t="shared" si="148"/>
        <v>0</v>
      </c>
      <c r="X123">
        <f t="shared" si="148"/>
        <v>0</v>
      </c>
      <c r="Y123">
        <f t="shared" si="148"/>
        <v>0</v>
      </c>
      <c r="Z123">
        <f t="shared" si="148"/>
        <v>0</v>
      </c>
      <c r="AA123">
        <f t="shared" si="148"/>
        <v>0</v>
      </c>
      <c r="AB123">
        <f t="shared" si="148"/>
        <v>0</v>
      </c>
      <c r="AC123">
        <f t="shared" si="111"/>
        <v>0</v>
      </c>
      <c r="AD123">
        <f t="shared" si="111"/>
        <v>0</v>
      </c>
      <c r="AE123">
        <f t="shared" si="111"/>
        <v>0</v>
      </c>
      <c r="AF123">
        <f t="shared" si="111"/>
        <v>0</v>
      </c>
      <c r="AH123" s="54">
        <f>N143</f>
        <v>0</v>
      </c>
      <c r="AJ123">
        <f t="shared" ref="AJ123:BI123" si="149">AJ49+AJ88</f>
        <v>0</v>
      </c>
      <c r="AK123">
        <f t="shared" si="149"/>
        <v>0</v>
      </c>
      <c r="AL123">
        <f t="shared" si="149"/>
        <v>0</v>
      </c>
      <c r="AM123">
        <f t="shared" si="149"/>
        <v>0</v>
      </c>
      <c r="AN123">
        <f t="shared" si="149"/>
        <v>0</v>
      </c>
      <c r="AO123">
        <f t="shared" si="149"/>
        <v>0</v>
      </c>
      <c r="AP123">
        <f t="shared" si="149"/>
        <v>0</v>
      </c>
      <c r="AQ123">
        <f t="shared" si="149"/>
        <v>0</v>
      </c>
      <c r="AR123">
        <f t="shared" si="149"/>
        <v>0</v>
      </c>
      <c r="AS123">
        <f t="shared" si="149"/>
        <v>0</v>
      </c>
      <c r="AT123">
        <f t="shared" si="149"/>
        <v>0</v>
      </c>
      <c r="AU123">
        <f t="shared" si="149"/>
        <v>0</v>
      </c>
      <c r="AV123">
        <f t="shared" si="149"/>
        <v>0</v>
      </c>
      <c r="AW123">
        <f t="shared" si="149"/>
        <v>0</v>
      </c>
      <c r="AX123">
        <f t="shared" si="149"/>
        <v>0</v>
      </c>
      <c r="AY123">
        <f t="shared" si="149"/>
        <v>0</v>
      </c>
      <c r="AZ123">
        <f t="shared" si="149"/>
        <v>0</v>
      </c>
      <c r="BA123">
        <f t="shared" si="149"/>
        <v>0</v>
      </c>
      <c r="BB123">
        <f t="shared" si="149"/>
        <v>0</v>
      </c>
      <c r="BC123">
        <f t="shared" si="149"/>
        <v>0</v>
      </c>
      <c r="BD123">
        <f t="shared" si="149"/>
        <v>0</v>
      </c>
      <c r="BE123">
        <f t="shared" si="149"/>
        <v>0</v>
      </c>
      <c r="BF123">
        <f t="shared" si="149"/>
        <v>0</v>
      </c>
      <c r="BG123">
        <f t="shared" si="149"/>
        <v>0</v>
      </c>
      <c r="BH123">
        <f t="shared" si="149"/>
        <v>0</v>
      </c>
      <c r="BI123">
        <f t="shared" si="149"/>
        <v>0</v>
      </c>
      <c r="BJ123">
        <f t="shared" si="113"/>
        <v>0</v>
      </c>
      <c r="BK123">
        <f t="shared" si="113"/>
        <v>0</v>
      </c>
      <c r="BL123">
        <f t="shared" si="113"/>
        <v>0</v>
      </c>
      <c r="BM123">
        <f t="shared" si="113"/>
        <v>0</v>
      </c>
      <c r="BO123" s="54">
        <f>AU143</f>
        <v>0</v>
      </c>
      <c r="BQ123">
        <f t="shared" si="119"/>
        <v>0</v>
      </c>
    </row>
    <row r="124" spans="2:69" ht="13.5" thickBot="1" x14ac:dyDescent="0.25">
      <c r="B124" s="1" t="str">
        <f t="shared" si="114"/>
        <v>Никита К.</v>
      </c>
      <c r="C124">
        <f t="shared" si="115"/>
        <v>0</v>
      </c>
      <c r="D124">
        <f t="shared" ref="D124:R124" si="150">D50+D89</f>
        <v>0</v>
      </c>
      <c r="E124">
        <f t="shared" si="150"/>
        <v>0</v>
      </c>
      <c r="F124">
        <f t="shared" si="150"/>
        <v>0</v>
      </c>
      <c r="G124">
        <f t="shared" si="150"/>
        <v>0</v>
      </c>
      <c r="H124">
        <f t="shared" si="150"/>
        <v>0</v>
      </c>
      <c r="I124">
        <f t="shared" si="150"/>
        <v>0</v>
      </c>
      <c r="J124">
        <f t="shared" si="150"/>
        <v>0</v>
      </c>
      <c r="K124">
        <f t="shared" si="150"/>
        <v>0</v>
      </c>
      <c r="L124">
        <f t="shared" si="150"/>
        <v>0</v>
      </c>
      <c r="M124">
        <f t="shared" si="150"/>
        <v>0</v>
      </c>
      <c r="N124">
        <f t="shared" si="150"/>
        <v>0</v>
      </c>
      <c r="O124">
        <f t="shared" si="150"/>
        <v>0</v>
      </c>
      <c r="P124">
        <f t="shared" si="150"/>
        <v>0</v>
      </c>
      <c r="Q124">
        <f t="shared" si="150"/>
        <v>0</v>
      </c>
      <c r="R124">
        <f t="shared" si="150"/>
        <v>0</v>
      </c>
      <c r="S124">
        <f t="shared" ref="S124:AB124" si="151">S50+S89</f>
        <v>0</v>
      </c>
      <c r="T124">
        <f t="shared" si="151"/>
        <v>0</v>
      </c>
      <c r="U124">
        <f t="shared" si="151"/>
        <v>1</v>
      </c>
      <c r="V124">
        <f t="shared" si="151"/>
        <v>1</v>
      </c>
      <c r="W124">
        <f t="shared" si="151"/>
        <v>0</v>
      </c>
      <c r="X124">
        <f t="shared" si="151"/>
        <v>1</v>
      </c>
      <c r="Y124">
        <f t="shared" si="151"/>
        <v>2</v>
      </c>
      <c r="Z124">
        <f t="shared" si="151"/>
        <v>0</v>
      </c>
      <c r="AA124">
        <f t="shared" si="151"/>
        <v>0</v>
      </c>
      <c r="AB124">
        <f t="shared" si="151"/>
        <v>0</v>
      </c>
      <c r="AC124">
        <f t="shared" si="111"/>
        <v>0</v>
      </c>
      <c r="AD124">
        <f t="shared" si="111"/>
        <v>0</v>
      </c>
      <c r="AE124">
        <f t="shared" si="111"/>
        <v>0</v>
      </c>
      <c r="AF124">
        <f t="shared" si="111"/>
        <v>0</v>
      </c>
      <c r="AH124" s="54">
        <f>O143</f>
        <v>1</v>
      </c>
      <c r="AJ124">
        <f t="shared" ref="AJ124:BI124" si="152">AJ50+AJ89</f>
        <v>0</v>
      </c>
      <c r="AK124">
        <f t="shared" si="152"/>
        <v>0</v>
      </c>
      <c r="AL124">
        <f t="shared" si="152"/>
        <v>0</v>
      </c>
      <c r="AM124">
        <f t="shared" si="152"/>
        <v>0</v>
      </c>
      <c r="AN124">
        <f t="shared" si="152"/>
        <v>0</v>
      </c>
      <c r="AO124">
        <f t="shared" si="152"/>
        <v>0</v>
      </c>
      <c r="AP124">
        <f t="shared" si="152"/>
        <v>0</v>
      </c>
      <c r="AQ124">
        <f t="shared" si="152"/>
        <v>0</v>
      </c>
      <c r="AR124">
        <f t="shared" si="152"/>
        <v>0</v>
      </c>
      <c r="AS124">
        <f t="shared" si="152"/>
        <v>0</v>
      </c>
      <c r="AT124">
        <f t="shared" si="152"/>
        <v>0</v>
      </c>
      <c r="AU124">
        <f t="shared" si="152"/>
        <v>0</v>
      </c>
      <c r="AV124">
        <f t="shared" si="152"/>
        <v>0</v>
      </c>
      <c r="AW124">
        <f t="shared" si="152"/>
        <v>0</v>
      </c>
      <c r="AX124">
        <f t="shared" si="152"/>
        <v>0</v>
      </c>
      <c r="AY124">
        <f t="shared" si="152"/>
        <v>0</v>
      </c>
      <c r="AZ124">
        <f t="shared" si="152"/>
        <v>0</v>
      </c>
      <c r="BA124">
        <f t="shared" si="152"/>
        <v>0</v>
      </c>
      <c r="BB124">
        <f t="shared" si="152"/>
        <v>0</v>
      </c>
      <c r="BC124">
        <f t="shared" si="152"/>
        <v>0</v>
      </c>
      <c r="BD124">
        <f t="shared" si="152"/>
        <v>0</v>
      </c>
      <c r="BE124">
        <f t="shared" si="152"/>
        <v>0</v>
      </c>
      <c r="BF124">
        <f t="shared" si="152"/>
        <v>0</v>
      </c>
      <c r="BG124">
        <f t="shared" si="152"/>
        <v>0</v>
      </c>
      <c r="BH124">
        <f t="shared" si="152"/>
        <v>0</v>
      </c>
      <c r="BI124">
        <f t="shared" si="152"/>
        <v>0</v>
      </c>
      <c r="BJ124">
        <f t="shared" si="113"/>
        <v>0</v>
      </c>
      <c r="BK124">
        <f t="shared" si="113"/>
        <v>0</v>
      </c>
      <c r="BL124">
        <f t="shared" si="113"/>
        <v>0</v>
      </c>
      <c r="BM124">
        <f t="shared" si="113"/>
        <v>0</v>
      </c>
      <c r="BO124" s="54">
        <f>AV143</f>
        <v>0</v>
      </c>
      <c r="BQ124">
        <f t="shared" si="119"/>
        <v>1</v>
      </c>
    </row>
    <row r="125" spans="2:69" ht="13.5" thickBot="1" x14ac:dyDescent="0.25">
      <c r="B125" s="1" t="str">
        <f t="shared" si="114"/>
        <v xml:space="preserve">Соня К. </v>
      </c>
      <c r="C125">
        <f t="shared" si="115"/>
        <v>0</v>
      </c>
      <c r="D125">
        <f t="shared" ref="D125:R125" si="153">D51+D90</f>
        <v>0</v>
      </c>
      <c r="E125">
        <f t="shared" si="153"/>
        <v>0</v>
      </c>
      <c r="F125">
        <f t="shared" si="153"/>
        <v>0</v>
      </c>
      <c r="G125">
        <f t="shared" si="153"/>
        <v>0</v>
      </c>
      <c r="H125">
        <f t="shared" si="153"/>
        <v>0</v>
      </c>
      <c r="I125">
        <f t="shared" si="153"/>
        <v>0</v>
      </c>
      <c r="J125">
        <f t="shared" si="153"/>
        <v>0</v>
      </c>
      <c r="K125">
        <f t="shared" si="153"/>
        <v>0</v>
      </c>
      <c r="L125">
        <f t="shared" si="153"/>
        <v>0</v>
      </c>
      <c r="M125">
        <f t="shared" si="153"/>
        <v>0</v>
      </c>
      <c r="N125">
        <f t="shared" si="153"/>
        <v>0</v>
      </c>
      <c r="O125">
        <f t="shared" si="153"/>
        <v>0</v>
      </c>
      <c r="P125">
        <f t="shared" si="153"/>
        <v>0</v>
      </c>
      <c r="Q125">
        <f t="shared" si="153"/>
        <v>0</v>
      </c>
      <c r="R125">
        <f t="shared" si="153"/>
        <v>0</v>
      </c>
      <c r="S125">
        <f t="shared" ref="S125:AB125" si="154">S51+S90</f>
        <v>0</v>
      </c>
      <c r="T125">
        <f t="shared" si="154"/>
        <v>0</v>
      </c>
      <c r="U125">
        <f t="shared" si="154"/>
        <v>1</v>
      </c>
      <c r="V125">
        <f t="shared" si="154"/>
        <v>0</v>
      </c>
      <c r="W125">
        <f t="shared" si="154"/>
        <v>0</v>
      </c>
      <c r="X125">
        <f t="shared" si="154"/>
        <v>0</v>
      </c>
      <c r="Y125">
        <f t="shared" si="154"/>
        <v>0</v>
      </c>
      <c r="Z125">
        <f t="shared" si="154"/>
        <v>0</v>
      </c>
      <c r="AA125">
        <f t="shared" si="154"/>
        <v>0</v>
      </c>
      <c r="AB125">
        <f t="shared" si="154"/>
        <v>0</v>
      </c>
      <c r="AC125">
        <f t="shared" si="111"/>
        <v>0</v>
      </c>
      <c r="AD125">
        <f t="shared" si="111"/>
        <v>0</v>
      </c>
      <c r="AE125">
        <f t="shared" si="111"/>
        <v>0</v>
      </c>
      <c r="AF125">
        <f t="shared" si="111"/>
        <v>0</v>
      </c>
      <c r="AH125" s="54">
        <f>P143</f>
        <v>0</v>
      </c>
      <c r="AJ125">
        <f t="shared" ref="AJ125:BI125" si="155">AJ51+AJ90</f>
        <v>0</v>
      </c>
      <c r="AK125">
        <f t="shared" si="155"/>
        <v>0</v>
      </c>
      <c r="AL125">
        <f t="shared" si="155"/>
        <v>0</v>
      </c>
      <c r="AM125">
        <f t="shared" si="155"/>
        <v>0</v>
      </c>
      <c r="AN125">
        <f t="shared" si="155"/>
        <v>0</v>
      </c>
      <c r="AO125">
        <f t="shared" si="155"/>
        <v>0</v>
      </c>
      <c r="AP125">
        <f t="shared" si="155"/>
        <v>0</v>
      </c>
      <c r="AQ125">
        <f t="shared" si="155"/>
        <v>0</v>
      </c>
      <c r="AR125">
        <f t="shared" si="155"/>
        <v>0</v>
      </c>
      <c r="AS125">
        <f t="shared" si="155"/>
        <v>0</v>
      </c>
      <c r="AT125">
        <f t="shared" si="155"/>
        <v>0</v>
      </c>
      <c r="AU125">
        <f t="shared" si="155"/>
        <v>0</v>
      </c>
      <c r="AV125">
        <f t="shared" si="155"/>
        <v>0</v>
      </c>
      <c r="AW125">
        <f t="shared" si="155"/>
        <v>0</v>
      </c>
      <c r="AX125">
        <f t="shared" si="155"/>
        <v>0</v>
      </c>
      <c r="AY125">
        <f t="shared" si="155"/>
        <v>0</v>
      </c>
      <c r="AZ125">
        <f t="shared" si="155"/>
        <v>0</v>
      </c>
      <c r="BA125">
        <f t="shared" si="155"/>
        <v>0</v>
      </c>
      <c r="BB125">
        <f t="shared" si="155"/>
        <v>0</v>
      </c>
      <c r="BC125">
        <f t="shared" si="155"/>
        <v>0</v>
      </c>
      <c r="BD125">
        <f t="shared" si="155"/>
        <v>0</v>
      </c>
      <c r="BE125">
        <f t="shared" si="155"/>
        <v>0</v>
      </c>
      <c r="BF125">
        <f t="shared" si="155"/>
        <v>0</v>
      </c>
      <c r="BG125">
        <f t="shared" si="155"/>
        <v>0</v>
      </c>
      <c r="BH125">
        <f t="shared" si="155"/>
        <v>0</v>
      </c>
      <c r="BI125">
        <f t="shared" si="155"/>
        <v>0</v>
      </c>
      <c r="BJ125">
        <f t="shared" si="113"/>
        <v>0</v>
      </c>
      <c r="BK125">
        <f t="shared" si="113"/>
        <v>0</v>
      </c>
      <c r="BL125">
        <f t="shared" si="113"/>
        <v>0</v>
      </c>
      <c r="BM125">
        <f t="shared" si="113"/>
        <v>0</v>
      </c>
      <c r="BO125" s="54">
        <f>AW143</f>
        <v>0</v>
      </c>
      <c r="BQ125">
        <f t="shared" si="119"/>
        <v>0</v>
      </c>
    </row>
    <row r="126" spans="2:69" ht="13.5" thickBot="1" x14ac:dyDescent="0.25">
      <c r="B126" s="1" t="str">
        <f t="shared" si="114"/>
        <v>Александр С.</v>
      </c>
      <c r="C126">
        <f t="shared" si="115"/>
        <v>0</v>
      </c>
      <c r="D126">
        <f t="shared" ref="D126:R126" si="156">D52+D91</f>
        <v>2</v>
      </c>
      <c r="E126">
        <f t="shared" si="156"/>
        <v>0</v>
      </c>
      <c r="F126">
        <f t="shared" si="156"/>
        <v>0</v>
      </c>
      <c r="G126">
        <f t="shared" si="156"/>
        <v>0</v>
      </c>
      <c r="H126">
        <f t="shared" si="156"/>
        <v>0</v>
      </c>
      <c r="I126">
        <f t="shared" si="156"/>
        <v>0</v>
      </c>
      <c r="J126">
        <f t="shared" si="156"/>
        <v>0</v>
      </c>
      <c r="K126">
        <f t="shared" si="156"/>
        <v>0</v>
      </c>
      <c r="L126">
        <f t="shared" si="156"/>
        <v>1</v>
      </c>
      <c r="M126">
        <f t="shared" si="156"/>
        <v>0</v>
      </c>
      <c r="N126">
        <f t="shared" si="156"/>
        <v>0</v>
      </c>
      <c r="O126">
        <f t="shared" si="156"/>
        <v>0</v>
      </c>
      <c r="P126">
        <f t="shared" si="156"/>
        <v>0</v>
      </c>
      <c r="Q126">
        <f t="shared" si="156"/>
        <v>0</v>
      </c>
      <c r="R126">
        <f t="shared" si="156"/>
        <v>0</v>
      </c>
      <c r="S126">
        <f t="shared" ref="S126:AB126" si="157">S52+S91</f>
        <v>0</v>
      </c>
      <c r="T126">
        <f t="shared" si="157"/>
        <v>0</v>
      </c>
      <c r="U126">
        <f t="shared" si="157"/>
        <v>0</v>
      </c>
      <c r="V126">
        <f t="shared" si="157"/>
        <v>0</v>
      </c>
      <c r="W126">
        <f t="shared" si="157"/>
        <v>0</v>
      </c>
      <c r="X126">
        <f t="shared" si="157"/>
        <v>0</v>
      </c>
      <c r="Y126">
        <f t="shared" si="157"/>
        <v>0</v>
      </c>
      <c r="Z126">
        <f t="shared" si="157"/>
        <v>0</v>
      </c>
      <c r="AA126">
        <f t="shared" si="157"/>
        <v>0</v>
      </c>
      <c r="AB126">
        <f t="shared" si="157"/>
        <v>0</v>
      </c>
      <c r="AC126">
        <f t="shared" si="111"/>
        <v>0</v>
      </c>
      <c r="AD126">
        <f t="shared" si="111"/>
        <v>0</v>
      </c>
      <c r="AE126">
        <f t="shared" si="111"/>
        <v>0</v>
      </c>
      <c r="AF126">
        <f t="shared" si="111"/>
        <v>0</v>
      </c>
      <c r="AH126" s="54">
        <f>Q143</f>
        <v>1</v>
      </c>
      <c r="AJ126">
        <f t="shared" ref="AJ126:BI126" si="158">AJ52+AJ91</f>
        <v>0</v>
      </c>
      <c r="AK126">
        <f t="shared" si="158"/>
        <v>0</v>
      </c>
      <c r="AL126">
        <f t="shared" si="158"/>
        <v>0</v>
      </c>
      <c r="AM126">
        <f t="shared" si="158"/>
        <v>0</v>
      </c>
      <c r="AN126">
        <f t="shared" si="158"/>
        <v>0</v>
      </c>
      <c r="AO126">
        <f t="shared" si="158"/>
        <v>0</v>
      </c>
      <c r="AP126">
        <f t="shared" si="158"/>
        <v>0</v>
      </c>
      <c r="AQ126">
        <f t="shared" si="158"/>
        <v>0</v>
      </c>
      <c r="AR126">
        <f t="shared" si="158"/>
        <v>0</v>
      </c>
      <c r="AS126">
        <f t="shared" si="158"/>
        <v>0</v>
      </c>
      <c r="AT126">
        <f t="shared" si="158"/>
        <v>0</v>
      </c>
      <c r="AU126">
        <f t="shared" si="158"/>
        <v>0</v>
      </c>
      <c r="AV126">
        <f t="shared" si="158"/>
        <v>0</v>
      </c>
      <c r="AW126">
        <f t="shared" si="158"/>
        <v>0</v>
      </c>
      <c r="AX126">
        <f t="shared" si="158"/>
        <v>0</v>
      </c>
      <c r="AY126">
        <f t="shared" si="158"/>
        <v>0</v>
      </c>
      <c r="AZ126">
        <f t="shared" si="158"/>
        <v>0</v>
      </c>
      <c r="BA126">
        <f t="shared" si="158"/>
        <v>0</v>
      </c>
      <c r="BB126">
        <f t="shared" si="158"/>
        <v>0</v>
      </c>
      <c r="BC126">
        <f t="shared" si="158"/>
        <v>0</v>
      </c>
      <c r="BD126">
        <f t="shared" si="158"/>
        <v>0</v>
      </c>
      <c r="BE126">
        <f t="shared" si="158"/>
        <v>0</v>
      </c>
      <c r="BF126">
        <f t="shared" si="158"/>
        <v>0</v>
      </c>
      <c r="BG126">
        <f t="shared" si="158"/>
        <v>0</v>
      </c>
      <c r="BH126">
        <f t="shared" si="158"/>
        <v>0</v>
      </c>
      <c r="BI126">
        <f t="shared" si="158"/>
        <v>0</v>
      </c>
      <c r="BJ126">
        <f t="shared" si="113"/>
        <v>0</v>
      </c>
      <c r="BK126">
        <f t="shared" si="113"/>
        <v>0</v>
      </c>
      <c r="BL126">
        <f t="shared" si="113"/>
        <v>0</v>
      </c>
      <c r="BM126">
        <f t="shared" si="113"/>
        <v>0</v>
      </c>
      <c r="BO126" s="54">
        <f>AX143</f>
        <v>0</v>
      </c>
      <c r="BQ126">
        <f t="shared" si="119"/>
        <v>1</v>
      </c>
    </row>
    <row r="127" spans="2:69" ht="13.5" thickBot="1" x14ac:dyDescent="0.25">
      <c r="B127" s="1" t="str">
        <f t="shared" si="114"/>
        <v>Вероника Н.</v>
      </c>
      <c r="C127">
        <f t="shared" si="115"/>
        <v>0</v>
      </c>
      <c r="D127">
        <f t="shared" ref="D127:R127" si="159">D53+D92</f>
        <v>0</v>
      </c>
      <c r="E127">
        <f t="shared" si="159"/>
        <v>1</v>
      </c>
      <c r="F127">
        <f t="shared" si="159"/>
        <v>0</v>
      </c>
      <c r="G127">
        <f t="shared" si="159"/>
        <v>0</v>
      </c>
      <c r="H127">
        <f t="shared" si="159"/>
        <v>0</v>
      </c>
      <c r="I127">
        <f t="shared" si="159"/>
        <v>0</v>
      </c>
      <c r="J127">
        <f t="shared" si="159"/>
        <v>0</v>
      </c>
      <c r="K127">
        <f t="shared" si="159"/>
        <v>0</v>
      </c>
      <c r="L127">
        <f t="shared" si="159"/>
        <v>0</v>
      </c>
      <c r="M127">
        <f t="shared" si="159"/>
        <v>0</v>
      </c>
      <c r="N127">
        <f t="shared" si="159"/>
        <v>0</v>
      </c>
      <c r="O127">
        <f t="shared" si="159"/>
        <v>0</v>
      </c>
      <c r="P127">
        <f t="shared" si="159"/>
        <v>0</v>
      </c>
      <c r="Q127">
        <f t="shared" si="159"/>
        <v>0</v>
      </c>
      <c r="R127">
        <f t="shared" si="159"/>
        <v>0</v>
      </c>
      <c r="S127">
        <f t="shared" ref="S127:AB127" si="160">S53+S92</f>
        <v>0</v>
      </c>
      <c r="T127">
        <f t="shared" si="160"/>
        <v>0</v>
      </c>
      <c r="U127">
        <f t="shared" si="160"/>
        <v>0</v>
      </c>
      <c r="V127">
        <f t="shared" si="160"/>
        <v>0</v>
      </c>
      <c r="W127">
        <f t="shared" si="160"/>
        <v>0</v>
      </c>
      <c r="X127">
        <f t="shared" si="160"/>
        <v>0</v>
      </c>
      <c r="Y127">
        <f t="shared" si="160"/>
        <v>0</v>
      </c>
      <c r="Z127">
        <f t="shared" si="160"/>
        <v>0</v>
      </c>
      <c r="AA127">
        <f t="shared" si="160"/>
        <v>2</v>
      </c>
      <c r="AB127">
        <f t="shared" si="160"/>
        <v>0</v>
      </c>
      <c r="AC127">
        <f t="shared" si="111"/>
        <v>0</v>
      </c>
      <c r="AD127">
        <f t="shared" si="111"/>
        <v>0</v>
      </c>
      <c r="AE127">
        <f t="shared" si="111"/>
        <v>0</v>
      </c>
      <c r="AF127">
        <f t="shared" si="111"/>
        <v>0</v>
      </c>
      <c r="AH127" s="54">
        <f>R143</f>
        <v>1</v>
      </c>
      <c r="AJ127">
        <f t="shared" ref="AJ127:BI127" si="161">AJ53+AJ92</f>
        <v>0</v>
      </c>
      <c r="AK127">
        <f t="shared" si="161"/>
        <v>0</v>
      </c>
      <c r="AL127">
        <f t="shared" si="161"/>
        <v>0</v>
      </c>
      <c r="AM127">
        <f t="shared" si="161"/>
        <v>0</v>
      </c>
      <c r="AN127">
        <f t="shared" si="161"/>
        <v>0</v>
      </c>
      <c r="AO127">
        <f t="shared" si="161"/>
        <v>0</v>
      </c>
      <c r="AP127">
        <f t="shared" si="161"/>
        <v>0</v>
      </c>
      <c r="AQ127">
        <f t="shared" si="161"/>
        <v>0</v>
      </c>
      <c r="AR127">
        <f t="shared" si="161"/>
        <v>0</v>
      </c>
      <c r="AS127">
        <f t="shared" si="161"/>
        <v>0</v>
      </c>
      <c r="AT127">
        <f t="shared" si="161"/>
        <v>0</v>
      </c>
      <c r="AU127">
        <f t="shared" si="161"/>
        <v>0</v>
      </c>
      <c r="AV127">
        <f t="shared" si="161"/>
        <v>0</v>
      </c>
      <c r="AW127">
        <f t="shared" si="161"/>
        <v>0</v>
      </c>
      <c r="AX127">
        <f t="shared" si="161"/>
        <v>0</v>
      </c>
      <c r="AY127">
        <f t="shared" si="161"/>
        <v>0</v>
      </c>
      <c r="AZ127">
        <f t="shared" si="161"/>
        <v>0</v>
      </c>
      <c r="BA127">
        <f t="shared" si="161"/>
        <v>0</v>
      </c>
      <c r="BB127">
        <f t="shared" si="161"/>
        <v>0</v>
      </c>
      <c r="BC127">
        <f t="shared" si="161"/>
        <v>0</v>
      </c>
      <c r="BD127">
        <f t="shared" si="161"/>
        <v>0</v>
      </c>
      <c r="BE127">
        <f t="shared" si="161"/>
        <v>0</v>
      </c>
      <c r="BF127">
        <f t="shared" si="161"/>
        <v>0</v>
      </c>
      <c r="BG127">
        <f t="shared" si="161"/>
        <v>0</v>
      </c>
      <c r="BH127">
        <f t="shared" si="161"/>
        <v>0</v>
      </c>
      <c r="BI127">
        <f t="shared" si="161"/>
        <v>0</v>
      </c>
      <c r="BJ127">
        <f t="shared" si="113"/>
        <v>0</v>
      </c>
      <c r="BK127">
        <f t="shared" si="113"/>
        <v>0</v>
      </c>
      <c r="BL127">
        <f t="shared" si="113"/>
        <v>0</v>
      </c>
      <c r="BM127">
        <f t="shared" si="113"/>
        <v>0</v>
      </c>
      <c r="BO127" s="54">
        <f>AY143</f>
        <v>0</v>
      </c>
      <c r="BQ127">
        <f t="shared" si="119"/>
        <v>1</v>
      </c>
    </row>
    <row r="128" spans="2:69" ht="13.5" thickBot="1" x14ac:dyDescent="0.25">
      <c r="B128" s="1" t="str">
        <f t="shared" si="114"/>
        <v>Артем Н.</v>
      </c>
      <c r="C128">
        <f t="shared" si="115"/>
        <v>0</v>
      </c>
      <c r="D128">
        <f t="shared" ref="D128:R128" si="162">D54+D93</f>
        <v>0</v>
      </c>
      <c r="E128">
        <f t="shared" si="162"/>
        <v>0</v>
      </c>
      <c r="F128">
        <f t="shared" si="162"/>
        <v>0</v>
      </c>
      <c r="G128">
        <f t="shared" si="162"/>
        <v>2</v>
      </c>
      <c r="H128">
        <f t="shared" si="162"/>
        <v>0</v>
      </c>
      <c r="I128">
        <f t="shared" si="162"/>
        <v>0</v>
      </c>
      <c r="J128">
        <f t="shared" si="162"/>
        <v>0</v>
      </c>
      <c r="K128">
        <f t="shared" si="162"/>
        <v>0</v>
      </c>
      <c r="L128">
        <f t="shared" si="162"/>
        <v>1</v>
      </c>
      <c r="M128">
        <f t="shared" si="162"/>
        <v>0</v>
      </c>
      <c r="N128">
        <f t="shared" si="162"/>
        <v>0</v>
      </c>
      <c r="O128">
        <f t="shared" si="162"/>
        <v>0</v>
      </c>
      <c r="P128">
        <f t="shared" si="162"/>
        <v>0</v>
      </c>
      <c r="Q128">
        <f t="shared" si="162"/>
        <v>0</v>
      </c>
      <c r="R128">
        <f t="shared" si="162"/>
        <v>0</v>
      </c>
      <c r="S128">
        <f t="shared" ref="S128:AB128" si="163">S54+S93</f>
        <v>0</v>
      </c>
      <c r="T128">
        <f t="shared" si="163"/>
        <v>0</v>
      </c>
      <c r="U128">
        <f t="shared" si="163"/>
        <v>0</v>
      </c>
      <c r="V128">
        <f t="shared" si="163"/>
        <v>0</v>
      </c>
      <c r="W128">
        <f t="shared" si="163"/>
        <v>0</v>
      </c>
      <c r="X128">
        <f t="shared" si="163"/>
        <v>2</v>
      </c>
      <c r="Y128">
        <f t="shared" si="163"/>
        <v>2</v>
      </c>
      <c r="Z128">
        <f t="shared" si="163"/>
        <v>0</v>
      </c>
      <c r="AA128">
        <f t="shared" si="163"/>
        <v>0</v>
      </c>
      <c r="AB128">
        <f t="shared" si="163"/>
        <v>0</v>
      </c>
      <c r="AC128">
        <f t="shared" si="111"/>
        <v>0</v>
      </c>
      <c r="AD128">
        <f t="shared" si="111"/>
        <v>0</v>
      </c>
      <c r="AE128">
        <f t="shared" si="111"/>
        <v>0</v>
      </c>
      <c r="AF128">
        <f t="shared" si="111"/>
        <v>0</v>
      </c>
      <c r="AH128" s="54">
        <f>S143</f>
        <v>3</v>
      </c>
      <c r="AJ128">
        <f t="shared" ref="AJ128:BI128" si="164">AJ54+AJ93</f>
        <v>0</v>
      </c>
      <c r="AK128">
        <f t="shared" si="164"/>
        <v>0</v>
      </c>
      <c r="AL128">
        <f t="shared" si="164"/>
        <v>0</v>
      </c>
      <c r="AM128">
        <f t="shared" si="164"/>
        <v>0</v>
      </c>
      <c r="AN128">
        <f t="shared" si="164"/>
        <v>0</v>
      </c>
      <c r="AO128">
        <f t="shared" si="164"/>
        <v>0</v>
      </c>
      <c r="AP128">
        <f t="shared" si="164"/>
        <v>0</v>
      </c>
      <c r="AQ128">
        <f t="shared" si="164"/>
        <v>0</v>
      </c>
      <c r="AR128">
        <f t="shared" si="164"/>
        <v>0</v>
      </c>
      <c r="AS128">
        <f t="shared" si="164"/>
        <v>0</v>
      </c>
      <c r="AT128">
        <f t="shared" si="164"/>
        <v>0</v>
      </c>
      <c r="AU128">
        <f t="shared" si="164"/>
        <v>0</v>
      </c>
      <c r="AV128">
        <f t="shared" si="164"/>
        <v>0</v>
      </c>
      <c r="AW128">
        <f t="shared" si="164"/>
        <v>0</v>
      </c>
      <c r="AX128">
        <f t="shared" si="164"/>
        <v>0</v>
      </c>
      <c r="AY128">
        <f t="shared" si="164"/>
        <v>0</v>
      </c>
      <c r="AZ128">
        <f t="shared" si="164"/>
        <v>0</v>
      </c>
      <c r="BA128">
        <f t="shared" si="164"/>
        <v>0</v>
      </c>
      <c r="BB128">
        <f t="shared" si="164"/>
        <v>0</v>
      </c>
      <c r="BC128">
        <f t="shared" si="164"/>
        <v>0</v>
      </c>
      <c r="BD128">
        <f t="shared" si="164"/>
        <v>0</v>
      </c>
      <c r="BE128">
        <f t="shared" si="164"/>
        <v>0</v>
      </c>
      <c r="BF128">
        <f t="shared" si="164"/>
        <v>0</v>
      </c>
      <c r="BG128">
        <f t="shared" si="164"/>
        <v>0</v>
      </c>
      <c r="BH128">
        <f t="shared" si="164"/>
        <v>0</v>
      </c>
      <c r="BI128">
        <f t="shared" si="164"/>
        <v>0</v>
      </c>
      <c r="BJ128">
        <f t="shared" si="113"/>
        <v>0</v>
      </c>
      <c r="BK128">
        <f t="shared" si="113"/>
        <v>0</v>
      </c>
      <c r="BL128">
        <f t="shared" si="113"/>
        <v>0</v>
      </c>
      <c r="BM128">
        <f t="shared" si="113"/>
        <v>0</v>
      </c>
      <c r="BO128" s="54">
        <f>AZ143</f>
        <v>0</v>
      </c>
      <c r="BQ128">
        <f t="shared" si="119"/>
        <v>3</v>
      </c>
    </row>
    <row r="129" spans="2:69" ht="13.5" thickBot="1" x14ac:dyDescent="0.25">
      <c r="B129" s="1" t="str">
        <f t="shared" si="114"/>
        <v>Сергей О.</v>
      </c>
      <c r="C129">
        <f t="shared" si="115"/>
        <v>0</v>
      </c>
      <c r="D129">
        <f t="shared" ref="D129:R129" si="165">D55+D94</f>
        <v>2</v>
      </c>
      <c r="E129">
        <f t="shared" si="165"/>
        <v>0</v>
      </c>
      <c r="F129">
        <f t="shared" si="165"/>
        <v>0</v>
      </c>
      <c r="G129">
        <f t="shared" si="165"/>
        <v>0</v>
      </c>
      <c r="H129">
        <f t="shared" si="165"/>
        <v>0</v>
      </c>
      <c r="I129">
        <f t="shared" si="165"/>
        <v>0</v>
      </c>
      <c r="J129">
        <f t="shared" si="165"/>
        <v>0</v>
      </c>
      <c r="K129">
        <f t="shared" si="165"/>
        <v>0</v>
      </c>
      <c r="L129">
        <f t="shared" si="165"/>
        <v>0</v>
      </c>
      <c r="M129">
        <f t="shared" si="165"/>
        <v>0</v>
      </c>
      <c r="N129">
        <f t="shared" si="165"/>
        <v>0</v>
      </c>
      <c r="O129">
        <f t="shared" si="165"/>
        <v>0</v>
      </c>
      <c r="P129">
        <f t="shared" si="165"/>
        <v>0</v>
      </c>
      <c r="Q129">
        <f t="shared" si="165"/>
        <v>0</v>
      </c>
      <c r="R129">
        <f t="shared" si="165"/>
        <v>0</v>
      </c>
      <c r="S129">
        <f t="shared" ref="S129:AB129" si="166">S55+S94</f>
        <v>0</v>
      </c>
      <c r="T129">
        <f t="shared" si="166"/>
        <v>0</v>
      </c>
      <c r="U129">
        <f t="shared" si="166"/>
        <v>0</v>
      </c>
      <c r="V129">
        <f t="shared" si="166"/>
        <v>0</v>
      </c>
      <c r="W129">
        <f t="shared" si="166"/>
        <v>0</v>
      </c>
      <c r="X129">
        <f t="shared" si="166"/>
        <v>0</v>
      </c>
      <c r="Y129">
        <f t="shared" si="166"/>
        <v>0</v>
      </c>
      <c r="Z129">
        <f t="shared" si="166"/>
        <v>2</v>
      </c>
      <c r="AA129">
        <f t="shared" si="166"/>
        <v>0</v>
      </c>
      <c r="AB129">
        <f t="shared" si="166"/>
        <v>0</v>
      </c>
      <c r="AC129">
        <f t="shared" si="111"/>
        <v>0</v>
      </c>
      <c r="AD129">
        <f t="shared" si="111"/>
        <v>0</v>
      </c>
      <c r="AE129">
        <f t="shared" si="111"/>
        <v>0</v>
      </c>
      <c r="AF129">
        <f t="shared" si="111"/>
        <v>0</v>
      </c>
      <c r="AH129" s="54">
        <f>T143</f>
        <v>2</v>
      </c>
      <c r="AJ129">
        <f t="shared" ref="AJ129:BI129" si="167">AJ55+AJ94</f>
        <v>0</v>
      </c>
      <c r="AK129">
        <f t="shared" si="167"/>
        <v>0</v>
      </c>
      <c r="AL129">
        <f t="shared" si="167"/>
        <v>0</v>
      </c>
      <c r="AM129">
        <f t="shared" si="167"/>
        <v>0</v>
      </c>
      <c r="AN129">
        <f t="shared" si="167"/>
        <v>0</v>
      </c>
      <c r="AO129">
        <f t="shared" si="167"/>
        <v>0</v>
      </c>
      <c r="AP129">
        <f t="shared" si="167"/>
        <v>0</v>
      </c>
      <c r="AQ129">
        <f t="shared" si="167"/>
        <v>0</v>
      </c>
      <c r="AR129">
        <f t="shared" si="167"/>
        <v>0</v>
      </c>
      <c r="AS129">
        <f t="shared" si="167"/>
        <v>0</v>
      </c>
      <c r="AT129">
        <f t="shared" si="167"/>
        <v>0</v>
      </c>
      <c r="AU129">
        <f t="shared" si="167"/>
        <v>0</v>
      </c>
      <c r="AV129">
        <f t="shared" si="167"/>
        <v>0</v>
      </c>
      <c r="AW129">
        <f t="shared" si="167"/>
        <v>0</v>
      </c>
      <c r="AX129">
        <f t="shared" si="167"/>
        <v>0</v>
      </c>
      <c r="AY129">
        <f t="shared" si="167"/>
        <v>0</v>
      </c>
      <c r="AZ129">
        <f t="shared" si="167"/>
        <v>0</v>
      </c>
      <c r="BA129">
        <f t="shared" si="167"/>
        <v>0</v>
      </c>
      <c r="BB129">
        <f t="shared" si="167"/>
        <v>0</v>
      </c>
      <c r="BC129">
        <f t="shared" si="167"/>
        <v>0</v>
      </c>
      <c r="BD129">
        <f t="shared" si="167"/>
        <v>0</v>
      </c>
      <c r="BE129">
        <f t="shared" si="167"/>
        <v>0</v>
      </c>
      <c r="BF129">
        <f t="shared" si="167"/>
        <v>0</v>
      </c>
      <c r="BG129">
        <f t="shared" si="167"/>
        <v>0</v>
      </c>
      <c r="BH129">
        <f t="shared" si="167"/>
        <v>0</v>
      </c>
      <c r="BI129">
        <f t="shared" si="167"/>
        <v>0</v>
      </c>
      <c r="BJ129">
        <f t="shared" si="113"/>
        <v>0</v>
      </c>
      <c r="BK129">
        <f t="shared" si="113"/>
        <v>0</v>
      </c>
      <c r="BL129">
        <f t="shared" si="113"/>
        <v>0</v>
      </c>
      <c r="BM129">
        <f t="shared" si="113"/>
        <v>0</v>
      </c>
      <c r="BO129" s="54">
        <f>BA143</f>
        <v>0</v>
      </c>
      <c r="BQ129">
        <f t="shared" si="119"/>
        <v>2</v>
      </c>
    </row>
    <row r="130" spans="2:69" ht="13.5" thickBot="1" x14ac:dyDescent="0.25">
      <c r="B130" s="1" t="str">
        <f t="shared" si="114"/>
        <v>Даша Р.</v>
      </c>
      <c r="C130">
        <f t="shared" si="115"/>
        <v>0</v>
      </c>
      <c r="D130">
        <f t="shared" ref="D130:R130" si="168">D56+D95</f>
        <v>0</v>
      </c>
      <c r="E130">
        <f t="shared" si="168"/>
        <v>0</v>
      </c>
      <c r="F130">
        <f t="shared" si="168"/>
        <v>0</v>
      </c>
      <c r="G130">
        <f t="shared" si="168"/>
        <v>0</v>
      </c>
      <c r="H130">
        <f t="shared" si="168"/>
        <v>0</v>
      </c>
      <c r="I130">
        <f t="shared" si="168"/>
        <v>0</v>
      </c>
      <c r="J130">
        <f t="shared" si="168"/>
        <v>0</v>
      </c>
      <c r="K130">
        <f t="shared" si="168"/>
        <v>0</v>
      </c>
      <c r="L130">
        <f t="shared" si="168"/>
        <v>0</v>
      </c>
      <c r="M130">
        <f t="shared" si="168"/>
        <v>0</v>
      </c>
      <c r="N130">
        <f t="shared" si="168"/>
        <v>0</v>
      </c>
      <c r="O130">
        <f t="shared" si="168"/>
        <v>1</v>
      </c>
      <c r="P130">
        <f t="shared" si="168"/>
        <v>1</v>
      </c>
      <c r="Q130">
        <f t="shared" si="168"/>
        <v>0</v>
      </c>
      <c r="R130">
        <f t="shared" si="168"/>
        <v>0</v>
      </c>
      <c r="S130">
        <f t="shared" ref="S130:AB130" si="169">S56+S95</f>
        <v>0</v>
      </c>
      <c r="T130">
        <f t="shared" si="169"/>
        <v>0</v>
      </c>
      <c r="U130">
        <f t="shared" si="169"/>
        <v>0</v>
      </c>
      <c r="V130">
        <f t="shared" si="169"/>
        <v>0</v>
      </c>
      <c r="W130">
        <f t="shared" si="169"/>
        <v>0</v>
      </c>
      <c r="X130">
        <f t="shared" si="169"/>
        <v>1</v>
      </c>
      <c r="Y130">
        <f t="shared" si="169"/>
        <v>1</v>
      </c>
      <c r="Z130">
        <f t="shared" si="169"/>
        <v>1</v>
      </c>
      <c r="AA130">
        <f t="shared" si="169"/>
        <v>0</v>
      </c>
      <c r="AB130">
        <f t="shared" si="169"/>
        <v>0</v>
      </c>
      <c r="AC130">
        <f t="shared" si="111"/>
        <v>0</v>
      </c>
      <c r="AD130">
        <f t="shared" si="111"/>
        <v>0</v>
      </c>
      <c r="AE130">
        <f t="shared" si="111"/>
        <v>0</v>
      </c>
      <c r="AF130">
        <f t="shared" si="111"/>
        <v>0</v>
      </c>
      <c r="AH130" s="54">
        <f>U143</f>
        <v>0</v>
      </c>
      <c r="AJ130">
        <f t="shared" ref="AJ130:BI130" si="170">AJ56+AJ95</f>
        <v>0</v>
      </c>
      <c r="AK130">
        <f t="shared" si="170"/>
        <v>0</v>
      </c>
      <c r="AL130">
        <f t="shared" si="170"/>
        <v>0</v>
      </c>
      <c r="AM130">
        <f t="shared" si="170"/>
        <v>0</v>
      </c>
      <c r="AN130">
        <f t="shared" si="170"/>
        <v>0</v>
      </c>
      <c r="AO130">
        <f t="shared" si="170"/>
        <v>0</v>
      </c>
      <c r="AP130">
        <f t="shared" si="170"/>
        <v>0</v>
      </c>
      <c r="AQ130">
        <f t="shared" si="170"/>
        <v>0</v>
      </c>
      <c r="AR130">
        <f t="shared" si="170"/>
        <v>0</v>
      </c>
      <c r="AS130">
        <f t="shared" si="170"/>
        <v>0</v>
      </c>
      <c r="AT130">
        <f t="shared" si="170"/>
        <v>0</v>
      </c>
      <c r="AU130">
        <f t="shared" si="170"/>
        <v>0</v>
      </c>
      <c r="AV130">
        <f t="shared" si="170"/>
        <v>0</v>
      </c>
      <c r="AW130">
        <f t="shared" si="170"/>
        <v>0</v>
      </c>
      <c r="AX130">
        <f t="shared" si="170"/>
        <v>0</v>
      </c>
      <c r="AY130">
        <f t="shared" si="170"/>
        <v>0</v>
      </c>
      <c r="AZ130">
        <f t="shared" si="170"/>
        <v>0</v>
      </c>
      <c r="BA130">
        <f t="shared" si="170"/>
        <v>0</v>
      </c>
      <c r="BB130">
        <f t="shared" si="170"/>
        <v>0</v>
      </c>
      <c r="BC130">
        <f t="shared" si="170"/>
        <v>0</v>
      </c>
      <c r="BD130">
        <f t="shared" si="170"/>
        <v>0</v>
      </c>
      <c r="BE130">
        <f t="shared" si="170"/>
        <v>0</v>
      </c>
      <c r="BF130">
        <f t="shared" si="170"/>
        <v>0</v>
      </c>
      <c r="BG130">
        <f t="shared" si="170"/>
        <v>1</v>
      </c>
      <c r="BH130">
        <f t="shared" si="170"/>
        <v>0</v>
      </c>
      <c r="BI130">
        <f t="shared" si="170"/>
        <v>0</v>
      </c>
      <c r="BJ130">
        <f t="shared" si="113"/>
        <v>0</v>
      </c>
      <c r="BK130">
        <f t="shared" si="113"/>
        <v>0</v>
      </c>
      <c r="BL130">
        <f t="shared" si="113"/>
        <v>0</v>
      </c>
      <c r="BM130">
        <f t="shared" si="113"/>
        <v>0</v>
      </c>
      <c r="BO130" s="54">
        <f>BB143</f>
        <v>0</v>
      </c>
      <c r="BQ130">
        <f t="shared" si="119"/>
        <v>0</v>
      </c>
    </row>
    <row r="131" spans="2:69" ht="13.5" thickBot="1" x14ac:dyDescent="0.25">
      <c r="B131" s="1" t="str">
        <f t="shared" si="114"/>
        <v>Витя Р.</v>
      </c>
      <c r="C131">
        <f t="shared" si="115"/>
        <v>0</v>
      </c>
      <c r="D131">
        <f t="shared" ref="D131:R131" si="171">D57+D96</f>
        <v>0</v>
      </c>
      <c r="E131">
        <f t="shared" si="171"/>
        <v>0</v>
      </c>
      <c r="F131">
        <f t="shared" si="171"/>
        <v>0</v>
      </c>
      <c r="G131">
        <f t="shared" si="171"/>
        <v>0</v>
      </c>
      <c r="H131">
        <f t="shared" si="171"/>
        <v>0</v>
      </c>
      <c r="I131">
        <f t="shared" si="171"/>
        <v>0</v>
      </c>
      <c r="J131">
        <f t="shared" si="171"/>
        <v>0</v>
      </c>
      <c r="K131">
        <f t="shared" si="171"/>
        <v>0</v>
      </c>
      <c r="L131">
        <f t="shared" si="171"/>
        <v>0</v>
      </c>
      <c r="M131">
        <f t="shared" si="171"/>
        <v>0</v>
      </c>
      <c r="N131">
        <f t="shared" si="171"/>
        <v>0</v>
      </c>
      <c r="O131">
        <f t="shared" si="171"/>
        <v>1</v>
      </c>
      <c r="P131">
        <f t="shared" si="171"/>
        <v>0</v>
      </c>
      <c r="Q131">
        <f t="shared" si="171"/>
        <v>0</v>
      </c>
      <c r="R131">
        <f t="shared" si="171"/>
        <v>0</v>
      </c>
      <c r="S131">
        <f t="shared" ref="S131:AB131" si="172">S57+S96</f>
        <v>0</v>
      </c>
      <c r="T131">
        <f t="shared" si="172"/>
        <v>0</v>
      </c>
      <c r="U131">
        <f t="shared" si="172"/>
        <v>0</v>
      </c>
      <c r="V131">
        <f t="shared" si="172"/>
        <v>0</v>
      </c>
      <c r="W131">
        <f t="shared" si="172"/>
        <v>0</v>
      </c>
      <c r="X131">
        <f t="shared" si="172"/>
        <v>0</v>
      </c>
      <c r="Y131">
        <f t="shared" si="172"/>
        <v>0</v>
      </c>
      <c r="Z131">
        <f t="shared" si="172"/>
        <v>2</v>
      </c>
      <c r="AA131">
        <f t="shared" si="172"/>
        <v>0</v>
      </c>
      <c r="AB131">
        <f t="shared" si="172"/>
        <v>0</v>
      </c>
      <c r="AC131">
        <f t="shared" si="111"/>
        <v>0</v>
      </c>
      <c r="AD131">
        <f t="shared" si="111"/>
        <v>0</v>
      </c>
      <c r="AE131">
        <f t="shared" si="111"/>
        <v>0</v>
      </c>
      <c r="AF131">
        <f t="shared" si="111"/>
        <v>0</v>
      </c>
      <c r="AH131" s="54">
        <f>V143</f>
        <v>1</v>
      </c>
      <c r="AJ131">
        <f t="shared" ref="AJ131:BI131" si="173">AJ57+AJ96</f>
        <v>0</v>
      </c>
      <c r="AK131">
        <f t="shared" si="173"/>
        <v>1</v>
      </c>
      <c r="AL131">
        <f t="shared" si="173"/>
        <v>0</v>
      </c>
      <c r="AM131">
        <f t="shared" si="173"/>
        <v>1</v>
      </c>
      <c r="AN131">
        <f t="shared" si="173"/>
        <v>0</v>
      </c>
      <c r="AO131">
        <f t="shared" si="173"/>
        <v>0</v>
      </c>
      <c r="AP131">
        <f t="shared" si="173"/>
        <v>0</v>
      </c>
      <c r="AQ131">
        <f t="shared" si="173"/>
        <v>0</v>
      </c>
      <c r="AR131">
        <f t="shared" si="173"/>
        <v>0</v>
      </c>
      <c r="AS131">
        <f t="shared" si="173"/>
        <v>0</v>
      </c>
      <c r="AT131">
        <f t="shared" si="173"/>
        <v>0</v>
      </c>
      <c r="AU131">
        <f t="shared" si="173"/>
        <v>0</v>
      </c>
      <c r="AV131">
        <f t="shared" si="173"/>
        <v>0</v>
      </c>
      <c r="AW131">
        <f t="shared" si="173"/>
        <v>0</v>
      </c>
      <c r="AX131">
        <f t="shared" si="173"/>
        <v>0</v>
      </c>
      <c r="AY131">
        <f t="shared" si="173"/>
        <v>0</v>
      </c>
      <c r="AZ131">
        <f t="shared" si="173"/>
        <v>0</v>
      </c>
      <c r="BA131">
        <f t="shared" si="173"/>
        <v>0</v>
      </c>
      <c r="BB131">
        <f t="shared" si="173"/>
        <v>0</v>
      </c>
      <c r="BC131">
        <f t="shared" si="173"/>
        <v>0</v>
      </c>
      <c r="BD131">
        <f t="shared" si="173"/>
        <v>0</v>
      </c>
      <c r="BE131">
        <f t="shared" si="173"/>
        <v>0</v>
      </c>
      <c r="BF131">
        <f t="shared" si="173"/>
        <v>0</v>
      </c>
      <c r="BG131">
        <f t="shared" si="173"/>
        <v>0</v>
      </c>
      <c r="BH131">
        <f t="shared" si="173"/>
        <v>0</v>
      </c>
      <c r="BI131">
        <f t="shared" si="173"/>
        <v>0</v>
      </c>
      <c r="BJ131">
        <f t="shared" si="113"/>
        <v>0</v>
      </c>
      <c r="BK131">
        <f t="shared" si="113"/>
        <v>0</v>
      </c>
      <c r="BL131">
        <f t="shared" si="113"/>
        <v>0</v>
      </c>
      <c r="BM131">
        <f t="shared" si="113"/>
        <v>0</v>
      </c>
      <c r="BO131" s="54">
        <f>BC143</f>
        <v>0</v>
      </c>
      <c r="BQ131">
        <f t="shared" si="119"/>
        <v>1</v>
      </c>
    </row>
    <row r="132" spans="2:69" ht="13.5" thickBot="1" x14ac:dyDescent="0.25">
      <c r="B132" s="1" t="str">
        <f t="shared" si="114"/>
        <v>Настя С.</v>
      </c>
      <c r="C132">
        <f t="shared" si="115"/>
        <v>0</v>
      </c>
      <c r="D132">
        <f t="shared" ref="D132:R132" si="174">D58+D97</f>
        <v>0</v>
      </c>
      <c r="E132">
        <f t="shared" si="174"/>
        <v>1</v>
      </c>
      <c r="F132">
        <f t="shared" si="174"/>
        <v>0</v>
      </c>
      <c r="G132">
        <f t="shared" si="174"/>
        <v>0</v>
      </c>
      <c r="H132">
        <f t="shared" si="174"/>
        <v>0</v>
      </c>
      <c r="I132">
        <f t="shared" si="174"/>
        <v>0</v>
      </c>
      <c r="J132">
        <f t="shared" si="174"/>
        <v>0</v>
      </c>
      <c r="K132">
        <f t="shared" si="174"/>
        <v>0</v>
      </c>
      <c r="L132">
        <f t="shared" si="174"/>
        <v>0</v>
      </c>
      <c r="M132">
        <f t="shared" si="174"/>
        <v>0</v>
      </c>
      <c r="N132">
        <f t="shared" si="174"/>
        <v>0</v>
      </c>
      <c r="O132">
        <f t="shared" si="174"/>
        <v>0</v>
      </c>
      <c r="P132">
        <f t="shared" si="174"/>
        <v>0</v>
      </c>
      <c r="Q132">
        <f t="shared" si="174"/>
        <v>0</v>
      </c>
      <c r="R132">
        <f t="shared" si="174"/>
        <v>0</v>
      </c>
      <c r="S132">
        <f t="shared" ref="S132:AB132" si="175">S58+S97</f>
        <v>0</v>
      </c>
      <c r="T132">
        <f t="shared" si="175"/>
        <v>0</v>
      </c>
      <c r="U132">
        <f t="shared" si="175"/>
        <v>0</v>
      </c>
      <c r="V132">
        <f t="shared" si="175"/>
        <v>0</v>
      </c>
      <c r="W132">
        <f t="shared" si="175"/>
        <v>0</v>
      </c>
      <c r="X132">
        <f t="shared" si="175"/>
        <v>0</v>
      </c>
      <c r="Y132">
        <f t="shared" si="175"/>
        <v>0</v>
      </c>
      <c r="Z132">
        <f t="shared" si="175"/>
        <v>0</v>
      </c>
      <c r="AA132">
        <f t="shared" si="175"/>
        <v>2</v>
      </c>
      <c r="AB132">
        <f t="shared" si="175"/>
        <v>0</v>
      </c>
      <c r="AC132">
        <f t="shared" si="111"/>
        <v>0</v>
      </c>
      <c r="AD132">
        <f t="shared" si="111"/>
        <v>0</v>
      </c>
      <c r="AE132">
        <f t="shared" si="111"/>
        <v>0</v>
      </c>
      <c r="AF132">
        <f t="shared" si="111"/>
        <v>0</v>
      </c>
      <c r="AH132" s="54">
        <f>W143</f>
        <v>1</v>
      </c>
      <c r="AJ132">
        <f t="shared" ref="AJ132:BI132" si="176">AJ58+AJ97</f>
        <v>0</v>
      </c>
      <c r="AK132">
        <f t="shared" si="176"/>
        <v>0</v>
      </c>
      <c r="AL132">
        <f t="shared" si="176"/>
        <v>0</v>
      </c>
      <c r="AM132">
        <f t="shared" si="176"/>
        <v>0</v>
      </c>
      <c r="AN132">
        <f t="shared" si="176"/>
        <v>0</v>
      </c>
      <c r="AO132">
        <f t="shared" si="176"/>
        <v>0</v>
      </c>
      <c r="AP132">
        <f t="shared" si="176"/>
        <v>0</v>
      </c>
      <c r="AQ132">
        <f t="shared" si="176"/>
        <v>0</v>
      </c>
      <c r="AR132">
        <f t="shared" si="176"/>
        <v>0</v>
      </c>
      <c r="AS132">
        <f t="shared" si="176"/>
        <v>0</v>
      </c>
      <c r="AT132">
        <f t="shared" si="176"/>
        <v>0</v>
      </c>
      <c r="AU132">
        <f t="shared" si="176"/>
        <v>0</v>
      </c>
      <c r="AV132">
        <f t="shared" si="176"/>
        <v>0</v>
      </c>
      <c r="AW132">
        <f t="shared" si="176"/>
        <v>0</v>
      </c>
      <c r="AX132">
        <f t="shared" si="176"/>
        <v>0</v>
      </c>
      <c r="AY132">
        <f t="shared" si="176"/>
        <v>0</v>
      </c>
      <c r="AZ132">
        <f t="shared" si="176"/>
        <v>0</v>
      </c>
      <c r="BA132">
        <f t="shared" si="176"/>
        <v>0</v>
      </c>
      <c r="BB132">
        <f t="shared" si="176"/>
        <v>0</v>
      </c>
      <c r="BC132">
        <f t="shared" si="176"/>
        <v>0</v>
      </c>
      <c r="BD132">
        <f t="shared" si="176"/>
        <v>0</v>
      </c>
      <c r="BE132">
        <f t="shared" si="176"/>
        <v>0</v>
      </c>
      <c r="BF132">
        <f t="shared" si="176"/>
        <v>0</v>
      </c>
      <c r="BG132">
        <f t="shared" si="176"/>
        <v>0</v>
      </c>
      <c r="BH132">
        <f t="shared" si="176"/>
        <v>0</v>
      </c>
      <c r="BI132">
        <f t="shared" si="176"/>
        <v>0</v>
      </c>
      <c r="BJ132">
        <f t="shared" si="113"/>
        <v>0</v>
      </c>
      <c r="BK132">
        <f t="shared" si="113"/>
        <v>0</v>
      </c>
      <c r="BL132">
        <f t="shared" si="113"/>
        <v>0</v>
      </c>
      <c r="BM132">
        <f t="shared" si="113"/>
        <v>0</v>
      </c>
      <c r="BO132" s="54">
        <f>BD143</f>
        <v>0</v>
      </c>
      <c r="BQ132">
        <f t="shared" si="119"/>
        <v>1</v>
      </c>
    </row>
    <row r="133" spans="2:69" ht="13.5" thickBot="1" x14ac:dyDescent="0.25">
      <c r="B133" s="1" t="str">
        <f t="shared" si="114"/>
        <v>Антон Ч.</v>
      </c>
      <c r="C133">
        <f t="shared" si="115"/>
        <v>0</v>
      </c>
      <c r="D133">
        <f t="shared" ref="D133:R133" si="177">D59+D98</f>
        <v>1</v>
      </c>
      <c r="E133">
        <f t="shared" si="177"/>
        <v>0</v>
      </c>
      <c r="F133">
        <f t="shared" si="177"/>
        <v>0</v>
      </c>
      <c r="G133">
        <f t="shared" si="177"/>
        <v>1</v>
      </c>
      <c r="H133">
        <f t="shared" si="177"/>
        <v>0</v>
      </c>
      <c r="I133">
        <f t="shared" si="177"/>
        <v>0</v>
      </c>
      <c r="J133">
        <f t="shared" si="177"/>
        <v>0</v>
      </c>
      <c r="K133">
        <f t="shared" si="177"/>
        <v>0</v>
      </c>
      <c r="L133">
        <f t="shared" si="177"/>
        <v>0</v>
      </c>
      <c r="M133">
        <f t="shared" si="177"/>
        <v>0</v>
      </c>
      <c r="N133">
        <f t="shared" si="177"/>
        <v>0</v>
      </c>
      <c r="O133">
        <f t="shared" si="177"/>
        <v>1</v>
      </c>
      <c r="P133">
        <f t="shared" si="177"/>
        <v>0</v>
      </c>
      <c r="Q133">
        <f t="shared" si="177"/>
        <v>0</v>
      </c>
      <c r="R133">
        <f t="shared" si="177"/>
        <v>0</v>
      </c>
      <c r="S133">
        <f t="shared" ref="S133:AB133" si="178">S59+S98</f>
        <v>2</v>
      </c>
      <c r="T133">
        <f t="shared" si="178"/>
        <v>0</v>
      </c>
      <c r="U133">
        <f t="shared" si="178"/>
        <v>1</v>
      </c>
      <c r="V133">
        <f t="shared" si="178"/>
        <v>0</v>
      </c>
      <c r="W133">
        <f t="shared" si="178"/>
        <v>0</v>
      </c>
      <c r="X133">
        <f t="shared" si="178"/>
        <v>0</v>
      </c>
      <c r="Y133">
        <f t="shared" si="178"/>
        <v>0</v>
      </c>
      <c r="Z133">
        <f t="shared" si="178"/>
        <v>0</v>
      </c>
      <c r="AA133">
        <f t="shared" si="178"/>
        <v>0</v>
      </c>
      <c r="AB133">
        <f t="shared" si="178"/>
        <v>0</v>
      </c>
      <c r="AC133">
        <f t="shared" si="111"/>
        <v>0</v>
      </c>
      <c r="AD133">
        <f t="shared" si="111"/>
        <v>0</v>
      </c>
      <c r="AE133">
        <f t="shared" si="111"/>
        <v>0</v>
      </c>
      <c r="AF133">
        <f t="shared" si="111"/>
        <v>0</v>
      </c>
      <c r="AH133" s="54">
        <f>X143</f>
        <v>1</v>
      </c>
      <c r="AJ133">
        <f t="shared" ref="AJ133:BI133" si="179">AJ59+AJ98</f>
        <v>0</v>
      </c>
      <c r="AK133">
        <f t="shared" si="179"/>
        <v>0</v>
      </c>
      <c r="AL133">
        <f t="shared" si="179"/>
        <v>0</v>
      </c>
      <c r="AM133">
        <f t="shared" si="179"/>
        <v>0</v>
      </c>
      <c r="AN133">
        <f t="shared" si="179"/>
        <v>0</v>
      </c>
      <c r="AO133">
        <f t="shared" si="179"/>
        <v>0</v>
      </c>
      <c r="AP133">
        <f t="shared" si="179"/>
        <v>0</v>
      </c>
      <c r="AQ133">
        <f t="shared" si="179"/>
        <v>0</v>
      </c>
      <c r="AR133">
        <f t="shared" si="179"/>
        <v>0</v>
      </c>
      <c r="AS133">
        <f t="shared" si="179"/>
        <v>0</v>
      </c>
      <c r="AT133">
        <f t="shared" si="179"/>
        <v>0</v>
      </c>
      <c r="AU133">
        <f t="shared" si="179"/>
        <v>0</v>
      </c>
      <c r="AV133">
        <f t="shared" si="179"/>
        <v>0</v>
      </c>
      <c r="AW133">
        <f t="shared" si="179"/>
        <v>0</v>
      </c>
      <c r="AX133">
        <f t="shared" si="179"/>
        <v>0</v>
      </c>
      <c r="AY133">
        <f t="shared" si="179"/>
        <v>0</v>
      </c>
      <c r="AZ133">
        <f t="shared" si="179"/>
        <v>0</v>
      </c>
      <c r="BA133">
        <f t="shared" si="179"/>
        <v>0</v>
      </c>
      <c r="BB133">
        <f t="shared" si="179"/>
        <v>0</v>
      </c>
      <c r="BC133">
        <f t="shared" si="179"/>
        <v>0</v>
      </c>
      <c r="BD133">
        <f t="shared" si="179"/>
        <v>0</v>
      </c>
      <c r="BE133">
        <f t="shared" si="179"/>
        <v>0</v>
      </c>
      <c r="BF133">
        <f t="shared" si="179"/>
        <v>0</v>
      </c>
      <c r="BG133">
        <f t="shared" si="179"/>
        <v>0</v>
      </c>
      <c r="BH133">
        <f t="shared" si="179"/>
        <v>0</v>
      </c>
      <c r="BI133">
        <f t="shared" si="179"/>
        <v>0</v>
      </c>
      <c r="BJ133">
        <f t="shared" si="113"/>
        <v>0</v>
      </c>
      <c r="BK133">
        <f t="shared" si="113"/>
        <v>0</v>
      </c>
      <c r="BL133">
        <f t="shared" si="113"/>
        <v>0</v>
      </c>
      <c r="BM133">
        <f t="shared" si="113"/>
        <v>0</v>
      </c>
      <c r="BO133" s="54">
        <f>BE143</f>
        <v>0</v>
      </c>
      <c r="BQ133">
        <f t="shared" si="119"/>
        <v>1</v>
      </c>
    </row>
    <row r="134" spans="2:69" ht="13.5" thickBot="1" x14ac:dyDescent="0.25">
      <c r="B134" s="1" t="str">
        <f t="shared" si="114"/>
        <v>Ярослав Ч.</v>
      </c>
      <c r="C134">
        <f t="shared" si="115"/>
        <v>0</v>
      </c>
      <c r="D134">
        <f t="shared" ref="D134:R134" si="180">D60+D99</f>
        <v>0</v>
      </c>
      <c r="E134">
        <f t="shared" si="180"/>
        <v>0</v>
      </c>
      <c r="F134">
        <f t="shared" si="180"/>
        <v>0</v>
      </c>
      <c r="G134">
        <f t="shared" si="180"/>
        <v>1</v>
      </c>
      <c r="H134">
        <f t="shared" si="180"/>
        <v>0</v>
      </c>
      <c r="I134">
        <f t="shared" si="180"/>
        <v>0</v>
      </c>
      <c r="J134">
        <f t="shared" si="180"/>
        <v>0</v>
      </c>
      <c r="K134">
        <f t="shared" si="180"/>
        <v>0</v>
      </c>
      <c r="L134">
        <f t="shared" si="180"/>
        <v>0</v>
      </c>
      <c r="M134">
        <f t="shared" si="180"/>
        <v>0</v>
      </c>
      <c r="N134">
        <f t="shared" si="180"/>
        <v>0</v>
      </c>
      <c r="O134">
        <f t="shared" si="180"/>
        <v>2</v>
      </c>
      <c r="P134">
        <f t="shared" si="180"/>
        <v>0</v>
      </c>
      <c r="Q134">
        <f t="shared" si="180"/>
        <v>0</v>
      </c>
      <c r="R134">
        <f t="shared" si="180"/>
        <v>0</v>
      </c>
      <c r="S134">
        <f t="shared" ref="S134:AB134" si="181">S60+S99</f>
        <v>2</v>
      </c>
      <c r="T134">
        <f t="shared" si="181"/>
        <v>0</v>
      </c>
      <c r="U134">
        <f t="shared" si="181"/>
        <v>1</v>
      </c>
      <c r="V134">
        <f t="shared" si="181"/>
        <v>0</v>
      </c>
      <c r="W134">
        <f t="shared" si="181"/>
        <v>0</v>
      </c>
      <c r="X134">
        <f t="shared" si="181"/>
        <v>0</v>
      </c>
      <c r="Y134">
        <f t="shared" si="181"/>
        <v>0</v>
      </c>
      <c r="Z134">
        <f t="shared" si="181"/>
        <v>0</v>
      </c>
      <c r="AA134">
        <f t="shared" si="181"/>
        <v>0</v>
      </c>
      <c r="AB134">
        <f t="shared" si="181"/>
        <v>0</v>
      </c>
      <c r="AC134">
        <f t="shared" si="111"/>
        <v>0</v>
      </c>
      <c r="AD134">
        <f t="shared" si="111"/>
        <v>0</v>
      </c>
      <c r="AE134">
        <f t="shared" si="111"/>
        <v>0</v>
      </c>
      <c r="AF134">
        <f t="shared" si="111"/>
        <v>0</v>
      </c>
      <c r="AH134" s="54">
        <f>Y143</f>
        <v>2</v>
      </c>
      <c r="AJ134">
        <f t="shared" ref="AJ134:BI134" si="182">AJ60+AJ99</f>
        <v>0</v>
      </c>
      <c r="AK134">
        <f t="shared" si="182"/>
        <v>0</v>
      </c>
      <c r="AL134">
        <f t="shared" si="182"/>
        <v>0</v>
      </c>
      <c r="AM134">
        <f t="shared" si="182"/>
        <v>0</v>
      </c>
      <c r="AN134">
        <f t="shared" si="182"/>
        <v>0</v>
      </c>
      <c r="AO134">
        <f t="shared" si="182"/>
        <v>0</v>
      </c>
      <c r="AP134">
        <f t="shared" si="182"/>
        <v>0</v>
      </c>
      <c r="AQ134">
        <f t="shared" si="182"/>
        <v>0</v>
      </c>
      <c r="AR134">
        <f t="shared" si="182"/>
        <v>0</v>
      </c>
      <c r="AS134">
        <f t="shared" si="182"/>
        <v>0</v>
      </c>
      <c r="AT134">
        <f t="shared" si="182"/>
        <v>0</v>
      </c>
      <c r="AU134">
        <f t="shared" si="182"/>
        <v>0</v>
      </c>
      <c r="AV134">
        <f t="shared" si="182"/>
        <v>0</v>
      </c>
      <c r="AW134">
        <f t="shared" si="182"/>
        <v>0</v>
      </c>
      <c r="AX134">
        <f t="shared" si="182"/>
        <v>0</v>
      </c>
      <c r="AY134">
        <f t="shared" si="182"/>
        <v>0</v>
      </c>
      <c r="AZ134">
        <f t="shared" si="182"/>
        <v>0</v>
      </c>
      <c r="BA134">
        <f t="shared" si="182"/>
        <v>0</v>
      </c>
      <c r="BB134">
        <f t="shared" si="182"/>
        <v>0</v>
      </c>
      <c r="BC134">
        <f t="shared" si="182"/>
        <v>0</v>
      </c>
      <c r="BD134">
        <f t="shared" si="182"/>
        <v>0</v>
      </c>
      <c r="BE134">
        <f t="shared" si="182"/>
        <v>0</v>
      </c>
      <c r="BF134">
        <f t="shared" si="182"/>
        <v>0</v>
      </c>
      <c r="BG134">
        <f t="shared" si="182"/>
        <v>0</v>
      </c>
      <c r="BH134">
        <f t="shared" si="182"/>
        <v>0</v>
      </c>
      <c r="BI134">
        <f t="shared" si="182"/>
        <v>0</v>
      </c>
      <c r="BJ134">
        <f t="shared" si="113"/>
        <v>0</v>
      </c>
      <c r="BK134">
        <f t="shared" si="113"/>
        <v>0</v>
      </c>
      <c r="BL134">
        <f t="shared" si="113"/>
        <v>0</v>
      </c>
      <c r="BM134">
        <f t="shared" si="113"/>
        <v>0</v>
      </c>
      <c r="BO134" s="54">
        <f>BF143</f>
        <v>0</v>
      </c>
      <c r="BQ134">
        <f t="shared" si="119"/>
        <v>2</v>
      </c>
    </row>
    <row r="135" spans="2:69" ht="13.5" thickBot="1" x14ac:dyDescent="0.25">
      <c r="B135" s="1" t="str">
        <f t="shared" si="114"/>
        <v>Максим Ч.</v>
      </c>
      <c r="C135">
        <f t="shared" si="115"/>
        <v>0</v>
      </c>
      <c r="D135">
        <f t="shared" ref="D135:R135" si="183">D61+D100</f>
        <v>0</v>
      </c>
      <c r="E135">
        <f t="shared" si="183"/>
        <v>0</v>
      </c>
      <c r="F135">
        <f t="shared" si="183"/>
        <v>0</v>
      </c>
      <c r="G135">
        <f t="shared" si="183"/>
        <v>0</v>
      </c>
      <c r="H135">
        <f t="shared" si="183"/>
        <v>0</v>
      </c>
      <c r="I135">
        <f t="shared" si="183"/>
        <v>0</v>
      </c>
      <c r="J135">
        <f t="shared" si="183"/>
        <v>0</v>
      </c>
      <c r="K135">
        <f t="shared" si="183"/>
        <v>0</v>
      </c>
      <c r="L135">
        <f t="shared" si="183"/>
        <v>0</v>
      </c>
      <c r="M135">
        <f t="shared" si="183"/>
        <v>0</v>
      </c>
      <c r="N135">
        <f t="shared" si="183"/>
        <v>0</v>
      </c>
      <c r="O135">
        <f t="shared" si="183"/>
        <v>0</v>
      </c>
      <c r="P135">
        <f t="shared" si="183"/>
        <v>0</v>
      </c>
      <c r="Q135">
        <f t="shared" si="183"/>
        <v>0</v>
      </c>
      <c r="R135">
        <f t="shared" si="183"/>
        <v>0</v>
      </c>
      <c r="S135">
        <f t="shared" ref="S135:AB135" si="184">S61+S100</f>
        <v>0</v>
      </c>
      <c r="T135">
        <f t="shared" si="184"/>
        <v>2</v>
      </c>
      <c r="U135">
        <f t="shared" si="184"/>
        <v>1</v>
      </c>
      <c r="V135">
        <f t="shared" si="184"/>
        <v>2</v>
      </c>
      <c r="W135">
        <f t="shared" si="184"/>
        <v>0</v>
      </c>
      <c r="X135">
        <f t="shared" si="184"/>
        <v>0</v>
      </c>
      <c r="Y135">
        <f t="shared" si="184"/>
        <v>0</v>
      </c>
      <c r="Z135">
        <f t="shared" si="184"/>
        <v>0</v>
      </c>
      <c r="AA135">
        <f t="shared" si="184"/>
        <v>0</v>
      </c>
      <c r="AB135">
        <f t="shared" si="184"/>
        <v>0</v>
      </c>
      <c r="AC135">
        <f t="shared" si="111"/>
        <v>0</v>
      </c>
      <c r="AD135">
        <f t="shared" si="111"/>
        <v>0</v>
      </c>
      <c r="AE135">
        <f t="shared" si="111"/>
        <v>0</v>
      </c>
      <c r="AF135">
        <f t="shared" si="111"/>
        <v>0</v>
      </c>
      <c r="AH135" s="54">
        <f>Z143</f>
        <v>2</v>
      </c>
      <c r="AJ135">
        <f t="shared" ref="AJ135:BI135" si="185">AJ61+AJ100</f>
        <v>0</v>
      </c>
      <c r="AK135">
        <f t="shared" si="185"/>
        <v>0</v>
      </c>
      <c r="AL135">
        <f t="shared" si="185"/>
        <v>0</v>
      </c>
      <c r="AM135">
        <f t="shared" si="185"/>
        <v>0</v>
      </c>
      <c r="AN135">
        <f t="shared" si="185"/>
        <v>0</v>
      </c>
      <c r="AO135">
        <f t="shared" si="185"/>
        <v>0</v>
      </c>
      <c r="AP135">
        <f t="shared" si="185"/>
        <v>1</v>
      </c>
      <c r="AQ135">
        <f t="shared" si="185"/>
        <v>0</v>
      </c>
      <c r="AR135">
        <f t="shared" si="185"/>
        <v>0</v>
      </c>
      <c r="AS135">
        <f t="shared" si="185"/>
        <v>0</v>
      </c>
      <c r="AT135">
        <f t="shared" si="185"/>
        <v>0</v>
      </c>
      <c r="AU135">
        <f t="shared" si="185"/>
        <v>0</v>
      </c>
      <c r="AV135">
        <f t="shared" si="185"/>
        <v>0</v>
      </c>
      <c r="AW135">
        <f t="shared" si="185"/>
        <v>0</v>
      </c>
      <c r="AX135">
        <f t="shared" si="185"/>
        <v>0</v>
      </c>
      <c r="AY135">
        <f t="shared" si="185"/>
        <v>0</v>
      </c>
      <c r="AZ135">
        <f t="shared" si="185"/>
        <v>0</v>
      </c>
      <c r="BA135">
        <f t="shared" si="185"/>
        <v>0</v>
      </c>
      <c r="BB135">
        <f t="shared" si="185"/>
        <v>1</v>
      </c>
      <c r="BC135">
        <f t="shared" si="185"/>
        <v>0</v>
      </c>
      <c r="BD135">
        <f t="shared" si="185"/>
        <v>0</v>
      </c>
      <c r="BE135">
        <f t="shared" si="185"/>
        <v>0</v>
      </c>
      <c r="BF135">
        <f t="shared" si="185"/>
        <v>0</v>
      </c>
      <c r="BG135">
        <f t="shared" si="185"/>
        <v>0</v>
      </c>
      <c r="BH135">
        <f t="shared" si="185"/>
        <v>0</v>
      </c>
      <c r="BI135">
        <f t="shared" si="185"/>
        <v>0</v>
      </c>
      <c r="BJ135">
        <f t="shared" si="113"/>
        <v>0</v>
      </c>
      <c r="BK135">
        <f t="shared" si="113"/>
        <v>0</v>
      </c>
      <c r="BL135">
        <f t="shared" si="113"/>
        <v>0</v>
      </c>
      <c r="BM135">
        <f t="shared" si="113"/>
        <v>0</v>
      </c>
      <c r="BO135" s="54">
        <f>BG143</f>
        <v>0</v>
      </c>
      <c r="BQ135">
        <f t="shared" si="119"/>
        <v>2</v>
      </c>
    </row>
    <row r="136" spans="2:69" ht="13.5" thickBot="1" x14ac:dyDescent="0.25">
      <c r="B136" s="1" t="str">
        <f t="shared" si="114"/>
        <v>София Я.</v>
      </c>
      <c r="C136">
        <f t="shared" ref="C136:R136" si="186">C62+C101</f>
        <v>0</v>
      </c>
      <c r="D136">
        <f t="shared" si="186"/>
        <v>0</v>
      </c>
      <c r="E136">
        <f t="shared" si="186"/>
        <v>0</v>
      </c>
      <c r="F136">
        <f t="shared" si="186"/>
        <v>0</v>
      </c>
      <c r="G136">
        <f t="shared" si="186"/>
        <v>0</v>
      </c>
      <c r="H136">
        <f t="shared" si="186"/>
        <v>0</v>
      </c>
      <c r="I136">
        <f t="shared" si="186"/>
        <v>0</v>
      </c>
      <c r="J136">
        <f t="shared" si="186"/>
        <v>0</v>
      </c>
      <c r="K136">
        <f t="shared" si="186"/>
        <v>0</v>
      </c>
      <c r="L136">
        <f t="shared" si="186"/>
        <v>0</v>
      </c>
      <c r="M136">
        <f t="shared" si="186"/>
        <v>0</v>
      </c>
      <c r="N136">
        <f t="shared" si="186"/>
        <v>0</v>
      </c>
      <c r="O136">
        <f t="shared" si="186"/>
        <v>0</v>
      </c>
      <c r="P136">
        <f t="shared" si="186"/>
        <v>0</v>
      </c>
      <c r="Q136">
        <f t="shared" si="186"/>
        <v>0</v>
      </c>
      <c r="R136">
        <f t="shared" si="186"/>
        <v>2</v>
      </c>
      <c r="S136">
        <f t="shared" ref="S136:AB136" si="187">S62+S101</f>
        <v>0</v>
      </c>
      <c r="T136">
        <f t="shared" si="187"/>
        <v>0</v>
      </c>
      <c r="U136">
        <f t="shared" si="187"/>
        <v>0</v>
      </c>
      <c r="V136">
        <f t="shared" si="187"/>
        <v>0</v>
      </c>
      <c r="W136">
        <f t="shared" si="187"/>
        <v>2</v>
      </c>
      <c r="X136">
        <f t="shared" si="187"/>
        <v>0</v>
      </c>
      <c r="Y136">
        <f t="shared" si="187"/>
        <v>0</v>
      </c>
      <c r="Z136">
        <f t="shared" si="187"/>
        <v>0</v>
      </c>
      <c r="AA136">
        <f t="shared" si="187"/>
        <v>0</v>
      </c>
      <c r="AB136">
        <f t="shared" si="187"/>
        <v>0</v>
      </c>
      <c r="AC136">
        <f t="shared" si="111"/>
        <v>0</v>
      </c>
      <c r="AD136">
        <f t="shared" si="111"/>
        <v>0</v>
      </c>
      <c r="AE136">
        <f t="shared" si="111"/>
        <v>0</v>
      </c>
      <c r="AF136">
        <f t="shared" si="111"/>
        <v>0</v>
      </c>
      <c r="AH136" s="54">
        <f>AA143</f>
        <v>2</v>
      </c>
      <c r="AJ136">
        <f t="shared" ref="AJ136:BI136" si="188">AJ62+AJ101</f>
        <v>0</v>
      </c>
      <c r="AK136">
        <f t="shared" si="188"/>
        <v>0</v>
      </c>
      <c r="AL136">
        <f t="shared" si="188"/>
        <v>0</v>
      </c>
      <c r="AM136">
        <f t="shared" si="188"/>
        <v>0</v>
      </c>
      <c r="AN136">
        <f t="shared" si="188"/>
        <v>0</v>
      </c>
      <c r="AO136">
        <f t="shared" si="188"/>
        <v>0</v>
      </c>
      <c r="AP136">
        <f t="shared" si="188"/>
        <v>0</v>
      </c>
      <c r="AQ136">
        <f t="shared" si="188"/>
        <v>0</v>
      </c>
      <c r="AR136">
        <f t="shared" si="188"/>
        <v>0</v>
      </c>
      <c r="AS136">
        <f t="shared" si="188"/>
        <v>0</v>
      </c>
      <c r="AT136">
        <f t="shared" si="188"/>
        <v>0</v>
      </c>
      <c r="AU136">
        <f t="shared" si="188"/>
        <v>0</v>
      </c>
      <c r="AV136">
        <f t="shared" si="188"/>
        <v>0</v>
      </c>
      <c r="AW136">
        <f t="shared" si="188"/>
        <v>0</v>
      </c>
      <c r="AX136">
        <f t="shared" si="188"/>
        <v>0</v>
      </c>
      <c r="AY136">
        <f t="shared" si="188"/>
        <v>0</v>
      </c>
      <c r="AZ136">
        <f t="shared" si="188"/>
        <v>0</v>
      </c>
      <c r="BA136">
        <f t="shared" si="188"/>
        <v>0</v>
      </c>
      <c r="BB136">
        <f t="shared" si="188"/>
        <v>0</v>
      </c>
      <c r="BC136">
        <f t="shared" si="188"/>
        <v>0</v>
      </c>
      <c r="BD136">
        <f t="shared" si="188"/>
        <v>0</v>
      </c>
      <c r="BE136">
        <f t="shared" si="188"/>
        <v>0</v>
      </c>
      <c r="BF136">
        <f t="shared" si="188"/>
        <v>0</v>
      </c>
      <c r="BG136">
        <f t="shared" si="188"/>
        <v>0</v>
      </c>
      <c r="BH136">
        <f t="shared" si="188"/>
        <v>0</v>
      </c>
      <c r="BI136">
        <f t="shared" si="188"/>
        <v>0</v>
      </c>
      <c r="BJ136">
        <f t="shared" si="113"/>
        <v>0</v>
      </c>
      <c r="BK136">
        <f t="shared" si="113"/>
        <v>0</v>
      </c>
      <c r="BL136">
        <f t="shared" si="113"/>
        <v>0</v>
      </c>
      <c r="BM136">
        <f t="shared" si="113"/>
        <v>0</v>
      </c>
      <c r="BO136" s="54">
        <f>BH143</f>
        <v>0</v>
      </c>
      <c r="BQ136">
        <f t="shared" si="119"/>
        <v>2</v>
      </c>
    </row>
    <row r="137" spans="2:69" ht="13.5" thickBot="1" x14ac:dyDescent="0.25">
      <c r="B137" s="1" t="str">
        <f t="shared" si="114"/>
        <v xml:space="preserve">   </v>
      </c>
      <c r="C137">
        <f t="shared" ref="C137:AB137" si="189">C63+C102</f>
        <v>0</v>
      </c>
      <c r="D137">
        <f t="shared" si="189"/>
        <v>0</v>
      </c>
      <c r="E137">
        <f t="shared" si="189"/>
        <v>0</v>
      </c>
      <c r="F137">
        <f t="shared" si="189"/>
        <v>0</v>
      </c>
      <c r="G137">
        <f t="shared" si="189"/>
        <v>0</v>
      </c>
      <c r="H137">
        <f t="shared" si="189"/>
        <v>0</v>
      </c>
      <c r="I137">
        <f t="shared" si="189"/>
        <v>0</v>
      </c>
      <c r="J137">
        <f t="shared" si="189"/>
        <v>0</v>
      </c>
      <c r="K137">
        <f t="shared" si="189"/>
        <v>0</v>
      </c>
      <c r="L137">
        <f t="shared" si="189"/>
        <v>0</v>
      </c>
      <c r="M137">
        <f t="shared" si="189"/>
        <v>0</v>
      </c>
      <c r="N137">
        <f t="shared" si="189"/>
        <v>0</v>
      </c>
      <c r="O137">
        <f t="shared" si="189"/>
        <v>0</v>
      </c>
      <c r="P137">
        <f t="shared" si="189"/>
        <v>0</v>
      </c>
      <c r="Q137">
        <f t="shared" si="189"/>
        <v>0</v>
      </c>
      <c r="R137">
        <f t="shared" si="189"/>
        <v>0</v>
      </c>
      <c r="S137">
        <f t="shared" si="189"/>
        <v>0</v>
      </c>
      <c r="T137">
        <f t="shared" si="189"/>
        <v>0</v>
      </c>
      <c r="U137">
        <f t="shared" si="189"/>
        <v>0</v>
      </c>
      <c r="V137">
        <f t="shared" si="189"/>
        <v>0</v>
      </c>
      <c r="W137">
        <f t="shared" si="189"/>
        <v>0</v>
      </c>
      <c r="X137">
        <f t="shared" si="189"/>
        <v>0</v>
      </c>
      <c r="Y137">
        <f t="shared" si="189"/>
        <v>0</v>
      </c>
      <c r="Z137">
        <f t="shared" si="189"/>
        <v>0</v>
      </c>
      <c r="AA137">
        <f t="shared" si="189"/>
        <v>0</v>
      </c>
      <c r="AB137">
        <f t="shared" si="189"/>
        <v>0</v>
      </c>
      <c r="AC137">
        <f t="shared" si="111"/>
        <v>0</v>
      </c>
      <c r="AD137">
        <f t="shared" si="111"/>
        <v>0</v>
      </c>
      <c r="AE137">
        <f t="shared" si="111"/>
        <v>0</v>
      </c>
      <c r="AF137">
        <f t="shared" si="111"/>
        <v>0</v>
      </c>
      <c r="AH137" s="54">
        <f>AB143</f>
        <v>0</v>
      </c>
      <c r="AJ137">
        <f t="shared" ref="AJ137:BI137" si="190">AJ63+AJ102</f>
        <v>0</v>
      </c>
      <c r="AK137">
        <f t="shared" si="190"/>
        <v>0</v>
      </c>
      <c r="AL137">
        <f t="shared" si="190"/>
        <v>0</v>
      </c>
      <c r="AM137">
        <f t="shared" si="190"/>
        <v>0</v>
      </c>
      <c r="AN137">
        <f t="shared" si="190"/>
        <v>0</v>
      </c>
      <c r="AO137">
        <f t="shared" si="190"/>
        <v>0</v>
      </c>
      <c r="AP137">
        <f t="shared" si="190"/>
        <v>0</v>
      </c>
      <c r="AQ137">
        <f t="shared" si="190"/>
        <v>0</v>
      </c>
      <c r="AR137">
        <f t="shared" si="190"/>
        <v>0</v>
      </c>
      <c r="AS137">
        <f t="shared" si="190"/>
        <v>0</v>
      </c>
      <c r="AT137">
        <f t="shared" si="190"/>
        <v>0</v>
      </c>
      <c r="AU137">
        <f t="shared" si="190"/>
        <v>0</v>
      </c>
      <c r="AV137">
        <f t="shared" si="190"/>
        <v>0</v>
      </c>
      <c r="AW137">
        <f t="shared" si="190"/>
        <v>0</v>
      </c>
      <c r="AX137">
        <f t="shared" si="190"/>
        <v>0</v>
      </c>
      <c r="AY137">
        <f t="shared" si="190"/>
        <v>0</v>
      </c>
      <c r="AZ137">
        <f t="shared" si="190"/>
        <v>0</v>
      </c>
      <c r="BA137">
        <f t="shared" si="190"/>
        <v>0</v>
      </c>
      <c r="BB137">
        <f t="shared" si="190"/>
        <v>0</v>
      </c>
      <c r="BC137">
        <f t="shared" si="190"/>
        <v>0</v>
      </c>
      <c r="BD137">
        <f t="shared" si="190"/>
        <v>0</v>
      </c>
      <c r="BE137">
        <f t="shared" si="190"/>
        <v>0</v>
      </c>
      <c r="BF137">
        <f t="shared" si="190"/>
        <v>0</v>
      </c>
      <c r="BG137">
        <f t="shared" si="190"/>
        <v>0</v>
      </c>
      <c r="BH137">
        <f t="shared" si="190"/>
        <v>0</v>
      </c>
      <c r="BI137">
        <f t="shared" si="190"/>
        <v>0</v>
      </c>
      <c r="BJ137">
        <f t="shared" si="113"/>
        <v>0</v>
      </c>
      <c r="BK137">
        <f t="shared" si="113"/>
        <v>0</v>
      </c>
      <c r="BL137">
        <f t="shared" si="113"/>
        <v>0</v>
      </c>
      <c r="BM137">
        <f t="shared" si="113"/>
        <v>0</v>
      </c>
      <c r="BO137" s="54">
        <f>BI143</f>
        <v>0</v>
      </c>
      <c r="BQ137">
        <f t="shared" si="119"/>
        <v>0</v>
      </c>
    </row>
    <row r="138" spans="2:69" ht="13.5" thickBot="1" x14ac:dyDescent="0.25">
      <c r="B138" s="1" t="str">
        <f t="shared" si="114"/>
        <v xml:space="preserve">   </v>
      </c>
      <c r="C138">
        <f t="shared" ref="C138:AF138" si="191">C64+C103</f>
        <v>0</v>
      </c>
      <c r="D138">
        <f t="shared" si="191"/>
        <v>0</v>
      </c>
      <c r="E138">
        <f t="shared" si="191"/>
        <v>0</v>
      </c>
      <c r="F138">
        <f t="shared" si="191"/>
        <v>0</v>
      </c>
      <c r="G138">
        <f t="shared" si="191"/>
        <v>0</v>
      </c>
      <c r="H138">
        <f t="shared" si="191"/>
        <v>0</v>
      </c>
      <c r="I138">
        <f t="shared" si="191"/>
        <v>0</v>
      </c>
      <c r="J138">
        <f t="shared" si="191"/>
        <v>0</v>
      </c>
      <c r="K138">
        <f t="shared" si="191"/>
        <v>0</v>
      </c>
      <c r="L138">
        <f t="shared" si="191"/>
        <v>0</v>
      </c>
      <c r="M138">
        <f t="shared" si="191"/>
        <v>0</v>
      </c>
      <c r="N138">
        <f t="shared" si="191"/>
        <v>0</v>
      </c>
      <c r="O138">
        <f t="shared" si="191"/>
        <v>0</v>
      </c>
      <c r="P138">
        <f t="shared" si="191"/>
        <v>0</v>
      </c>
      <c r="Q138">
        <f t="shared" si="191"/>
        <v>0</v>
      </c>
      <c r="R138">
        <f t="shared" si="191"/>
        <v>0</v>
      </c>
      <c r="S138">
        <f t="shared" si="191"/>
        <v>0</v>
      </c>
      <c r="T138">
        <f t="shared" si="191"/>
        <v>0</v>
      </c>
      <c r="U138">
        <f t="shared" si="191"/>
        <v>0</v>
      </c>
      <c r="V138">
        <f t="shared" si="191"/>
        <v>0</v>
      </c>
      <c r="W138">
        <f t="shared" si="191"/>
        <v>0</v>
      </c>
      <c r="X138">
        <f t="shared" si="191"/>
        <v>0</v>
      </c>
      <c r="Y138">
        <f t="shared" si="191"/>
        <v>0</v>
      </c>
      <c r="Z138">
        <f t="shared" si="191"/>
        <v>0</v>
      </c>
      <c r="AA138">
        <f t="shared" si="191"/>
        <v>0</v>
      </c>
      <c r="AB138">
        <f t="shared" si="191"/>
        <v>0</v>
      </c>
      <c r="AC138">
        <f t="shared" si="191"/>
        <v>0</v>
      </c>
      <c r="AD138">
        <f t="shared" si="191"/>
        <v>0</v>
      </c>
      <c r="AE138">
        <f t="shared" si="191"/>
        <v>0</v>
      </c>
      <c r="AF138">
        <f t="shared" si="191"/>
        <v>0</v>
      </c>
      <c r="AH138" s="54">
        <f>AC143</f>
        <v>0</v>
      </c>
      <c r="AJ138">
        <f t="shared" ref="AJ138:BM138" si="192">AJ64+AJ103</f>
        <v>0</v>
      </c>
      <c r="AK138">
        <f t="shared" si="192"/>
        <v>0</v>
      </c>
      <c r="AL138">
        <f t="shared" si="192"/>
        <v>0</v>
      </c>
      <c r="AM138">
        <f t="shared" si="192"/>
        <v>0</v>
      </c>
      <c r="AN138">
        <f t="shared" si="192"/>
        <v>0</v>
      </c>
      <c r="AO138">
        <f t="shared" si="192"/>
        <v>0</v>
      </c>
      <c r="AP138">
        <f t="shared" si="192"/>
        <v>0</v>
      </c>
      <c r="AQ138">
        <f t="shared" si="192"/>
        <v>0</v>
      </c>
      <c r="AR138">
        <f t="shared" si="192"/>
        <v>0</v>
      </c>
      <c r="AS138">
        <f t="shared" si="192"/>
        <v>0</v>
      </c>
      <c r="AT138">
        <f t="shared" si="192"/>
        <v>0</v>
      </c>
      <c r="AU138">
        <f t="shared" si="192"/>
        <v>0</v>
      </c>
      <c r="AV138">
        <f t="shared" si="192"/>
        <v>0</v>
      </c>
      <c r="AW138">
        <f t="shared" si="192"/>
        <v>0</v>
      </c>
      <c r="AX138">
        <f t="shared" si="192"/>
        <v>0</v>
      </c>
      <c r="AY138">
        <f t="shared" si="192"/>
        <v>0</v>
      </c>
      <c r="AZ138">
        <f t="shared" si="192"/>
        <v>0</v>
      </c>
      <c r="BA138">
        <f t="shared" si="192"/>
        <v>0</v>
      </c>
      <c r="BB138">
        <f t="shared" si="192"/>
        <v>0</v>
      </c>
      <c r="BC138">
        <f t="shared" si="192"/>
        <v>0</v>
      </c>
      <c r="BD138">
        <f t="shared" si="192"/>
        <v>0</v>
      </c>
      <c r="BE138">
        <f t="shared" si="192"/>
        <v>0</v>
      </c>
      <c r="BF138">
        <f t="shared" si="192"/>
        <v>0</v>
      </c>
      <c r="BG138">
        <f t="shared" si="192"/>
        <v>0</v>
      </c>
      <c r="BH138">
        <f t="shared" si="192"/>
        <v>0</v>
      </c>
      <c r="BI138">
        <f t="shared" si="192"/>
        <v>0</v>
      </c>
      <c r="BJ138">
        <f t="shared" si="192"/>
        <v>0</v>
      </c>
      <c r="BK138">
        <f t="shared" si="192"/>
        <v>0</v>
      </c>
      <c r="BL138">
        <f t="shared" si="192"/>
        <v>0</v>
      </c>
      <c r="BM138">
        <f t="shared" si="192"/>
        <v>0</v>
      </c>
      <c r="BO138" s="54">
        <f>BJ143</f>
        <v>0</v>
      </c>
      <c r="BQ138">
        <f t="shared" si="119"/>
        <v>0</v>
      </c>
    </row>
    <row r="139" spans="2:69" ht="13.5" thickBot="1" x14ac:dyDescent="0.25">
      <c r="B139" s="1" t="str">
        <f t="shared" si="114"/>
        <v xml:space="preserve">   </v>
      </c>
      <c r="C139">
        <f t="shared" ref="C139:AF139" si="193">C65+C104</f>
        <v>0</v>
      </c>
      <c r="D139">
        <f t="shared" si="193"/>
        <v>0</v>
      </c>
      <c r="E139">
        <f t="shared" si="193"/>
        <v>0</v>
      </c>
      <c r="F139">
        <f t="shared" si="193"/>
        <v>0</v>
      </c>
      <c r="G139">
        <f t="shared" si="193"/>
        <v>0</v>
      </c>
      <c r="H139">
        <f t="shared" si="193"/>
        <v>0</v>
      </c>
      <c r="I139">
        <f t="shared" si="193"/>
        <v>0</v>
      </c>
      <c r="J139">
        <f t="shared" si="193"/>
        <v>0</v>
      </c>
      <c r="K139">
        <f t="shared" si="193"/>
        <v>0</v>
      </c>
      <c r="L139">
        <f t="shared" si="193"/>
        <v>0</v>
      </c>
      <c r="M139">
        <f t="shared" si="193"/>
        <v>0</v>
      </c>
      <c r="N139">
        <f t="shared" si="193"/>
        <v>0</v>
      </c>
      <c r="O139">
        <f t="shared" si="193"/>
        <v>0</v>
      </c>
      <c r="P139">
        <f t="shared" si="193"/>
        <v>0</v>
      </c>
      <c r="Q139">
        <f t="shared" si="193"/>
        <v>0</v>
      </c>
      <c r="R139">
        <f t="shared" si="193"/>
        <v>0</v>
      </c>
      <c r="S139">
        <f t="shared" si="193"/>
        <v>0</v>
      </c>
      <c r="T139">
        <f t="shared" si="193"/>
        <v>0</v>
      </c>
      <c r="U139">
        <f t="shared" si="193"/>
        <v>0</v>
      </c>
      <c r="V139">
        <f t="shared" si="193"/>
        <v>0</v>
      </c>
      <c r="W139">
        <f t="shared" si="193"/>
        <v>0</v>
      </c>
      <c r="X139">
        <f t="shared" si="193"/>
        <v>0</v>
      </c>
      <c r="Y139">
        <f t="shared" si="193"/>
        <v>0</v>
      </c>
      <c r="Z139">
        <f t="shared" si="193"/>
        <v>0</v>
      </c>
      <c r="AA139">
        <f t="shared" si="193"/>
        <v>0</v>
      </c>
      <c r="AB139">
        <f t="shared" si="193"/>
        <v>0</v>
      </c>
      <c r="AC139">
        <f t="shared" si="193"/>
        <v>0</v>
      </c>
      <c r="AD139">
        <f t="shared" si="193"/>
        <v>0</v>
      </c>
      <c r="AE139">
        <f t="shared" si="193"/>
        <v>0</v>
      </c>
      <c r="AF139">
        <f t="shared" si="193"/>
        <v>0</v>
      </c>
      <c r="AH139" s="54">
        <f>AD143</f>
        <v>0</v>
      </c>
      <c r="AJ139">
        <f t="shared" ref="AJ139:BM139" si="194">AJ65+AJ104</f>
        <v>0</v>
      </c>
      <c r="AK139">
        <f t="shared" si="194"/>
        <v>0</v>
      </c>
      <c r="AL139">
        <f t="shared" si="194"/>
        <v>0</v>
      </c>
      <c r="AM139">
        <f t="shared" si="194"/>
        <v>0</v>
      </c>
      <c r="AN139">
        <f t="shared" si="194"/>
        <v>0</v>
      </c>
      <c r="AO139">
        <f t="shared" si="194"/>
        <v>0</v>
      </c>
      <c r="AP139">
        <f t="shared" si="194"/>
        <v>0</v>
      </c>
      <c r="AQ139">
        <f t="shared" si="194"/>
        <v>0</v>
      </c>
      <c r="AR139">
        <f t="shared" si="194"/>
        <v>0</v>
      </c>
      <c r="AS139">
        <f t="shared" si="194"/>
        <v>0</v>
      </c>
      <c r="AT139">
        <f t="shared" si="194"/>
        <v>0</v>
      </c>
      <c r="AU139">
        <f t="shared" si="194"/>
        <v>0</v>
      </c>
      <c r="AV139">
        <f t="shared" si="194"/>
        <v>0</v>
      </c>
      <c r="AW139">
        <f t="shared" si="194"/>
        <v>0</v>
      </c>
      <c r="AX139">
        <f t="shared" si="194"/>
        <v>0</v>
      </c>
      <c r="AY139">
        <f t="shared" si="194"/>
        <v>0</v>
      </c>
      <c r="AZ139">
        <f t="shared" si="194"/>
        <v>0</v>
      </c>
      <c r="BA139">
        <f t="shared" si="194"/>
        <v>0</v>
      </c>
      <c r="BB139">
        <f t="shared" si="194"/>
        <v>0</v>
      </c>
      <c r="BC139">
        <f t="shared" si="194"/>
        <v>0</v>
      </c>
      <c r="BD139">
        <f t="shared" si="194"/>
        <v>0</v>
      </c>
      <c r="BE139">
        <f t="shared" si="194"/>
        <v>0</v>
      </c>
      <c r="BF139">
        <f t="shared" si="194"/>
        <v>0</v>
      </c>
      <c r="BG139">
        <f t="shared" si="194"/>
        <v>0</v>
      </c>
      <c r="BH139">
        <f t="shared" si="194"/>
        <v>0</v>
      </c>
      <c r="BI139">
        <f t="shared" si="194"/>
        <v>0</v>
      </c>
      <c r="BJ139">
        <f t="shared" si="194"/>
        <v>0</v>
      </c>
      <c r="BK139">
        <f t="shared" si="194"/>
        <v>0</v>
      </c>
      <c r="BL139">
        <f t="shared" si="194"/>
        <v>0</v>
      </c>
      <c r="BM139">
        <f t="shared" si="194"/>
        <v>0</v>
      </c>
      <c r="BO139" s="54">
        <f>BK143</f>
        <v>0</v>
      </c>
      <c r="BQ139">
        <f t="shared" si="119"/>
        <v>0</v>
      </c>
    </row>
    <row r="140" spans="2:69" ht="13.5" thickBot="1" x14ac:dyDescent="0.25">
      <c r="B140" s="1" t="str">
        <f t="shared" si="114"/>
        <v xml:space="preserve">   </v>
      </c>
      <c r="C140">
        <f t="shared" ref="C140:AF140" si="195">C66+C105</f>
        <v>0</v>
      </c>
      <c r="D140">
        <f t="shared" si="195"/>
        <v>0</v>
      </c>
      <c r="E140">
        <f t="shared" si="195"/>
        <v>0</v>
      </c>
      <c r="F140">
        <f t="shared" si="195"/>
        <v>0</v>
      </c>
      <c r="G140">
        <f t="shared" si="195"/>
        <v>0</v>
      </c>
      <c r="H140">
        <f t="shared" si="195"/>
        <v>0</v>
      </c>
      <c r="I140">
        <f t="shared" si="195"/>
        <v>0</v>
      </c>
      <c r="J140">
        <f t="shared" si="195"/>
        <v>0</v>
      </c>
      <c r="K140">
        <f t="shared" si="195"/>
        <v>0</v>
      </c>
      <c r="L140">
        <f t="shared" si="195"/>
        <v>0</v>
      </c>
      <c r="M140">
        <f t="shared" si="195"/>
        <v>0</v>
      </c>
      <c r="N140">
        <f t="shared" si="195"/>
        <v>0</v>
      </c>
      <c r="O140">
        <f t="shared" si="195"/>
        <v>0</v>
      </c>
      <c r="P140">
        <f t="shared" si="195"/>
        <v>0</v>
      </c>
      <c r="Q140">
        <f t="shared" si="195"/>
        <v>0</v>
      </c>
      <c r="R140">
        <f t="shared" si="195"/>
        <v>0</v>
      </c>
      <c r="S140">
        <f t="shared" si="195"/>
        <v>0</v>
      </c>
      <c r="T140">
        <f t="shared" si="195"/>
        <v>0</v>
      </c>
      <c r="U140">
        <f t="shared" si="195"/>
        <v>0</v>
      </c>
      <c r="V140">
        <f t="shared" si="195"/>
        <v>0</v>
      </c>
      <c r="W140">
        <f t="shared" si="195"/>
        <v>0</v>
      </c>
      <c r="X140">
        <f t="shared" si="195"/>
        <v>0</v>
      </c>
      <c r="Y140">
        <f t="shared" si="195"/>
        <v>0</v>
      </c>
      <c r="Z140">
        <f t="shared" si="195"/>
        <v>0</v>
      </c>
      <c r="AA140">
        <f t="shared" si="195"/>
        <v>0</v>
      </c>
      <c r="AB140">
        <f t="shared" si="195"/>
        <v>0</v>
      </c>
      <c r="AC140">
        <f t="shared" si="195"/>
        <v>0</v>
      </c>
      <c r="AD140">
        <f t="shared" si="195"/>
        <v>0</v>
      </c>
      <c r="AE140">
        <f t="shared" si="195"/>
        <v>0</v>
      </c>
      <c r="AF140">
        <f t="shared" si="195"/>
        <v>0</v>
      </c>
      <c r="AH140" s="54">
        <f>AE143</f>
        <v>0</v>
      </c>
      <c r="AJ140">
        <f t="shared" ref="AJ140:BM140" si="196">AJ66+AJ105</f>
        <v>0</v>
      </c>
      <c r="AK140">
        <f t="shared" si="196"/>
        <v>0</v>
      </c>
      <c r="AL140">
        <f t="shared" si="196"/>
        <v>0</v>
      </c>
      <c r="AM140">
        <f t="shared" si="196"/>
        <v>0</v>
      </c>
      <c r="AN140">
        <f t="shared" si="196"/>
        <v>0</v>
      </c>
      <c r="AO140">
        <f t="shared" si="196"/>
        <v>0</v>
      </c>
      <c r="AP140">
        <f t="shared" si="196"/>
        <v>0</v>
      </c>
      <c r="AQ140">
        <f t="shared" si="196"/>
        <v>0</v>
      </c>
      <c r="AR140">
        <f t="shared" si="196"/>
        <v>0</v>
      </c>
      <c r="AS140">
        <f t="shared" si="196"/>
        <v>0</v>
      </c>
      <c r="AT140">
        <f t="shared" si="196"/>
        <v>0</v>
      </c>
      <c r="AU140">
        <f t="shared" si="196"/>
        <v>0</v>
      </c>
      <c r="AV140">
        <f t="shared" si="196"/>
        <v>0</v>
      </c>
      <c r="AW140">
        <f t="shared" si="196"/>
        <v>0</v>
      </c>
      <c r="AX140">
        <f t="shared" si="196"/>
        <v>0</v>
      </c>
      <c r="AY140">
        <f t="shared" si="196"/>
        <v>0</v>
      </c>
      <c r="AZ140">
        <f t="shared" si="196"/>
        <v>0</v>
      </c>
      <c r="BA140">
        <f t="shared" si="196"/>
        <v>0</v>
      </c>
      <c r="BB140">
        <f t="shared" si="196"/>
        <v>0</v>
      </c>
      <c r="BC140">
        <f t="shared" si="196"/>
        <v>0</v>
      </c>
      <c r="BD140">
        <f t="shared" si="196"/>
        <v>0</v>
      </c>
      <c r="BE140">
        <f t="shared" si="196"/>
        <v>0</v>
      </c>
      <c r="BF140">
        <f t="shared" si="196"/>
        <v>0</v>
      </c>
      <c r="BG140">
        <f t="shared" si="196"/>
        <v>0</v>
      </c>
      <c r="BH140">
        <f t="shared" si="196"/>
        <v>0</v>
      </c>
      <c r="BI140">
        <f t="shared" si="196"/>
        <v>0</v>
      </c>
      <c r="BJ140">
        <f t="shared" si="196"/>
        <v>0</v>
      </c>
      <c r="BK140">
        <f t="shared" si="196"/>
        <v>0</v>
      </c>
      <c r="BL140">
        <f t="shared" si="196"/>
        <v>0</v>
      </c>
      <c r="BM140">
        <f t="shared" si="196"/>
        <v>0</v>
      </c>
      <c r="BO140" s="54">
        <f>BL143</f>
        <v>0</v>
      </c>
      <c r="BQ140">
        <f t="shared" si="119"/>
        <v>0</v>
      </c>
    </row>
    <row r="141" spans="2:69" ht="13.5" thickBot="1" x14ac:dyDescent="0.25">
      <c r="B141" s="1" t="str">
        <f t="shared" si="114"/>
        <v xml:space="preserve">   </v>
      </c>
      <c r="C141">
        <f t="shared" ref="C141:AF141" si="197">C67+C106</f>
        <v>0</v>
      </c>
      <c r="D141">
        <f t="shared" si="197"/>
        <v>0</v>
      </c>
      <c r="E141">
        <f t="shared" si="197"/>
        <v>0</v>
      </c>
      <c r="F141">
        <f t="shared" si="197"/>
        <v>0</v>
      </c>
      <c r="G141">
        <f t="shared" si="197"/>
        <v>0</v>
      </c>
      <c r="H141">
        <f t="shared" si="197"/>
        <v>0</v>
      </c>
      <c r="I141">
        <f t="shared" si="197"/>
        <v>0</v>
      </c>
      <c r="J141">
        <f t="shared" si="197"/>
        <v>0</v>
      </c>
      <c r="K141">
        <f t="shared" si="197"/>
        <v>0</v>
      </c>
      <c r="L141">
        <f t="shared" si="197"/>
        <v>0</v>
      </c>
      <c r="M141">
        <f t="shared" si="197"/>
        <v>0</v>
      </c>
      <c r="N141">
        <f t="shared" si="197"/>
        <v>0</v>
      </c>
      <c r="O141">
        <f t="shared" si="197"/>
        <v>0</v>
      </c>
      <c r="P141">
        <f t="shared" si="197"/>
        <v>0</v>
      </c>
      <c r="Q141">
        <f t="shared" si="197"/>
        <v>0</v>
      </c>
      <c r="R141">
        <f t="shared" si="197"/>
        <v>0</v>
      </c>
      <c r="S141">
        <f t="shared" si="197"/>
        <v>0</v>
      </c>
      <c r="T141">
        <f t="shared" si="197"/>
        <v>0</v>
      </c>
      <c r="U141">
        <f t="shared" si="197"/>
        <v>0</v>
      </c>
      <c r="V141">
        <f t="shared" si="197"/>
        <v>0</v>
      </c>
      <c r="W141">
        <f t="shared" si="197"/>
        <v>0</v>
      </c>
      <c r="X141">
        <f t="shared" si="197"/>
        <v>0</v>
      </c>
      <c r="Y141">
        <f t="shared" si="197"/>
        <v>0</v>
      </c>
      <c r="Z141">
        <f t="shared" si="197"/>
        <v>0</v>
      </c>
      <c r="AA141">
        <f t="shared" si="197"/>
        <v>0</v>
      </c>
      <c r="AB141">
        <f t="shared" si="197"/>
        <v>0</v>
      </c>
      <c r="AC141">
        <f t="shared" si="197"/>
        <v>0</v>
      </c>
      <c r="AD141">
        <f t="shared" si="197"/>
        <v>0</v>
      </c>
      <c r="AE141">
        <f t="shared" si="197"/>
        <v>0</v>
      </c>
      <c r="AF141">
        <f t="shared" si="197"/>
        <v>0</v>
      </c>
      <c r="AH141" s="54">
        <f>AF143</f>
        <v>0</v>
      </c>
      <c r="AJ141">
        <f t="shared" ref="AJ141:BM141" si="198">AJ67+AJ106</f>
        <v>0</v>
      </c>
      <c r="AK141">
        <f t="shared" si="198"/>
        <v>0</v>
      </c>
      <c r="AL141">
        <f t="shared" si="198"/>
        <v>0</v>
      </c>
      <c r="AM141">
        <f t="shared" si="198"/>
        <v>0</v>
      </c>
      <c r="AN141">
        <f t="shared" si="198"/>
        <v>0</v>
      </c>
      <c r="AO141">
        <f t="shared" si="198"/>
        <v>0</v>
      </c>
      <c r="AP141">
        <f t="shared" si="198"/>
        <v>0</v>
      </c>
      <c r="AQ141">
        <f t="shared" si="198"/>
        <v>0</v>
      </c>
      <c r="AR141">
        <f t="shared" si="198"/>
        <v>0</v>
      </c>
      <c r="AS141">
        <f t="shared" si="198"/>
        <v>0</v>
      </c>
      <c r="AT141">
        <f t="shared" si="198"/>
        <v>0</v>
      </c>
      <c r="AU141">
        <f t="shared" si="198"/>
        <v>0</v>
      </c>
      <c r="AV141">
        <f t="shared" si="198"/>
        <v>0</v>
      </c>
      <c r="AW141">
        <f t="shared" si="198"/>
        <v>0</v>
      </c>
      <c r="AX141">
        <f t="shared" si="198"/>
        <v>0</v>
      </c>
      <c r="AY141">
        <f t="shared" si="198"/>
        <v>0</v>
      </c>
      <c r="AZ141">
        <f t="shared" si="198"/>
        <v>0</v>
      </c>
      <c r="BA141">
        <f t="shared" si="198"/>
        <v>0</v>
      </c>
      <c r="BB141">
        <f t="shared" si="198"/>
        <v>0</v>
      </c>
      <c r="BC141">
        <f t="shared" si="198"/>
        <v>0</v>
      </c>
      <c r="BD141">
        <f t="shared" si="198"/>
        <v>0</v>
      </c>
      <c r="BE141">
        <f t="shared" si="198"/>
        <v>0</v>
      </c>
      <c r="BF141">
        <f t="shared" si="198"/>
        <v>0</v>
      </c>
      <c r="BG141">
        <f t="shared" si="198"/>
        <v>0</v>
      </c>
      <c r="BH141">
        <f t="shared" si="198"/>
        <v>0</v>
      </c>
      <c r="BI141">
        <f t="shared" si="198"/>
        <v>0</v>
      </c>
      <c r="BJ141">
        <f t="shared" si="198"/>
        <v>0</v>
      </c>
      <c r="BK141">
        <f t="shared" si="198"/>
        <v>0</v>
      </c>
      <c r="BL141">
        <f t="shared" si="198"/>
        <v>0</v>
      </c>
      <c r="BM141">
        <f t="shared" si="198"/>
        <v>0</v>
      </c>
      <c r="BO141" s="54">
        <f>BM143</f>
        <v>0</v>
      </c>
      <c r="BQ141">
        <f t="shared" si="119"/>
        <v>0</v>
      </c>
    </row>
    <row r="143" spans="2:69" x14ac:dyDescent="0.2">
      <c r="B143" t="s">
        <v>14</v>
      </c>
      <c r="C143">
        <f>COUNTIF(C112:C141,2)</f>
        <v>0</v>
      </c>
      <c r="D143">
        <f>COUNTIF(D112:D141,2)</f>
        <v>4</v>
      </c>
      <c r="E143">
        <f t="shared" ref="E143:AF143" si="199">COUNTIF(E112:E141,2)</f>
        <v>2</v>
      </c>
      <c r="F143">
        <f t="shared" si="199"/>
        <v>1</v>
      </c>
      <c r="G143">
        <f t="shared" si="199"/>
        <v>1</v>
      </c>
      <c r="H143">
        <f t="shared" si="199"/>
        <v>0</v>
      </c>
      <c r="I143">
        <f t="shared" si="199"/>
        <v>0</v>
      </c>
      <c r="J143">
        <f t="shared" si="199"/>
        <v>0</v>
      </c>
      <c r="K143">
        <f t="shared" si="199"/>
        <v>1</v>
      </c>
      <c r="L143">
        <f t="shared" si="199"/>
        <v>2</v>
      </c>
      <c r="M143">
        <f t="shared" si="199"/>
        <v>0</v>
      </c>
      <c r="N143">
        <f t="shared" si="199"/>
        <v>0</v>
      </c>
      <c r="O143">
        <f t="shared" si="199"/>
        <v>1</v>
      </c>
      <c r="P143">
        <f t="shared" si="199"/>
        <v>0</v>
      </c>
      <c r="Q143">
        <f t="shared" si="199"/>
        <v>1</v>
      </c>
      <c r="R143">
        <f t="shared" si="199"/>
        <v>1</v>
      </c>
      <c r="S143">
        <f t="shared" si="199"/>
        <v>3</v>
      </c>
      <c r="T143">
        <f t="shared" si="199"/>
        <v>2</v>
      </c>
      <c r="U143">
        <f t="shared" si="199"/>
        <v>0</v>
      </c>
      <c r="V143">
        <f t="shared" si="199"/>
        <v>1</v>
      </c>
      <c r="W143">
        <f t="shared" si="199"/>
        <v>1</v>
      </c>
      <c r="X143">
        <f t="shared" si="199"/>
        <v>1</v>
      </c>
      <c r="Y143">
        <f t="shared" si="199"/>
        <v>2</v>
      </c>
      <c r="Z143">
        <f t="shared" si="199"/>
        <v>2</v>
      </c>
      <c r="AA143">
        <f t="shared" si="199"/>
        <v>2</v>
      </c>
      <c r="AB143">
        <f t="shared" si="199"/>
        <v>0</v>
      </c>
      <c r="AC143">
        <f t="shared" si="199"/>
        <v>0</v>
      </c>
      <c r="AD143">
        <f t="shared" si="199"/>
        <v>0</v>
      </c>
      <c r="AE143">
        <f t="shared" si="199"/>
        <v>0</v>
      </c>
      <c r="AF143">
        <f t="shared" si="199"/>
        <v>0</v>
      </c>
      <c r="AI143" t="s">
        <v>16</v>
      </c>
      <c r="AJ143">
        <f>COUNTIF(AJ112:AJ141,2)</f>
        <v>0</v>
      </c>
      <c r="AK143">
        <f t="shared" ref="AK143:BM143" si="200">COUNTIF(AK112:AK141,2)</f>
        <v>0</v>
      </c>
      <c r="AL143">
        <f t="shared" si="200"/>
        <v>0</v>
      </c>
      <c r="AM143">
        <f t="shared" si="200"/>
        <v>0</v>
      </c>
      <c r="AN143">
        <f t="shared" si="200"/>
        <v>0</v>
      </c>
      <c r="AO143">
        <f t="shared" si="200"/>
        <v>0</v>
      </c>
      <c r="AP143">
        <f t="shared" si="200"/>
        <v>0</v>
      </c>
      <c r="AQ143">
        <f t="shared" si="200"/>
        <v>0</v>
      </c>
      <c r="AR143">
        <f t="shared" si="200"/>
        <v>0</v>
      </c>
      <c r="AS143">
        <f t="shared" si="200"/>
        <v>0</v>
      </c>
      <c r="AT143">
        <f t="shared" si="200"/>
        <v>0</v>
      </c>
      <c r="AU143">
        <f t="shared" si="200"/>
        <v>0</v>
      </c>
      <c r="AV143">
        <f t="shared" si="200"/>
        <v>0</v>
      </c>
      <c r="AW143">
        <f t="shared" si="200"/>
        <v>0</v>
      </c>
      <c r="AX143">
        <f t="shared" si="200"/>
        <v>0</v>
      </c>
      <c r="AY143">
        <f t="shared" si="200"/>
        <v>0</v>
      </c>
      <c r="AZ143">
        <f t="shared" si="200"/>
        <v>0</v>
      </c>
      <c r="BA143">
        <f t="shared" si="200"/>
        <v>0</v>
      </c>
      <c r="BB143">
        <f t="shared" si="200"/>
        <v>0</v>
      </c>
      <c r="BC143">
        <f t="shared" si="200"/>
        <v>0</v>
      </c>
      <c r="BD143">
        <f t="shared" si="200"/>
        <v>0</v>
      </c>
      <c r="BE143">
        <f t="shared" si="200"/>
        <v>0</v>
      </c>
      <c r="BF143">
        <f t="shared" si="200"/>
        <v>0</v>
      </c>
      <c r="BG143">
        <f t="shared" si="200"/>
        <v>0</v>
      </c>
      <c r="BH143">
        <f t="shared" si="200"/>
        <v>0</v>
      </c>
      <c r="BI143">
        <f t="shared" si="200"/>
        <v>0</v>
      </c>
      <c r="BJ143">
        <f t="shared" si="200"/>
        <v>0</v>
      </c>
      <c r="BK143">
        <f t="shared" si="200"/>
        <v>0</v>
      </c>
      <c r="BL143">
        <f t="shared" si="200"/>
        <v>0</v>
      </c>
      <c r="BM143">
        <f t="shared" si="200"/>
        <v>0</v>
      </c>
    </row>
    <row r="144" spans="2:69" x14ac:dyDescent="0.2">
      <c r="B144" s="10" t="s">
        <v>21</v>
      </c>
      <c r="C144" t="str">
        <f>IF(C143=0," ",C143)</f>
        <v xml:space="preserve"> </v>
      </c>
      <c r="D144">
        <f t="shared" ref="D144:AF144" si="201">IF(D143=0," ",D143)</f>
        <v>4</v>
      </c>
      <c r="E144">
        <f t="shared" si="201"/>
        <v>2</v>
      </c>
      <c r="F144">
        <f t="shared" si="201"/>
        <v>1</v>
      </c>
      <c r="G144">
        <f t="shared" si="201"/>
        <v>1</v>
      </c>
      <c r="H144" t="str">
        <f t="shared" si="201"/>
        <v xml:space="preserve"> </v>
      </c>
      <c r="I144" t="str">
        <f t="shared" si="201"/>
        <v xml:space="preserve"> </v>
      </c>
      <c r="J144" t="str">
        <f t="shared" si="201"/>
        <v xml:space="preserve"> </v>
      </c>
      <c r="K144">
        <f t="shared" si="201"/>
        <v>1</v>
      </c>
      <c r="L144">
        <f t="shared" si="201"/>
        <v>2</v>
      </c>
      <c r="M144" t="str">
        <f t="shared" si="201"/>
        <v xml:space="preserve"> </v>
      </c>
      <c r="N144" t="str">
        <f t="shared" si="201"/>
        <v xml:space="preserve"> </v>
      </c>
      <c r="O144">
        <f t="shared" si="201"/>
        <v>1</v>
      </c>
      <c r="P144" t="str">
        <f t="shared" si="201"/>
        <v xml:space="preserve"> </v>
      </c>
      <c r="Q144">
        <f t="shared" si="201"/>
        <v>1</v>
      </c>
      <c r="R144">
        <f t="shared" si="201"/>
        <v>1</v>
      </c>
      <c r="S144">
        <f t="shared" si="201"/>
        <v>3</v>
      </c>
      <c r="T144">
        <f t="shared" si="201"/>
        <v>2</v>
      </c>
      <c r="U144" t="str">
        <f t="shared" si="201"/>
        <v xml:space="preserve"> </v>
      </c>
      <c r="V144">
        <f t="shared" si="201"/>
        <v>1</v>
      </c>
      <c r="W144">
        <f t="shared" si="201"/>
        <v>1</v>
      </c>
      <c r="X144">
        <f t="shared" si="201"/>
        <v>1</v>
      </c>
      <c r="Y144">
        <f t="shared" si="201"/>
        <v>2</v>
      </c>
      <c r="Z144">
        <f t="shared" si="201"/>
        <v>2</v>
      </c>
      <c r="AA144">
        <f t="shared" si="201"/>
        <v>2</v>
      </c>
      <c r="AB144" t="str">
        <f t="shared" si="201"/>
        <v xml:space="preserve"> </v>
      </c>
      <c r="AC144" t="str">
        <f t="shared" si="201"/>
        <v xml:space="preserve"> </v>
      </c>
      <c r="AD144" t="str">
        <f t="shared" si="201"/>
        <v xml:space="preserve"> </v>
      </c>
      <c r="AE144" t="str">
        <f t="shared" si="201"/>
        <v xml:space="preserve"> </v>
      </c>
      <c r="AF144" t="str">
        <f t="shared" si="201"/>
        <v xml:space="preserve"> </v>
      </c>
      <c r="AI144" s="10" t="s">
        <v>21</v>
      </c>
      <c r="AJ144" t="str">
        <f>IF(AJ143=0," ",AJ143)</f>
        <v xml:space="preserve"> </v>
      </c>
      <c r="AK144" t="str">
        <f t="shared" ref="AK144:BM144" si="202">IF(AK143=0," ",AK143)</f>
        <v xml:space="preserve"> </v>
      </c>
      <c r="AL144" t="str">
        <f t="shared" si="202"/>
        <v xml:space="preserve"> </v>
      </c>
      <c r="AM144" t="str">
        <f t="shared" si="202"/>
        <v xml:space="preserve"> </v>
      </c>
      <c r="AN144" t="str">
        <f t="shared" si="202"/>
        <v xml:space="preserve"> </v>
      </c>
      <c r="AO144" t="str">
        <f t="shared" si="202"/>
        <v xml:space="preserve"> </v>
      </c>
      <c r="AP144" t="str">
        <f t="shared" si="202"/>
        <v xml:space="preserve"> </v>
      </c>
      <c r="AQ144" t="str">
        <f t="shared" si="202"/>
        <v xml:space="preserve"> </v>
      </c>
      <c r="AR144" t="str">
        <f t="shared" si="202"/>
        <v xml:space="preserve"> </v>
      </c>
      <c r="AS144" t="str">
        <f t="shared" si="202"/>
        <v xml:space="preserve"> </v>
      </c>
      <c r="AT144" t="str">
        <f t="shared" si="202"/>
        <v xml:space="preserve"> </v>
      </c>
      <c r="AU144" t="str">
        <f t="shared" si="202"/>
        <v xml:space="preserve"> </v>
      </c>
      <c r="AV144" t="str">
        <f t="shared" si="202"/>
        <v xml:space="preserve"> </v>
      </c>
      <c r="AW144" t="str">
        <f t="shared" si="202"/>
        <v xml:space="preserve"> </v>
      </c>
      <c r="AX144" t="str">
        <f t="shared" si="202"/>
        <v xml:space="preserve"> </v>
      </c>
      <c r="AY144" t="str">
        <f t="shared" si="202"/>
        <v xml:space="preserve"> </v>
      </c>
      <c r="AZ144" t="str">
        <f t="shared" si="202"/>
        <v xml:space="preserve"> </v>
      </c>
      <c r="BA144" t="str">
        <f t="shared" si="202"/>
        <v xml:space="preserve"> </v>
      </c>
      <c r="BB144" t="str">
        <f t="shared" si="202"/>
        <v xml:space="preserve"> </v>
      </c>
      <c r="BC144" t="str">
        <f t="shared" si="202"/>
        <v xml:space="preserve"> </v>
      </c>
      <c r="BD144" t="str">
        <f t="shared" si="202"/>
        <v xml:space="preserve"> </v>
      </c>
      <c r="BE144" t="str">
        <f t="shared" si="202"/>
        <v xml:space="preserve"> </v>
      </c>
      <c r="BF144" t="str">
        <f t="shared" si="202"/>
        <v xml:space="preserve"> </v>
      </c>
      <c r="BG144" t="str">
        <f t="shared" si="202"/>
        <v xml:space="preserve"> </v>
      </c>
      <c r="BH144" t="str">
        <f t="shared" si="202"/>
        <v xml:space="preserve"> </v>
      </c>
      <c r="BI144" t="str">
        <f t="shared" si="202"/>
        <v xml:space="preserve"> </v>
      </c>
      <c r="BJ144" t="str">
        <f t="shared" si="202"/>
        <v xml:space="preserve"> </v>
      </c>
      <c r="BK144" t="str">
        <f t="shared" si="202"/>
        <v xml:space="preserve"> </v>
      </c>
      <c r="BL144" t="str">
        <f t="shared" si="202"/>
        <v xml:space="preserve"> </v>
      </c>
      <c r="BM144" t="str">
        <f t="shared" si="202"/>
        <v xml:space="preserve"> </v>
      </c>
    </row>
    <row r="146" spans="2:65" x14ac:dyDescent="0.2">
      <c r="B146" t="s">
        <v>17</v>
      </c>
      <c r="AI146" t="s">
        <v>18</v>
      </c>
    </row>
    <row r="147" spans="2:65" ht="13.5" thickBot="1" x14ac:dyDescent="0.25"/>
    <row r="148" spans="2:65" ht="13.5" thickBot="1" x14ac:dyDescent="0.25">
      <c r="B148" s="1" t="str">
        <f>B112</f>
        <v>Настя А.</v>
      </c>
      <c r="C148">
        <f t="shared" ref="C148:C177" si="203">C38+AJ77</f>
        <v>0</v>
      </c>
      <c r="D148">
        <f t="shared" ref="D148:D177" si="204">D38+AK77</f>
        <v>0</v>
      </c>
      <c r="E148">
        <f t="shared" ref="E148:E177" si="205">E38+AL77</f>
        <v>0</v>
      </c>
      <c r="F148">
        <f t="shared" ref="F148:F177" si="206">F38+AM77</f>
        <v>0</v>
      </c>
      <c r="G148">
        <f t="shared" ref="G148:G177" si="207">G38+AN77</f>
        <v>0</v>
      </c>
      <c r="H148">
        <f t="shared" ref="H148:H177" si="208">H38+AO77</f>
        <v>1</v>
      </c>
      <c r="I148">
        <f t="shared" ref="I148:I177" si="209">I38+AP77</f>
        <v>0</v>
      </c>
      <c r="J148">
        <f t="shared" ref="J148:J177" si="210">J38+AQ77</f>
        <v>0</v>
      </c>
      <c r="K148">
        <f t="shared" ref="K148:K177" si="211">K38+AR77</f>
        <v>0</v>
      </c>
      <c r="L148">
        <f t="shared" ref="L148:L177" si="212">L38+AS77</f>
        <v>1</v>
      </c>
      <c r="M148">
        <f t="shared" ref="M148:M177" si="213">M38+AT77</f>
        <v>0</v>
      </c>
      <c r="N148">
        <f t="shared" ref="N148:N177" si="214">N38+AU77</f>
        <v>0</v>
      </c>
      <c r="O148">
        <f t="shared" ref="O148:O177" si="215">O38+AV77</f>
        <v>0</v>
      </c>
      <c r="P148">
        <f t="shared" ref="P148:P177" si="216">P38+AW77</f>
        <v>0</v>
      </c>
      <c r="Q148">
        <f t="shared" ref="Q148:Q177" si="217">Q38+AX77</f>
        <v>0</v>
      </c>
      <c r="R148">
        <f t="shared" ref="R148:R177" si="218">R38+AY77</f>
        <v>0</v>
      </c>
      <c r="S148">
        <f t="shared" ref="S148:S177" si="219">S38+AZ77</f>
        <v>0</v>
      </c>
      <c r="T148">
        <f t="shared" ref="T148:T177" si="220">T38+BA77</f>
        <v>0</v>
      </c>
      <c r="U148">
        <f t="shared" ref="U148:U177" si="221">U38+BB77</f>
        <v>0</v>
      </c>
      <c r="V148">
        <f t="shared" ref="V148:V177" si="222">V38+BC77</f>
        <v>0</v>
      </c>
      <c r="W148">
        <f t="shared" ref="W148:W177" si="223">W38+BD77</f>
        <v>0</v>
      </c>
      <c r="X148">
        <f t="shared" ref="X148:X177" si="224">X38+BE77</f>
        <v>0</v>
      </c>
      <c r="Y148">
        <f t="shared" ref="Y148:Y177" si="225">Y38+BF77</f>
        <v>0</v>
      </c>
      <c r="Z148">
        <f t="shared" ref="Z148:Z177" si="226">Z38+BG77</f>
        <v>0</v>
      </c>
      <c r="AA148">
        <f t="shared" ref="AA148:AA177" si="227">AA38+BH77</f>
        <v>0</v>
      </c>
      <c r="AB148">
        <f t="shared" ref="AB148:AB177" si="228">AB38+BI77</f>
        <v>0</v>
      </c>
      <c r="AC148">
        <f t="shared" ref="AC148:AC173" si="229">AC38+BJ77</f>
        <v>0</v>
      </c>
      <c r="AD148">
        <f t="shared" ref="AD148:AD173" si="230">AD38+BK77</f>
        <v>0</v>
      </c>
      <c r="AE148">
        <f t="shared" ref="AE148:AE173" si="231">AE38+BL77</f>
        <v>0</v>
      </c>
      <c r="AF148">
        <f t="shared" ref="AF148:AF173" si="232">AF38+BM77</f>
        <v>0</v>
      </c>
      <c r="AJ148">
        <f t="shared" ref="AJ148:AJ177" si="233">AJ38+C77</f>
        <v>0</v>
      </c>
      <c r="AK148">
        <f t="shared" ref="AK148:AK177" si="234">AK38+D77</f>
        <v>0</v>
      </c>
      <c r="AL148">
        <f t="shared" ref="AL148:AL177" si="235">AL38+E77</f>
        <v>0</v>
      </c>
      <c r="AM148">
        <f t="shared" ref="AM148:AM177" si="236">AM38+F77</f>
        <v>0</v>
      </c>
      <c r="AN148">
        <f t="shared" ref="AN148:AN177" si="237">AN38+G77</f>
        <v>0</v>
      </c>
      <c r="AO148">
        <f t="shared" ref="AO148:AO177" si="238">AO38+H77</f>
        <v>0</v>
      </c>
      <c r="AP148">
        <f t="shared" ref="AP148:AP177" si="239">AP38+I77</f>
        <v>1</v>
      </c>
      <c r="AQ148">
        <f t="shared" ref="AQ148:AQ177" si="240">AQ38+J77</f>
        <v>1</v>
      </c>
      <c r="AR148">
        <f t="shared" ref="AR148:AR177" si="241">AR38+K77</f>
        <v>0</v>
      </c>
      <c r="AS148">
        <f t="shared" ref="AS148:AS177" si="242">AS38+L77</f>
        <v>0</v>
      </c>
      <c r="AT148">
        <f t="shared" ref="AT148:AT177" si="243">AT38+M77</f>
        <v>0</v>
      </c>
      <c r="AU148">
        <f t="shared" ref="AU148:AU177" si="244">AU38+N77</f>
        <v>0</v>
      </c>
      <c r="AV148">
        <f t="shared" ref="AV148:AV177" si="245">AV38+O77</f>
        <v>0</v>
      </c>
      <c r="AW148">
        <f t="shared" ref="AW148:AW177" si="246">AW38+P77</f>
        <v>0</v>
      </c>
      <c r="AX148">
        <f t="shared" ref="AX148:AX177" si="247">AX38+Q77</f>
        <v>0</v>
      </c>
      <c r="AY148">
        <f t="shared" ref="AY148:AY177" si="248">AY38+R77</f>
        <v>0</v>
      </c>
      <c r="AZ148">
        <f t="shared" ref="AZ148:AZ177" si="249">AZ38+S77</f>
        <v>0</v>
      </c>
      <c r="BA148">
        <f t="shared" ref="BA148:BA177" si="250">BA38+T77</f>
        <v>0</v>
      </c>
      <c r="BB148">
        <f t="shared" ref="BB148:BB177" si="251">BB38+U77</f>
        <v>0</v>
      </c>
      <c r="BC148">
        <f t="shared" ref="BC148:BC177" si="252">BC38+V77</f>
        <v>0</v>
      </c>
      <c r="BD148">
        <f t="shared" ref="BD148:BD177" si="253">BD38+W77</f>
        <v>0</v>
      </c>
      <c r="BE148">
        <f t="shared" ref="BE148:BE177" si="254">BE38+X77</f>
        <v>0</v>
      </c>
      <c r="BF148">
        <f t="shared" ref="BF148:BF177" si="255">BF38+Y77</f>
        <v>0</v>
      </c>
      <c r="BG148">
        <f t="shared" ref="BG148:BG177" si="256">BG38+Z77</f>
        <v>0</v>
      </c>
      <c r="BH148">
        <f t="shared" ref="BH148:BH177" si="257">BH38+AA77</f>
        <v>0</v>
      </c>
      <c r="BI148">
        <f t="shared" ref="BI148:BI177" si="258">BI38+AB77</f>
        <v>0</v>
      </c>
      <c r="BJ148">
        <f t="shared" ref="BJ148:BJ177" si="259">BJ38+AC77</f>
        <v>0</v>
      </c>
      <c r="BK148">
        <f t="shared" ref="BK148:BK177" si="260">BK38+AD77</f>
        <v>0</v>
      </c>
      <c r="BL148">
        <f t="shared" ref="BL148:BL177" si="261">BL38+AE77</f>
        <v>0</v>
      </c>
      <c r="BM148">
        <f t="shared" ref="BM148:BM177" si="262">BM38+AF77</f>
        <v>0</v>
      </c>
    </row>
    <row r="149" spans="2:65" ht="13.5" thickBot="1" x14ac:dyDescent="0.25">
      <c r="B149" s="1" t="str">
        <f t="shared" ref="B149:B177" si="263">B113</f>
        <v>Артем С.</v>
      </c>
      <c r="C149">
        <f t="shared" si="203"/>
        <v>0</v>
      </c>
      <c r="D149">
        <f t="shared" si="204"/>
        <v>0</v>
      </c>
      <c r="E149">
        <f t="shared" si="205"/>
        <v>1</v>
      </c>
      <c r="F149">
        <f t="shared" si="206"/>
        <v>0</v>
      </c>
      <c r="G149">
        <f t="shared" si="207"/>
        <v>0</v>
      </c>
      <c r="H149">
        <f t="shared" si="208"/>
        <v>0</v>
      </c>
      <c r="I149">
        <f t="shared" si="209"/>
        <v>0</v>
      </c>
      <c r="J149">
        <f t="shared" si="210"/>
        <v>0</v>
      </c>
      <c r="K149">
        <f t="shared" si="211"/>
        <v>0</v>
      </c>
      <c r="L149">
        <f t="shared" si="212"/>
        <v>1</v>
      </c>
      <c r="M149">
        <f t="shared" si="213"/>
        <v>0</v>
      </c>
      <c r="N149">
        <f t="shared" si="214"/>
        <v>0</v>
      </c>
      <c r="O149">
        <f t="shared" si="215"/>
        <v>0</v>
      </c>
      <c r="P149">
        <f t="shared" si="216"/>
        <v>0</v>
      </c>
      <c r="Q149">
        <f t="shared" si="217"/>
        <v>1</v>
      </c>
      <c r="R149">
        <f t="shared" si="218"/>
        <v>0</v>
      </c>
      <c r="S149">
        <f t="shared" si="219"/>
        <v>0</v>
      </c>
      <c r="T149">
        <f t="shared" si="220"/>
        <v>1</v>
      </c>
      <c r="U149">
        <f t="shared" si="221"/>
        <v>0</v>
      </c>
      <c r="V149">
        <f t="shared" si="222"/>
        <v>0</v>
      </c>
      <c r="W149">
        <f t="shared" si="223"/>
        <v>0</v>
      </c>
      <c r="X149">
        <f t="shared" si="224"/>
        <v>0</v>
      </c>
      <c r="Y149">
        <f t="shared" si="225"/>
        <v>0</v>
      </c>
      <c r="Z149">
        <f t="shared" si="226"/>
        <v>0</v>
      </c>
      <c r="AA149">
        <f t="shared" si="227"/>
        <v>0</v>
      </c>
      <c r="AB149">
        <f t="shared" si="228"/>
        <v>0</v>
      </c>
      <c r="AC149">
        <f t="shared" si="229"/>
        <v>0</v>
      </c>
      <c r="AD149">
        <f t="shared" si="230"/>
        <v>0</v>
      </c>
      <c r="AE149">
        <f t="shared" si="231"/>
        <v>0</v>
      </c>
      <c r="AF149">
        <f t="shared" si="232"/>
        <v>0</v>
      </c>
      <c r="AJ149">
        <f t="shared" si="233"/>
        <v>0</v>
      </c>
      <c r="AK149">
        <f t="shared" si="234"/>
        <v>0</v>
      </c>
      <c r="AL149">
        <f t="shared" si="235"/>
        <v>1</v>
      </c>
      <c r="AM149">
        <f t="shared" si="236"/>
        <v>0</v>
      </c>
      <c r="AN149">
        <f t="shared" si="237"/>
        <v>0</v>
      </c>
      <c r="AO149">
        <f t="shared" si="238"/>
        <v>0</v>
      </c>
      <c r="AP149">
        <f t="shared" si="239"/>
        <v>0</v>
      </c>
      <c r="AQ149">
        <f t="shared" si="240"/>
        <v>0</v>
      </c>
      <c r="AR149">
        <f t="shared" si="241"/>
        <v>1</v>
      </c>
      <c r="AS149">
        <f t="shared" si="242"/>
        <v>1</v>
      </c>
      <c r="AT149">
        <f t="shared" si="243"/>
        <v>0</v>
      </c>
      <c r="AU149">
        <f t="shared" si="244"/>
        <v>0</v>
      </c>
      <c r="AV149">
        <f t="shared" si="245"/>
        <v>0</v>
      </c>
      <c r="AW149">
        <f t="shared" si="246"/>
        <v>0</v>
      </c>
      <c r="AX149">
        <f t="shared" si="247"/>
        <v>1</v>
      </c>
      <c r="AY149">
        <f t="shared" si="248"/>
        <v>0</v>
      </c>
      <c r="AZ149">
        <f t="shared" si="249"/>
        <v>0</v>
      </c>
      <c r="BA149">
        <f t="shared" si="250"/>
        <v>1</v>
      </c>
      <c r="BB149">
        <f t="shared" si="251"/>
        <v>0</v>
      </c>
      <c r="BC149">
        <f t="shared" si="252"/>
        <v>1</v>
      </c>
      <c r="BD149">
        <f t="shared" si="253"/>
        <v>0</v>
      </c>
      <c r="BE149">
        <f t="shared" si="254"/>
        <v>1</v>
      </c>
      <c r="BF149">
        <f t="shared" si="255"/>
        <v>0</v>
      </c>
      <c r="BG149">
        <f t="shared" si="256"/>
        <v>0</v>
      </c>
      <c r="BH149">
        <f t="shared" si="257"/>
        <v>0</v>
      </c>
      <c r="BI149">
        <f t="shared" si="258"/>
        <v>0</v>
      </c>
      <c r="BJ149">
        <f t="shared" si="259"/>
        <v>0</v>
      </c>
      <c r="BK149">
        <f t="shared" si="260"/>
        <v>0</v>
      </c>
      <c r="BL149">
        <f t="shared" si="261"/>
        <v>0</v>
      </c>
      <c r="BM149">
        <f t="shared" si="262"/>
        <v>0</v>
      </c>
    </row>
    <row r="150" spans="2:65" ht="13.5" thickBot="1" x14ac:dyDescent="0.25">
      <c r="B150" s="1" t="str">
        <f t="shared" si="263"/>
        <v>Диана С.</v>
      </c>
      <c r="C150">
        <f t="shared" si="203"/>
        <v>0</v>
      </c>
      <c r="D150">
        <f t="shared" si="204"/>
        <v>1</v>
      </c>
      <c r="E150">
        <f t="shared" si="205"/>
        <v>0</v>
      </c>
      <c r="F150">
        <f t="shared" si="206"/>
        <v>1</v>
      </c>
      <c r="G150">
        <f t="shared" si="207"/>
        <v>0</v>
      </c>
      <c r="H150">
        <f t="shared" si="208"/>
        <v>1</v>
      </c>
      <c r="I150">
        <f t="shared" si="209"/>
        <v>0</v>
      </c>
      <c r="J150">
        <f t="shared" si="210"/>
        <v>0</v>
      </c>
      <c r="K150">
        <f t="shared" si="211"/>
        <v>0</v>
      </c>
      <c r="L150">
        <f t="shared" si="212"/>
        <v>0</v>
      </c>
      <c r="M150">
        <f t="shared" si="213"/>
        <v>1</v>
      </c>
      <c r="N150">
        <f t="shared" si="214"/>
        <v>0</v>
      </c>
      <c r="O150">
        <f t="shared" si="215"/>
        <v>0</v>
      </c>
      <c r="P150">
        <f t="shared" si="216"/>
        <v>0</v>
      </c>
      <c r="Q150">
        <f t="shared" si="217"/>
        <v>0</v>
      </c>
      <c r="R150">
        <f t="shared" si="218"/>
        <v>1</v>
      </c>
      <c r="S150">
        <f t="shared" si="219"/>
        <v>0</v>
      </c>
      <c r="T150">
        <f t="shared" si="220"/>
        <v>0</v>
      </c>
      <c r="U150">
        <f t="shared" si="221"/>
        <v>0</v>
      </c>
      <c r="V150">
        <f t="shared" si="222"/>
        <v>0</v>
      </c>
      <c r="W150">
        <f t="shared" si="223"/>
        <v>0</v>
      </c>
      <c r="X150">
        <f t="shared" si="224"/>
        <v>0</v>
      </c>
      <c r="Y150">
        <f t="shared" si="225"/>
        <v>0</v>
      </c>
      <c r="Z150">
        <f t="shared" si="226"/>
        <v>0</v>
      </c>
      <c r="AA150">
        <f t="shared" si="227"/>
        <v>0</v>
      </c>
      <c r="AB150">
        <f t="shared" si="228"/>
        <v>0</v>
      </c>
      <c r="AC150">
        <f t="shared" si="229"/>
        <v>0</v>
      </c>
      <c r="AD150">
        <f t="shared" si="230"/>
        <v>0</v>
      </c>
      <c r="AE150">
        <f t="shared" si="231"/>
        <v>0</v>
      </c>
      <c r="AF150">
        <f t="shared" si="232"/>
        <v>0</v>
      </c>
      <c r="AJ150">
        <f t="shared" si="233"/>
        <v>0</v>
      </c>
      <c r="AK150">
        <f t="shared" si="234"/>
        <v>1</v>
      </c>
      <c r="AL150">
        <f t="shared" si="235"/>
        <v>0</v>
      </c>
      <c r="AM150">
        <f t="shared" si="236"/>
        <v>1</v>
      </c>
      <c r="AN150">
        <f t="shared" si="237"/>
        <v>0</v>
      </c>
      <c r="AO150">
        <f t="shared" si="238"/>
        <v>0</v>
      </c>
      <c r="AP150">
        <f t="shared" si="239"/>
        <v>1</v>
      </c>
      <c r="AQ150">
        <f t="shared" si="240"/>
        <v>1</v>
      </c>
      <c r="AR150">
        <f t="shared" si="241"/>
        <v>0</v>
      </c>
      <c r="AS150">
        <f t="shared" si="242"/>
        <v>0</v>
      </c>
      <c r="AT150">
        <f t="shared" si="243"/>
        <v>0</v>
      </c>
      <c r="AU150">
        <f t="shared" si="244"/>
        <v>1</v>
      </c>
      <c r="AV150">
        <f t="shared" si="245"/>
        <v>0</v>
      </c>
      <c r="AW150">
        <f t="shared" si="246"/>
        <v>0</v>
      </c>
      <c r="AX150">
        <f t="shared" si="247"/>
        <v>0</v>
      </c>
      <c r="AY150">
        <f t="shared" si="248"/>
        <v>0</v>
      </c>
      <c r="AZ150">
        <f t="shared" si="249"/>
        <v>0</v>
      </c>
      <c r="BA150">
        <f t="shared" si="250"/>
        <v>0</v>
      </c>
      <c r="BB150">
        <f t="shared" si="251"/>
        <v>0</v>
      </c>
      <c r="BC150">
        <f t="shared" si="252"/>
        <v>0</v>
      </c>
      <c r="BD150">
        <f t="shared" si="253"/>
        <v>1</v>
      </c>
      <c r="BE150">
        <f t="shared" si="254"/>
        <v>0</v>
      </c>
      <c r="BF150">
        <f t="shared" si="255"/>
        <v>0</v>
      </c>
      <c r="BG150">
        <f t="shared" si="256"/>
        <v>0</v>
      </c>
      <c r="BH150">
        <f t="shared" si="257"/>
        <v>0</v>
      </c>
      <c r="BI150">
        <f t="shared" si="258"/>
        <v>0</v>
      </c>
      <c r="BJ150">
        <f t="shared" si="259"/>
        <v>0</v>
      </c>
      <c r="BK150">
        <f t="shared" si="260"/>
        <v>0</v>
      </c>
      <c r="BL150">
        <f t="shared" si="261"/>
        <v>0</v>
      </c>
      <c r="BM150">
        <f t="shared" si="262"/>
        <v>0</v>
      </c>
    </row>
    <row r="151" spans="2:65" ht="13.5" thickBot="1" x14ac:dyDescent="0.25">
      <c r="B151" s="1" t="str">
        <f t="shared" si="263"/>
        <v>Даша Т.</v>
      </c>
      <c r="C151">
        <f t="shared" si="203"/>
        <v>0</v>
      </c>
      <c r="D151">
        <f t="shared" si="204"/>
        <v>0</v>
      </c>
      <c r="E151">
        <f t="shared" si="205"/>
        <v>1</v>
      </c>
      <c r="F151">
        <f t="shared" si="206"/>
        <v>0</v>
      </c>
      <c r="G151">
        <f t="shared" si="207"/>
        <v>0</v>
      </c>
      <c r="H151">
        <f t="shared" si="208"/>
        <v>0</v>
      </c>
      <c r="I151">
        <f t="shared" si="209"/>
        <v>0</v>
      </c>
      <c r="J151">
        <f t="shared" si="210"/>
        <v>0</v>
      </c>
      <c r="K151">
        <f t="shared" si="211"/>
        <v>0</v>
      </c>
      <c r="L151">
        <f t="shared" si="212"/>
        <v>0</v>
      </c>
      <c r="M151">
        <f t="shared" si="213"/>
        <v>0</v>
      </c>
      <c r="N151">
        <f t="shared" si="214"/>
        <v>0</v>
      </c>
      <c r="O151">
        <f t="shared" si="215"/>
        <v>0</v>
      </c>
      <c r="P151">
        <f t="shared" si="216"/>
        <v>0</v>
      </c>
      <c r="Q151">
        <f t="shared" si="217"/>
        <v>0</v>
      </c>
      <c r="R151">
        <f t="shared" si="218"/>
        <v>0</v>
      </c>
      <c r="S151">
        <f t="shared" si="219"/>
        <v>0</v>
      </c>
      <c r="T151">
        <f t="shared" si="220"/>
        <v>0</v>
      </c>
      <c r="U151">
        <f t="shared" si="221"/>
        <v>0</v>
      </c>
      <c r="V151">
        <f t="shared" si="222"/>
        <v>0</v>
      </c>
      <c r="W151">
        <f t="shared" si="223"/>
        <v>0</v>
      </c>
      <c r="X151">
        <f t="shared" si="224"/>
        <v>0</v>
      </c>
      <c r="Y151">
        <f t="shared" si="225"/>
        <v>0</v>
      </c>
      <c r="Z151">
        <f t="shared" si="226"/>
        <v>0</v>
      </c>
      <c r="AA151">
        <f t="shared" si="227"/>
        <v>0</v>
      </c>
      <c r="AB151">
        <f t="shared" si="228"/>
        <v>0</v>
      </c>
      <c r="AC151">
        <f t="shared" si="229"/>
        <v>0</v>
      </c>
      <c r="AD151">
        <f t="shared" si="230"/>
        <v>0</v>
      </c>
      <c r="AE151">
        <f t="shared" si="231"/>
        <v>0</v>
      </c>
      <c r="AF151">
        <f t="shared" si="232"/>
        <v>0</v>
      </c>
      <c r="AJ151">
        <f t="shared" si="233"/>
        <v>0</v>
      </c>
      <c r="AK151">
        <f t="shared" si="234"/>
        <v>0</v>
      </c>
      <c r="AL151">
        <f t="shared" si="235"/>
        <v>1</v>
      </c>
      <c r="AM151">
        <f t="shared" si="236"/>
        <v>0</v>
      </c>
      <c r="AN151">
        <f t="shared" si="237"/>
        <v>0</v>
      </c>
      <c r="AO151">
        <f t="shared" si="238"/>
        <v>0</v>
      </c>
      <c r="AP151">
        <f t="shared" si="239"/>
        <v>1</v>
      </c>
      <c r="AQ151">
        <f t="shared" si="240"/>
        <v>0</v>
      </c>
      <c r="AR151">
        <f t="shared" si="241"/>
        <v>0</v>
      </c>
      <c r="AS151">
        <f t="shared" si="242"/>
        <v>0</v>
      </c>
      <c r="AT151">
        <f t="shared" si="243"/>
        <v>0</v>
      </c>
      <c r="AU151">
        <f t="shared" si="244"/>
        <v>0</v>
      </c>
      <c r="AV151">
        <f t="shared" si="245"/>
        <v>0</v>
      </c>
      <c r="AW151">
        <f t="shared" si="246"/>
        <v>0</v>
      </c>
      <c r="AX151">
        <f t="shared" si="247"/>
        <v>0</v>
      </c>
      <c r="AY151">
        <f t="shared" si="248"/>
        <v>0</v>
      </c>
      <c r="AZ151">
        <f t="shared" si="249"/>
        <v>0</v>
      </c>
      <c r="BA151">
        <f t="shared" si="250"/>
        <v>0</v>
      </c>
      <c r="BB151">
        <f t="shared" si="251"/>
        <v>0</v>
      </c>
      <c r="BC151">
        <f t="shared" si="252"/>
        <v>1</v>
      </c>
      <c r="BD151">
        <f t="shared" si="253"/>
        <v>0</v>
      </c>
      <c r="BE151">
        <f t="shared" si="254"/>
        <v>0</v>
      </c>
      <c r="BF151">
        <f t="shared" si="255"/>
        <v>0</v>
      </c>
      <c r="BG151">
        <f t="shared" si="256"/>
        <v>0</v>
      </c>
      <c r="BH151">
        <f t="shared" si="257"/>
        <v>0</v>
      </c>
      <c r="BI151">
        <f t="shared" si="258"/>
        <v>0</v>
      </c>
      <c r="BJ151">
        <f t="shared" si="259"/>
        <v>0</v>
      </c>
      <c r="BK151">
        <f t="shared" si="260"/>
        <v>0</v>
      </c>
      <c r="BL151">
        <f t="shared" si="261"/>
        <v>0</v>
      </c>
      <c r="BM151">
        <f t="shared" si="262"/>
        <v>0</v>
      </c>
    </row>
    <row r="152" spans="2:65" ht="13.5" thickBot="1" x14ac:dyDescent="0.25">
      <c r="B152" s="1" t="str">
        <f t="shared" si="263"/>
        <v>Ваня А.</v>
      </c>
      <c r="C152">
        <f t="shared" si="203"/>
        <v>0</v>
      </c>
      <c r="D152">
        <f t="shared" si="204"/>
        <v>0</v>
      </c>
      <c r="E152">
        <f t="shared" si="205"/>
        <v>0</v>
      </c>
      <c r="F152">
        <f t="shared" si="206"/>
        <v>0</v>
      </c>
      <c r="G152">
        <f t="shared" si="207"/>
        <v>0</v>
      </c>
      <c r="H152">
        <f t="shared" si="208"/>
        <v>0</v>
      </c>
      <c r="I152">
        <f t="shared" si="209"/>
        <v>0</v>
      </c>
      <c r="J152">
        <f t="shared" si="210"/>
        <v>0</v>
      </c>
      <c r="K152">
        <f t="shared" si="211"/>
        <v>0</v>
      </c>
      <c r="L152">
        <f t="shared" si="212"/>
        <v>0</v>
      </c>
      <c r="M152">
        <f t="shared" si="213"/>
        <v>0</v>
      </c>
      <c r="N152">
        <f t="shared" si="214"/>
        <v>0</v>
      </c>
      <c r="O152">
        <f t="shared" si="215"/>
        <v>0</v>
      </c>
      <c r="P152">
        <f t="shared" si="216"/>
        <v>0</v>
      </c>
      <c r="Q152">
        <f t="shared" si="217"/>
        <v>0</v>
      </c>
      <c r="R152">
        <f t="shared" si="218"/>
        <v>0</v>
      </c>
      <c r="S152">
        <f t="shared" si="219"/>
        <v>1</v>
      </c>
      <c r="T152">
        <f t="shared" si="220"/>
        <v>0</v>
      </c>
      <c r="U152">
        <f t="shared" si="221"/>
        <v>0</v>
      </c>
      <c r="V152">
        <f t="shared" si="222"/>
        <v>0</v>
      </c>
      <c r="W152">
        <f t="shared" si="223"/>
        <v>0</v>
      </c>
      <c r="X152">
        <f t="shared" si="224"/>
        <v>1</v>
      </c>
      <c r="Y152">
        <f t="shared" si="225"/>
        <v>1</v>
      </c>
      <c r="Z152">
        <f t="shared" si="226"/>
        <v>0</v>
      </c>
      <c r="AA152">
        <f t="shared" si="227"/>
        <v>0</v>
      </c>
      <c r="AB152">
        <f t="shared" si="228"/>
        <v>0</v>
      </c>
      <c r="AC152">
        <f t="shared" si="229"/>
        <v>0</v>
      </c>
      <c r="AD152">
        <f t="shared" si="230"/>
        <v>0</v>
      </c>
      <c r="AE152">
        <f t="shared" si="231"/>
        <v>0</v>
      </c>
      <c r="AF152">
        <f t="shared" si="232"/>
        <v>0</v>
      </c>
      <c r="AJ152">
        <f t="shared" si="233"/>
        <v>0</v>
      </c>
      <c r="AK152">
        <f t="shared" si="234"/>
        <v>0</v>
      </c>
      <c r="AL152">
        <f t="shared" si="235"/>
        <v>0</v>
      </c>
      <c r="AM152">
        <f t="shared" si="236"/>
        <v>0</v>
      </c>
      <c r="AN152">
        <f t="shared" si="237"/>
        <v>0</v>
      </c>
      <c r="AO152">
        <f t="shared" si="238"/>
        <v>0</v>
      </c>
      <c r="AP152">
        <f t="shared" si="239"/>
        <v>0</v>
      </c>
      <c r="AQ152">
        <f t="shared" si="240"/>
        <v>0</v>
      </c>
      <c r="AR152">
        <f t="shared" si="241"/>
        <v>0</v>
      </c>
      <c r="AS152">
        <f t="shared" si="242"/>
        <v>0</v>
      </c>
      <c r="AT152">
        <f t="shared" si="243"/>
        <v>0</v>
      </c>
      <c r="AU152">
        <f t="shared" si="244"/>
        <v>0</v>
      </c>
      <c r="AV152">
        <f t="shared" si="245"/>
        <v>0</v>
      </c>
      <c r="AW152">
        <f t="shared" si="246"/>
        <v>0</v>
      </c>
      <c r="AX152">
        <f t="shared" si="247"/>
        <v>0</v>
      </c>
      <c r="AY152">
        <f t="shared" si="248"/>
        <v>0</v>
      </c>
      <c r="AZ152">
        <f t="shared" si="249"/>
        <v>1</v>
      </c>
      <c r="BA152">
        <f t="shared" si="250"/>
        <v>0</v>
      </c>
      <c r="BB152">
        <f t="shared" si="251"/>
        <v>0</v>
      </c>
      <c r="BC152">
        <f t="shared" si="252"/>
        <v>0</v>
      </c>
      <c r="BD152">
        <f t="shared" si="253"/>
        <v>0</v>
      </c>
      <c r="BE152">
        <f t="shared" si="254"/>
        <v>0</v>
      </c>
      <c r="BF152">
        <f t="shared" si="255"/>
        <v>0</v>
      </c>
      <c r="BG152">
        <f t="shared" si="256"/>
        <v>0</v>
      </c>
      <c r="BH152">
        <f t="shared" si="257"/>
        <v>0</v>
      </c>
      <c r="BI152">
        <f t="shared" si="258"/>
        <v>0</v>
      </c>
      <c r="BJ152">
        <f t="shared" si="259"/>
        <v>0</v>
      </c>
      <c r="BK152">
        <f t="shared" si="260"/>
        <v>0</v>
      </c>
      <c r="BL152">
        <f t="shared" si="261"/>
        <v>0</v>
      </c>
      <c r="BM152">
        <f t="shared" si="262"/>
        <v>0</v>
      </c>
    </row>
    <row r="153" spans="2:65" ht="13.5" thickBot="1" x14ac:dyDescent="0.25">
      <c r="B153" s="1" t="str">
        <f t="shared" si="263"/>
        <v>Алиса Б.</v>
      </c>
      <c r="C153">
        <f t="shared" si="203"/>
        <v>0</v>
      </c>
      <c r="D153">
        <f t="shared" si="204"/>
        <v>0</v>
      </c>
      <c r="E153">
        <f t="shared" si="205"/>
        <v>0</v>
      </c>
      <c r="F153">
        <f t="shared" si="206"/>
        <v>0</v>
      </c>
      <c r="G153">
        <f t="shared" si="207"/>
        <v>0</v>
      </c>
      <c r="H153">
        <f t="shared" si="208"/>
        <v>0</v>
      </c>
      <c r="I153">
        <f t="shared" si="209"/>
        <v>0</v>
      </c>
      <c r="J153">
        <f t="shared" si="210"/>
        <v>1</v>
      </c>
      <c r="K153">
        <f t="shared" si="211"/>
        <v>0</v>
      </c>
      <c r="L153">
        <f t="shared" si="212"/>
        <v>0</v>
      </c>
      <c r="M153">
        <f t="shared" si="213"/>
        <v>1</v>
      </c>
      <c r="N153">
        <f t="shared" si="214"/>
        <v>0</v>
      </c>
      <c r="O153">
        <f t="shared" si="215"/>
        <v>0</v>
      </c>
      <c r="P153">
        <f t="shared" si="216"/>
        <v>0</v>
      </c>
      <c r="Q153">
        <f t="shared" si="217"/>
        <v>0</v>
      </c>
      <c r="R153">
        <f t="shared" si="218"/>
        <v>0</v>
      </c>
      <c r="S153">
        <f t="shared" si="219"/>
        <v>0</v>
      </c>
      <c r="T153">
        <f t="shared" si="220"/>
        <v>0</v>
      </c>
      <c r="U153">
        <f t="shared" si="221"/>
        <v>0</v>
      </c>
      <c r="V153">
        <f t="shared" si="222"/>
        <v>0</v>
      </c>
      <c r="W153">
        <f t="shared" si="223"/>
        <v>0</v>
      </c>
      <c r="X153">
        <f t="shared" si="224"/>
        <v>0</v>
      </c>
      <c r="Y153">
        <f t="shared" si="225"/>
        <v>0</v>
      </c>
      <c r="Z153">
        <f t="shared" si="226"/>
        <v>0</v>
      </c>
      <c r="AA153">
        <f t="shared" si="227"/>
        <v>0</v>
      </c>
      <c r="AB153">
        <f t="shared" si="228"/>
        <v>0</v>
      </c>
      <c r="AC153">
        <f t="shared" si="229"/>
        <v>0</v>
      </c>
      <c r="AD153">
        <f t="shared" si="230"/>
        <v>0</v>
      </c>
      <c r="AE153">
        <f t="shared" si="231"/>
        <v>0</v>
      </c>
      <c r="AF153">
        <f t="shared" si="232"/>
        <v>0</v>
      </c>
      <c r="AJ153">
        <f t="shared" si="233"/>
        <v>1</v>
      </c>
      <c r="AK153">
        <f t="shared" si="234"/>
        <v>0</v>
      </c>
      <c r="AL153">
        <f t="shared" si="235"/>
        <v>1</v>
      </c>
      <c r="AM153">
        <f t="shared" si="236"/>
        <v>0</v>
      </c>
      <c r="AN153">
        <f t="shared" si="237"/>
        <v>0</v>
      </c>
      <c r="AO153">
        <f t="shared" si="238"/>
        <v>0</v>
      </c>
      <c r="AP153">
        <f t="shared" si="239"/>
        <v>0</v>
      </c>
      <c r="AQ153">
        <f t="shared" si="240"/>
        <v>0</v>
      </c>
      <c r="AR153">
        <f t="shared" si="241"/>
        <v>0</v>
      </c>
      <c r="AS153">
        <f t="shared" si="242"/>
        <v>0</v>
      </c>
      <c r="AT153">
        <f t="shared" si="243"/>
        <v>0</v>
      </c>
      <c r="AU153">
        <f t="shared" si="244"/>
        <v>0</v>
      </c>
      <c r="AV153">
        <f t="shared" si="245"/>
        <v>0</v>
      </c>
      <c r="AW153">
        <f t="shared" si="246"/>
        <v>0</v>
      </c>
      <c r="AX153">
        <f t="shared" si="247"/>
        <v>0</v>
      </c>
      <c r="AY153">
        <f t="shared" si="248"/>
        <v>0</v>
      </c>
      <c r="AZ153">
        <f t="shared" si="249"/>
        <v>0</v>
      </c>
      <c r="BA153">
        <f t="shared" si="250"/>
        <v>0</v>
      </c>
      <c r="BB153">
        <f t="shared" si="251"/>
        <v>0</v>
      </c>
      <c r="BC153">
        <f t="shared" si="252"/>
        <v>0</v>
      </c>
      <c r="BD153">
        <f t="shared" si="253"/>
        <v>0</v>
      </c>
      <c r="BE153">
        <f t="shared" si="254"/>
        <v>0</v>
      </c>
      <c r="BF153">
        <f t="shared" si="255"/>
        <v>0</v>
      </c>
      <c r="BG153">
        <f t="shared" si="256"/>
        <v>0</v>
      </c>
      <c r="BH153">
        <f t="shared" si="257"/>
        <v>0</v>
      </c>
      <c r="BI153">
        <f t="shared" si="258"/>
        <v>0</v>
      </c>
      <c r="BJ153">
        <f t="shared" si="259"/>
        <v>0</v>
      </c>
      <c r="BK153">
        <f t="shared" si="260"/>
        <v>0</v>
      </c>
      <c r="BL153">
        <f t="shared" si="261"/>
        <v>0</v>
      </c>
      <c r="BM153">
        <f t="shared" si="262"/>
        <v>0</v>
      </c>
    </row>
    <row r="154" spans="2:65" ht="13.5" thickBot="1" x14ac:dyDescent="0.25">
      <c r="B154" s="1" t="str">
        <f t="shared" si="263"/>
        <v>Маша Б.</v>
      </c>
      <c r="C154">
        <f t="shared" si="203"/>
        <v>1</v>
      </c>
      <c r="D154">
        <f t="shared" si="204"/>
        <v>0</v>
      </c>
      <c r="E154">
        <f t="shared" si="205"/>
        <v>1</v>
      </c>
      <c r="F154">
        <f t="shared" si="206"/>
        <v>1</v>
      </c>
      <c r="G154">
        <f t="shared" si="207"/>
        <v>0</v>
      </c>
      <c r="H154">
        <f t="shared" si="208"/>
        <v>0</v>
      </c>
      <c r="I154">
        <f t="shared" si="209"/>
        <v>0</v>
      </c>
      <c r="J154">
        <f t="shared" si="210"/>
        <v>0</v>
      </c>
      <c r="K154">
        <f t="shared" si="211"/>
        <v>0</v>
      </c>
      <c r="L154">
        <f t="shared" si="212"/>
        <v>0</v>
      </c>
      <c r="M154">
        <f t="shared" si="213"/>
        <v>0</v>
      </c>
      <c r="N154">
        <f t="shared" si="214"/>
        <v>0</v>
      </c>
      <c r="O154">
        <f t="shared" si="215"/>
        <v>0</v>
      </c>
      <c r="P154">
        <f t="shared" si="216"/>
        <v>0</v>
      </c>
      <c r="Q154">
        <f t="shared" si="217"/>
        <v>0</v>
      </c>
      <c r="R154">
        <f t="shared" si="218"/>
        <v>0</v>
      </c>
      <c r="S154">
        <f t="shared" si="219"/>
        <v>0</v>
      </c>
      <c r="T154">
        <f t="shared" si="220"/>
        <v>0</v>
      </c>
      <c r="U154">
        <f t="shared" si="221"/>
        <v>0</v>
      </c>
      <c r="V154">
        <f t="shared" si="222"/>
        <v>0</v>
      </c>
      <c r="W154">
        <f t="shared" si="223"/>
        <v>0</v>
      </c>
      <c r="X154">
        <f t="shared" si="224"/>
        <v>0</v>
      </c>
      <c r="Y154">
        <f t="shared" si="225"/>
        <v>0</v>
      </c>
      <c r="Z154">
        <f t="shared" si="226"/>
        <v>0</v>
      </c>
      <c r="AA154">
        <f t="shared" si="227"/>
        <v>0</v>
      </c>
      <c r="AB154">
        <f t="shared" si="228"/>
        <v>0</v>
      </c>
      <c r="AC154">
        <f t="shared" si="229"/>
        <v>0</v>
      </c>
      <c r="AD154">
        <f t="shared" si="230"/>
        <v>0</v>
      </c>
      <c r="AE154">
        <f t="shared" si="231"/>
        <v>0</v>
      </c>
      <c r="AF154">
        <f t="shared" si="232"/>
        <v>0</v>
      </c>
      <c r="AJ154">
        <f t="shared" si="233"/>
        <v>0</v>
      </c>
      <c r="AK154">
        <f t="shared" si="234"/>
        <v>0</v>
      </c>
      <c r="AL154">
        <f t="shared" si="235"/>
        <v>0</v>
      </c>
      <c r="AM154">
        <f t="shared" si="236"/>
        <v>0</v>
      </c>
      <c r="AN154">
        <f t="shared" si="237"/>
        <v>0</v>
      </c>
      <c r="AO154">
        <f t="shared" si="238"/>
        <v>0</v>
      </c>
      <c r="AP154">
        <f t="shared" si="239"/>
        <v>0</v>
      </c>
      <c r="AQ154">
        <f t="shared" si="240"/>
        <v>0</v>
      </c>
      <c r="AR154">
        <f t="shared" si="241"/>
        <v>0</v>
      </c>
      <c r="AS154">
        <f t="shared" si="242"/>
        <v>0</v>
      </c>
      <c r="AT154">
        <f t="shared" si="243"/>
        <v>0</v>
      </c>
      <c r="AU154">
        <f t="shared" si="244"/>
        <v>0</v>
      </c>
      <c r="AV154">
        <f t="shared" si="245"/>
        <v>0</v>
      </c>
      <c r="AW154">
        <f t="shared" si="246"/>
        <v>0</v>
      </c>
      <c r="AX154">
        <f t="shared" si="247"/>
        <v>0</v>
      </c>
      <c r="AY154">
        <f t="shared" si="248"/>
        <v>0</v>
      </c>
      <c r="AZ154">
        <f t="shared" si="249"/>
        <v>0</v>
      </c>
      <c r="BA154">
        <f t="shared" si="250"/>
        <v>0</v>
      </c>
      <c r="BB154">
        <f t="shared" si="251"/>
        <v>0</v>
      </c>
      <c r="BC154">
        <f t="shared" si="252"/>
        <v>0</v>
      </c>
      <c r="BD154">
        <f t="shared" si="253"/>
        <v>0</v>
      </c>
      <c r="BE154">
        <f t="shared" si="254"/>
        <v>0</v>
      </c>
      <c r="BF154">
        <f t="shared" si="255"/>
        <v>0</v>
      </c>
      <c r="BG154">
        <f t="shared" si="256"/>
        <v>1</v>
      </c>
      <c r="BH154">
        <f t="shared" si="257"/>
        <v>0</v>
      </c>
      <c r="BI154">
        <f t="shared" si="258"/>
        <v>0</v>
      </c>
      <c r="BJ154">
        <f t="shared" si="259"/>
        <v>0</v>
      </c>
      <c r="BK154">
        <f t="shared" si="260"/>
        <v>0</v>
      </c>
      <c r="BL154">
        <f t="shared" si="261"/>
        <v>0</v>
      </c>
      <c r="BM154">
        <f t="shared" si="262"/>
        <v>0</v>
      </c>
    </row>
    <row r="155" spans="2:65" ht="13.5" thickBot="1" x14ac:dyDescent="0.25">
      <c r="B155" s="1" t="str">
        <f t="shared" si="263"/>
        <v>Даша В.</v>
      </c>
      <c r="C155">
        <f t="shared" si="203"/>
        <v>1</v>
      </c>
      <c r="D155">
        <f t="shared" si="204"/>
        <v>0</v>
      </c>
      <c r="E155">
        <f t="shared" si="205"/>
        <v>1</v>
      </c>
      <c r="F155">
        <f t="shared" si="206"/>
        <v>0</v>
      </c>
      <c r="G155">
        <f t="shared" si="207"/>
        <v>0</v>
      </c>
      <c r="H155">
        <f t="shared" si="208"/>
        <v>0</v>
      </c>
      <c r="I155">
        <f t="shared" si="209"/>
        <v>0</v>
      </c>
      <c r="J155">
        <f t="shared" si="210"/>
        <v>0</v>
      </c>
      <c r="K155">
        <f t="shared" si="211"/>
        <v>0</v>
      </c>
      <c r="L155">
        <f t="shared" si="212"/>
        <v>0</v>
      </c>
      <c r="M155">
        <f t="shared" si="213"/>
        <v>0</v>
      </c>
      <c r="N155">
        <f t="shared" si="214"/>
        <v>1</v>
      </c>
      <c r="O155">
        <f t="shared" si="215"/>
        <v>0</v>
      </c>
      <c r="P155">
        <f t="shared" si="216"/>
        <v>0</v>
      </c>
      <c r="Q155">
        <f t="shared" si="217"/>
        <v>0</v>
      </c>
      <c r="R155">
        <f t="shared" si="218"/>
        <v>0</v>
      </c>
      <c r="S155">
        <f t="shared" si="219"/>
        <v>0</v>
      </c>
      <c r="T155">
        <f t="shared" si="220"/>
        <v>0</v>
      </c>
      <c r="U155">
        <f t="shared" si="221"/>
        <v>0</v>
      </c>
      <c r="V155">
        <f t="shared" si="222"/>
        <v>0</v>
      </c>
      <c r="W155">
        <f t="shared" si="223"/>
        <v>0</v>
      </c>
      <c r="X155">
        <f t="shared" si="224"/>
        <v>0</v>
      </c>
      <c r="Y155">
        <f t="shared" si="225"/>
        <v>0</v>
      </c>
      <c r="Z155">
        <f t="shared" si="226"/>
        <v>0</v>
      </c>
      <c r="AA155">
        <f t="shared" si="227"/>
        <v>0</v>
      </c>
      <c r="AB155">
        <f t="shared" si="228"/>
        <v>0</v>
      </c>
      <c r="AC155">
        <f t="shared" si="229"/>
        <v>0</v>
      </c>
      <c r="AD155">
        <f t="shared" si="230"/>
        <v>0</v>
      </c>
      <c r="AE155">
        <f t="shared" si="231"/>
        <v>0</v>
      </c>
      <c r="AF155">
        <f t="shared" si="232"/>
        <v>0</v>
      </c>
      <c r="AJ155">
        <f t="shared" si="233"/>
        <v>0</v>
      </c>
      <c r="AK155">
        <f t="shared" si="234"/>
        <v>0</v>
      </c>
      <c r="AL155">
        <f t="shared" si="235"/>
        <v>0</v>
      </c>
      <c r="AM155">
        <f t="shared" si="236"/>
        <v>0</v>
      </c>
      <c r="AN155">
        <f t="shared" si="237"/>
        <v>0</v>
      </c>
      <c r="AO155">
        <f t="shared" si="238"/>
        <v>1</v>
      </c>
      <c r="AP155">
        <f t="shared" si="239"/>
        <v>0</v>
      </c>
      <c r="AQ155">
        <f t="shared" si="240"/>
        <v>0</v>
      </c>
      <c r="AR155">
        <f t="shared" si="241"/>
        <v>0</v>
      </c>
      <c r="AS155">
        <f t="shared" si="242"/>
        <v>0</v>
      </c>
      <c r="AT155">
        <f t="shared" si="243"/>
        <v>0</v>
      </c>
      <c r="AU155">
        <f t="shared" si="244"/>
        <v>0</v>
      </c>
      <c r="AV155">
        <f t="shared" si="245"/>
        <v>0</v>
      </c>
      <c r="AW155">
        <f t="shared" si="246"/>
        <v>0</v>
      </c>
      <c r="AX155">
        <f t="shared" si="247"/>
        <v>0</v>
      </c>
      <c r="AY155">
        <f t="shared" si="248"/>
        <v>0</v>
      </c>
      <c r="AZ155">
        <f t="shared" si="249"/>
        <v>0</v>
      </c>
      <c r="BA155">
        <f t="shared" si="250"/>
        <v>0</v>
      </c>
      <c r="BB155">
        <f t="shared" si="251"/>
        <v>0</v>
      </c>
      <c r="BC155">
        <f t="shared" si="252"/>
        <v>0</v>
      </c>
      <c r="BD155">
        <f t="shared" si="253"/>
        <v>0</v>
      </c>
      <c r="BE155">
        <f t="shared" si="254"/>
        <v>0</v>
      </c>
      <c r="BF155">
        <f t="shared" si="255"/>
        <v>0</v>
      </c>
      <c r="BG155">
        <f t="shared" si="256"/>
        <v>0</v>
      </c>
      <c r="BH155">
        <f t="shared" si="257"/>
        <v>0</v>
      </c>
      <c r="BI155">
        <f t="shared" si="258"/>
        <v>0</v>
      </c>
      <c r="BJ155">
        <f t="shared" si="259"/>
        <v>0</v>
      </c>
      <c r="BK155">
        <f t="shared" si="260"/>
        <v>0</v>
      </c>
      <c r="BL155">
        <f t="shared" si="261"/>
        <v>0</v>
      </c>
      <c r="BM155">
        <f t="shared" si="262"/>
        <v>0</v>
      </c>
    </row>
    <row r="156" spans="2:65" ht="13.5" thickBot="1" x14ac:dyDescent="0.25">
      <c r="B156" s="1" t="str">
        <f t="shared" si="263"/>
        <v>Марк Г.</v>
      </c>
      <c r="C156">
        <f t="shared" si="203"/>
        <v>0</v>
      </c>
      <c r="D156">
        <f t="shared" si="204"/>
        <v>1</v>
      </c>
      <c r="E156">
        <f t="shared" si="205"/>
        <v>0</v>
      </c>
      <c r="F156">
        <f t="shared" si="206"/>
        <v>0</v>
      </c>
      <c r="G156">
        <f t="shared" si="207"/>
        <v>0</v>
      </c>
      <c r="H156">
        <f t="shared" si="208"/>
        <v>0</v>
      </c>
      <c r="I156">
        <f t="shared" si="209"/>
        <v>0</v>
      </c>
      <c r="J156">
        <f t="shared" si="210"/>
        <v>0</v>
      </c>
      <c r="K156">
        <f t="shared" si="211"/>
        <v>0</v>
      </c>
      <c r="L156">
        <f t="shared" si="212"/>
        <v>1</v>
      </c>
      <c r="M156">
        <f t="shared" si="213"/>
        <v>0</v>
      </c>
      <c r="N156">
        <f t="shared" si="214"/>
        <v>0</v>
      </c>
      <c r="O156">
        <f t="shared" si="215"/>
        <v>0</v>
      </c>
      <c r="P156">
        <f t="shared" si="216"/>
        <v>0</v>
      </c>
      <c r="Q156">
        <f t="shared" si="217"/>
        <v>0</v>
      </c>
      <c r="R156">
        <f t="shared" si="218"/>
        <v>0</v>
      </c>
      <c r="S156">
        <f t="shared" si="219"/>
        <v>0</v>
      </c>
      <c r="T156">
        <f t="shared" si="220"/>
        <v>0</v>
      </c>
      <c r="U156">
        <f t="shared" si="221"/>
        <v>0</v>
      </c>
      <c r="V156">
        <f t="shared" si="222"/>
        <v>0</v>
      </c>
      <c r="W156">
        <f t="shared" si="223"/>
        <v>0</v>
      </c>
      <c r="X156">
        <f t="shared" si="224"/>
        <v>0</v>
      </c>
      <c r="Y156">
        <f t="shared" si="225"/>
        <v>0</v>
      </c>
      <c r="Z156">
        <f t="shared" si="226"/>
        <v>0</v>
      </c>
      <c r="AA156">
        <f t="shared" si="227"/>
        <v>0</v>
      </c>
      <c r="AB156">
        <f t="shared" si="228"/>
        <v>0</v>
      </c>
      <c r="AC156">
        <f t="shared" si="229"/>
        <v>0</v>
      </c>
      <c r="AD156">
        <f t="shared" si="230"/>
        <v>0</v>
      </c>
      <c r="AE156">
        <f t="shared" si="231"/>
        <v>0</v>
      </c>
      <c r="AF156">
        <f t="shared" si="232"/>
        <v>0</v>
      </c>
      <c r="AJ156">
        <f t="shared" si="233"/>
        <v>0</v>
      </c>
      <c r="AK156">
        <f t="shared" si="234"/>
        <v>0</v>
      </c>
      <c r="AL156">
        <f t="shared" si="235"/>
        <v>0</v>
      </c>
      <c r="AM156">
        <f t="shared" si="236"/>
        <v>0</v>
      </c>
      <c r="AN156">
        <f t="shared" si="237"/>
        <v>0</v>
      </c>
      <c r="AO156">
        <f t="shared" si="238"/>
        <v>0</v>
      </c>
      <c r="AP156">
        <f t="shared" si="239"/>
        <v>0</v>
      </c>
      <c r="AQ156">
        <f t="shared" si="240"/>
        <v>0</v>
      </c>
      <c r="AR156">
        <f t="shared" si="241"/>
        <v>0</v>
      </c>
      <c r="AS156">
        <f t="shared" si="242"/>
        <v>1</v>
      </c>
      <c r="AT156">
        <f t="shared" si="243"/>
        <v>0</v>
      </c>
      <c r="AU156">
        <f t="shared" si="244"/>
        <v>0</v>
      </c>
      <c r="AV156">
        <f t="shared" si="245"/>
        <v>0</v>
      </c>
      <c r="AW156">
        <f t="shared" si="246"/>
        <v>0</v>
      </c>
      <c r="AX156">
        <f t="shared" si="247"/>
        <v>0</v>
      </c>
      <c r="AY156">
        <f t="shared" si="248"/>
        <v>0</v>
      </c>
      <c r="AZ156">
        <f t="shared" si="249"/>
        <v>0</v>
      </c>
      <c r="BA156">
        <f t="shared" si="250"/>
        <v>0</v>
      </c>
      <c r="BB156">
        <f t="shared" si="251"/>
        <v>0</v>
      </c>
      <c r="BC156">
        <f t="shared" si="252"/>
        <v>0</v>
      </c>
      <c r="BD156">
        <f t="shared" si="253"/>
        <v>0</v>
      </c>
      <c r="BE156">
        <f t="shared" si="254"/>
        <v>0</v>
      </c>
      <c r="BF156">
        <f t="shared" si="255"/>
        <v>0</v>
      </c>
      <c r="BG156">
        <f t="shared" si="256"/>
        <v>0</v>
      </c>
      <c r="BH156">
        <f t="shared" si="257"/>
        <v>0</v>
      </c>
      <c r="BI156">
        <f t="shared" si="258"/>
        <v>0</v>
      </c>
      <c r="BJ156">
        <f t="shared" si="259"/>
        <v>0</v>
      </c>
      <c r="BK156">
        <f t="shared" si="260"/>
        <v>0</v>
      </c>
      <c r="BL156">
        <f t="shared" si="261"/>
        <v>0</v>
      </c>
      <c r="BM156">
        <f t="shared" si="262"/>
        <v>0</v>
      </c>
    </row>
    <row r="157" spans="2:65" ht="13.5" thickBot="1" x14ac:dyDescent="0.25">
      <c r="B157" s="1" t="str">
        <f t="shared" si="263"/>
        <v>Артем Е.</v>
      </c>
      <c r="C157">
        <f t="shared" si="203"/>
        <v>0</v>
      </c>
      <c r="D157">
        <f t="shared" si="204"/>
        <v>1</v>
      </c>
      <c r="E157">
        <f t="shared" si="205"/>
        <v>0</v>
      </c>
      <c r="F157">
        <f t="shared" si="206"/>
        <v>0</v>
      </c>
      <c r="G157">
        <f t="shared" si="207"/>
        <v>0</v>
      </c>
      <c r="H157">
        <f t="shared" si="208"/>
        <v>0</v>
      </c>
      <c r="I157">
        <f t="shared" si="209"/>
        <v>0</v>
      </c>
      <c r="J157">
        <f t="shared" si="210"/>
        <v>0</v>
      </c>
      <c r="K157">
        <f t="shared" si="211"/>
        <v>1</v>
      </c>
      <c r="L157">
        <f t="shared" si="212"/>
        <v>0</v>
      </c>
      <c r="M157">
        <f t="shared" si="213"/>
        <v>0</v>
      </c>
      <c r="N157">
        <f t="shared" si="214"/>
        <v>0</v>
      </c>
      <c r="O157">
        <f t="shared" si="215"/>
        <v>0</v>
      </c>
      <c r="P157">
        <f t="shared" si="216"/>
        <v>0</v>
      </c>
      <c r="Q157">
        <f t="shared" si="217"/>
        <v>0</v>
      </c>
      <c r="R157">
        <f t="shared" si="218"/>
        <v>0</v>
      </c>
      <c r="S157">
        <f t="shared" si="219"/>
        <v>1</v>
      </c>
      <c r="T157">
        <f t="shared" si="220"/>
        <v>0</v>
      </c>
      <c r="U157">
        <f t="shared" si="221"/>
        <v>0</v>
      </c>
      <c r="V157">
        <f t="shared" si="222"/>
        <v>0</v>
      </c>
      <c r="W157">
        <f t="shared" si="223"/>
        <v>0</v>
      </c>
      <c r="X157">
        <f t="shared" si="224"/>
        <v>0</v>
      </c>
      <c r="Y157">
        <f t="shared" si="225"/>
        <v>0</v>
      </c>
      <c r="Z157">
        <f t="shared" si="226"/>
        <v>0</v>
      </c>
      <c r="AA157">
        <f t="shared" si="227"/>
        <v>0</v>
      </c>
      <c r="AB157">
        <f t="shared" si="228"/>
        <v>0</v>
      </c>
      <c r="AC157">
        <f t="shared" si="229"/>
        <v>0</v>
      </c>
      <c r="AD157">
        <f t="shared" si="230"/>
        <v>0</v>
      </c>
      <c r="AE157">
        <f t="shared" si="231"/>
        <v>0</v>
      </c>
      <c r="AF157">
        <f t="shared" si="232"/>
        <v>0</v>
      </c>
      <c r="AJ157">
        <f t="shared" si="233"/>
        <v>1</v>
      </c>
      <c r="AK157">
        <f t="shared" si="234"/>
        <v>1</v>
      </c>
      <c r="AL157">
        <f t="shared" si="235"/>
        <v>0</v>
      </c>
      <c r="AM157">
        <f t="shared" si="236"/>
        <v>0</v>
      </c>
      <c r="AN157">
        <f t="shared" si="237"/>
        <v>0</v>
      </c>
      <c r="AO157">
        <f t="shared" si="238"/>
        <v>0</v>
      </c>
      <c r="AP157">
        <f t="shared" si="239"/>
        <v>0</v>
      </c>
      <c r="AQ157">
        <f t="shared" si="240"/>
        <v>0</v>
      </c>
      <c r="AR157">
        <f t="shared" si="241"/>
        <v>1</v>
      </c>
      <c r="AS157">
        <f t="shared" si="242"/>
        <v>0</v>
      </c>
      <c r="AT157">
        <f t="shared" si="243"/>
        <v>0</v>
      </c>
      <c r="AU157">
        <f t="shared" si="244"/>
        <v>0</v>
      </c>
      <c r="AV157">
        <f t="shared" si="245"/>
        <v>0</v>
      </c>
      <c r="AW157">
        <f t="shared" si="246"/>
        <v>0</v>
      </c>
      <c r="AX157">
        <f t="shared" si="247"/>
        <v>1</v>
      </c>
      <c r="AY157">
        <f t="shared" si="248"/>
        <v>0</v>
      </c>
      <c r="AZ157">
        <f t="shared" si="249"/>
        <v>0</v>
      </c>
      <c r="BA157">
        <f t="shared" si="250"/>
        <v>0</v>
      </c>
      <c r="BB157">
        <f t="shared" si="251"/>
        <v>0</v>
      </c>
      <c r="BC157">
        <f t="shared" si="252"/>
        <v>0</v>
      </c>
      <c r="BD157">
        <f t="shared" si="253"/>
        <v>0</v>
      </c>
      <c r="BE157">
        <f t="shared" si="254"/>
        <v>0</v>
      </c>
      <c r="BF157">
        <f t="shared" si="255"/>
        <v>0</v>
      </c>
      <c r="BG157">
        <f t="shared" si="256"/>
        <v>0</v>
      </c>
      <c r="BH157">
        <f t="shared" si="257"/>
        <v>0</v>
      </c>
      <c r="BI157">
        <f t="shared" si="258"/>
        <v>0</v>
      </c>
      <c r="BJ157">
        <f t="shared" si="259"/>
        <v>0</v>
      </c>
      <c r="BK157">
        <f t="shared" si="260"/>
        <v>0</v>
      </c>
      <c r="BL157">
        <f t="shared" si="261"/>
        <v>0</v>
      </c>
      <c r="BM157">
        <f t="shared" si="262"/>
        <v>0</v>
      </c>
    </row>
    <row r="158" spans="2:65" ht="13.5" thickBot="1" x14ac:dyDescent="0.25">
      <c r="B158" s="1" t="str">
        <f t="shared" si="263"/>
        <v xml:space="preserve">Алиса З. </v>
      </c>
      <c r="C158">
        <f t="shared" si="203"/>
        <v>0</v>
      </c>
      <c r="D158">
        <f t="shared" si="204"/>
        <v>0</v>
      </c>
      <c r="E158">
        <f t="shared" si="205"/>
        <v>0</v>
      </c>
      <c r="F158">
        <f t="shared" si="206"/>
        <v>0</v>
      </c>
      <c r="G158">
        <f t="shared" si="207"/>
        <v>0</v>
      </c>
      <c r="H158">
        <f t="shared" si="208"/>
        <v>0</v>
      </c>
      <c r="I158">
        <f t="shared" si="209"/>
        <v>0</v>
      </c>
      <c r="J158">
        <f t="shared" si="210"/>
        <v>0</v>
      </c>
      <c r="K158">
        <f t="shared" si="211"/>
        <v>0</v>
      </c>
      <c r="L158">
        <f t="shared" si="212"/>
        <v>0</v>
      </c>
      <c r="M158">
        <f t="shared" si="213"/>
        <v>0</v>
      </c>
      <c r="N158">
        <f t="shared" si="214"/>
        <v>1</v>
      </c>
      <c r="O158">
        <f t="shared" si="215"/>
        <v>0</v>
      </c>
      <c r="P158">
        <f t="shared" si="216"/>
        <v>0</v>
      </c>
      <c r="Q158">
        <f t="shared" si="217"/>
        <v>0</v>
      </c>
      <c r="R158">
        <f t="shared" si="218"/>
        <v>0</v>
      </c>
      <c r="S158">
        <f t="shared" si="219"/>
        <v>0</v>
      </c>
      <c r="T158">
        <f t="shared" si="220"/>
        <v>0</v>
      </c>
      <c r="U158">
        <f t="shared" si="221"/>
        <v>0</v>
      </c>
      <c r="V158">
        <f t="shared" si="222"/>
        <v>0</v>
      </c>
      <c r="W158">
        <f t="shared" si="223"/>
        <v>0</v>
      </c>
      <c r="X158">
        <f t="shared" si="224"/>
        <v>0</v>
      </c>
      <c r="Y158">
        <f t="shared" si="225"/>
        <v>0</v>
      </c>
      <c r="Z158">
        <f t="shared" si="226"/>
        <v>0</v>
      </c>
      <c r="AA158">
        <f t="shared" si="227"/>
        <v>0</v>
      </c>
      <c r="AB158">
        <f t="shared" si="228"/>
        <v>0</v>
      </c>
      <c r="AC158">
        <f t="shared" si="229"/>
        <v>0</v>
      </c>
      <c r="AD158">
        <f t="shared" si="230"/>
        <v>0</v>
      </c>
      <c r="AE158">
        <f t="shared" si="231"/>
        <v>0</v>
      </c>
      <c r="AF158">
        <f t="shared" si="232"/>
        <v>0</v>
      </c>
      <c r="AJ158">
        <f t="shared" si="233"/>
        <v>0</v>
      </c>
      <c r="AK158">
        <f t="shared" si="234"/>
        <v>0</v>
      </c>
      <c r="AL158">
        <f t="shared" si="235"/>
        <v>1</v>
      </c>
      <c r="AM158">
        <f t="shared" si="236"/>
        <v>0</v>
      </c>
      <c r="AN158">
        <f t="shared" si="237"/>
        <v>0</v>
      </c>
      <c r="AO158">
        <f t="shared" si="238"/>
        <v>1</v>
      </c>
      <c r="AP158">
        <f t="shared" si="239"/>
        <v>0</v>
      </c>
      <c r="AQ158">
        <f t="shared" si="240"/>
        <v>0</v>
      </c>
      <c r="AR158">
        <f t="shared" si="241"/>
        <v>0</v>
      </c>
      <c r="AS158">
        <f t="shared" si="242"/>
        <v>0</v>
      </c>
      <c r="AT158">
        <f t="shared" si="243"/>
        <v>0</v>
      </c>
      <c r="AU158">
        <f t="shared" si="244"/>
        <v>0</v>
      </c>
      <c r="AV158">
        <f t="shared" si="245"/>
        <v>0</v>
      </c>
      <c r="AW158">
        <f t="shared" si="246"/>
        <v>0</v>
      </c>
      <c r="AX158">
        <f t="shared" si="247"/>
        <v>0</v>
      </c>
      <c r="AY158">
        <f t="shared" si="248"/>
        <v>0</v>
      </c>
      <c r="AZ158">
        <f t="shared" si="249"/>
        <v>0</v>
      </c>
      <c r="BA158">
        <f t="shared" si="250"/>
        <v>0</v>
      </c>
      <c r="BB158">
        <f t="shared" si="251"/>
        <v>0</v>
      </c>
      <c r="BC158">
        <f t="shared" si="252"/>
        <v>0</v>
      </c>
      <c r="BD158">
        <f t="shared" si="253"/>
        <v>0</v>
      </c>
      <c r="BE158">
        <f t="shared" si="254"/>
        <v>0</v>
      </c>
      <c r="BF158">
        <f t="shared" si="255"/>
        <v>0</v>
      </c>
      <c r="BG158">
        <f t="shared" si="256"/>
        <v>0</v>
      </c>
      <c r="BH158">
        <f t="shared" si="257"/>
        <v>0</v>
      </c>
      <c r="BI158">
        <f t="shared" si="258"/>
        <v>0</v>
      </c>
      <c r="BJ158">
        <f t="shared" si="259"/>
        <v>0</v>
      </c>
      <c r="BK158">
        <f t="shared" si="260"/>
        <v>0</v>
      </c>
      <c r="BL158">
        <f t="shared" si="261"/>
        <v>0</v>
      </c>
      <c r="BM158">
        <f t="shared" si="262"/>
        <v>0</v>
      </c>
    </row>
    <row r="159" spans="2:65" ht="13.5" thickBot="1" x14ac:dyDescent="0.25">
      <c r="B159" s="1" t="str">
        <f t="shared" si="263"/>
        <v>Алена К.</v>
      </c>
      <c r="C159">
        <f t="shared" si="203"/>
        <v>0</v>
      </c>
      <c r="D159">
        <f t="shared" si="204"/>
        <v>0</v>
      </c>
      <c r="E159">
        <f t="shared" si="205"/>
        <v>1</v>
      </c>
      <c r="F159">
        <f t="shared" si="206"/>
        <v>0</v>
      </c>
      <c r="G159">
        <f t="shared" si="207"/>
        <v>0</v>
      </c>
      <c r="H159">
        <f t="shared" si="208"/>
        <v>0</v>
      </c>
      <c r="I159">
        <f t="shared" si="209"/>
        <v>0</v>
      </c>
      <c r="J159">
        <f t="shared" si="210"/>
        <v>0</v>
      </c>
      <c r="K159">
        <f t="shared" si="211"/>
        <v>0</v>
      </c>
      <c r="L159">
        <f t="shared" si="212"/>
        <v>0</v>
      </c>
      <c r="M159">
        <f t="shared" si="213"/>
        <v>0</v>
      </c>
      <c r="N159">
        <f t="shared" si="214"/>
        <v>0</v>
      </c>
      <c r="O159">
        <f t="shared" si="215"/>
        <v>0</v>
      </c>
      <c r="P159">
        <f t="shared" si="216"/>
        <v>0</v>
      </c>
      <c r="Q159">
        <f t="shared" si="217"/>
        <v>0</v>
      </c>
      <c r="R159">
        <f t="shared" si="218"/>
        <v>0</v>
      </c>
      <c r="S159">
        <f t="shared" si="219"/>
        <v>0</v>
      </c>
      <c r="T159">
        <f t="shared" si="220"/>
        <v>0</v>
      </c>
      <c r="U159">
        <f t="shared" si="221"/>
        <v>0</v>
      </c>
      <c r="V159">
        <f t="shared" si="222"/>
        <v>0</v>
      </c>
      <c r="W159">
        <f t="shared" si="223"/>
        <v>0</v>
      </c>
      <c r="X159">
        <f t="shared" si="224"/>
        <v>0</v>
      </c>
      <c r="Y159">
        <f t="shared" si="225"/>
        <v>0</v>
      </c>
      <c r="Z159">
        <f t="shared" si="226"/>
        <v>0</v>
      </c>
      <c r="AA159">
        <f t="shared" si="227"/>
        <v>0</v>
      </c>
      <c r="AB159">
        <f t="shared" si="228"/>
        <v>0</v>
      </c>
      <c r="AC159">
        <f t="shared" si="229"/>
        <v>0</v>
      </c>
      <c r="AD159">
        <f t="shared" si="230"/>
        <v>0</v>
      </c>
      <c r="AE159">
        <f t="shared" si="231"/>
        <v>0</v>
      </c>
      <c r="AF159">
        <f t="shared" si="232"/>
        <v>0</v>
      </c>
      <c r="AJ159">
        <f t="shared" si="233"/>
        <v>0</v>
      </c>
      <c r="AK159">
        <f t="shared" si="234"/>
        <v>0</v>
      </c>
      <c r="AL159">
        <f t="shared" si="235"/>
        <v>0</v>
      </c>
      <c r="AM159">
        <f t="shared" si="236"/>
        <v>0</v>
      </c>
      <c r="AN159">
        <f t="shared" si="237"/>
        <v>0</v>
      </c>
      <c r="AO159">
        <f t="shared" si="238"/>
        <v>0</v>
      </c>
      <c r="AP159">
        <f t="shared" si="239"/>
        <v>0</v>
      </c>
      <c r="AQ159">
        <f t="shared" si="240"/>
        <v>1</v>
      </c>
      <c r="AR159">
        <f t="shared" si="241"/>
        <v>0</v>
      </c>
      <c r="AS159">
        <f t="shared" si="242"/>
        <v>0</v>
      </c>
      <c r="AT159">
        <f t="shared" si="243"/>
        <v>1</v>
      </c>
      <c r="AU159">
        <f t="shared" si="244"/>
        <v>0</v>
      </c>
      <c r="AV159">
        <f t="shared" si="245"/>
        <v>0</v>
      </c>
      <c r="AW159">
        <f t="shared" si="246"/>
        <v>0</v>
      </c>
      <c r="AX159">
        <f t="shared" si="247"/>
        <v>0</v>
      </c>
      <c r="AY159">
        <f t="shared" si="248"/>
        <v>0</v>
      </c>
      <c r="AZ159">
        <f t="shared" si="249"/>
        <v>0</v>
      </c>
      <c r="BA159">
        <f t="shared" si="250"/>
        <v>0</v>
      </c>
      <c r="BB159">
        <f t="shared" si="251"/>
        <v>0</v>
      </c>
      <c r="BC159">
        <f t="shared" si="252"/>
        <v>0</v>
      </c>
      <c r="BD159">
        <f t="shared" si="253"/>
        <v>0</v>
      </c>
      <c r="BE159">
        <f t="shared" si="254"/>
        <v>0</v>
      </c>
      <c r="BF159">
        <f t="shared" si="255"/>
        <v>0</v>
      </c>
      <c r="BG159">
        <f t="shared" si="256"/>
        <v>0</v>
      </c>
      <c r="BH159">
        <f t="shared" si="257"/>
        <v>0</v>
      </c>
      <c r="BI159">
        <f t="shared" si="258"/>
        <v>0</v>
      </c>
      <c r="BJ159">
        <f t="shared" si="259"/>
        <v>0</v>
      </c>
      <c r="BK159">
        <f t="shared" si="260"/>
        <v>0</v>
      </c>
      <c r="BL159">
        <f t="shared" si="261"/>
        <v>0</v>
      </c>
      <c r="BM159">
        <f t="shared" si="262"/>
        <v>0</v>
      </c>
    </row>
    <row r="160" spans="2:65" ht="13.5" thickBot="1" x14ac:dyDescent="0.25">
      <c r="B160" s="1" t="str">
        <f t="shared" si="263"/>
        <v>Никита К.</v>
      </c>
      <c r="C160">
        <f t="shared" si="203"/>
        <v>0</v>
      </c>
      <c r="D160">
        <f t="shared" si="204"/>
        <v>0</v>
      </c>
      <c r="E160">
        <f t="shared" si="205"/>
        <v>0</v>
      </c>
      <c r="F160">
        <f t="shared" si="206"/>
        <v>0</v>
      </c>
      <c r="G160">
        <f t="shared" si="207"/>
        <v>0</v>
      </c>
      <c r="H160">
        <f t="shared" si="208"/>
        <v>0</v>
      </c>
      <c r="I160">
        <f t="shared" si="209"/>
        <v>0</v>
      </c>
      <c r="J160">
        <f t="shared" si="210"/>
        <v>0</v>
      </c>
      <c r="K160">
        <f t="shared" si="211"/>
        <v>0</v>
      </c>
      <c r="L160">
        <f t="shared" si="212"/>
        <v>0</v>
      </c>
      <c r="M160">
        <f t="shared" si="213"/>
        <v>0</v>
      </c>
      <c r="N160">
        <f t="shared" si="214"/>
        <v>0</v>
      </c>
      <c r="O160">
        <f t="shared" si="215"/>
        <v>0</v>
      </c>
      <c r="P160">
        <f t="shared" si="216"/>
        <v>0</v>
      </c>
      <c r="Q160">
        <f t="shared" si="217"/>
        <v>0</v>
      </c>
      <c r="R160">
        <f t="shared" si="218"/>
        <v>0</v>
      </c>
      <c r="S160">
        <f t="shared" si="219"/>
        <v>0</v>
      </c>
      <c r="T160">
        <f t="shared" si="220"/>
        <v>0</v>
      </c>
      <c r="U160">
        <f t="shared" si="221"/>
        <v>1</v>
      </c>
      <c r="V160">
        <f t="shared" si="222"/>
        <v>0</v>
      </c>
      <c r="W160">
        <f t="shared" si="223"/>
        <v>0</v>
      </c>
      <c r="X160">
        <f t="shared" si="224"/>
        <v>1</v>
      </c>
      <c r="Y160">
        <f t="shared" si="225"/>
        <v>1</v>
      </c>
      <c r="Z160">
        <f t="shared" si="226"/>
        <v>0</v>
      </c>
      <c r="AA160">
        <f t="shared" si="227"/>
        <v>0</v>
      </c>
      <c r="AB160">
        <f t="shared" si="228"/>
        <v>0</v>
      </c>
      <c r="AC160">
        <f t="shared" si="229"/>
        <v>0</v>
      </c>
      <c r="AD160">
        <f t="shared" si="230"/>
        <v>0</v>
      </c>
      <c r="AE160">
        <f t="shared" si="231"/>
        <v>0</v>
      </c>
      <c r="AF160">
        <f t="shared" si="232"/>
        <v>0</v>
      </c>
      <c r="AJ160">
        <f t="shared" si="233"/>
        <v>0</v>
      </c>
      <c r="AK160">
        <f t="shared" si="234"/>
        <v>0</v>
      </c>
      <c r="AL160">
        <f t="shared" si="235"/>
        <v>0</v>
      </c>
      <c r="AM160">
        <f t="shared" si="236"/>
        <v>0</v>
      </c>
      <c r="AN160">
        <f t="shared" si="237"/>
        <v>0</v>
      </c>
      <c r="AO160">
        <f t="shared" si="238"/>
        <v>0</v>
      </c>
      <c r="AP160">
        <f t="shared" si="239"/>
        <v>0</v>
      </c>
      <c r="AQ160">
        <f t="shared" si="240"/>
        <v>0</v>
      </c>
      <c r="AR160">
        <f t="shared" si="241"/>
        <v>0</v>
      </c>
      <c r="AS160">
        <f t="shared" si="242"/>
        <v>0</v>
      </c>
      <c r="AT160">
        <f t="shared" si="243"/>
        <v>0</v>
      </c>
      <c r="AU160">
        <f t="shared" si="244"/>
        <v>0</v>
      </c>
      <c r="AV160">
        <f t="shared" si="245"/>
        <v>0</v>
      </c>
      <c r="AW160">
        <f t="shared" si="246"/>
        <v>0</v>
      </c>
      <c r="AX160">
        <f t="shared" si="247"/>
        <v>0</v>
      </c>
      <c r="AY160">
        <f t="shared" si="248"/>
        <v>0</v>
      </c>
      <c r="AZ160">
        <f t="shared" si="249"/>
        <v>0</v>
      </c>
      <c r="BA160">
        <f t="shared" si="250"/>
        <v>0</v>
      </c>
      <c r="BB160">
        <f t="shared" si="251"/>
        <v>0</v>
      </c>
      <c r="BC160">
        <f t="shared" si="252"/>
        <v>1</v>
      </c>
      <c r="BD160">
        <f t="shared" si="253"/>
        <v>0</v>
      </c>
      <c r="BE160">
        <f t="shared" si="254"/>
        <v>0</v>
      </c>
      <c r="BF160">
        <f t="shared" si="255"/>
        <v>1</v>
      </c>
      <c r="BG160">
        <f t="shared" si="256"/>
        <v>0</v>
      </c>
      <c r="BH160">
        <f t="shared" si="257"/>
        <v>0</v>
      </c>
      <c r="BI160">
        <f t="shared" si="258"/>
        <v>0</v>
      </c>
      <c r="BJ160">
        <f t="shared" si="259"/>
        <v>0</v>
      </c>
      <c r="BK160">
        <f t="shared" si="260"/>
        <v>0</v>
      </c>
      <c r="BL160">
        <f t="shared" si="261"/>
        <v>0</v>
      </c>
      <c r="BM160">
        <f t="shared" si="262"/>
        <v>0</v>
      </c>
    </row>
    <row r="161" spans="2:65" ht="13.5" thickBot="1" x14ac:dyDescent="0.25">
      <c r="B161" s="1" t="str">
        <f t="shared" si="263"/>
        <v xml:space="preserve">Соня К. </v>
      </c>
      <c r="C161">
        <f t="shared" si="203"/>
        <v>0</v>
      </c>
      <c r="D161">
        <f t="shared" si="204"/>
        <v>0</v>
      </c>
      <c r="E161">
        <f t="shared" si="205"/>
        <v>0</v>
      </c>
      <c r="F161">
        <f t="shared" si="206"/>
        <v>0</v>
      </c>
      <c r="G161">
        <f t="shared" si="207"/>
        <v>0</v>
      </c>
      <c r="H161">
        <f t="shared" si="208"/>
        <v>0</v>
      </c>
      <c r="I161">
        <f t="shared" si="209"/>
        <v>0</v>
      </c>
      <c r="J161">
        <f t="shared" si="210"/>
        <v>0</v>
      </c>
      <c r="K161">
        <f t="shared" si="211"/>
        <v>0</v>
      </c>
      <c r="L161">
        <f t="shared" si="212"/>
        <v>0</v>
      </c>
      <c r="M161">
        <f t="shared" si="213"/>
        <v>0</v>
      </c>
      <c r="N161">
        <f t="shared" si="214"/>
        <v>0</v>
      </c>
      <c r="O161">
        <f t="shared" si="215"/>
        <v>0</v>
      </c>
      <c r="P161">
        <f t="shared" si="216"/>
        <v>0</v>
      </c>
      <c r="Q161">
        <f t="shared" si="217"/>
        <v>0</v>
      </c>
      <c r="R161">
        <f t="shared" si="218"/>
        <v>0</v>
      </c>
      <c r="S161">
        <f t="shared" si="219"/>
        <v>0</v>
      </c>
      <c r="T161">
        <f t="shared" si="220"/>
        <v>0</v>
      </c>
      <c r="U161">
        <f t="shared" si="221"/>
        <v>1</v>
      </c>
      <c r="V161">
        <f t="shared" si="222"/>
        <v>0</v>
      </c>
      <c r="W161">
        <f t="shared" si="223"/>
        <v>0</v>
      </c>
      <c r="X161">
        <f t="shared" si="224"/>
        <v>0</v>
      </c>
      <c r="Y161">
        <f t="shared" si="225"/>
        <v>0</v>
      </c>
      <c r="Z161">
        <f t="shared" si="226"/>
        <v>0</v>
      </c>
      <c r="AA161">
        <f t="shared" si="227"/>
        <v>0</v>
      </c>
      <c r="AB161">
        <f t="shared" si="228"/>
        <v>0</v>
      </c>
      <c r="AC161">
        <f t="shared" si="229"/>
        <v>0</v>
      </c>
      <c r="AD161">
        <f t="shared" si="230"/>
        <v>0</v>
      </c>
      <c r="AE161">
        <f t="shared" si="231"/>
        <v>0</v>
      </c>
      <c r="AF161">
        <f t="shared" si="232"/>
        <v>0</v>
      </c>
      <c r="AJ161">
        <f t="shared" si="233"/>
        <v>0</v>
      </c>
      <c r="AK161">
        <f t="shared" si="234"/>
        <v>0</v>
      </c>
      <c r="AL161">
        <f t="shared" si="235"/>
        <v>0</v>
      </c>
      <c r="AM161">
        <f t="shared" si="236"/>
        <v>0</v>
      </c>
      <c r="AN161">
        <f t="shared" si="237"/>
        <v>0</v>
      </c>
      <c r="AO161">
        <f t="shared" si="238"/>
        <v>0</v>
      </c>
      <c r="AP161">
        <f t="shared" si="239"/>
        <v>0</v>
      </c>
      <c r="AQ161">
        <f t="shared" si="240"/>
        <v>0</v>
      </c>
      <c r="AR161">
        <f t="shared" si="241"/>
        <v>0</v>
      </c>
      <c r="AS161">
        <f t="shared" si="242"/>
        <v>0</v>
      </c>
      <c r="AT161">
        <f t="shared" si="243"/>
        <v>0</v>
      </c>
      <c r="AU161">
        <f t="shared" si="244"/>
        <v>0</v>
      </c>
      <c r="AV161">
        <f t="shared" si="245"/>
        <v>0</v>
      </c>
      <c r="AW161">
        <f t="shared" si="246"/>
        <v>0</v>
      </c>
      <c r="AX161">
        <f t="shared" si="247"/>
        <v>0</v>
      </c>
      <c r="AY161">
        <f t="shared" si="248"/>
        <v>0</v>
      </c>
      <c r="AZ161">
        <f t="shared" si="249"/>
        <v>0</v>
      </c>
      <c r="BA161">
        <f t="shared" si="250"/>
        <v>0</v>
      </c>
      <c r="BB161">
        <f t="shared" si="251"/>
        <v>0</v>
      </c>
      <c r="BC161">
        <f t="shared" si="252"/>
        <v>0</v>
      </c>
      <c r="BD161">
        <f t="shared" si="253"/>
        <v>0</v>
      </c>
      <c r="BE161">
        <f t="shared" si="254"/>
        <v>0</v>
      </c>
      <c r="BF161">
        <f t="shared" si="255"/>
        <v>0</v>
      </c>
      <c r="BG161">
        <f t="shared" si="256"/>
        <v>0</v>
      </c>
      <c r="BH161">
        <f t="shared" si="257"/>
        <v>0</v>
      </c>
      <c r="BI161">
        <f t="shared" si="258"/>
        <v>0</v>
      </c>
      <c r="BJ161">
        <f t="shared" si="259"/>
        <v>0</v>
      </c>
      <c r="BK161">
        <f t="shared" si="260"/>
        <v>0</v>
      </c>
      <c r="BL161">
        <f t="shared" si="261"/>
        <v>0</v>
      </c>
      <c r="BM161">
        <f t="shared" si="262"/>
        <v>0</v>
      </c>
    </row>
    <row r="162" spans="2:65" ht="13.5" thickBot="1" x14ac:dyDescent="0.25">
      <c r="B162" s="1" t="str">
        <f t="shared" si="263"/>
        <v>Александр С.</v>
      </c>
      <c r="C162">
        <f t="shared" si="203"/>
        <v>0</v>
      </c>
      <c r="D162">
        <f t="shared" si="204"/>
        <v>1</v>
      </c>
      <c r="E162">
        <f t="shared" si="205"/>
        <v>0</v>
      </c>
      <c r="F162">
        <f t="shared" si="206"/>
        <v>0</v>
      </c>
      <c r="G162">
        <f t="shared" si="207"/>
        <v>0</v>
      </c>
      <c r="H162">
        <f t="shared" si="208"/>
        <v>0</v>
      </c>
      <c r="I162">
        <f t="shared" si="209"/>
        <v>0</v>
      </c>
      <c r="J162">
        <f t="shared" si="210"/>
        <v>0</v>
      </c>
      <c r="K162">
        <f t="shared" si="211"/>
        <v>0</v>
      </c>
      <c r="L162">
        <f t="shared" si="212"/>
        <v>1</v>
      </c>
      <c r="M162">
        <f t="shared" si="213"/>
        <v>0</v>
      </c>
      <c r="N162">
        <f t="shared" si="214"/>
        <v>0</v>
      </c>
      <c r="O162">
        <f t="shared" si="215"/>
        <v>0</v>
      </c>
      <c r="P162">
        <f t="shared" si="216"/>
        <v>0</v>
      </c>
      <c r="Q162">
        <f t="shared" si="217"/>
        <v>0</v>
      </c>
      <c r="R162">
        <f t="shared" si="218"/>
        <v>0</v>
      </c>
      <c r="S162">
        <f t="shared" si="219"/>
        <v>0</v>
      </c>
      <c r="T162">
        <f t="shared" si="220"/>
        <v>0</v>
      </c>
      <c r="U162">
        <f t="shared" si="221"/>
        <v>0</v>
      </c>
      <c r="V162">
        <f t="shared" si="222"/>
        <v>0</v>
      </c>
      <c r="W162">
        <f t="shared" si="223"/>
        <v>0</v>
      </c>
      <c r="X162">
        <f t="shared" si="224"/>
        <v>0</v>
      </c>
      <c r="Y162">
        <f t="shared" si="225"/>
        <v>0</v>
      </c>
      <c r="Z162">
        <f t="shared" si="226"/>
        <v>0</v>
      </c>
      <c r="AA162">
        <f t="shared" si="227"/>
        <v>0</v>
      </c>
      <c r="AB162">
        <f t="shared" si="228"/>
        <v>0</v>
      </c>
      <c r="AC162">
        <f t="shared" si="229"/>
        <v>0</v>
      </c>
      <c r="AD162">
        <f t="shared" si="230"/>
        <v>0</v>
      </c>
      <c r="AE162">
        <f t="shared" si="231"/>
        <v>0</v>
      </c>
      <c r="AF162">
        <f t="shared" si="232"/>
        <v>0</v>
      </c>
      <c r="AJ162">
        <f t="shared" si="233"/>
        <v>0</v>
      </c>
      <c r="AK162">
        <f t="shared" si="234"/>
        <v>1</v>
      </c>
      <c r="AL162">
        <f t="shared" si="235"/>
        <v>0</v>
      </c>
      <c r="AM162">
        <f t="shared" si="236"/>
        <v>0</v>
      </c>
      <c r="AN162">
        <f t="shared" si="237"/>
        <v>0</v>
      </c>
      <c r="AO162">
        <f t="shared" si="238"/>
        <v>0</v>
      </c>
      <c r="AP162">
        <f t="shared" si="239"/>
        <v>0</v>
      </c>
      <c r="AQ162">
        <f t="shared" si="240"/>
        <v>0</v>
      </c>
      <c r="AR162">
        <f t="shared" si="241"/>
        <v>0</v>
      </c>
      <c r="AS162">
        <f t="shared" si="242"/>
        <v>0</v>
      </c>
      <c r="AT162">
        <f t="shared" si="243"/>
        <v>0</v>
      </c>
      <c r="AU162">
        <f t="shared" si="244"/>
        <v>0</v>
      </c>
      <c r="AV162">
        <f t="shared" si="245"/>
        <v>0</v>
      </c>
      <c r="AW162">
        <f t="shared" si="246"/>
        <v>0</v>
      </c>
      <c r="AX162">
        <f t="shared" si="247"/>
        <v>0</v>
      </c>
      <c r="AY162">
        <f t="shared" si="248"/>
        <v>0</v>
      </c>
      <c r="AZ162">
        <f t="shared" si="249"/>
        <v>0</v>
      </c>
      <c r="BA162">
        <f t="shared" si="250"/>
        <v>0</v>
      </c>
      <c r="BB162">
        <f t="shared" si="251"/>
        <v>0</v>
      </c>
      <c r="BC162">
        <f t="shared" si="252"/>
        <v>0</v>
      </c>
      <c r="BD162">
        <f t="shared" si="253"/>
        <v>0</v>
      </c>
      <c r="BE162">
        <f t="shared" si="254"/>
        <v>0</v>
      </c>
      <c r="BF162">
        <f t="shared" si="255"/>
        <v>0</v>
      </c>
      <c r="BG162">
        <f t="shared" si="256"/>
        <v>0</v>
      </c>
      <c r="BH162">
        <f t="shared" si="257"/>
        <v>0</v>
      </c>
      <c r="BI162">
        <f t="shared" si="258"/>
        <v>0</v>
      </c>
      <c r="BJ162">
        <f t="shared" si="259"/>
        <v>0</v>
      </c>
      <c r="BK162">
        <f t="shared" si="260"/>
        <v>0</v>
      </c>
      <c r="BL162">
        <f t="shared" si="261"/>
        <v>0</v>
      </c>
      <c r="BM162">
        <f t="shared" si="262"/>
        <v>0</v>
      </c>
    </row>
    <row r="163" spans="2:65" ht="13.5" thickBot="1" x14ac:dyDescent="0.25">
      <c r="B163" s="1" t="str">
        <f t="shared" si="263"/>
        <v>Вероника Н.</v>
      </c>
      <c r="C163">
        <f t="shared" si="203"/>
        <v>0</v>
      </c>
      <c r="D163">
        <f t="shared" si="204"/>
        <v>0</v>
      </c>
      <c r="E163">
        <f t="shared" si="205"/>
        <v>0</v>
      </c>
      <c r="F163">
        <f t="shared" si="206"/>
        <v>0</v>
      </c>
      <c r="G163">
        <f t="shared" si="207"/>
        <v>0</v>
      </c>
      <c r="H163">
        <f t="shared" si="208"/>
        <v>0</v>
      </c>
      <c r="I163">
        <f t="shared" si="209"/>
        <v>0</v>
      </c>
      <c r="J163">
        <f t="shared" si="210"/>
        <v>0</v>
      </c>
      <c r="K163">
        <f t="shared" si="211"/>
        <v>0</v>
      </c>
      <c r="L163">
        <f t="shared" si="212"/>
        <v>0</v>
      </c>
      <c r="M163">
        <f t="shared" si="213"/>
        <v>0</v>
      </c>
      <c r="N163">
        <f t="shared" si="214"/>
        <v>0</v>
      </c>
      <c r="O163">
        <f t="shared" si="215"/>
        <v>0</v>
      </c>
      <c r="P163">
        <f t="shared" si="216"/>
        <v>0</v>
      </c>
      <c r="Q163">
        <f t="shared" si="217"/>
        <v>0</v>
      </c>
      <c r="R163">
        <f t="shared" si="218"/>
        <v>0</v>
      </c>
      <c r="S163">
        <f t="shared" si="219"/>
        <v>0</v>
      </c>
      <c r="T163">
        <f t="shared" si="220"/>
        <v>0</v>
      </c>
      <c r="U163">
        <f t="shared" si="221"/>
        <v>0</v>
      </c>
      <c r="V163">
        <f t="shared" si="222"/>
        <v>0</v>
      </c>
      <c r="W163">
        <f t="shared" si="223"/>
        <v>0</v>
      </c>
      <c r="X163">
        <f t="shared" si="224"/>
        <v>0</v>
      </c>
      <c r="Y163">
        <f t="shared" si="225"/>
        <v>0</v>
      </c>
      <c r="Z163">
        <f t="shared" si="226"/>
        <v>0</v>
      </c>
      <c r="AA163">
        <f t="shared" si="227"/>
        <v>1</v>
      </c>
      <c r="AB163">
        <f t="shared" si="228"/>
        <v>0</v>
      </c>
      <c r="AC163">
        <f t="shared" si="229"/>
        <v>0</v>
      </c>
      <c r="AD163">
        <f t="shared" si="230"/>
        <v>0</v>
      </c>
      <c r="AE163">
        <f t="shared" si="231"/>
        <v>0</v>
      </c>
      <c r="AF163">
        <f t="shared" si="232"/>
        <v>0</v>
      </c>
      <c r="AJ163">
        <f t="shared" si="233"/>
        <v>0</v>
      </c>
      <c r="AK163">
        <f t="shared" si="234"/>
        <v>0</v>
      </c>
      <c r="AL163">
        <f t="shared" si="235"/>
        <v>1</v>
      </c>
      <c r="AM163">
        <f t="shared" si="236"/>
        <v>0</v>
      </c>
      <c r="AN163">
        <f t="shared" si="237"/>
        <v>0</v>
      </c>
      <c r="AO163">
        <f t="shared" si="238"/>
        <v>0</v>
      </c>
      <c r="AP163">
        <f t="shared" si="239"/>
        <v>0</v>
      </c>
      <c r="AQ163">
        <f t="shared" si="240"/>
        <v>0</v>
      </c>
      <c r="AR163">
        <f t="shared" si="241"/>
        <v>0</v>
      </c>
      <c r="AS163">
        <f t="shared" si="242"/>
        <v>0</v>
      </c>
      <c r="AT163">
        <f t="shared" si="243"/>
        <v>0</v>
      </c>
      <c r="AU163">
        <f t="shared" si="244"/>
        <v>0</v>
      </c>
      <c r="AV163">
        <f t="shared" si="245"/>
        <v>0</v>
      </c>
      <c r="AW163">
        <f t="shared" si="246"/>
        <v>0</v>
      </c>
      <c r="AX163">
        <f t="shared" si="247"/>
        <v>0</v>
      </c>
      <c r="AY163">
        <f t="shared" si="248"/>
        <v>0</v>
      </c>
      <c r="AZ163">
        <f t="shared" si="249"/>
        <v>0</v>
      </c>
      <c r="BA163">
        <f t="shared" si="250"/>
        <v>0</v>
      </c>
      <c r="BB163">
        <f t="shared" si="251"/>
        <v>0</v>
      </c>
      <c r="BC163">
        <f t="shared" si="252"/>
        <v>0</v>
      </c>
      <c r="BD163">
        <f t="shared" si="253"/>
        <v>0</v>
      </c>
      <c r="BE163">
        <f t="shared" si="254"/>
        <v>0</v>
      </c>
      <c r="BF163">
        <f t="shared" si="255"/>
        <v>0</v>
      </c>
      <c r="BG163">
        <f t="shared" si="256"/>
        <v>0</v>
      </c>
      <c r="BH163">
        <f t="shared" si="257"/>
        <v>1</v>
      </c>
      <c r="BI163">
        <f t="shared" si="258"/>
        <v>0</v>
      </c>
      <c r="BJ163">
        <f t="shared" si="259"/>
        <v>0</v>
      </c>
      <c r="BK163">
        <f t="shared" si="260"/>
        <v>0</v>
      </c>
      <c r="BL163">
        <f t="shared" si="261"/>
        <v>0</v>
      </c>
      <c r="BM163">
        <f t="shared" si="262"/>
        <v>0</v>
      </c>
    </row>
    <row r="164" spans="2:65" ht="13.5" thickBot="1" x14ac:dyDescent="0.25">
      <c r="B164" s="1" t="str">
        <f t="shared" si="263"/>
        <v>Артем Н.</v>
      </c>
      <c r="C164">
        <f t="shared" si="203"/>
        <v>0</v>
      </c>
      <c r="D164">
        <f t="shared" si="204"/>
        <v>0</v>
      </c>
      <c r="E164">
        <f t="shared" si="205"/>
        <v>0</v>
      </c>
      <c r="F164">
        <f t="shared" si="206"/>
        <v>0</v>
      </c>
      <c r="G164">
        <f t="shared" si="207"/>
        <v>1</v>
      </c>
      <c r="H164">
        <f t="shared" si="208"/>
        <v>0</v>
      </c>
      <c r="I164">
        <f t="shared" si="209"/>
        <v>0</v>
      </c>
      <c r="J164">
        <f t="shared" si="210"/>
        <v>0</v>
      </c>
      <c r="K164">
        <f t="shared" si="211"/>
        <v>0</v>
      </c>
      <c r="L164">
        <f t="shared" si="212"/>
        <v>0</v>
      </c>
      <c r="M164">
        <f t="shared" si="213"/>
        <v>0</v>
      </c>
      <c r="N164">
        <f t="shared" si="214"/>
        <v>0</v>
      </c>
      <c r="O164">
        <f t="shared" si="215"/>
        <v>0</v>
      </c>
      <c r="P164">
        <f t="shared" si="216"/>
        <v>0</v>
      </c>
      <c r="Q164">
        <f t="shared" si="217"/>
        <v>0</v>
      </c>
      <c r="R164">
        <f t="shared" si="218"/>
        <v>0</v>
      </c>
      <c r="S164">
        <f t="shared" si="219"/>
        <v>0</v>
      </c>
      <c r="T164">
        <f t="shared" si="220"/>
        <v>0</v>
      </c>
      <c r="U164">
        <f t="shared" si="221"/>
        <v>0</v>
      </c>
      <c r="V164">
        <f t="shared" si="222"/>
        <v>0</v>
      </c>
      <c r="W164">
        <f t="shared" si="223"/>
        <v>0</v>
      </c>
      <c r="X164">
        <f t="shared" si="224"/>
        <v>1</v>
      </c>
      <c r="Y164">
        <f t="shared" si="225"/>
        <v>1</v>
      </c>
      <c r="Z164">
        <f t="shared" si="226"/>
        <v>0</v>
      </c>
      <c r="AA164">
        <f t="shared" si="227"/>
        <v>0</v>
      </c>
      <c r="AB164">
        <f t="shared" si="228"/>
        <v>0</v>
      </c>
      <c r="AC164">
        <f t="shared" si="229"/>
        <v>0</v>
      </c>
      <c r="AD164">
        <f t="shared" si="230"/>
        <v>0</v>
      </c>
      <c r="AE164">
        <f t="shared" si="231"/>
        <v>0</v>
      </c>
      <c r="AF164">
        <f t="shared" si="232"/>
        <v>0</v>
      </c>
      <c r="AJ164">
        <f t="shared" si="233"/>
        <v>0</v>
      </c>
      <c r="AK164">
        <f t="shared" si="234"/>
        <v>0</v>
      </c>
      <c r="AL164">
        <f t="shared" si="235"/>
        <v>0</v>
      </c>
      <c r="AM164">
        <f t="shared" si="236"/>
        <v>0</v>
      </c>
      <c r="AN164">
        <f t="shared" si="237"/>
        <v>1</v>
      </c>
      <c r="AO164">
        <f t="shared" si="238"/>
        <v>0</v>
      </c>
      <c r="AP164">
        <f t="shared" si="239"/>
        <v>0</v>
      </c>
      <c r="AQ164">
        <f t="shared" si="240"/>
        <v>0</v>
      </c>
      <c r="AR164">
        <f t="shared" si="241"/>
        <v>0</v>
      </c>
      <c r="AS164">
        <f t="shared" si="242"/>
        <v>1</v>
      </c>
      <c r="AT164">
        <f t="shared" si="243"/>
        <v>0</v>
      </c>
      <c r="AU164">
        <f t="shared" si="244"/>
        <v>0</v>
      </c>
      <c r="AV164">
        <f t="shared" si="245"/>
        <v>0</v>
      </c>
      <c r="AW164">
        <f t="shared" si="246"/>
        <v>0</v>
      </c>
      <c r="AX164">
        <f t="shared" si="247"/>
        <v>0</v>
      </c>
      <c r="AY164">
        <f t="shared" si="248"/>
        <v>0</v>
      </c>
      <c r="AZ164">
        <f t="shared" si="249"/>
        <v>0</v>
      </c>
      <c r="BA164">
        <f t="shared" si="250"/>
        <v>0</v>
      </c>
      <c r="BB164">
        <f t="shared" si="251"/>
        <v>0</v>
      </c>
      <c r="BC164">
        <f t="shared" si="252"/>
        <v>0</v>
      </c>
      <c r="BD164">
        <f t="shared" si="253"/>
        <v>0</v>
      </c>
      <c r="BE164">
        <f t="shared" si="254"/>
        <v>1</v>
      </c>
      <c r="BF164">
        <f t="shared" si="255"/>
        <v>1</v>
      </c>
      <c r="BG164">
        <f t="shared" si="256"/>
        <v>0</v>
      </c>
      <c r="BH164">
        <f t="shared" si="257"/>
        <v>0</v>
      </c>
      <c r="BI164">
        <f t="shared" si="258"/>
        <v>0</v>
      </c>
      <c r="BJ164">
        <f t="shared" si="259"/>
        <v>0</v>
      </c>
      <c r="BK164">
        <f t="shared" si="260"/>
        <v>0</v>
      </c>
      <c r="BL164">
        <f t="shared" si="261"/>
        <v>0</v>
      </c>
      <c r="BM164">
        <f t="shared" si="262"/>
        <v>0</v>
      </c>
    </row>
    <row r="165" spans="2:65" ht="13.5" thickBot="1" x14ac:dyDescent="0.25">
      <c r="B165" s="1" t="str">
        <f t="shared" si="263"/>
        <v>Сергей О.</v>
      </c>
      <c r="C165">
        <f t="shared" si="203"/>
        <v>0</v>
      </c>
      <c r="D165">
        <f t="shared" si="204"/>
        <v>1</v>
      </c>
      <c r="E165">
        <f t="shared" si="205"/>
        <v>0</v>
      </c>
      <c r="F165">
        <f t="shared" si="206"/>
        <v>0</v>
      </c>
      <c r="G165">
        <f t="shared" si="207"/>
        <v>0</v>
      </c>
      <c r="H165">
        <f t="shared" si="208"/>
        <v>0</v>
      </c>
      <c r="I165">
        <f t="shared" si="209"/>
        <v>0</v>
      </c>
      <c r="J165">
        <f t="shared" si="210"/>
        <v>0</v>
      </c>
      <c r="K165">
        <f t="shared" si="211"/>
        <v>0</v>
      </c>
      <c r="L165">
        <f t="shared" si="212"/>
        <v>0</v>
      </c>
      <c r="M165">
        <f t="shared" si="213"/>
        <v>0</v>
      </c>
      <c r="N165">
        <f t="shared" si="214"/>
        <v>0</v>
      </c>
      <c r="O165">
        <f t="shared" si="215"/>
        <v>0</v>
      </c>
      <c r="P165">
        <f t="shared" si="216"/>
        <v>0</v>
      </c>
      <c r="Q165">
        <f t="shared" si="217"/>
        <v>0</v>
      </c>
      <c r="R165">
        <f t="shared" si="218"/>
        <v>0</v>
      </c>
      <c r="S165">
        <f t="shared" si="219"/>
        <v>0</v>
      </c>
      <c r="T165">
        <f t="shared" si="220"/>
        <v>0</v>
      </c>
      <c r="U165">
        <f t="shared" si="221"/>
        <v>0</v>
      </c>
      <c r="V165">
        <f t="shared" si="222"/>
        <v>0</v>
      </c>
      <c r="W165">
        <f t="shared" si="223"/>
        <v>0</v>
      </c>
      <c r="X165">
        <f t="shared" si="224"/>
        <v>0</v>
      </c>
      <c r="Y165">
        <f t="shared" si="225"/>
        <v>0</v>
      </c>
      <c r="Z165">
        <f t="shared" si="226"/>
        <v>1</v>
      </c>
      <c r="AA165">
        <f t="shared" si="227"/>
        <v>0</v>
      </c>
      <c r="AB165">
        <f t="shared" si="228"/>
        <v>0</v>
      </c>
      <c r="AC165">
        <f t="shared" si="229"/>
        <v>0</v>
      </c>
      <c r="AD165">
        <f t="shared" si="230"/>
        <v>0</v>
      </c>
      <c r="AE165">
        <f t="shared" si="231"/>
        <v>0</v>
      </c>
      <c r="AF165">
        <f t="shared" si="232"/>
        <v>0</v>
      </c>
      <c r="AJ165">
        <f t="shared" si="233"/>
        <v>0</v>
      </c>
      <c r="AK165">
        <f t="shared" si="234"/>
        <v>1</v>
      </c>
      <c r="AL165">
        <f t="shared" si="235"/>
        <v>0</v>
      </c>
      <c r="AM165">
        <f t="shared" si="236"/>
        <v>0</v>
      </c>
      <c r="AN165">
        <f t="shared" si="237"/>
        <v>0</v>
      </c>
      <c r="AO165">
        <f t="shared" si="238"/>
        <v>0</v>
      </c>
      <c r="AP165">
        <f t="shared" si="239"/>
        <v>0</v>
      </c>
      <c r="AQ165">
        <f t="shared" si="240"/>
        <v>0</v>
      </c>
      <c r="AR165">
        <f t="shared" si="241"/>
        <v>0</v>
      </c>
      <c r="AS165">
        <f t="shared" si="242"/>
        <v>0</v>
      </c>
      <c r="AT165">
        <f t="shared" si="243"/>
        <v>0</v>
      </c>
      <c r="AU165">
        <f t="shared" si="244"/>
        <v>0</v>
      </c>
      <c r="AV165">
        <f t="shared" si="245"/>
        <v>0</v>
      </c>
      <c r="AW165">
        <f t="shared" si="246"/>
        <v>0</v>
      </c>
      <c r="AX165">
        <f t="shared" si="247"/>
        <v>0</v>
      </c>
      <c r="AY165">
        <f t="shared" si="248"/>
        <v>0</v>
      </c>
      <c r="AZ165">
        <f t="shared" si="249"/>
        <v>0</v>
      </c>
      <c r="BA165">
        <f t="shared" si="250"/>
        <v>0</v>
      </c>
      <c r="BB165">
        <f t="shared" si="251"/>
        <v>0</v>
      </c>
      <c r="BC165">
        <f t="shared" si="252"/>
        <v>0</v>
      </c>
      <c r="BD165">
        <f t="shared" si="253"/>
        <v>0</v>
      </c>
      <c r="BE165">
        <f t="shared" si="254"/>
        <v>0</v>
      </c>
      <c r="BF165">
        <f t="shared" si="255"/>
        <v>0</v>
      </c>
      <c r="BG165">
        <f t="shared" si="256"/>
        <v>1</v>
      </c>
      <c r="BH165">
        <f t="shared" si="257"/>
        <v>0</v>
      </c>
      <c r="BI165">
        <f t="shared" si="258"/>
        <v>0</v>
      </c>
      <c r="BJ165">
        <f t="shared" si="259"/>
        <v>0</v>
      </c>
      <c r="BK165">
        <f t="shared" si="260"/>
        <v>0</v>
      </c>
      <c r="BL165">
        <f t="shared" si="261"/>
        <v>0</v>
      </c>
      <c r="BM165">
        <f t="shared" si="262"/>
        <v>0</v>
      </c>
    </row>
    <row r="166" spans="2:65" ht="13.5" thickBot="1" x14ac:dyDescent="0.25">
      <c r="B166" s="1" t="str">
        <f t="shared" si="263"/>
        <v>Даша Р.</v>
      </c>
      <c r="C166">
        <f t="shared" si="203"/>
        <v>0</v>
      </c>
      <c r="D166">
        <f t="shared" si="204"/>
        <v>0</v>
      </c>
      <c r="E166">
        <f t="shared" si="205"/>
        <v>0</v>
      </c>
      <c r="F166">
        <f t="shared" si="206"/>
        <v>0</v>
      </c>
      <c r="G166">
        <f t="shared" si="207"/>
        <v>0</v>
      </c>
      <c r="H166">
        <f t="shared" si="208"/>
        <v>0</v>
      </c>
      <c r="I166">
        <f t="shared" si="209"/>
        <v>0</v>
      </c>
      <c r="J166">
        <f t="shared" si="210"/>
        <v>0</v>
      </c>
      <c r="K166">
        <f t="shared" si="211"/>
        <v>0</v>
      </c>
      <c r="L166">
        <f t="shared" si="212"/>
        <v>0</v>
      </c>
      <c r="M166">
        <f t="shared" si="213"/>
        <v>0</v>
      </c>
      <c r="N166">
        <f t="shared" si="214"/>
        <v>0</v>
      </c>
      <c r="O166">
        <f t="shared" si="215"/>
        <v>0</v>
      </c>
      <c r="P166">
        <f t="shared" si="216"/>
        <v>0</v>
      </c>
      <c r="Q166">
        <f t="shared" si="217"/>
        <v>0</v>
      </c>
      <c r="R166">
        <f t="shared" si="218"/>
        <v>0</v>
      </c>
      <c r="S166">
        <f t="shared" si="219"/>
        <v>0</v>
      </c>
      <c r="T166">
        <f t="shared" si="220"/>
        <v>0</v>
      </c>
      <c r="U166">
        <f t="shared" si="221"/>
        <v>0</v>
      </c>
      <c r="V166">
        <f t="shared" si="222"/>
        <v>0</v>
      </c>
      <c r="W166">
        <f t="shared" si="223"/>
        <v>0</v>
      </c>
      <c r="X166">
        <f t="shared" si="224"/>
        <v>1</v>
      </c>
      <c r="Y166">
        <f t="shared" si="225"/>
        <v>0</v>
      </c>
      <c r="Z166">
        <f t="shared" si="226"/>
        <v>2</v>
      </c>
      <c r="AA166">
        <f t="shared" si="227"/>
        <v>0</v>
      </c>
      <c r="AB166">
        <f t="shared" si="228"/>
        <v>0</v>
      </c>
      <c r="AC166">
        <f t="shared" si="229"/>
        <v>0</v>
      </c>
      <c r="AD166">
        <f t="shared" si="230"/>
        <v>0</v>
      </c>
      <c r="AE166">
        <f t="shared" si="231"/>
        <v>0</v>
      </c>
      <c r="AF166">
        <f t="shared" si="232"/>
        <v>0</v>
      </c>
      <c r="AJ166">
        <f t="shared" si="233"/>
        <v>0</v>
      </c>
      <c r="AK166">
        <f t="shared" si="234"/>
        <v>0</v>
      </c>
      <c r="AL166">
        <f t="shared" si="235"/>
        <v>0</v>
      </c>
      <c r="AM166">
        <f t="shared" si="236"/>
        <v>0</v>
      </c>
      <c r="AN166">
        <f t="shared" si="237"/>
        <v>0</v>
      </c>
      <c r="AO166">
        <f t="shared" si="238"/>
        <v>0</v>
      </c>
      <c r="AP166">
        <f t="shared" si="239"/>
        <v>0</v>
      </c>
      <c r="AQ166">
        <f t="shared" si="240"/>
        <v>0</v>
      </c>
      <c r="AR166">
        <f t="shared" si="241"/>
        <v>0</v>
      </c>
      <c r="AS166">
        <f t="shared" si="242"/>
        <v>0</v>
      </c>
      <c r="AT166">
        <f t="shared" si="243"/>
        <v>0</v>
      </c>
      <c r="AU166">
        <f t="shared" si="244"/>
        <v>0</v>
      </c>
      <c r="AV166">
        <f t="shared" si="245"/>
        <v>1</v>
      </c>
      <c r="AW166">
        <f t="shared" si="246"/>
        <v>1</v>
      </c>
      <c r="AX166">
        <f t="shared" si="247"/>
        <v>0</v>
      </c>
      <c r="AY166">
        <f t="shared" si="248"/>
        <v>0</v>
      </c>
      <c r="AZ166">
        <f t="shared" si="249"/>
        <v>0</v>
      </c>
      <c r="BA166">
        <f t="shared" si="250"/>
        <v>0</v>
      </c>
      <c r="BB166">
        <f t="shared" si="251"/>
        <v>0</v>
      </c>
      <c r="BC166">
        <f t="shared" si="252"/>
        <v>0</v>
      </c>
      <c r="BD166">
        <f t="shared" si="253"/>
        <v>0</v>
      </c>
      <c r="BE166">
        <f t="shared" si="254"/>
        <v>0</v>
      </c>
      <c r="BF166">
        <f t="shared" si="255"/>
        <v>1</v>
      </c>
      <c r="BG166">
        <f t="shared" si="256"/>
        <v>0</v>
      </c>
      <c r="BH166">
        <f t="shared" si="257"/>
        <v>0</v>
      </c>
      <c r="BI166">
        <f t="shared" si="258"/>
        <v>0</v>
      </c>
      <c r="BJ166">
        <f t="shared" si="259"/>
        <v>0</v>
      </c>
      <c r="BK166">
        <f t="shared" si="260"/>
        <v>0</v>
      </c>
      <c r="BL166">
        <f t="shared" si="261"/>
        <v>0</v>
      </c>
      <c r="BM166">
        <f t="shared" si="262"/>
        <v>0</v>
      </c>
    </row>
    <row r="167" spans="2:65" ht="13.5" thickBot="1" x14ac:dyDescent="0.25">
      <c r="B167" s="1" t="str">
        <f t="shared" si="263"/>
        <v>Витя Р.</v>
      </c>
      <c r="C167">
        <f t="shared" si="203"/>
        <v>0</v>
      </c>
      <c r="D167">
        <f t="shared" si="204"/>
        <v>1</v>
      </c>
      <c r="E167">
        <f t="shared" si="205"/>
        <v>0</v>
      </c>
      <c r="F167">
        <f t="shared" si="206"/>
        <v>1</v>
      </c>
      <c r="G167">
        <f t="shared" si="207"/>
        <v>0</v>
      </c>
      <c r="H167">
        <f t="shared" si="208"/>
        <v>0</v>
      </c>
      <c r="I167">
        <f t="shared" si="209"/>
        <v>0</v>
      </c>
      <c r="J167">
        <f t="shared" si="210"/>
        <v>0</v>
      </c>
      <c r="K167">
        <f t="shared" si="211"/>
        <v>0</v>
      </c>
      <c r="L167">
        <f t="shared" si="212"/>
        <v>0</v>
      </c>
      <c r="M167">
        <f t="shared" si="213"/>
        <v>0</v>
      </c>
      <c r="N167">
        <f t="shared" si="214"/>
        <v>0</v>
      </c>
      <c r="O167">
        <f t="shared" si="215"/>
        <v>1</v>
      </c>
      <c r="P167">
        <f t="shared" si="216"/>
        <v>0</v>
      </c>
      <c r="Q167">
        <f t="shared" si="217"/>
        <v>0</v>
      </c>
      <c r="R167">
        <f t="shared" si="218"/>
        <v>0</v>
      </c>
      <c r="S167">
        <f t="shared" si="219"/>
        <v>0</v>
      </c>
      <c r="T167">
        <f t="shared" si="220"/>
        <v>0</v>
      </c>
      <c r="U167">
        <f t="shared" si="221"/>
        <v>0</v>
      </c>
      <c r="V167">
        <f t="shared" si="222"/>
        <v>0</v>
      </c>
      <c r="W167">
        <f t="shared" si="223"/>
        <v>0</v>
      </c>
      <c r="X167">
        <f t="shared" si="224"/>
        <v>0</v>
      </c>
      <c r="Y167">
        <f t="shared" si="225"/>
        <v>0</v>
      </c>
      <c r="Z167">
        <f t="shared" si="226"/>
        <v>1</v>
      </c>
      <c r="AA167">
        <f t="shared" si="227"/>
        <v>0</v>
      </c>
      <c r="AB167">
        <f t="shared" si="228"/>
        <v>0</v>
      </c>
      <c r="AC167">
        <f t="shared" si="229"/>
        <v>0</v>
      </c>
      <c r="AD167">
        <f t="shared" si="230"/>
        <v>0</v>
      </c>
      <c r="AE167">
        <f t="shared" si="231"/>
        <v>0</v>
      </c>
      <c r="AF167">
        <f t="shared" si="232"/>
        <v>0</v>
      </c>
      <c r="AJ167">
        <f t="shared" si="233"/>
        <v>0</v>
      </c>
      <c r="AK167">
        <f t="shared" si="234"/>
        <v>0</v>
      </c>
      <c r="AL167">
        <f t="shared" si="235"/>
        <v>0</v>
      </c>
      <c r="AM167">
        <f t="shared" si="236"/>
        <v>0</v>
      </c>
      <c r="AN167">
        <f t="shared" si="237"/>
        <v>0</v>
      </c>
      <c r="AO167">
        <f t="shared" si="238"/>
        <v>0</v>
      </c>
      <c r="AP167">
        <f t="shared" si="239"/>
        <v>0</v>
      </c>
      <c r="AQ167">
        <f t="shared" si="240"/>
        <v>0</v>
      </c>
      <c r="AR167">
        <f t="shared" si="241"/>
        <v>0</v>
      </c>
      <c r="AS167">
        <f t="shared" si="242"/>
        <v>0</v>
      </c>
      <c r="AT167">
        <f t="shared" si="243"/>
        <v>0</v>
      </c>
      <c r="AU167">
        <f t="shared" si="244"/>
        <v>0</v>
      </c>
      <c r="AV167">
        <f t="shared" si="245"/>
        <v>0</v>
      </c>
      <c r="AW167">
        <f t="shared" si="246"/>
        <v>0</v>
      </c>
      <c r="AX167">
        <f t="shared" si="247"/>
        <v>0</v>
      </c>
      <c r="AY167">
        <f t="shared" si="248"/>
        <v>0</v>
      </c>
      <c r="AZ167">
        <f t="shared" si="249"/>
        <v>0</v>
      </c>
      <c r="BA167">
        <f t="shared" si="250"/>
        <v>0</v>
      </c>
      <c r="BB167">
        <f t="shared" si="251"/>
        <v>0</v>
      </c>
      <c r="BC167">
        <f t="shared" si="252"/>
        <v>0</v>
      </c>
      <c r="BD167">
        <f t="shared" si="253"/>
        <v>0</v>
      </c>
      <c r="BE167">
        <f t="shared" si="254"/>
        <v>0</v>
      </c>
      <c r="BF167">
        <f t="shared" si="255"/>
        <v>0</v>
      </c>
      <c r="BG167">
        <f t="shared" si="256"/>
        <v>1</v>
      </c>
      <c r="BH167">
        <f t="shared" si="257"/>
        <v>0</v>
      </c>
      <c r="BI167">
        <f t="shared" si="258"/>
        <v>0</v>
      </c>
      <c r="BJ167">
        <f t="shared" si="259"/>
        <v>0</v>
      </c>
      <c r="BK167">
        <f t="shared" si="260"/>
        <v>0</v>
      </c>
      <c r="BL167">
        <f t="shared" si="261"/>
        <v>0</v>
      </c>
      <c r="BM167">
        <f t="shared" si="262"/>
        <v>0</v>
      </c>
    </row>
    <row r="168" spans="2:65" ht="13.5" thickBot="1" x14ac:dyDescent="0.25">
      <c r="B168" s="1" t="str">
        <f t="shared" si="263"/>
        <v>Настя С.</v>
      </c>
      <c r="C168">
        <f t="shared" si="203"/>
        <v>0</v>
      </c>
      <c r="D168">
        <f t="shared" si="204"/>
        <v>0</v>
      </c>
      <c r="E168">
        <f t="shared" si="205"/>
        <v>1</v>
      </c>
      <c r="F168">
        <f t="shared" si="206"/>
        <v>0</v>
      </c>
      <c r="G168">
        <f t="shared" si="207"/>
        <v>0</v>
      </c>
      <c r="H168">
        <f t="shared" si="208"/>
        <v>0</v>
      </c>
      <c r="I168">
        <f t="shared" si="209"/>
        <v>0</v>
      </c>
      <c r="J168">
        <f t="shared" si="210"/>
        <v>0</v>
      </c>
      <c r="K168">
        <f t="shared" si="211"/>
        <v>0</v>
      </c>
      <c r="L168">
        <f t="shared" si="212"/>
        <v>0</v>
      </c>
      <c r="M168">
        <f t="shared" si="213"/>
        <v>0</v>
      </c>
      <c r="N168">
        <f t="shared" si="214"/>
        <v>0</v>
      </c>
      <c r="O168">
        <f t="shared" si="215"/>
        <v>0</v>
      </c>
      <c r="P168">
        <f t="shared" si="216"/>
        <v>0</v>
      </c>
      <c r="Q168">
        <f t="shared" si="217"/>
        <v>0</v>
      </c>
      <c r="R168">
        <f t="shared" si="218"/>
        <v>0</v>
      </c>
      <c r="S168">
        <f t="shared" si="219"/>
        <v>0</v>
      </c>
      <c r="T168">
        <f t="shared" si="220"/>
        <v>0</v>
      </c>
      <c r="U168">
        <f t="shared" si="221"/>
        <v>0</v>
      </c>
      <c r="V168">
        <f t="shared" si="222"/>
        <v>0</v>
      </c>
      <c r="W168">
        <f t="shared" si="223"/>
        <v>0</v>
      </c>
      <c r="X168">
        <f t="shared" si="224"/>
        <v>0</v>
      </c>
      <c r="Y168">
        <f t="shared" si="225"/>
        <v>0</v>
      </c>
      <c r="Z168">
        <f t="shared" si="226"/>
        <v>0</v>
      </c>
      <c r="AA168">
        <f t="shared" si="227"/>
        <v>1</v>
      </c>
      <c r="AB168">
        <f t="shared" si="228"/>
        <v>0</v>
      </c>
      <c r="AC168">
        <f t="shared" si="229"/>
        <v>0</v>
      </c>
      <c r="AD168">
        <f t="shared" si="230"/>
        <v>0</v>
      </c>
      <c r="AE168">
        <f t="shared" si="231"/>
        <v>0</v>
      </c>
      <c r="AF168">
        <f t="shared" si="232"/>
        <v>0</v>
      </c>
      <c r="AJ168">
        <f t="shared" si="233"/>
        <v>0</v>
      </c>
      <c r="AK168">
        <f t="shared" si="234"/>
        <v>0</v>
      </c>
      <c r="AL168">
        <f t="shared" si="235"/>
        <v>0</v>
      </c>
      <c r="AM168">
        <f t="shared" si="236"/>
        <v>0</v>
      </c>
      <c r="AN168">
        <f t="shared" si="237"/>
        <v>0</v>
      </c>
      <c r="AO168">
        <f t="shared" si="238"/>
        <v>0</v>
      </c>
      <c r="AP168">
        <f t="shared" si="239"/>
        <v>0</v>
      </c>
      <c r="AQ168">
        <f t="shared" si="240"/>
        <v>0</v>
      </c>
      <c r="AR168">
        <f t="shared" si="241"/>
        <v>0</v>
      </c>
      <c r="AS168">
        <f t="shared" si="242"/>
        <v>0</v>
      </c>
      <c r="AT168">
        <f t="shared" si="243"/>
        <v>0</v>
      </c>
      <c r="AU168">
        <f t="shared" si="244"/>
        <v>0</v>
      </c>
      <c r="AV168">
        <f t="shared" si="245"/>
        <v>0</v>
      </c>
      <c r="AW168">
        <f t="shared" si="246"/>
        <v>0</v>
      </c>
      <c r="AX168">
        <f t="shared" si="247"/>
        <v>0</v>
      </c>
      <c r="AY168">
        <f t="shared" si="248"/>
        <v>0</v>
      </c>
      <c r="AZ168">
        <f t="shared" si="249"/>
        <v>0</v>
      </c>
      <c r="BA168">
        <f t="shared" si="250"/>
        <v>0</v>
      </c>
      <c r="BB168">
        <f t="shared" si="251"/>
        <v>0</v>
      </c>
      <c r="BC168">
        <f t="shared" si="252"/>
        <v>0</v>
      </c>
      <c r="BD168">
        <f t="shared" si="253"/>
        <v>0</v>
      </c>
      <c r="BE168">
        <f t="shared" si="254"/>
        <v>0</v>
      </c>
      <c r="BF168">
        <f t="shared" si="255"/>
        <v>0</v>
      </c>
      <c r="BG168">
        <f t="shared" si="256"/>
        <v>0</v>
      </c>
      <c r="BH168">
        <f t="shared" si="257"/>
        <v>1</v>
      </c>
      <c r="BI168">
        <f t="shared" si="258"/>
        <v>0</v>
      </c>
      <c r="BJ168">
        <f t="shared" si="259"/>
        <v>0</v>
      </c>
      <c r="BK168">
        <f t="shared" si="260"/>
        <v>0</v>
      </c>
      <c r="BL168">
        <f t="shared" si="261"/>
        <v>0</v>
      </c>
      <c r="BM168">
        <f t="shared" si="262"/>
        <v>0</v>
      </c>
    </row>
    <row r="169" spans="2:65" ht="13.5" thickBot="1" x14ac:dyDescent="0.25">
      <c r="B169" s="1" t="str">
        <f t="shared" si="263"/>
        <v>Антон Ч.</v>
      </c>
      <c r="C169">
        <f t="shared" si="203"/>
        <v>0</v>
      </c>
      <c r="D169">
        <f t="shared" si="204"/>
        <v>1</v>
      </c>
      <c r="E169">
        <f t="shared" si="205"/>
        <v>0</v>
      </c>
      <c r="F169">
        <f t="shared" si="206"/>
        <v>0</v>
      </c>
      <c r="G169">
        <f t="shared" si="207"/>
        <v>0</v>
      </c>
      <c r="H169">
        <f t="shared" si="208"/>
        <v>0</v>
      </c>
      <c r="I169">
        <f t="shared" si="209"/>
        <v>0</v>
      </c>
      <c r="J169">
        <f t="shared" si="210"/>
        <v>0</v>
      </c>
      <c r="K169">
        <f t="shared" si="211"/>
        <v>0</v>
      </c>
      <c r="L169">
        <f t="shared" si="212"/>
        <v>0</v>
      </c>
      <c r="M169">
        <f t="shared" si="213"/>
        <v>0</v>
      </c>
      <c r="N169">
        <f t="shared" si="214"/>
        <v>0</v>
      </c>
      <c r="O169">
        <f t="shared" si="215"/>
        <v>0</v>
      </c>
      <c r="P169">
        <f t="shared" si="216"/>
        <v>0</v>
      </c>
      <c r="Q169">
        <f t="shared" si="217"/>
        <v>0</v>
      </c>
      <c r="R169">
        <f t="shared" si="218"/>
        <v>0</v>
      </c>
      <c r="S169">
        <f t="shared" si="219"/>
        <v>1</v>
      </c>
      <c r="T169">
        <f t="shared" si="220"/>
        <v>0</v>
      </c>
      <c r="U169">
        <f t="shared" si="221"/>
        <v>0</v>
      </c>
      <c r="V169">
        <f t="shared" si="222"/>
        <v>0</v>
      </c>
      <c r="W169">
        <f t="shared" si="223"/>
        <v>0</v>
      </c>
      <c r="X169">
        <f t="shared" si="224"/>
        <v>0</v>
      </c>
      <c r="Y169">
        <f t="shared" si="225"/>
        <v>0</v>
      </c>
      <c r="Z169">
        <f t="shared" si="226"/>
        <v>0</v>
      </c>
      <c r="AA169">
        <f t="shared" si="227"/>
        <v>0</v>
      </c>
      <c r="AB169">
        <f t="shared" si="228"/>
        <v>0</v>
      </c>
      <c r="AC169">
        <f t="shared" si="229"/>
        <v>0</v>
      </c>
      <c r="AD169">
        <f t="shared" si="230"/>
        <v>0</v>
      </c>
      <c r="AE169">
        <f t="shared" si="231"/>
        <v>0</v>
      </c>
      <c r="AF169">
        <f t="shared" si="232"/>
        <v>0</v>
      </c>
      <c r="AJ169">
        <f t="shared" si="233"/>
        <v>0</v>
      </c>
      <c r="AK169">
        <f t="shared" si="234"/>
        <v>0</v>
      </c>
      <c r="AL169">
        <f t="shared" si="235"/>
        <v>0</v>
      </c>
      <c r="AM169">
        <f t="shared" si="236"/>
        <v>0</v>
      </c>
      <c r="AN169">
        <f t="shared" si="237"/>
        <v>1</v>
      </c>
      <c r="AO169">
        <f t="shared" si="238"/>
        <v>0</v>
      </c>
      <c r="AP169">
        <f t="shared" si="239"/>
        <v>0</v>
      </c>
      <c r="AQ169">
        <f t="shared" si="240"/>
        <v>0</v>
      </c>
      <c r="AR169">
        <f t="shared" si="241"/>
        <v>0</v>
      </c>
      <c r="AS169">
        <f t="shared" si="242"/>
        <v>0</v>
      </c>
      <c r="AT169">
        <f t="shared" si="243"/>
        <v>0</v>
      </c>
      <c r="AU169">
        <f t="shared" si="244"/>
        <v>0</v>
      </c>
      <c r="AV169">
        <f t="shared" si="245"/>
        <v>1</v>
      </c>
      <c r="AW169">
        <f t="shared" si="246"/>
        <v>0</v>
      </c>
      <c r="AX169">
        <f t="shared" si="247"/>
        <v>0</v>
      </c>
      <c r="AY169">
        <f t="shared" si="248"/>
        <v>0</v>
      </c>
      <c r="AZ169">
        <f t="shared" si="249"/>
        <v>1</v>
      </c>
      <c r="BA169">
        <f t="shared" si="250"/>
        <v>0</v>
      </c>
      <c r="BB169">
        <f t="shared" si="251"/>
        <v>1</v>
      </c>
      <c r="BC169">
        <f t="shared" si="252"/>
        <v>0</v>
      </c>
      <c r="BD169">
        <f t="shared" si="253"/>
        <v>0</v>
      </c>
      <c r="BE169">
        <f t="shared" si="254"/>
        <v>0</v>
      </c>
      <c r="BF169">
        <f t="shared" si="255"/>
        <v>0</v>
      </c>
      <c r="BG169">
        <f t="shared" si="256"/>
        <v>0</v>
      </c>
      <c r="BH169">
        <f t="shared" si="257"/>
        <v>0</v>
      </c>
      <c r="BI169">
        <f t="shared" si="258"/>
        <v>0</v>
      </c>
      <c r="BJ169">
        <f t="shared" si="259"/>
        <v>0</v>
      </c>
      <c r="BK169">
        <f t="shared" si="260"/>
        <v>0</v>
      </c>
      <c r="BL169">
        <f t="shared" si="261"/>
        <v>0</v>
      </c>
      <c r="BM169">
        <f t="shared" si="262"/>
        <v>0</v>
      </c>
    </row>
    <row r="170" spans="2:65" ht="13.5" thickBot="1" x14ac:dyDescent="0.25">
      <c r="B170" s="1" t="str">
        <f t="shared" si="263"/>
        <v>Ярослав Ч.</v>
      </c>
      <c r="C170">
        <f t="shared" si="203"/>
        <v>0</v>
      </c>
      <c r="D170">
        <f t="shared" si="204"/>
        <v>0</v>
      </c>
      <c r="E170">
        <f t="shared" si="205"/>
        <v>0</v>
      </c>
      <c r="F170">
        <f t="shared" si="206"/>
        <v>0</v>
      </c>
      <c r="G170">
        <f t="shared" si="207"/>
        <v>0</v>
      </c>
      <c r="H170">
        <f t="shared" si="208"/>
        <v>0</v>
      </c>
      <c r="I170">
        <f t="shared" si="209"/>
        <v>0</v>
      </c>
      <c r="J170">
        <f t="shared" si="210"/>
        <v>0</v>
      </c>
      <c r="K170">
        <f t="shared" si="211"/>
        <v>0</v>
      </c>
      <c r="L170">
        <f t="shared" si="212"/>
        <v>0</v>
      </c>
      <c r="M170">
        <f t="shared" si="213"/>
        <v>0</v>
      </c>
      <c r="N170">
        <f t="shared" si="214"/>
        <v>0</v>
      </c>
      <c r="O170">
        <f t="shared" si="215"/>
        <v>1</v>
      </c>
      <c r="P170">
        <f t="shared" si="216"/>
        <v>0</v>
      </c>
      <c r="Q170">
        <f t="shared" si="217"/>
        <v>0</v>
      </c>
      <c r="R170">
        <f t="shared" si="218"/>
        <v>0</v>
      </c>
      <c r="S170">
        <f t="shared" si="219"/>
        <v>1</v>
      </c>
      <c r="T170">
        <f t="shared" si="220"/>
        <v>0</v>
      </c>
      <c r="U170">
        <f t="shared" si="221"/>
        <v>1</v>
      </c>
      <c r="V170">
        <f t="shared" si="222"/>
        <v>0</v>
      </c>
      <c r="W170">
        <f t="shared" si="223"/>
        <v>0</v>
      </c>
      <c r="X170">
        <f t="shared" si="224"/>
        <v>0</v>
      </c>
      <c r="Y170">
        <f t="shared" si="225"/>
        <v>0</v>
      </c>
      <c r="Z170">
        <f t="shared" si="226"/>
        <v>0</v>
      </c>
      <c r="AA170">
        <f t="shared" si="227"/>
        <v>0</v>
      </c>
      <c r="AB170">
        <f t="shared" si="228"/>
        <v>0</v>
      </c>
      <c r="AC170">
        <f t="shared" si="229"/>
        <v>0</v>
      </c>
      <c r="AD170">
        <f t="shared" si="230"/>
        <v>0</v>
      </c>
      <c r="AE170">
        <f t="shared" si="231"/>
        <v>0</v>
      </c>
      <c r="AF170">
        <f t="shared" si="232"/>
        <v>0</v>
      </c>
      <c r="AJ170">
        <f t="shared" si="233"/>
        <v>0</v>
      </c>
      <c r="AK170">
        <f t="shared" si="234"/>
        <v>0</v>
      </c>
      <c r="AL170">
        <f t="shared" si="235"/>
        <v>0</v>
      </c>
      <c r="AM170">
        <f t="shared" si="236"/>
        <v>0</v>
      </c>
      <c r="AN170">
        <f t="shared" si="237"/>
        <v>1</v>
      </c>
      <c r="AO170">
        <f t="shared" si="238"/>
        <v>0</v>
      </c>
      <c r="AP170">
        <f t="shared" si="239"/>
        <v>0</v>
      </c>
      <c r="AQ170">
        <f t="shared" si="240"/>
        <v>0</v>
      </c>
      <c r="AR170">
        <f t="shared" si="241"/>
        <v>0</v>
      </c>
      <c r="AS170">
        <f t="shared" si="242"/>
        <v>0</v>
      </c>
      <c r="AT170">
        <f t="shared" si="243"/>
        <v>0</v>
      </c>
      <c r="AU170">
        <f t="shared" si="244"/>
        <v>0</v>
      </c>
      <c r="AV170">
        <f t="shared" si="245"/>
        <v>1</v>
      </c>
      <c r="AW170">
        <f t="shared" si="246"/>
        <v>0</v>
      </c>
      <c r="AX170">
        <f t="shared" si="247"/>
        <v>0</v>
      </c>
      <c r="AY170">
        <f t="shared" si="248"/>
        <v>0</v>
      </c>
      <c r="AZ170">
        <f t="shared" si="249"/>
        <v>1</v>
      </c>
      <c r="BA170">
        <f t="shared" si="250"/>
        <v>0</v>
      </c>
      <c r="BB170">
        <f t="shared" si="251"/>
        <v>0</v>
      </c>
      <c r="BC170">
        <f t="shared" si="252"/>
        <v>0</v>
      </c>
      <c r="BD170">
        <f t="shared" si="253"/>
        <v>0</v>
      </c>
      <c r="BE170">
        <f t="shared" si="254"/>
        <v>0</v>
      </c>
      <c r="BF170">
        <f t="shared" si="255"/>
        <v>0</v>
      </c>
      <c r="BG170">
        <f t="shared" si="256"/>
        <v>0</v>
      </c>
      <c r="BH170">
        <f t="shared" si="257"/>
        <v>0</v>
      </c>
      <c r="BI170">
        <f t="shared" si="258"/>
        <v>0</v>
      </c>
      <c r="BJ170">
        <f t="shared" si="259"/>
        <v>0</v>
      </c>
      <c r="BK170">
        <f t="shared" si="260"/>
        <v>0</v>
      </c>
      <c r="BL170">
        <f t="shared" si="261"/>
        <v>0</v>
      </c>
      <c r="BM170">
        <f t="shared" si="262"/>
        <v>0</v>
      </c>
    </row>
    <row r="171" spans="2:65" ht="13.5" thickBot="1" x14ac:dyDescent="0.25">
      <c r="B171" s="1" t="str">
        <f t="shared" si="263"/>
        <v>Максим Ч.</v>
      </c>
      <c r="C171">
        <f t="shared" si="203"/>
        <v>0</v>
      </c>
      <c r="D171">
        <f t="shared" si="204"/>
        <v>0</v>
      </c>
      <c r="E171">
        <f t="shared" si="205"/>
        <v>0</v>
      </c>
      <c r="F171">
        <f t="shared" si="206"/>
        <v>0</v>
      </c>
      <c r="G171">
        <f t="shared" si="207"/>
        <v>0</v>
      </c>
      <c r="H171">
        <f t="shared" si="208"/>
        <v>0</v>
      </c>
      <c r="I171">
        <f t="shared" si="209"/>
        <v>1</v>
      </c>
      <c r="J171">
        <f t="shared" si="210"/>
        <v>0</v>
      </c>
      <c r="K171">
        <f t="shared" si="211"/>
        <v>0</v>
      </c>
      <c r="L171">
        <f t="shared" si="212"/>
        <v>0</v>
      </c>
      <c r="M171">
        <f t="shared" si="213"/>
        <v>0</v>
      </c>
      <c r="N171">
        <f t="shared" si="214"/>
        <v>0</v>
      </c>
      <c r="O171">
        <f t="shared" si="215"/>
        <v>0</v>
      </c>
      <c r="P171">
        <f t="shared" si="216"/>
        <v>0</v>
      </c>
      <c r="Q171">
        <f t="shared" si="217"/>
        <v>0</v>
      </c>
      <c r="R171">
        <f t="shared" si="218"/>
        <v>0</v>
      </c>
      <c r="S171">
        <f t="shared" si="219"/>
        <v>0</v>
      </c>
      <c r="T171">
        <f t="shared" si="220"/>
        <v>1</v>
      </c>
      <c r="U171">
        <f t="shared" si="221"/>
        <v>0</v>
      </c>
      <c r="V171">
        <f t="shared" si="222"/>
        <v>1</v>
      </c>
      <c r="W171">
        <f t="shared" si="223"/>
        <v>0</v>
      </c>
      <c r="X171">
        <f t="shared" si="224"/>
        <v>0</v>
      </c>
      <c r="Y171">
        <f t="shared" si="225"/>
        <v>0</v>
      </c>
      <c r="Z171">
        <f t="shared" si="226"/>
        <v>0</v>
      </c>
      <c r="AA171">
        <f t="shared" si="227"/>
        <v>0</v>
      </c>
      <c r="AB171">
        <f t="shared" si="228"/>
        <v>0</v>
      </c>
      <c r="AC171">
        <f t="shared" si="229"/>
        <v>0</v>
      </c>
      <c r="AD171">
        <f t="shared" si="230"/>
        <v>0</v>
      </c>
      <c r="AE171">
        <f t="shared" si="231"/>
        <v>0</v>
      </c>
      <c r="AF171">
        <f t="shared" si="232"/>
        <v>0</v>
      </c>
      <c r="AJ171">
        <f t="shared" si="233"/>
        <v>0</v>
      </c>
      <c r="AK171">
        <f t="shared" si="234"/>
        <v>0</v>
      </c>
      <c r="AL171">
        <f t="shared" si="235"/>
        <v>0</v>
      </c>
      <c r="AM171">
        <f t="shared" si="236"/>
        <v>0</v>
      </c>
      <c r="AN171">
        <f t="shared" si="237"/>
        <v>0</v>
      </c>
      <c r="AO171">
        <f t="shared" si="238"/>
        <v>0</v>
      </c>
      <c r="AP171">
        <f t="shared" si="239"/>
        <v>0</v>
      </c>
      <c r="AQ171">
        <f t="shared" si="240"/>
        <v>0</v>
      </c>
      <c r="AR171">
        <f t="shared" si="241"/>
        <v>0</v>
      </c>
      <c r="AS171">
        <f t="shared" si="242"/>
        <v>0</v>
      </c>
      <c r="AT171">
        <f t="shared" si="243"/>
        <v>0</v>
      </c>
      <c r="AU171">
        <f t="shared" si="244"/>
        <v>0</v>
      </c>
      <c r="AV171">
        <f t="shared" si="245"/>
        <v>0</v>
      </c>
      <c r="AW171">
        <f t="shared" si="246"/>
        <v>0</v>
      </c>
      <c r="AX171">
        <f t="shared" si="247"/>
        <v>0</v>
      </c>
      <c r="AY171">
        <f t="shared" si="248"/>
        <v>0</v>
      </c>
      <c r="AZ171">
        <f t="shared" si="249"/>
        <v>0</v>
      </c>
      <c r="BA171">
        <f t="shared" si="250"/>
        <v>1</v>
      </c>
      <c r="BB171">
        <f t="shared" si="251"/>
        <v>2</v>
      </c>
      <c r="BC171">
        <f t="shared" si="252"/>
        <v>1</v>
      </c>
      <c r="BD171">
        <f t="shared" si="253"/>
        <v>0</v>
      </c>
      <c r="BE171">
        <f t="shared" si="254"/>
        <v>0</v>
      </c>
      <c r="BF171">
        <f t="shared" si="255"/>
        <v>0</v>
      </c>
      <c r="BG171">
        <f t="shared" si="256"/>
        <v>0</v>
      </c>
      <c r="BH171">
        <f t="shared" si="257"/>
        <v>0</v>
      </c>
      <c r="BI171">
        <f t="shared" si="258"/>
        <v>0</v>
      </c>
      <c r="BJ171">
        <f t="shared" si="259"/>
        <v>0</v>
      </c>
      <c r="BK171">
        <f t="shared" si="260"/>
        <v>0</v>
      </c>
      <c r="BL171">
        <f t="shared" si="261"/>
        <v>0</v>
      </c>
      <c r="BM171">
        <f t="shared" si="262"/>
        <v>0</v>
      </c>
    </row>
    <row r="172" spans="2:65" ht="13.5" thickBot="1" x14ac:dyDescent="0.25">
      <c r="B172" s="1" t="str">
        <f t="shared" si="263"/>
        <v>София Я.</v>
      </c>
      <c r="C172">
        <f t="shared" si="203"/>
        <v>0</v>
      </c>
      <c r="D172">
        <f t="shared" si="204"/>
        <v>0</v>
      </c>
      <c r="E172">
        <f t="shared" si="205"/>
        <v>0</v>
      </c>
      <c r="F172">
        <f t="shared" si="206"/>
        <v>0</v>
      </c>
      <c r="G172">
        <f t="shared" si="207"/>
        <v>0</v>
      </c>
      <c r="H172">
        <f t="shared" si="208"/>
        <v>0</v>
      </c>
      <c r="I172">
        <f t="shared" si="209"/>
        <v>0</v>
      </c>
      <c r="J172">
        <f t="shared" si="210"/>
        <v>0</v>
      </c>
      <c r="K172">
        <f t="shared" si="211"/>
        <v>0</v>
      </c>
      <c r="L172">
        <f t="shared" si="212"/>
        <v>0</v>
      </c>
      <c r="M172">
        <f t="shared" si="213"/>
        <v>0</v>
      </c>
      <c r="N172">
        <f t="shared" si="214"/>
        <v>0</v>
      </c>
      <c r="O172">
        <f t="shared" si="215"/>
        <v>0</v>
      </c>
      <c r="P172">
        <f t="shared" si="216"/>
        <v>0</v>
      </c>
      <c r="Q172">
        <f t="shared" si="217"/>
        <v>0</v>
      </c>
      <c r="R172">
        <f t="shared" si="218"/>
        <v>1</v>
      </c>
      <c r="S172">
        <f t="shared" si="219"/>
        <v>0</v>
      </c>
      <c r="T172">
        <f t="shared" si="220"/>
        <v>0</v>
      </c>
      <c r="U172">
        <f t="shared" si="221"/>
        <v>0</v>
      </c>
      <c r="V172">
        <f t="shared" si="222"/>
        <v>0</v>
      </c>
      <c r="W172">
        <f t="shared" si="223"/>
        <v>1</v>
      </c>
      <c r="X172">
        <f t="shared" si="224"/>
        <v>0</v>
      </c>
      <c r="Y172">
        <f t="shared" si="225"/>
        <v>0</v>
      </c>
      <c r="Z172">
        <f t="shared" si="226"/>
        <v>0</v>
      </c>
      <c r="AA172">
        <f t="shared" si="227"/>
        <v>0</v>
      </c>
      <c r="AB172">
        <f t="shared" si="228"/>
        <v>0</v>
      </c>
      <c r="AC172">
        <f t="shared" si="229"/>
        <v>0</v>
      </c>
      <c r="AD172">
        <f t="shared" si="230"/>
        <v>0</v>
      </c>
      <c r="AE172">
        <f t="shared" si="231"/>
        <v>0</v>
      </c>
      <c r="AF172">
        <f t="shared" si="232"/>
        <v>0</v>
      </c>
      <c r="AJ172">
        <f t="shared" si="233"/>
        <v>0</v>
      </c>
      <c r="AK172">
        <f t="shared" si="234"/>
        <v>0</v>
      </c>
      <c r="AL172">
        <f t="shared" si="235"/>
        <v>0</v>
      </c>
      <c r="AM172">
        <f t="shared" si="236"/>
        <v>0</v>
      </c>
      <c r="AN172">
        <f t="shared" si="237"/>
        <v>0</v>
      </c>
      <c r="AO172">
        <f t="shared" si="238"/>
        <v>0</v>
      </c>
      <c r="AP172">
        <f t="shared" si="239"/>
        <v>0</v>
      </c>
      <c r="AQ172">
        <f t="shared" si="240"/>
        <v>0</v>
      </c>
      <c r="AR172">
        <f t="shared" si="241"/>
        <v>0</v>
      </c>
      <c r="AS172">
        <f t="shared" si="242"/>
        <v>0</v>
      </c>
      <c r="AT172">
        <f t="shared" si="243"/>
        <v>0</v>
      </c>
      <c r="AU172">
        <f t="shared" si="244"/>
        <v>0</v>
      </c>
      <c r="AV172">
        <f t="shared" si="245"/>
        <v>0</v>
      </c>
      <c r="AW172">
        <f t="shared" si="246"/>
        <v>0</v>
      </c>
      <c r="AX172">
        <f t="shared" si="247"/>
        <v>0</v>
      </c>
      <c r="AY172">
        <f t="shared" si="248"/>
        <v>1</v>
      </c>
      <c r="AZ172">
        <f t="shared" si="249"/>
        <v>0</v>
      </c>
      <c r="BA172">
        <f t="shared" si="250"/>
        <v>0</v>
      </c>
      <c r="BB172">
        <f t="shared" si="251"/>
        <v>0</v>
      </c>
      <c r="BC172">
        <f t="shared" si="252"/>
        <v>0</v>
      </c>
      <c r="BD172">
        <f t="shared" si="253"/>
        <v>1</v>
      </c>
      <c r="BE172">
        <f t="shared" si="254"/>
        <v>0</v>
      </c>
      <c r="BF172">
        <f t="shared" si="255"/>
        <v>0</v>
      </c>
      <c r="BG172">
        <f t="shared" si="256"/>
        <v>0</v>
      </c>
      <c r="BH172">
        <f t="shared" si="257"/>
        <v>0</v>
      </c>
      <c r="BI172">
        <f t="shared" si="258"/>
        <v>0</v>
      </c>
      <c r="BJ172">
        <f t="shared" si="259"/>
        <v>0</v>
      </c>
      <c r="BK172">
        <f t="shared" si="260"/>
        <v>0</v>
      </c>
      <c r="BL172">
        <f t="shared" si="261"/>
        <v>0</v>
      </c>
      <c r="BM172">
        <f t="shared" si="262"/>
        <v>0</v>
      </c>
    </row>
    <row r="173" spans="2:65" ht="13.5" thickBot="1" x14ac:dyDescent="0.25">
      <c r="B173" s="1" t="str">
        <f t="shared" si="263"/>
        <v xml:space="preserve">   </v>
      </c>
      <c r="C173">
        <f t="shared" si="203"/>
        <v>0</v>
      </c>
      <c r="D173">
        <f t="shared" si="204"/>
        <v>0</v>
      </c>
      <c r="E173">
        <f t="shared" si="205"/>
        <v>0</v>
      </c>
      <c r="F173">
        <f t="shared" si="206"/>
        <v>0</v>
      </c>
      <c r="G173">
        <f t="shared" si="207"/>
        <v>0</v>
      </c>
      <c r="H173">
        <f t="shared" si="208"/>
        <v>0</v>
      </c>
      <c r="I173">
        <f t="shared" si="209"/>
        <v>0</v>
      </c>
      <c r="J173">
        <f t="shared" si="210"/>
        <v>0</v>
      </c>
      <c r="K173">
        <f t="shared" si="211"/>
        <v>0</v>
      </c>
      <c r="L173">
        <f t="shared" si="212"/>
        <v>0</v>
      </c>
      <c r="M173">
        <f t="shared" si="213"/>
        <v>0</v>
      </c>
      <c r="N173">
        <f t="shared" si="214"/>
        <v>0</v>
      </c>
      <c r="O173">
        <f t="shared" si="215"/>
        <v>0</v>
      </c>
      <c r="P173">
        <f t="shared" si="216"/>
        <v>0</v>
      </c>
      <c r="Q173">
        <f t="shared" si="217"/>
        <v>0</v>
      </c>
      <c r="R173">
        <f t="shared" si="218"/>
        <v>0</v>
      </c>
      <c r="S173">
        <f t="shared" si="219"/>
        <v>0</v>
      </c>
      <c r="T173">
        <f t="shared" si="220"/>
        <v>0</v>
      </c>
      <c r="U173">
        <f t="shared" si="221"/>
        <v>0</v>
      </c>
      <c r="V173">
        <f t="shared" si="222"/>
        <v>0</v>
      </c>
      <c r="W173">
        <f t="shared" si="223"/>
        <v>0</v>
      </c>
      <c r="X173">
        <f t="shared" si="224"/>
        <v>0</v>
      </c>
      <c r="Y173">
        <f t="shared" si="225"/>
        <v>0</v>
      </c>
      <c r="Z173">
        <f t="shared" si="226"/>
        <v>0</v>
      </c>
      <c r="AA173">
        <f t="shared" si="227"/>
        <v>0</v>
      </c>
      <c r="AB173">
        <f t="shared" si="228"/>
        <v>0</v>
      </c>
      <c r="AC173">
        <f t="shared" si="229"/>
        <v>0</v>
      </c>
      <c r="AD173">
        <f t="shared" si="230"/>
        <v>0</v>
      </c>
      <c r="AE173">
        <f t="shared" si="231"/>
        <v>0</v>
      </c>
      <c r="AF173">
        <f t="shared" si="232"/>
        <v>0</v>
      </c>
      <c r="AJ173">
        <f t="shared" si="233"/>
        <v>0</v>
      </c>
      <c r="AK173">
        <f t="shared" si="234"/>
        <v>0</v>
      </c>
      <c r="AL173">
        <f t="shared" si="235"/>
        <v>0</v>
      </c>
      <c r="AM173">
        <f t="shared" si="236"/>
        <v>0</v>
      </c>
      <c r="AN173">
        <f t="shared" si="237"/>
        <v>0</v>
      </c>
      <c r="AO173">
        <f t="shared" si="238"/>
        <v>0</v>
      </c>
      <c r="AP173">
        <f t="shared" si="239"/>
        <v>0</v>
      </c>
      <c r="AQ173">
        <f t="shared" si="240"/>
        <v>0</v>
      </c>
      <c r="AR173">
        <f t="shared" si="241"/>
        <v>0</v>
      </c>
      <c r="AS173">
        <f t="shared" si="242"/>
        <v>0</v>
      </c>
      <c r="AT173">
        <f t="shared" si="243"/>
        <v>0</v>
      </c>
      <c r="AU173">
        <f t="shared" si="244"/>
        <v>0</v>
      </c>
      <c r="AV173">
        <f t="shared" si="245"/>
        <v>0</v>
      </c>
      <c r="AW173">
        <f t="shared" si="246"/>
        <v>0</v>
      </c>
      <c r="AX173">
        <f t="shared" si="247"/>
        <v>0</v>
      </c>
      <c r="AY173">
        <f t="shared" si="248"/>
        <v>0</v>
      </c>
      <c r="AZ173">
        <f t="shared" si="249"/>
        <v>0</v>
      </c>
      <c r="BA173">
        <f t="shared" si="250"/>
        <v>0</v>
      </c>
      <c r="BB173">
        <f t="shared" si="251"/>
        <v>0</v>
      </c>
      <c r="BC173">
        <f t="shared" si="252"/>
        <v>0</v>
      </c>
      <c r="BD173">
        <f t="shared" si="253"/>
        <v>0</v>
      </c>
      <c r="BE173">
        <f t="shared" si="254"/>
        <v>0</v>
      </c>
      <c r="BF173">
        <f t="shared" si="255"/>
        <v>0</v>
      </c>
      <c r="BG173">
        <f t="shared" si="256"/>
        <v>0</v>
      </c>
      <c r="BH173">
        <f t="shared" si="257"/>
        <v>0</v>
      </c>
      <c r="BI173">
        <f t="shared" si="258"/>
        <v>0</v>
      </c>
      <c r="BJ173">
        <f t="shared" si="259"/>
        <v>0</v>
      </c>
      <c r="BK173">
        <f t="shared" si="260"/>
        <v>0</v>
      </c>
      <c r="BL173">
        <f t="shared" si="261"/>
        <v>0</v>
      </c>
      <c r="BM173">
        <f t="shared" si="262"/>
        <v>0</v>
      </c>
    </row>
    <row r="174" spans="2:65" ht="13.5" thickBot="1" x14ac:dyDescent="0.25">
      <c r="B174" s="1" t="str">
        <f t="shared" si="263"/>
        <v xml:space="preserve">   </v>
      </c>
      <c r="C174">
        <f t="shared" si="203"/>
        <v>0</v>
      </c>
      <c r="D174">
        <f t="shared" si="204"/>
        <v>0</v>
      </c>
      <c r="E174">
        <f t="shared" si="205"/>
        <v>0</v>
      </c>
      <c r="F174">
        <f t="shared" si="206"/>
        <v>0</v>
      </c>
      <c r="G174">
        <f t="shared" si="207"/>
        <v>0</v>
      </c>
      <c r="H174">
        <f t="shared" si="208"/>
        <v>0</v>
      </c>
      <c r="I174">
        <f t="shared" si="209"/>
        <v>0</v>
      </c>
      <c r="J174">
        <f t="shared" si="210"/>
        <v>0</v>
      </c>
      <c r="K174">
        <f t="shared" si="211"/>
        <v>0</v>
      </c>
      <c r="L174">
        <f t="shared" si="212"/>
        <v>0</v>
      </c>
      <c r="M174">
        <f t="shared" si="213"/>
        <v>0</v>
      </c>
      <c r="N174">
        <f t="shared" si="214"/>
        <v>0</v>
      </c>
      <c r="O174">
        <f t="shared" si="215"/>
        <v>0</v>
      </c>
      <c r="P174">
        <f t="shared" si="216"/>
        <v>0</v>
      </c>
      <c r="Q174">
        <f t="shared" si="217"/>
        <v>0</v>
      </c>
      <c r="R174">
        <f t="shared" si="218"/>
        <v>0</v>
      </c>
      <c r="S174">
        <f t="shared" si="219"/>
        <v>0</v>
      </c>
      <c r="T174">
        <f t="shared" si="220"/>
        <v>0</v>
      </c>
      <c r="U174">
        <f t="shared" si="221"/>
        <v>0</v>
      </c>
      <c r="V174">
        <f t="shared" si="222"/>
        <v>0</v>
      </c>
      <c r="W174">
        <f t="shared" si="223"/>
        <v>0</v>
      </c>
      <c r="X174">
        <f t="shared" si="224"/>
        <v>0</v>
      </c>
      <c r="Y174">
        <f t="shared" si="225"/>
        <v>0</v>
      </c>
      <c r="Z174">
        <f t="shared" si="226"/>
        <v>0</v>
      </c>
      <c r="AA174">
        <f t="shared" si="227"/>
        <v>0</v>
      </c>
      <c r="AB174">
        <f t="shared" si="228"/>
        <v>0</v>
      </c>
      <c r="AC174">
        <f t="shared" ref="AC174:AF177" si="264">AC64+BJ103</f>
        <v>0</v>
      </c>
      <c r="AD174">
        <f t="shared" si="264"/>
        <v>0</v>
      </c>
      <c r="AE174">
        <f t="shared" si="264"/>
        <v>0</v>
      </c>
      <c r="AF174">
        <f t="shared" si="264"/>
        <v>0</v>
      </c>
      <c r="AJ174">
        <f t="shared" si="233"/>
        <v>0</v>
      </c>
      <c r="AK174">
        <f t="shared" si="234"/>
        <v>0</v>
      </c>
      <c r="AL174">
        <f t="shared" si="235"/>
        <v>0</v>
      </c>
      <c r="AM174">
        <f t="shared" si="236"/>
        <v>0</v>
      </c>
      <c r="AN174">
        <f t="shared" si="237"/>
        <v>0</v>
      </c>
      <c r="AO174">
        <f t="shared" si="238"/>
        <v>0</v>
      </c>
      <c r="AP174">
        <f t="shared" si="239"/>
        <v>0</v>
      </c>
      <c r="AQ174">
        <f t="shared" si="240"/>
        <v>0</v>
      </c>
      <c r="AR174">
        <f t="shared" si="241"/>
        <v>0</v>
      </c>
      <c r="AS174">
        <f t="shared" si="242"/>
        <v>0</v>
      </c>
      <c r="AT174">
        <f t="shared" si="243"/>
        <v>0</v>
      </c>
      <c r="AU174">
        <f t="shared" si="244"/>
        <v>0</v>
      </c>
      <c r="AV174">
        <f t="shared" si="245"/>
        <v>0</v>
      </c>
      <c r="AW174">
        <f t="shared" si="246"/>
        <v>0</v>
      </c>
      <c r="AX174">
        <f t="shared" si="247"/>
        <v>0</v>
      </c>
      <c r="AY174">
        <f t="shared" si="248"/>
        <v>0</v>
      </c>
      <c r="AZ174">
        <f t="shared" si="249"/>
        <v>0</v>
      </c>
      <c r="BA174">
        <f t="shared" si="250"/>
        <v>0</v>
      </c>
      <c r="BB174">
        <f t="shared" si="251"/>
        <v>0</v>
      </c>
      <c r="BC174">
        <f t="shared" si="252"/>
        <v>0</v>
      </c>
      <c r="BD174">
        <f t="shared" si="253"/>
        <v>0</v>
      </c>
      <c r="BE174">
        <f t="shared" si="254"/>
        <v>0</v>
      </c>
      <c r="BF174">
        <f t="shared" si="255"/>
        <v>0</v>
      </c>
      <c r="BG174">
        <f t="shared" si="256"/>
        <v>0</v>
      </c>
      <c r="BH174">
        <f t="shared" si="257"/>
        <v>0</v>
      </c>
      <c r="BI174">
        <f t="shared" si="258"/>
        <v>0</v>
      </c>
      <c r="BJ174">
        <f t="shared" si="259"/>
        <v>0</v>
      </c>
      <c r="BK174">
        <f t="shared" si="260"/>
        <v>0</v>
      </c>
      <c r="BL174">
        <f t="shared" si="261"/>
        <v>0</v>
      </c>
      <c r="BM174">
        <f t="shared" si="262"/>
        <v>0</v>
      </c>
    </row>
    <row r="175" spans="2:65" ht="13.5" thickBot="1" x14ac:dyDescent="0.25">
      <c r="B175" s="1" t="str">
        <f t="shared" si="263"/>
        <v xml:space="preserve">   </v>
      </c>
      <c r="C175">
        <f t="shared" si="203"/>
        <v>0</v>
      </c>
      <c r="D175">
        <f t="shared" si="204"/>
        <v>0</v>
      </c>
      <c r="E175">
        <f t="shared" si="205"/>
        <v>0</v>
      </c>
      <c r="F175">
        <f t="shared" si="206"/>
        <v>0</v>
      </c>
      <c r="G175">
        <f t="shared" si="207"/>
        <v>0</v>
      </c>
      <c r="H175">
        <f t="shared" si="208"/>
        <v>0</v>
      </c>
      <c r="I175">
        <f t="shared" si="209"/>
        <v>0</v>
      </c>
      <c r="J175">
        <f t="shared" si="210"/>
        <v>0</v>
      </c>
      <c r="K175">
        <f t="shared" si="211"/>
        <v>0</v>
      </c>
      <c r="L175">
        <f t="shared" si="212"/>
        <v>0</v>
      </c>
      <c r="M175">
        <f t="shared" si="213"/>
        <v>0</v>
      </c>
      <c r="N175">
        <f t="shared" si="214"/>
        <v>0</v>
      </c>
      <c r="O175">
        <f t="shared" si="215"/>
        <v>0</v>
      </c>
      <c r="P175">
        <f t="shared" si="216"/>
        <v>0</v>
      </c>
      <c r="Q175">
        <f t="shared" si="217"/>
        <v>0</v>
      </c>
      <c r="R175">
        <f t="shared" si="218"/>
        <v>0</v>
      </c>
      <c r="S175">
        <f t="shared" si="219"/>
        <v>0</v>
      </c>
      <c r="T175">
        <f t="shared" si="220"/>
        <v>0</v>
      </c>
      <c r="U175">
        <f t="shared" si="221"/>
        <v>0</v>
      </c>
      <c r="V175">
        <f t="shared" si="222"/>
        <v>0</v>
      </c>
      <c r="W175">
        <f t="shared" si="223"/>
        <v>0</v>
      </c>
      <c r="X175">
        <f t="shared" si="224"/>
        <v>0</v>
      </c>
      <c r="Y175">
        <f t="shared" si="225"/>
        <v>0</v>
      </c>
      <c r="Z175">
        <f t="shared" si="226"/>
        <v>0</v>
      </c>
      <c r="AA175">
        <f t="shared" si="227"/>
        <v>0</v>
      </c>
      <c r="AB175">
        <f t="shared" si="228"/>
        <v>0</v>
      </c>
      <c r="AC175">
        <f t="shared" si="264"/>
        <v>0</v>
      </c>
      <c r="AD175">
        <f t="shared" si="264"/>
        <v>0</v>
      </c>
      <c r="AE175">
        <f t="shared" si="264"/>
        <v>0</v>
      </c>
      <c r="AF175">
        <f t="shared" si="264"/>
        <v>0</v>
      </c>
      <c r="AJ175">
        <f t="shared" si="233"/>
        <v>0</v>
      </c>
      <c r="AK175">
        <f t="shared" si="234"/>
        <v>0</v>
      </c>
      <c r="AL175">
        <f t="shared" si="235"/>
        <v>0</v>
      </c>
      <c r="AM175">
        <f t="shared" si="236"/>
        <v>0</v>
      </c>
      <c r="AN175">
        <f t="shared" si="237"/>
        <v>0</v>
      </c>
      <c r="AO175">
        <f t="shared" si="238"/>
        <v>0</v>
      </c>
      <c r="AP175">
        <f t="shared" si="239"/>
        <v>0</v>
      </c>
      <c r="AQ175">
        <f t="shared" si="240"/>
        <v>0</v>
      </c>
      <c r="AR175">
        <f t="shared" si="241"/>
        <v>0</v>
      </c>
      <c r="AS175">
        <f t="shared" si="242"/>
        <v>0</v>
      </c>
      <c r="AT175">
        <f t="shared" si="243"/>
        <v>0</v>
      </c>
      <c r="AU175">
        <f t="shared" si="244"/>
        <v>0</v>
      </c>
      <c r="AV175">
        <f t="shared" si="245"/>
        <v>0</v>
      </c>
      <c r="AW175">
        <f t="shared" si="246"/>
        <v>0</v>
      </c>
      <c r="AX175">
        <f t="shared" si="247"/>
        <v>0</v>
      </c>
      <c r="AY175">
        <f t="shared" si="248"/>
        <v>0</v>
      </c>
      <c r="AZ175">
        <f t="shared" si="249"/>
        <v>0</v>
      </c>
      <c r="BA175">
        <f t="shared" si="250"/>
        <v>0</v>
      </c>
      <c r="BB175">
        <f t="shared" si="251"/>
        <v>0</v>
      </c>
      <c r="BC175">
        <f t="shared" si="252"/>
        <v>0</v>
      </c>
      <c r="BD175">
        <f t="shared" si="253"/>
        <v>0</v>
      </c>
      <c r="BE175">
        <f t="shared" si="254"/>
        <v>0</v>
      </c>
      <c r="BF175">
        <f t="shared" si="255"/>
        <v>0</v>
      </c>
      <c r="BG175">
        <f t="shared" si="256"/>
        <v>0</v>
      </c>
      <c r="BH175">
        <f t="shared" si="257"/>
        <v>0</v>
      </c>
      <c r="BI175">
        <f t="shared" si="258"/>
        <v>0</v>
      </c>
      <c r="BJ175">
        <f t="shared" si="259"/>
        <v>0</v>
      </c>
      <c r="BK175">
        <f t="shared" si="260"/>
        <v>0</v>
      </c>
      <c r="BL175">
        <f t="shared" si="261"/>
        <v>0</v>
      </c>
      <c r="BM175">
        <f t="shared" si="262"/>
        <v>0</v>
      </c>
    </row>
    <row r="176" spans="2:65" ht="13.5" thickBot="1" x14ac:dyDescent="0.25">
      <c r="B176" s="1" t="str">
        <f t="shared" si="263"/>
        <v xml:space="preserve">   </v>
      </c>
      <c r="C176">
        <f t="shared" si="203"/>
        <v>0</v>
      </c>
      <c r="D176">
        <f t="shared" si="204"/>
        <v>0</v>
      </c>
      <c r="E176">
        <f t="shared" si="205"/>
        <v>0</v>
      </c>
      <c r="F176">
        <f t="shared" si="206"/>
        <v>0</v>
      </c>
      <c r="G176">
        <f t="shared" si="207"/>
        <v>0</v>
      </c>
      <c r="H176">
        <f t="shared" si="208"/>
        <v>0</v>
      </c>
      <c r="I176">
        <f t="shared" si="209"/>
        <v>0</v>
      </c>
      <c r="J176">
        <f t="shared" si="210"/>
        <v>0</v>
      </c>
      <c r="K176">
        <f t="shared" si="211"/>
        <v>0</v>
      </c>
      <c r="L176">
        <f t="shared" si="212"/>
        <v>0</v>
      </c>
      <c r="M176">
        <f t="shared" si="213"/>
        <v>0</v>
      </c>
      <c r="N176">
        <f t="shared" si="214"/>
        <v>0</v>
      </c>
      <c r="O176">
        <f t="shared" si="215"/>
        <v>0</v>
      </c>
      <c r="P176">
        <f t="shared" si="216"/>
        <v>0</v>
      </c>
      <c r="Q176">
        <f t="shared" si="217"/>
        <v>0</v>
      </c>
      <c r="R176">
        <f t="shared" si="218"/>
        <v>0</v>
      </c>
      <c r="S176">
        <f t="shared" si="219"/>
        <v>0</v>
      </c>
      <c r="T176">
        <f t="shared" si="220"/>
        <v>0</v>
      </c>
      <c r="U176">
        <f t="shared" si="221"/>
        <v>0</v>
      </c>
      <c r="V176">
        <f t="shared" si="222"/>
        <v>0</v>
      </c>
      <c r="W176">
        <f t="shared" si="223"/>
        <v>0</v>
      </c>
      <c r="X176">
        <f t="shared" si="224"/>
        <v>0</v>
      </c>
      <c r="Y176">
        <f t="shared" si="225"/>
        <v>0</v>
      </c>
      <c r="Z176">
        <f t="shared" si="226"/>
        <v>0</v>
      </c>
      <c r="AA176">
        <f t="shared" si="227"/>
        <v>0</v>
      </c>
      <c r="AB176">
        <f t="shared" si="228"/>
        <v>0</v>
      </c>
      <c r="AC176">
        <f t="shared" si="264"/>
        <v>0</v>
      </c>
      <c r="AD176">
        <f t="shared" si="264"/>
        <v>0</v>
      </c>
      <c r="AE176">
        <f t="shared" si="264"/>
        <v>0</v>
      </c>
      <c r="AF176">
        <f t="shared" si="264"/>
        <v>0</v>
      </c>
      <c r="AJ176">
        <f t="shared" si="233"/>
        <v>0</v>
      </c>
      <c r="AK176">
        <f t="shared" si="234"/>
        <v>0</v>
      </c>
      <c r="AL176">
        <f t="shared" si="235"/>
        <v>0</v>
      </c>
      <c r="AM176">
        <f t="shared" si="236"/>
        <v>0</v>
      </c>
      <c r="AN176">
        <f t="shared" si="237"/>
        <v>0</v>
      </c>
      <c r="AO176">
        <f t="shared" si="238"/>
        <v>0</v>
      </c>
      <c r="AP176">
        <f t="shared" si="239"/>
        <v>0</v>
      </c>
      <c r="AQ176">
        <f t="shared" si="240"/>
        <v>0</v>
      </c>
      <c r="AR176">
        <f t="shared" si="241"/>
        <v>0</v>
      </c>
      <c r="AS176">
        <f t="shared" si="242"/>
        <v>0</v>
      </c>
      <c r="AT176">
        <f t="shared" si="243"/>
        <v>0</v>
      </c>
      <c r="AU176">
        <f t="shared" si="244"/>
        <v>0</v>
      </c>
      <c r="AV176">
        <f t="shared" si="245"/>
        <v>0</v>
      </c>
      <c r="AW176">
        <f t="shared" si="246"/>
        <v>0</v>
      </c>
      <c r="AX176">
        <f t="shared" si="247"/>
        <v>0</v>
      </c>
      <c r="AY176">
        <f t="shared" si="248"/>
        <v>0</v>
      </c>
      <c r="AZ176">
        <f t="shared" si="249"/>
        <v>0</v>
      </c>
      <c r="BA176">
        <f t="shared" si="250"/>
        <v>0</v>
      </c>
      <c r="BB176">
        <f t="shared" si="251"/>
        <v>0</v>
      </c>
      <c r="BC176">
        <f t="shared" si="252"/>
        <v>0</v>
      </c>
      <c r="BD176">
        <f t="shared" si="253"/>
        <v>0</v>
      </c>
      <c r="BE176">
        <f t="shared" si="254"/>
        <v>0</v>
      </c>
      <c r="BF176">
        <f t="shared" si="255"/>
        <v>0</v>
      </c>
      <c r="BG176">
        <f t="shared" si="256"/>
        <v>0</v>
      </c>
      <c r="BH176">
        <f t="shared" si="257"/>
        <v>0</v>
      </c>
      <c r="BI176">
        <f t="shared" si="258"/>
        <v>0</v>
      </c>
      <c r="BJ176">
        <f t="shared" si="259"/>
        <v>0</v>
      </c>
      <c r="BK176">
        <f t="shared" si="260"/>
        <v>0</v>
      </c>
      <c r="BL176">
        <f t="shared" si="261"/>
        <v>0</v>
      </c>
      <c r="BM176">
        <f t="shared" si="262"/>
        <v>0</v>
      </c>
    </row>
    <row r="177" spans="2:65" ht="13.5" thickBot="1" x14ac:dyDescent="0.25">
      <c r="B177" s="1" t="str">
        <f t="shared" si="263"/>
        <v xml:space="preserve">   </v>
      </c>
      <c r="C177">
        <f t="shared" si="203"/>
        <v>0</v>
      </c>
      <c r="D177">
        <f t="shared" si="204"/>
        <v>0</v>
      </c>
      <c r="E177">
        <f t="shared" si="205"/>
        <v>0</v>
      </c>
      <c r="F177">
        <f t="shared" si="206"/>
        <v>0</v>
      </c>
      <c r="G177">
        <f t="shared" si="207"/>
        <v>0</v>
      </c>
      <c r="H177">
        <f t="shared" si="208"/>
        <v>0</v>
      </c>
      <c r="I177">
        <f t="shared" si="209"/>
        <v>0</v>
      </c>
      <c r="J177">
        <f t="shared" si="210"/>
        <v>0</v>
      </c>
      <c r="K177">
        <f t="shared" si="211"/>
        <v>0</v>
      </c>
      <c r="L177">
        <f t="shared" si="212"/>
        <v>0</v>
      </c>
      <c r="M177">
        <f t="shared" si="213"/>
        <v>0</v>
      </c>
      <c r="N177">
        <f t="shared" si="214"/>
        <v>0</v>
      </c>
      <c r="O177">
        <f t="shared" si="215"/>
        <v>0</v>
      </c>
      <c r="P177">
        <f t="shared" si="216"/>
        <v>0</v>
      </c>
      <c r="Q177">
        <f t="shared" si="217"/>
        <v>0</v>
      </c>
      <c r="R177">
        <f t="shared" si="218"/>
        <v>0</v>
      </c>
      <c r="S177">
        <f t="shared" si="219"/>
        <v>0</v>
      </c>
      <c r="T177">
        <f t="shared" si="220"/>
        <v>0</v>
      </c>
      <c r="U177">
        <f t="shared" si="221"/>
        <v>0</v>
      </c>
      <c r="V177">
        <f t="shared" si="222"/>
        <v>0</v>
      </c>
      <c r="W177">
        <f t="shared" si="223"/>
        <v>0</v>
      </c>
      <c r="X177">
        <f t="shared" si="224"/>
        <v>0</v>
      </c>
      <c r="Y177">
        <f t="shared" si="225"/>
        <v>0</v>
      </c>
      <c r="Z177">
        <f t="shared" si="226"/>
        <v>0</v>
      </c>
      <c r="AA177">
        <f t="shared" si="227"/>
        <v>0</v>
      </c>
      <c r="AB177">
        <f t="shared" si="228"/>
        <v>0</v>
      </c>
      <c r="AC177">
        <f t="shared" si="264"/>
        <v>0</v>
      </c>
      <c r="AD177">
        <f t="shared" si="264"/>
        <v>0</v>
      </c>
      <c r="AE177">
        <f t="shared" si="264"/>
        <v>0</v>
      </c>
      <c r="AF177">
        <f t="shared" si="264"/>
        <v>0</v>
      </c>
      <c r="AJ177">
        <f t="shared" si="233"/>
        <v>0</v>
      </c>
      <c r="AK177">
        <f t="shared" si="234"/>
        <v>0</v>
      </c>
      <c r="AL177">
        <f t="shared" si="235"/>
        <v>0</v>
      </c>
      <c r="AM177">
        <f t="shared" si="236"/>
        <v>0</v>
      </c>
      <c r="AN177">
        <f t="shared" si="237"/>
        <v>0</v>
      </c>
      <c r="AO177">
        <f t="shared" si="238"/>
        <v>0</v>
      </c>
      <c r="AP177">
        <f t="shared" si="239"/>
        <v>0</v>
      </c>
      <c r="AQ177">
        <f t="shared" si="240"/>
        <v>0</v>
      </c>
      <c r="AR177">
        <f t="shared" si="241"/>
        <v>0</v>
      </c>
      <c r="AS177">
        <f t="shared" si="242"/>
        <v>0</v>
      </c>
      <c r="AT177">
        <f t="shared" si="243"/>
        <v>0</v>
      </c>
      <c r="AU177">
        <f t="shared" si="244"/>
        <v>0</v>
      </c>
      <c r="AV177">
        <f t="shared" si="245"/>
        <v>0</v>
      </c>
      <c r="AW177">
        <f t="shared" si="246"/>
        <v>0</v>
      </c>
      <c r="AX177">
        <f t="shared" si="247"/>
        <v>0</v>
      </c>
      <c r="AY177">
        <f t="shared" si="248"/>
        <v>0</v>
      </c>
      <c r="AZ177">
        <f t="shared" si="249"/>
        <v>0</v>
      </c>
      <c r="BA177">
        <f t="shared" si="250"/>
        <v>0</v>
      </c>
      <c r="BB177">
        <f t="shared" si="251"/>
        <v>0</v>
      </c>
      <c r="BC177">
        <f t="shared" si="252"/>
        <v>0</v>
      </c>
      <c r="BD177">
        <f t="shared" si="253"/>
        <v>0</v>
      </c>
      <c r="BE177">
        <f t="shared" si="254"/>
        <v>0</v>
      </c>
      <c r="BF177">
        <f t="shared" si="255"/>
        <v>0</v>
      </c>
      <c r="BG177">
        <f t="shared" si="256"/>
        <v>0</v>
      </c>
      <c r="BH177">
        <f t="shared" si="257"/>
        <v>0</v>
      </c>
      <c r="BI177">
        <f t="shared" si="258"/>
        <v>0</v>
      </c>
      <c r="BJ177">
        <f t="shared" si="259"/>
        <v>0</v>
      </c>
      <c r="BK177">
        <f t="shared" si="260"/>
        <v>0</v>
      </c>
      <c r="BL177">
        <f t="shared" si="261"/>
        <v>0</v>
      </c>
      <c r="BM177">
        <f t="shared" si="262"/>
        <v>0</v>
      </c>
    </row>
    <row r="179" spans="2:65" x14ac:dyDescent="0.2">
      <c r="B179" t="s">
        <v>17</v>
      </c>
      <c r="C179">
        <f>COUNTIF(C148:C177,2)</f>
        <v>0</v>
      </c>
      <c r="D179">
        <f t="shared" ref="D179:AF179" si="265">COUNTIF(D148:D177,2)</f>
        <v>0</v>
      </c>
      <c r="E179">
        <f t="shared" si="265"/>
        <v>0</v>
      </c>
      <c r="F179">
        <f t="shared" si="265"/>
        <v>0</v>
      </c>
      <c r="G179">
        <f t="shared" si="265"/>
        <v>0</v>
      </c>
      <c r="H179">
        <f t="shared" si="265"/>
        <v>0</v>
      </c>
      <c r="I179">
        <f t="shared" si="265"/>
        <v>0</v>
      </c>
      <c r="J179">
        <f t="shared" si="265"/>
        <v>0</v>
      </c>
      <c r="K179">
        <f t="shared" si="265"/>
        <v>0</v>
      </c>
      <c r="L179">
        <f t="shared" si="265"/>
        <v>0</v>
      </c>
      <c r="M179">
        <f t="shared" si="265"/>
        <v>0</v>
      </c>
      <c r="N179">
        <f t="shared" si="265"/>
        <v>0</v>
      </c>
      <c r="O179">
        <f t="shared" si="265"/>
        <v>0</v>
      </c>
      <c r="P179">
        <f t="shared" si="265"/>
        <v>0</v>
      </c>
      <c r="Q179">
        <f t="shared" si="265"/>
        <v>0</v>
      </c>
      <c r="R179">
        <f t="shared" si="265"/>
        <v>0</v>
      </c>
      <c r="S179">
        <f t="shared" si="265"/>
        <v>0</v>
      </c>
      <c r="T179">
        <f t="shared" si="265"/>
        <v>0</v>
      </c>
      <c r="U179">
        <f t="shared" si="265"/>
        <v>0</v>
      </c>
      <c r="V179">
        <f t="shared" si="265"/>
        <v>0</v>
      </c>
      <c r="W179">
        <f t="shared" si="265"/>
        <v>0</v>
      </c>
      <c r="X179">
        <f t="shared" si="265"/>
        <v>0</v>
      </c>
      <c r="Y179">
        <f t="shared" si="265"/>
        <v>0</v>
      </c>
      <c r="Z179">
        <f t="shared" si="265"/>
        <v>1</v>
      </c>
      <c r="AA179">
        <f t="shared" si="265"/>
        <v>0</v>
      </c>
      <c r="AB179">
        <f t="shared" si="265"/>
        <v>0</v>
      </c>
      <c r="AC179">
        <f t="shared" si="265"/>
        <v>0</v>
      </c>
      <c r="AD179">
        <f t="shared" si="265"/>
        <v>0</v>
      </c>
      <c r="AE179">
        <f t="shared" si="265"/>
        <v>0</v>
      </c>
      <c r="AF179">
        <f t="shared" si="265"/>
        <v>0</v>
      </c>
      <c r="AJ179">
        <f>COUNTIF(AJ148:AJ177,2)</f>
        <v>0</v>
      </c>
      <c r="AK179">
        <f t="shared" ref="AK179:BM179" si="266">COUNTIF(AK148:AK177,2)</f>
        <v>0</v>
      </c>
      <c r="AL179">
        <f t="shared" si="266"/>
        <v>0</v>
      </c>
      <c r="AM179">
        <f t="shared" si="266"/>
        <v>0</v>
      </c>
      <c r="AN179">
        <f t="shared" si="266"/>
        <v>0</v>
      </c>
      <c r="AO179">
        <f t="shared" si="266"/>
        <v>0</v>
      </c>
      <c r="AP179">
        <f t="shared" si="266"/>
        <v>0</v>
      </c>
      <c r="AQ179">
        <f t="shared" si="266"/>
        <v>0</v>
      </c>
      <c r="AR179">
        <f t="shared" si="266"/>
        <v>0</v>
      </c>
      <c r="AS179">
        <f t="shared" si="266"/>
        <v>0</v>
      </c>
      <c r="AT179">
        <f t="shared" si="266"/>
        <v>0</v>
      </c>
      <c r="AU179">
        <f t="shared" si="266"/>
        <v>0</v>
      </c>
      <c r="AV179">
        <f t="shared" si="266"/>
        <v>0</v>
      </c>
      <c r="AW179">
        <f t="shared" si="266"/>
        <v>0</v>
      </c>
      <c r="AX179">
        <f t="shared" si="266"/>
        <v>0</v>
      </c>
      <c r="AY179">
        <f t="shared" si="266"/>
        <v>0</v>
      </c>
      <c r="AZ179">
        <f t="shared" si="266"/>
        <v>0</v>
      </c>
      <c r="BA179">
        <f t="shared" si="266"/>
        <v>0</v>
      </c>
      <c r="BB179">
        <f t="shared" si="266"/>
        <v>1</v>
      </c>
      <c r="BC179">
        <f t="shared" si="266"/>
        <v>0</v>
      </c>
      <c r="BD179">
        <f t="shared" si="266"/>
        <v>0</v>
      </c>
      <c r="BE179">
        <f t="shared" si="266"/>
        <v>0</v>
      </c>
      <c r="BF179">
        <f t="shared" si="266"/>
        <v>0</v>
      </c>
      <c r="BG179">
        <f t="shared" si="266"/>
        <v>0</v>
      </c>
      <c r="BH179">
        <f t="shared" si="266"/>
        <v>0</v>
      </c>
      <c r="BI179">
        <f t="shared" si="266"/>
        <v>0</v>
      </c>
      <c r="BJ179">
        <f t="shared" si="266"/>
        <v>0</v>
      </c>
      <c r="BK179">
        <f t="shared" si="266"/>
        <v>0</v>
      </c>
      <c r="BL179">
        <f t="shared" si="266"/>
        <v>0</v>
      </c>
      <c r="BM179">
        <f t="shared" si="266"/>
        <v>0</v>
      </c>
    </row>
    <row r="180" spans="2:65" x14ac:dyDescent="0.2">
      <c r="B180" s="10" t="s">
        <v>21</v>
      </c>
      <c r="C180" t="str">
        <f>IF(C179=0," ",C179)</f>
        <v xml:space="preserve"> </v>
      </c>
      <c r="D180" t="str">
        <f t="shared" ref="D180:AF180" si="267">IF(D179=0," ",D179)</f>
        <v xml:space="preserve"> </v>
      </c>
      <c r="E180" t="str">
        <f t="shared" si="267"/>
        <v xml:space="preserve"> </v>
      </c>
      <c r="F180" t="str">
        <f t="shared" si="267"/>
        <v xml:space="preserve"> </v>
      </c>
      <c r="G180" t="str">
        <f t="shared" si="267"/>
        <v xml:space="preserve"> </v>
      </c>
      <c r="H180" t="str">
        <f t="shared" si="267"/>
        <v xml:space="preserve"> </v>
      </c>
      <c r="I180" t="str">
        <f t="shared" si="267"/>
        <v xml:space="preserve"> </v>
      </c>
      <c r="J180" t="str">
        <f t="shared" si="267"/>
        <v xml:space="preserve"> </v>
      </c>
      <c r="K180" t="str">
        <f t="shared" si="267"/>
        <v xml:space="preserve"> </v>
      </c>
      <c r="L180" t="str">
        <f t="shared" si="267"/>
        <v xml:space="preserve"> </v>
      </c>
      <c r="M180" t="str">
        <f t="shared" si="267"/>
        <v xml:space="preserve"> </v>
      </c>
      <c r="N180" t="str">
        <f t="shared" si="267"/>
        <v xml:space="preserve"> </v>
      </c>
      <c r="O180" t="str">
        <f t="shared" si="267"/>
        <v xml:space="preserve"> </v>
      </c>
      <c r="P180" t="str">
        <f t="shared" si="267"/>
        <v xml:space="preserve"> </v>
      </c>
      <c r="Q180" t="str">
        <f t="shared" si="267"/>
        <v xml:space="preserve"> </v>
      </c>
      <c r="R180" t="str">
        <f t="shared" si="267"/>
        <v xml:space="preserve"> </v>
      </c>
      <c r="S180" t="str">
        <f t="shared" si="267"/>
        <v xml:space="preserve"> </v>
      </c>
      <c r="T180" t="str">
        <f t="shared" si="267"/>
        <v xml:space="preserve"> </v>
      </c>
      <c r="U180" t="str">
        <f t="shared" si="267"/>
        <v xml:space="preserve"> </v>
      </c>
      <c r="V180" t="str">
        <f t="shared" si="267"/>
        <v xml:space="preserve"> </v>
      </c>
      <c r="W180" t="str">
        <f t="shared" si="267"/>
        <v xml:space="preserve"> </v>
      </c>
      <c r="X180" t="str">
        <f t="shared" si="267"/>
        <v xml:space="preserve"> </v>
      </c>
      <c r="Y180" t="str">
        <f t="shared" si="267"/>
        <v xml:space="preserve"> </v>
      </c>
      <c r="Z180">
        <f t="shared" si="267"/>
        <v>1</v>
      </c>
      <c r="AA180" t="str">
        <f t="shared" si="267"/>
        <v xml:space="preserve"> </v>
      </c>
      <c r="AB180" t="str">
        <f t="shared" si="267"/>
        <v xml:space="preserve"> </v>
      </c>
      <c r="AC180" t="str">
        <f t="shared" si="267"/>
        <v xml:space="preserve"> </v>
      </c>
      <c r="AD180" t="str">
        <f t="shared" si="267"/>
        <v xml:space="preserve"> </v>
      </c>
      <c r="AE180" t="str">
        <f t="shared" si="267"/>
        <v xml:space="preserve"> </v>
      </c>
      <c r="AF180" t="str">
        <f t="shared" si="267"/>
        <v xml:space="preserve"> </v>
      </c>
      <c r="AI180" s="10" t="s">
        <v>21</v>
      </c>
      <c r="AJ180" t="str">
        <f t="shared" ref="AJ180:BM180" si="268">IF(AJ179=0," ",AJ179)</f>
        <v xml:space="preserve"> </v>
      </c>
      <c r="AK180" t="str">
        <f t="shared" si="268"/>
        <v xml:space="preserve"> </v>
      </c>
      <c r="AL180" t="str">
        <f t="shared" si="268"/>
        <v xml:space="preserve"> </v>
      </c>
      <c r="AM180" t="str">
        <f t="shared" si="268"/>
        <v xml:space="preserve"> </v>
      </c>
      <c r="AN180" t="str">
        <f t="shared" si="268"/>
        <v xml:space="preserve"> </v>
      </c>
      <c r="AO180" t="str">
        <f t="shared" si="268"/>
        <v xml:space="preserve"> </v>
      </c>
      <c r="AP180" t="str">
        <f t="shared" si="268"/>
        <v xml:space="preserve"> </v>
      </c>
      <c r="AQ180" t="str">
        <f t="shared" si="268"/>
        <v xml:space="preserve"> </v>
      </c>
      <c r="AR180" t="str">
        <f t="shared" si="268"/>
        <v xml:space="preserve"> </v>
      </c>
      <c r="AS180" t="str">
        <f t="shared" si="268"/>
        <v xml:space="preserve"> </v>
      </c>
      <c r="AT180" t="str">
        <f t="shared" si="268"/>
        <v xml:space="preserve"> </v>
      </c>
      <c r="AU180" t="str">
        <f t="shared" si="268"/>
        <v xml:space="preserve"> </v>
      </c>
      <c r="AV180" t="str">
        <f t="shared" si="268"/>
        <v xml:space="preserve"> </v>
      </c>
      <c r="AW180" t="str">
        <f t="shared" si="268"/>
        <v xml:space="preserve"> </v>
      </c>
      <c r="AX180" t="str">
        <f t="shared" si="268"/>
        <v xml:space="preserve"> </v>
      </c>
      <c r="AY180" t="str">
        <f t="shared" si="268"/>
        <v xml:space="preserve"> </v>
      </c>
      <c r="AZ180" t="str">
        <f t="shared" si="268"/>
        <v xml:space="preserve"> </v>
      </c>
      <c r="BA180" t="str">
        <f t="shared" si="268"/>
        <v xml:space="preserve"> </v>
      </c>
      <c r="BB180">
        <f t="shared" si="268"/>
        <v>1</v>
      </c>
      <c r="BC180" t="str">
        <f t="shared" si="268"/>
        <v xml:space="preserve"> </v>
      </c>
      <c r="BD180" t="str">
        <f t="shared" si="268"/>
        <v xml:space="preserve"> </v>
      </c>
      <c r="BE180" t="str">
        <f t="shared" si="268"/>
        <v xml:space="preserve"> </v>
      </c>
      <c r="BF180" t="str">
        <f t="shared" si="268"/>
        <v xml:space="preserve"> </v>
      </c>
      <c r="BG180" t="str">
        <f t="shared" si="268"/>
        <v xml:space="preserve"> </v>
      </c>
      <c r="BH180" t="str">
        <f t="shared" si="268"/>
        <v xml:space="preserve"> </v>
      </c>
      <c r="BI180" t="str">
        <f t="shared" si="268"/>
        <v xml:space="preserve"> </v>
      </c>
      <c r="BJ180" t="str">
        <f t="shared" si="268"/>
        <v xml:space="preserve"> </v>
      </c>
      <c r="BK180" t="str">
        <f t="shared" si="268"/>
        <v xml:space="preserve"> </v>
      </c>
      <c r="BL180" t="str">
        <f t="shared" si="268"/>
        <v xml:space="preserve"> </v>
      </c>
      <c r="BM180" t="str">
        <f t="shared" si="268"/>
        <v xml:space="preserve"> </v>
      </c>
    </row>
    <row r="182" spans="2:65" x14ac:dyDescent="0.2">
      <c r="B182" t="s">
        <v>19</v>
      </c>
      <c r="C182">
        <f t="shared" ref="C182:AF182" si="269">C179+AJ179</f>
        <v>0</v>
      </c>
      <c r="D182">
        <f t="shared" si="269"/>
        <v>0</v>
      </c>
      <c r="E182">
        <f t="shared" si="269"/>
        <v>0</v>
      </c>
      <c r="F182">
        <f t="shared" si="269"/>
        <v>0</v>
      </c>
      <c r="G182">
        <f t="shared" si="269"/>
        <v>0</v>
      </c>
      <c r="H182">
        <f t="shared" si="269"/>
        <v>0</v>
      </c>
      <c r="I182">
        <f t="shared" si="269"/>
        <v>0</v>
      </c>
      <c r="J182">
        <f t="shared" si="269"/>
        <v>0</v>
      </c>
      <c r="K182">
        <f t="shared" si="269"/>
        <v>0</v>
      </c>
      <c r="L182">
        <f t="shared" si="269"/>
        <v>0</v>
      </c>
      <c r="M182">
        <f t="shared" si="269"/>
        <v>0</v>
      </c>
      <c r="N182">
        <f t="shared" si="269"/>
        <v>0</v>
      </c>
      <c r="O182">
        <f t="shared" si="269"/>
        <v>0</v>
      </c>
      <c r="P182">
        <f t="shared" si="269"/>
        <v>0</v>
      </c>
      <c r="Q182">
        <f t="shared" si="269"/>
        <v>0</v>
      </c>
      <c r="R182">
        <f t="shared" si="269"/>
        <v>0</v>
      </c>
      <c r="S182">
        <f t="shared" si="269"/>
        <v>0</v>
      </c>
      <c r="T182">
        <f t="shared" si="269"/>
        <v>0</v>
      </c>
      <c r="U182">
        <f t="shared" si="269"/>
        <v>1</v>
      </c>
      <c r="V182">
        <f t="shared" si="269"/>
        <v>0</v>
      </c>
      <c r="W182">
        <f t="shared" si="269"/>
        <v>0</v>
      </c>
      <c r="X182">
        <f t="shared" si="269"/>
        <v>0</v>
      </c>
      <c r="Y182">
        <f t="shared" si="269"/>
        <v>0</v>
      </c>
      <c r="Z182">
        <f t="shared" si="269"/>
        <v>1</v>
      </c>
      <c r="AA182">
        <f t="shared" si="269"/>
        <v>0</v>
      </c>
      <c r="AB182">
        <f t="shared" si="269"/>
        <v>0</v>
      </c>
      <c r="AC182">
        <f t="shared" si="269"/>
        <v>0</v>
      </c>
      <c r="AD182">
        <f t="shared" si="269"/>
        <v>0</v>
      </c>
      <c r="AE182">
        <f t="shared" si="269"/>
        <v>0</v>
      </c>
      <c r="AF182">
        <f t="shared" si="269"/>
        <v>0</v>
      </c>
    </row>
    <row r="183" spans="2:65" x14ac:dyDescent="0.2">
      <c r="B183" s="10" t="s">
        <v>21</v>
      </c>
      <c r="C183" t="str">
        <f>IF(C182=0," ",C182)</f>
        <v xml:space="preserve"> </v>
      </c>
      <c r="D183" t="str">
        <f t="shared" ref="D183:AB183" si="270">IF(D182=0," ",D182)</f>
        <v xml:space="preserve"> </v>
      </c>
      <c r="E183" t="str">
        <f t="shared" si="270"/>
        <v xml:space="preserve"> </v>
      </c>
      <c r="F183" t="str">
        <f t="shared" si="270"/>
        <v xml:space="preserve"> </v>
      </c>
      <c r="G183" t="str">
        <f t="shared" si="270"/>
        <v xml:space="preserve"> </v>
      </c>
      <c r="H183" t="str">
        <f t="shared" si="270"/>
        <v xml:space="preserve"> </v>
      </c>
      <c r="I183" t="str">
        <f t="shared" si="270"/>
        <v xml:space="preserve"> </v>
      </c>
      <c r="J183" t="str">
        <f t="shared" si="270"/>
        <v xml:space="preserve"> </v>
      </c>
      <c r="K183" t="str">
        <f t="shared" si="270"/>
        <v xml:space="preserve"> </v>
      </c>
      <c r="L183" t="str">
        <f t="shared" si="270"/>
        <v xml:space="preserve"> </v>
      </c>
      <c r="M183" t="str">
        <f t="shared" si="270"/>
        <v xml:space="preserve"> </v>
      </c>
      <c r="N183" t="str">
        <f t="shared" si="270"/>
        <v xml:space="preserve"> </v>
      </c>
      <c r="O183" t="str">
        <f t="shared" si="270"/>
        <v xml:space="preserve"> </v>
      </c>
      <c r="P183" t="str">
        <f t="shared" si="270"/>
        <v xml:space="preserve"> </v>
      </c>
      <c r="Q183" t="str">
        <f t="shared" si="270"/>
        <v xml:space="preserve"> </v>
      </c>
      <c r="R183" t="str">
        <f t="shared" si="270"/>
        <v xml:space="preserve"> </v>
      </c>
      <c r="S183" t="str">
        <f t="shared" si="270"/>
        <v xml:space="preserve"> </v>
      </c>
      <c r="T183" t="str">
        <f t="shared" si="270"/>
        <v xml:space="preserve"> </v>
      </c>
      <c r="U183">
        <f t="shared" si="270"/>
        <v>1</v>
      </c>
      <c r="V183" t="str">
        <f t="shared" si="270"/>
        <v xml:space="preserve"> </v>
      </c>
      <c r="W183" t="str">
        <f t="shared" si="270"/>
        <v xml:space="preserve"> </v>
      </c>
      <c r="X183" t="str">
        <f t="shared" si="270"/>
        <v xml:space="preserve"> </v>
      </c>
      <c r="Y183" t="str">
        <f t="shared" si="270"/>
        <v xml:space="preserve"> </v>
      </c>
      <c r="Z183">
        <f t="shared" si="270"/>
        <v>1</v>
      </c>
      <c r="AA183" t="str">
        <f t="shared" si="270"/>
        <v xml:space="preserve"> </v>
      </c>
      <c r="AB183" t="str">
        <f t="shared" si="270"/>
        <v xml:space="preserve"> </v>
      </c>
      <c r="AC183" t="str">
        <f>IF(AC182=0," ",AC182)</f>
        <v xml:space="preserve"> </v>
      </c>
      <c r="AD183" t="str">
        <f>IF(AD182=0," ",AD182)</f>
        <v xml:space="preserve"> </v>
      </c>
      <c r="AE183" t="str">
        <f>IF(AE182=0," ",AE182)</f>
        <v xml:space="preserve"> </v>
      </c>
      <c r="AF183" t="str">
        <f>IF(AF182=0," ",AF182)</f>
        <v xml:space="preserve"> </v>
      </c>
    </row>
    <row r="185" spans="2:65" x14ac:dyDescent="0.2">
      <c r="B185" t="s">
        <v>22</v>
      </c>
      <c r="C185" s="3">
        <f>COUNTIF(C3:C32,"&gt;0")</f>
        <v>2</v>
      </c>
      <c r="D185" s="3">
        <f t="shared" ref="D185:AF185" si="271">COUNTIF(D3:D32,"&gt;0")</f>
        <v>6</v>
      </c>
      <c r="E185" s="3">
        <f t="shared" si="271"/>
        <v>6</v>
      </c>
      <c r="F185" s="3">
        <f t="shared" si="271"/>
        <v>1</v>
      </c>
      <c r="G185" s="3">
        <f t="shared" si="271"/>
        <v>1</v>
      </c>
      <c r="H185" s="3">
        <f t="shared" si="271"/>
        <v>2</v>
      </c>
      <c r="I185" s="3">
        <f t="shared" si="271"/>
        <v>0</v>
      </c>
      <c r="J185" s="3">
        <f t="shared" si="271"/>
        <v>1</v>
      </c>
      <c r="K185" s="3">
        <f t="shared" si="271"/>
        <v>1</v>
      </c>
      <c r="L185" s="3">
        <f t="shared" si="271"/>
        <v>4</v>
      </c>
      <c r="M185" s="3">
        <f t="shared" si="271"/>
        <v>2</v>
      </c>
      <c r="N185" s="3">
        <f t="shared" si="271"/>
        <v>2</v>
      </c>
      <c r="O185" s="3">
        <f t="shared" si="271"/>
        <v>2</v>
      </c>
      <c r="P185" s="3">
        <f t="shared" si="271"/>
        <v>0</v>
      </c>
      <c r="Q185" s="3">
        <f t="shared" si="271"/>
        <v>1</v>
      </c>
      <c r="R185" s="3">
        <f t="shared" si="271"/>
        <v>2</v>
      </c>
      <c r="S185" s="3">
        <f t="shared" si="271"/>
        <v>4</v>
      </c>
      <c r="T185" s="3">
        <f t="shared" si="271"/>
        <v>2</v>
      </c>
      <c r="U185" s="3">
        <f t="shared" si="271"/>
        <v>3</v>
      </c>
      <c r="V185" s="3">
        <f t="shared" si="271"/>
        <v>1</v>
      </c>
      <c r="W185" s="3">
        <f t="shared" si="271"/>
        <v>1</v>
      </c>
      <c r="X185" s="3">
        <f t="shared" si="271"/>
        <v>4</v>
      </c>
      <c r="Y185" s="3">
        <f t="shared" si="271"/>
        <v>3</v>
      </c>
      <c r="Z185" s="3">
        <f t="shared" si="271"/>
        <v>3</v>
      </c>
      <c r="AA185" s="3">
        <f t="shared" si="271"/>
        <v>2</v>
      </c>
      <c r="AB185" s="3">
        <f t="shared" si="271"/>
        <v>0</v>
      </c>
      <c r="AC185" s="3">
        <f t="shared" si="271"/>
        <v>0</v>
      </c>
      <c r="AD185" s="3">
        <f t="shared" si="271"/>
        <v>0</v>
      </c>
      <c r="AE185" s="3">
        <f t="shared" si="271"/>
        <v>0</v>
      </c>
      <c r="AF185" s="3">
        <f t="shared" si="271"/>
        <v>0</v>
      </c>
      <c r="AG185" s="5"/>
      <c r="AI185" t="s">
        <v>23</v>
      </c>
      <c r="AJ185" s="3">
        <f>COUNTIF(C3:C32,"&lt;0")</f>
        <v>0</v>
      </c>
      <c r="AK185" s="3">
        <f t="shared" ref="AK185:BM185" si="272">COUNTIF(D3:D32,"&lt;0")</f>
        <v>0</v>
      </c>
      <c r="AL185" s="3">
        <f t="shared" si="272"/>
        <v>0</v>
      </c>
      <c r="AM185" s="3">
        <f t="shared" si="272"/>
        <v>0</v>
      </c>
      <c r="AN185" s="3">
        <f t="shared" si="272"/>
        <v>0</v>
      </c>
      <c r="AO185" s="3">
        <f t="shared" si="272"/>
        <v>0</v>
      </c>
      <c r="AP185" s="3">
        <f t="shared" si="272"/>
        <v>1</v>
      </c>
      <c r="AQ185" s="3">
        <f t="shared" si="272"/>
        <v>0</v>
      </c>
      <c r="AR185" s="3">
        <f t="shared" si="272"/>
        <v>0</v>
      </c>
      <c r="AS185" s="3">
        <f t="shared" si="272"/>
        <v>0</v>
      </c>
      <c r="AT185" s="3">
        <f t="shared" si="272"/>
        <v>0</v>
      </c>
      <c r="AU185" s="3">
        <f t="shared" si="272"/>
        <v>0</v>
      </c>
      <c r="AV185" s="3">
        <f t="shared" si="272"/>
        <v>0</v>
      </c>
      <c r="AW185" s="3">
        <f t="shared" si="272"/>
        <v>0</v>
      </c>
      <c r="AX185" s="3">
        <f t="shared" si="272"/>
        <v>0</v>
      </c>
      <c r="AY185" s="3">
        <f t="shared" si="272"/>
        <v>0</v>
      </c>
      <c r="AZ185" s="3">
        <f t="shared" si="272"/>
        <v>0</v>
      </c>
      <c r="BA185" s="3">
        <f t="shared" si="272"/>
        <v>0</v>
      </c>
      <c r="BB185" s="3">
        <f t="shared" si="272"/>
        <v>1</v>
      </c>
      <c r="BC185" s="3">
        <f t="shared" si="272"/>
        <v>2</v>
      </c>
      <c r="BD185" s="3">
        <f t="shared" si="272"/>
        <v>0</v>
      </c>
      <c r="BE185" s="3">
        <f t="shared" si="272"/>
        <v>0</v>
      </c>
      <c r="BF185" s="3">
        <f t="shared" si="272"/>
        <v>0</v>
      </c>
      <c r="BG185" s="3">
        <f t="shared" si="272"/>
        <v>1</v>
      </c>
      <c r="BH185" s="3">
        <f t="shared" si="272"/>
        <v>0</v>
      </c>
      <c r="BI185" s="3">
        <f t="shared" si="272"/>
        <v>0</v>
      </c>
      <c r="BJ185" s="3">
        <f t="shared" si="272"/>
        <v>0</v>
      </c>
      <c r="BK185" s="3">
        <f t="shared" si="272"/>
        <v>0</v>
      </c>
      <c r="BL185" s="3">
        <f t="shared" si="272"/>
        <v>0</v>
      </c>
      <c r="BM185" s="3">
        <f t="shared" si="272"/>
        <v>0</v>
      </c>
    </row>
    <row r="186" spans="2:65" x14ac:dyDescent="0.2">
      <c r="B186" s="10" t="s">
        <v>21</v>
      </c>
      <c r="C186">
        <f>IF(C185=0," ",C185)</f>
        <v>2</v>
      </c>
      <c r="D186">
        <f t="shared" ref="D186:AF186" si="273">IF(D185=0," ",D185)</f>
        <v>6</v>
      </c>
      <c r="E186">
        <f t="shared" si="273"/>
        <v>6</v>
      </c>
      <c r="F186">
        <f t="shared" si="273"/>
        <v>1</v>
      </c>
      <c r="G186">
        <f t="shared" si="273"/>
        <v>1</v>
      </c>
      <c r="H186">
        <f t="shared" si="273"/>
        <v>2</v>
      </c>
      <c r="I186" t="str">
        <f t="shared" si="273"/>
        <v xml:space="preserve"> </v>
      </c>
      <c r="J186">
        <f t="shared" si="273"/>
        <v>1</v>
      </c>
      <c r="K186">
        <f t="shared" si="273"/>
        <v>1</v>
      </c>
      <c r="L186">
        <f t="shared" si="273"/>
        <v>4</v>
      </c>
      <c r="M186">
        <f t="shared" si="273"/>
        <v>2</v>
      </c>
      <c r="N186">
        <f t="shared" si="273"/>
        <v>2</v>
      </c>
      <c r="O186">
        <f t="shared" si="273"/>
        <v>2</v>
      </c>
      <c r="P186" t="str">
        <f t="shared" si="273"/>
        <v xml:space="preserve"> </v>
      </c>
      <c r="Q186">
        <f t="shared" si="273"/>
        <v>1</v>
      </c>
      <c r="R186">
        <f t="shared" si="273"/>
        <v>2</v>
      </c>
      <c r="S186">
        <f t="shared" si="273"/>
        <v>4</v>
      </c>
      <c r="T186">
        <f t="shared" si="273"/>
        <v>2</v>
      </c>
      <c r="U186">
        <f t="shared" si="273"/>
        <v>3</v>
      </c>
      <c r="V186">
        <f t="shared" si="273"/>
        <v>1</v>
      </c>
      <c r="W186">
        <f t="shared" si="273"/>
        <v>1</v>
      </c>
      <c r="X186">
        <f t="shared" si="273"/>
        <v>4</v>
      </c>
      <c r="Y186">
        <f t="shared" si="273"/>
        <v>3</v>
      </c>
      <c r="Z186">
        <f t="shared" si="273"/>
        <v>3</v>
      </c>
      <c r="AA186">
        <f t="shared" si="273"/>
        <v>2</v>
      </c>
      <c r="AB186" t="str">
        <f t="shared" si="273"/>
        <v xml:space="preserve"> </v>
      </c>
      <c r="AC186" t="str">
        <f t="shared" si="273"/>
        <v xml:space="preserve"> </v>
      </c>
      <c r="AD186" t="str">
        <f t="shared" si="273"/>
        <v xml:space="preserve"> </v>
      </c>
      <c r="AE186" t="str">
        <f t="shared" si="273"/>
        <v xml:space="preserve"> </v>
      </c>
      <c r="AF186" t="str">
        <f t="shared" si="273"/>
        <v xml:space="preserve"> </v>
      </c>
      <c r="AI186" s="10" t="s">
        <v>21</v>
      </c>
      <c r="AJ186" t="str">
        <f t="shared" ref="AJ186:BM186" si="274">IF(AJ185=0," ",AJ185)</f>
        <v xml:space="preserve"> </v>
      </c>
      <c r="AK186" t="str">
        <f t="shared" si="274"/>
        <v xml:space="preserve"> </v>
      </c>
      <c r="AL186" t="str">
        <f t="shared" si="274"/>
        <v xml:space="preserve"> </v>
      </c>
      <c r="AM186" t="str">
        <f t="shared" si="274"/>
        <v xml:space="preserve"> </v>
      </c>
      <c r="AN186" t="str">
        <f t="shared" si="274"/>
        <v xml:space="preserve"> </v>
      </c>
      <c r="AO186" t="str">
        <f t="shared" si="274"/>
        <v xml:space="preserve"> </v>
      </c>
      <c r="AP186">
        <f t="shared" si="274"/>
        <v>1</v>
      </c>
      <c r="AQ186" t="str">
        <f t="shared" si="274"/>
        <v xml:space="preserve"> </v>
      </c>
      <c r="AR186" t="str">
        <f t="shared" si="274"/>
        <v xml:space="preserve"> </v>
      </c>
      <c r="AS186" t="str">
        <f t="shared" si="274"/>
        <v xml:space="preserve"> </v>
      </c>
      <c r="AT186" t="str">
        <f t="shared" si="274"/>
        <v xml:space="preserve"> </v>
      </c>
      <c r="AU186" t="str">
        <f t="shared" si="274"/>
        <v xml:space="preserve"> </v>
      </c>
      <c r="AV186" t="str">
        <f t="shared" si="274"/>
        <v xml:space="preserve"> </v>
      </c>
      <c r="AW186" t="str">
        <f t="shared" si="274"/>
        <v xml:space="preserve"> </v>
      </c>
      <c r="AX186" t="str">
        <f t="shared" si="274"/>
        <v xml:space="preserve"> </v>
      </c>
      <c r="AY186" t="str">
        <f t="shared" si="274"/>
        <v xml:space="preserve"> </v>
      </c>
      <c r="AZ186" t="str">
        <f t="shared" si="274"/>
        <v xml:space="preserve"> </v>
      </c>
      <c r="BA186" t="str">
        <f t="shared" si="274"/>
        <v xml:space="preserve"> </v>
      </c>
      <c r="BB186">
        <f t="shared" si="274"/>
        <v>1</v>
      </c>
      <c r="BC186">
        <f t="shared" si="274"/>
        <v>2</v>
      </c>
      <c r="BD186" t="str">
        <f t="shared" si="274"/>
        <v xml:space="preserve"> </v>
      </c>
      <c r="BE186" t="str">
        <f t="shared" si="274"/>
        <v xml:space="preserve"> </v>
      </c>
      <c r="BF186" t="str">
        <f t="shared" si="274"/>
        <v xml:space="preserve"> </v>
      </c>
      <c r="BG186">
        <f t="shared" si="274"/>
        <v>1</v>
      </c>
      <c r="BH186" t="str">
        <f t="shared" si="274"/>
        <v xml:space="preserve"> </v>
      </c>
      <c r="BI186" t="str">
        <f t="shared" si="274"/>
        <v xml:space="preserve"> </v>
      </c>
      <c r="BJ186" t="str">
        <f t="shared" si="274"/>
        <v xml:space="preserve"> </v>
      </c>
      <c r="BK186" t="str">
        <f t="shared" si="274"/>
        <v xml:space="preserve"> </v>
      </c>
      <c r="BL186" t="str">
        <f t="shared" si="274"/>
        <v xml:space="preserve"> </v>
      </c>
      <c r="BM186" t="str">
        <f t="shared" si="274"/>
        <v xml:space="preserve"> </v>
      </c>
    </row>
    <row r="189" spans="2:65" x14ac:dyDescent="0.2">
      <c r="B189" t="s">
        <v>37</v>
      </c>
      <c r="C189">
        <f>SUM(C185:AF185)</f>
        <v>56</v>
      </c>
    </row>
    <row r="190" spans="2:65" x14ac:dyDescent="0.2">
      <c r="B190" t="s">
        <v>38</v>
      </c>
      <c r="C190">
        <f>SUM(AJ185:BM185)</f>
        <v>5</v>
      </c>
    </row>
    <row r="191" spans="2:65" x14ac:dyDescent="0.2">
      <c r="B191" t="s">
        <v>35</v>
      </c>
      <c r="C191" s="26">
        <f>SUM(C189:C190)</f>
        <v>61</v>
      </c>
      <c r="D191" s="26">
        <f>C191</f>
        <v>61</v>
      </c>
      <c r="E191" s="26">
        <f t="shared" ref="E191:AA191" si="275">D191</f>
        <v>61</v>
      </c>
      <c r="F191" s="26">
        <f t="shared" si="275"/>
        <v>61</v>
      </c>
      <c r="G191" s="26">
        <f t="shared" si="275"/>
        <v>61</v>
      </c>
      <c r="H191" s="26">
        <f t="shared" si="275"/>
        <v>61</v>
      </c>
      <c r="I191" s="26">
        <f t="shared" si="275"/>
        <v>61</v>
      </c>
      <c r="J191" s="26">
        <f t="shared" si="275"/>
        <v>61</v>
      </c>
      <c r="K191" s="26">
        <f t="shared" si="275"/>
        <v>61</v>
      </c>
      <c r="L191" s="26">
        <f t="shared" si="275"/>
        <v>61</v>
      </c>
      <c r="M191" s="26">
        <f t="shared" si="275"/>
        <v>61</v>
      </c>
      <c r="N191" s="26">
        <f t="shared" si="275"/>
        <v>61</v>
      </c>
      <c r="O191" s="26">
        <f t="shared" si="275"/>
        <v>61</v>
      </c>
      <c r="P191" s="26">
        <f t="shared" si="275"/>
        <v>61</v>
      </c>
      <c r="Q191" s="26">
        <f t="shared" si="275"/>
        <v>61</v>
      </c>
      <c r="R191" s="26">
        <f t="shared" si="275"/>
        <v>61</v>
      </c>
      <c r="S191" s="26">
        <f t="shared" si="275"/>
        <v>61</v>
      </c>
      <c r="T191" s="26">
        <f t="shared" si="275"/>
        <v>61</v>
      </c>
      <c r="U191" s="26">
        <f t="shared" si="275"/>
        <v>61</v>
      </c>
      <c r="V191" s="26">
        <f t="shared" si="275"/>
        <v>61</v>
      </c>
      <c r="W191" s="26">
        <f t="shared" si="275"/>
        <v>61</v>
      </c>
      <c r="X191" s="26">
        <f t="shared" si="275"/>
        <v>61</v>
      </c>
      <c r="Y191" s="26">
        <f t="shared" si="275"/>
        <v>61</v>
      </c>
      <c r="Z191" s="26">
        <f t="shared" si="275"/>
        <v>61</v>
      </c>
      <c r="AA191" s="26">
        <f t="shared" si="275"/>
        <v>61</v>
      </c>
      <c r="AB191" s="26">
        <f>AA191</f>
        <v>61</v>
      </c>
      <c r="AC191" s="26">
        <f>AB191</f>
        <v>61</v>
      </c>
      <c r="AD191" s="26">
        <f>AC191</f>
        <v>61</v>
      </c>
      <c r="AE191" s="26">
        <f>AD191</f>
        <v>61</v>
      </c>
      <c r="AF191" s="26">
        <f>AE191</f>
        <v>61</v>
      </c>
      <c r="AG191" s="26"/>
    </row>
    <row r="193" spans="1:37" x14ac:dyDescent="0.2">
      <c r="B193" t="s">
        <v>41</v>
      </c>
      <c r="C193" s="25" t="e">
        <f>C69/р1!AH32</f>
        <v>#DIV/0!</v>
      </c>
      <c r="D193" s="25" t="e">
        <f>D69/р1!AI32</f>
        <v>#DIV/0!</v>
      </c>
      <c r="E193" s="25" t="e">
        <f>E69/р1!AJ32</f>
        <v>#DIV/0!</v>
      </c>
      <c r="F193" s="25" t="e">
        <f>F69/р1!AK32</f>
        <v>#DIV/0!</v>
      </c>
      <c r="G193" s="25" t="e">
        <f>G69/р1!AL32</f>
        <v>#DIV/0!</v>
      </c>
      <c r="H193" s="25" t="e">
        <f>H69/р1!AM32</f>
        <v>#DIV/0!</v>
      </c>
      <c r="I193" s="25" t="e">
        <f>I69/р1!AN32</f>
        <v>#DIV/0!</v>
      </c>
      <c r="J193" s="25" t="e">
        <f>J69/р1!AO32</f>
        <v>#DIV/0!</v>
      </c>
      <c r="K193" s="25" t="e">
        <f>K69/р1!AP32</f>
        <v>#DIV/0!</v>
      </c>
      <c r="L193" s="25" t="e">
        <f>L69/р1!AQ32</f>
        <v>#DIV/0!</v>
      </c>
      <c r="M193" s="25" t="e">
        <f>M69/р1!AR32</f>
        <v>#DIV/0!</v>
      </c>
      <c r="N193" s="25" t="e">
        <f>N69/р1!AS32</f>
        <v>#DIV/0!</v>
      </c>
      <c r="O193" s="25" t="e">
        <f>O69/р1!AT32</f>
        <v>#DIV/0!</v>
      </c>
      <c r="P193" s="25" t="e">
        <f>P69/р1!AU32</f>
        <v>#DIV/0!</v>
      </c>
      <c r="Q193" s="25" t="e">
        <f>Q69/р1!AV32</f>
        <v>#DIV/0!</v>
      </c>
      <c r="R193" s="25" t="e">
        <f>R69/р1!AW32</f>
        <v>#DIV/0!</v>
      </c>
      <c r="S193" s="25" t="e">
        <f>S69/р1!AX32</f>
        <v>#DIV/0!</v>
      </c>
      <c r="T193" s="25" t="e">
        <f>T69/р1!AY32</f>
        <v>#DIV/0!</v>
      </c>
      <c r="U193" s="25" t="e">
        <f>U69/р1!AZ32</f>
        <v>#DIV/0!</v>
      </c>
      <c r="V193" s="25" t="e">
        <f>V69/р1!BA32</f>
        <v>#DIV/0!</v>
      </c>
      <c r="W193" s="25" t="e">
        <f>W69/р1!BB32</f>
        <v>#DIV/0!</v>
      </c>
      <c r="X193" s="25" t="e">
        <f>X69/р1!BC32</f>
        <v>#DIV/0!</v>
      </c>
      <c r="Y193" s="25" t="e">
        <f>Y69/р1!BD32</f>
        <v>#DIV/0!</v>
      </c>
      <c r="Z193" s="25" t="e">
        <f>Z69/р1!BE32</f>
        <v>#DIV/0!</v>
      </c>
      <c r="AA193" s="25" t="e">
        <f>AA69/р1!BF32</f>
        <v>#DIV/0!</v>
      </c>
      <c r="AB193" s="25" t="e">
        <f>AB69/р1!BG32</f>
        <v>#DIV/0!</v>
      </c>
      <c r="AC193" s="25" t="e">
        <f>AC69/р1!BH32</f>
        <v>#DIV/0!</v>
      </c>
      <c r="AD193" s="25" t="e">
        <f>AD69/р1!BI32</f>
        <v>#DIV/0!</v>
      </c>
      <c r="AE193" s="25" t="e">
        <f>AE69/р1!BJ32</f>
        <v>#DIV/0!</v>
      </c>
      <c r="AF193" s="25" t="e">
        <f>AF69/р1!BK32</f>
        <v>#DIV/0!</v>
      </c>
      <c r="AG193" s="25"/>
    </row>
    <row r="194" spans="1:37" x14ac:dyDescent="0.2">
      <c r="B194" t="s">
        <v>42</v>
      </c>
      <c r="C194" s="29" t="e">
        <f>SUM(C193:AB193)</f>
        <v>#DIV/0!</v>
      </c>
    </row>
    <row r="196" spans="1:37" x14ac:dyDescent="0.2">
      <c r="B196" t="s">
        <v>43</v>
      </c>
      <c r="C196" s="25">
        <f>AJ71/C71</f>
        <v>8.9285714285714288E-2</v>
      </c>
    </row>
    <row r="199" spans="1:37" x14ac:dyDescent="0.2">
      <c r="B199" t="s">
        <v>72</v>
      </c>
      <c r="AF199" t="s">
        <v>75</v>
      </c>
      <c r="AG199" s="26"/>
      <c r="AH199" t="s">
        <v>74</v>
      </c>
      <c r="AI199" t="s">
        <v>76</v>
      </c>
      <c r="AK199" t="s">
        <v>78</v>
      </c>
    </row>
    <row r="200" spans="1:37" x14ac:dyDescent="0.2">
      <c r="A200">
        <v>1</v>
      </c>
      <c r="B200">
        <f>IF(B3=" ",0,1)</f>
        <v>1</v>
      </c>
      <c r="AF200">
        <f>B231</f>
        <v>30</v>
      </c>
      <c r="AH200">
        <f>B233</f>
        <v>900</v>
      </c>
      <c r="AI200">
        <f>AH200-AF200</f>
        <v>870</v>
      </c>
      <c r="AK200">
        <f>AF200-1</f>
        <v>29</v>
      </c>
    </row>
    <row r="201" spans="1:37" x14ac:dyDescent="0.2">
      <c r="A201">
        <v>2</v>
      </c>
      <c r="B201">
        <f t="shared" ref="B201:B229" si="276">IF(B4=" ",0,1)</f>
        <v>1</v>
      </c>
      <c r="AF201">
        <f>AF200</f>
        <v>30</v>
      </c>
      <c r="AH201">
        <f>AH200</f>
        <v>900</v>
      </c>
      <c r="AI201">
        <f>AI200</f>
        <v>870</v>
      </c>
      <c r="AK201">
        <f t="shared" ref="AK201:AK229" si="277">AF201-1</f>
        <v>29</v>
      </c>
    </row>
    <row r="202" spans="1:37" x14ac:dyDescent="0.2">
      <c r="A202">
        <v>3</v>
      </c>
      <c r="B202">
        <f t="shared" si="276"/>
        <v>1</v>
      </c>
      <c r="AF202">
        <f t="shared" ref="AF202:AF229" si="278">AF201</f>
        <v>30</v>
      </c>
      <c r="AH202">
        <f t="shared" ref="AH202:AH229" si="279">AH201</f>
        <v>900</v>
      </c>
      <c r="AI202">
        <f t="shared" ref="AI202:AI229" si="280">AI201</f>
        <v>870</v>
      </c>
      <c r="AK202">
        <f t="shared" si="277"/>
        <v>29</v>
      </c>
    </row>
    <row r="203" spans="1:37" x14ac:dyDescent="0.2">
      <c r="A203">
        <v>4</v>
      </c>
      <c r="B203">
        <f t="shared" si="276"/>
        <v>1</v>
      </c>
      <c r="AF203">
        <f t="shared" si="278"/>
        <v>30</v>
      </c>
      <c r="AH203">
        <f t="shared" si="279"/>
        <v>900</v>
      </c>
      <c r="AI203">
        <f t="shared" si="280"/>
        <v>870</v>
      </c>
      <c r="AK203">
        <f t="shared" si="277"/>
        <v>29</v>
      </c>
    </row>
    <row r="204" spans="1:37" x14ac:dyDescent="0.2">
      <c r="A204">
        <v>5</v>
      </c>
      <c r="B204">
        <f t="shared" si="276"/>
        <v>1</v>
      </c>
      <c r="AF204">
        <f t="shared" si="278"/>
        <v>30</v>
      </c>
      <c r="AH204">
        <f t="shared" si="279"/>
        <v>900</v>
      </c>
      <c r="AI204">
        <f t="shared" si="280"/>
        <v>870</v>
      </c>
      <c r="AK204">
        <f t="shared" si="277"/>
        <v>29</v>
      </c>
    </row>
    <row r="205" spans="1:37" x14ac:dyDescent="0.2">
      <c r="A205">
        <v>6</v>
      </c>
      <c r="B205">
        <f t="shared" si="276"/>
        <v>1</v>
      </c>
      <c r="AF205">
        <f t="shared" si="278"/>
        <v>30</v>
      </c>
      <c r="AH205">
        <f t="shared" si="279"/>
        <v>900</v>
      </c>
      <c r="AI205">
        <f t="shared" si="280"/>
        <v>870</v>
      </c>
      <c r="AK205">
        <f t="shared" si="277"/>
        <v>29</v>
      </c>
    </row>
    <row r="206" spans="1:37" x14ac:dyDescent="0.2">
      <c r="A206">
        <v>7</v>
      </c>
      <c r="B206">
        <f t="shared" si="276"/>
        <v>1</v>
      </c>
      <c r="AF206">
        <f t="shared" si="278"/>
        <v>30</v>
      </c>
      <c r="AH206">
        <f t="shared" si="279"/>
        <v>900</v>
      </c>
      <c r="AI206">
        <f t="shared" si="280"/>
        <v>870</v>
      </c>
      <c r="AK206">
        <f t="shared" si="277"/>
        <v>29</v>
      </c>
    </row>
    <row r="207" spans="1:37" x14ac:dyDescent="0.2">
      <c r="A207">
        <v>8</v>
      </c>
      <c r="B207">
        <f t="shared" si="276"/>
        <v>1</v>
      </c>
      <c r="AF207">
        <f t="shared" si="278"/>
        <v>30</v>
      </c>
      <c r="AH207">
        <f t="shared" si="279"/>
        <v>900</v>
      </c>
      <c r="AI207">
        <f t="shared" si="280"/>
        <v>870</v>
      </c>
      <c r="AK207">
        <f t="shared" si="277"/>
        <v>29</v>
      </c>
    </row>
    <row r="208" spans="1:37" x14ac:dyDescent="0.2">
      <c r="A208">
        <v>9</v>
      </c>
      <c r="B208">
        <f t="shared" si="276"/>
        <v>1</v>
      </c>
      <c r="AF208">
        <f t="shared" si="278"/>
        <v>30</v>
      </c>
      <c r="AH208">
        <f t="shared" si="279"/>
        <v>900</v>
      </c>
      <c r="AI208">
        <f t="shared" si="280"/>
        <v>870</v>
      </c>
      <c r="AK208">
        <f t="shared" si="277"/>
        <v>29</v>
      </c>
    </row>
    <row r="209" spans="1:37" x14ac:dyDescent="0.2">
      <c r="A209">
        <v>10</v>
      </c>
      <c r="B209">
        <f t="shared" si="276"/>
        <v>1</v>
      </c>
      <c r="AF209">
        <f t="shared" si="278"/>
        <v>30</v>
      </c>
      <c r="AH209">
        <f t="shared" si="279"/>
        <v>900</v>
      </c>
      <c r="AI209">
        <f t="shared" si="280"/>
        <v>870</v>
      </c>
      <c r="AK209">
        <f t="shared" si="277"/>
        <v>29</v>
      </c>
    </row>
    <row r="210" spans="1:37" x14ac:dyDescent="0.2">
      <c r="A210">
        <v>11</v>
      </c>
      <c r="B210">
        <f t="shared" si="276"/>
        <v>1</v>
      </c>
      <c r="AF210">
        <f t="shared" si="278"/>
        <v>30</v>
      </c>
      <c r="AH210">
        <f t="shared" si="279"/>
        <v>900</v>
      </c>
      <c r="AI210">
        <f t="shared" si="280"/>
        <v>870</v>
      </c>
      <c r="AK210">
        <f t="shared" si="277"/>
        <v>29</v>
      </c>
    </row>
    <row r="211" spans="1:37" x14ac:dyDescent="0.2">
      <c r="A211">
        <v>12</v>
      </c>
      <c r="B211">
        <f t="shared" si="276"/>
        <v>1</v>
      </c>
      <c r="AF211">
        <f t="shared" si="278"/>
        <v>30</v>
      </c>
      <c r="AH211">
        <f t="shared" si="279"/>
        <v>900</v>
      </c>
      <c r="AI211">
        <f t="shared" si="280"/>
        <v>870</v>
      </c>
      <c r="AK211">
        <f t="shared" si="277"/>
        <v>29</v>
      </c>
    </row>
    <row r="212" spans="1:37" x14ac:dyDescent="0.2">
      <c r="A212">
        <v>13</v>
      </c>
      <c r="B212">
        <f t="shared" si="276"/>
        <v>1</v>
      </c>
      <c r="AF212">
        <f t="shared" si="278"/>
        <v>30</v>
      </c>
      <c r="AH212">
        <f t="shared" si="279"/>
        <v>900</v>
      </c>
      <c r="AI212">
        <f t="shared" si="280"/>
        <v>870</v>
      </c>
      <c r="AK212">
        <f t="shared" si="277"/>
        <v>29</v>
      </c>
    </row>
    <row r="213" spans="1:37" x14ac:dyDescent="0.2">
      <c r="A213">
        <v>14</v>
      </c>
      <c r="B213">
        <f t="shared" si="276"/>
        <v>1</v>
      </c>
      <c r="AF213">
        <f t="shared" si="278"/>
        <v>30</v>
      </c>
      <c r="AH213">
        <f t="shared" si="279"/>
        <v>900</v>
      </c>
      <c r="AI213">
        <f t="shared" si="280"/>
        <v>870</v>
      </c>
      <c r="AK213">
        <f t="shared" si="277"/>
        <v>29</v>
      </c>
    </row>
    <row r="214" spans="1:37" x14ac:dyDescent="0.2">
      <c r="A214">
        <v>15</v>
      </c>
      <c r="B214">
        <f t="shared" si="276"/>
        <v>1</v>
      </c>
      <c r="AF214">
        <f t="shared" si="278"/>
        <v>30</v>
      </c>
      <c r="AH214">
        <f t="shared" si="279"/>
        <v>900</v>
      </c>
      <c r="AI214">
        <f t="shared" si="280"/>
        <v>870</v>
      </c>
      <c r="AK214">
        <f t="shared" si="277"/>
        <v>29</v>
      </c>
    </row>
    <row r="215" spans="1:37" x14ac:dyDescent="0.2">
      <c r="A215">
        <v>16</v>
      </c>
      <c r="B215">
        <f t="shared" si="276"/>
        <v>1</v>
      </c>
      <c r="AF215">
        <f t="shared" si="278"/>
        <v>30</v>
      </c>
      <c r="AH215">
        <f t="shared" si="279"/>
        <v>900</v>
      </c>
      <c r="AI215">
        <f t="shared" si="280"/>
        <v>870</v>
      </c>
      <c r="AK215">
        <f t="shared" si="277"/>
        <v>29</v>
      </c>
    </row>
    <row r="216" spans="1:37" x14ac:dyDescent="0.2">
      <c r="A216">
        <v>17</v>
      </c>
      <c r="B216">
        <f t="shared" si="276"/>
        <v>1</v>
      </c>
      <c r="AF216">
        <f t="shared" si="278"/>
        <v>30</v>
      </c>
      <c r="AH216">
        <f t="shared" si="279"/>
        <v>900</v>
      </c>
      <c r="AI216">
        <f t="shared" si="280"/>
        <v>870</v>
      </c>
      <c r="AK216">
        <f t="shared" si="277"/>
        <v>29</v>
      </c>
    </row>
    <row r="217" spans="1:37" x14ac:dyDescent="0.2">
      <c r="A217">
        <v>18</v>
      </c>
      <c r="B217">
        <f t="shared" si="276"/>
        <v>1</v>
      </c>
      <c r="AF217">
        <f t="shared" si="278"/>
        <v>30</v>
      </c>
      <c r="AH217">
        <f t="shared" si="279"/>
        <v>900</v>
      </c>
      <c r="AI217">
        <f t="shared" si="280"/>
        <v>870</v>
      </c>
      <c r="AK217">
        <f t="shared" si="277"/>
        <v>29</v>
      </c>
    </row>
    <row r="218" spans="1:37" x14ac:dyDescent="0.2">
      <c r="A218">
        <v>19</v>
      </c>
      <c r="B218">
        <f t="shared" si="276"/>
        <v>1</v>
      </c>
      <c r="AF218">
        <f t="shared" si="278"/>
        <v>30</v>
      </c>
      <c r="AH218">
        <f t="shared" si="279"/>
        <v>900</v>
      </c>
      <c r="AI218">
        <f t="shared" si="280"/>
        <v>870</v>
      </c>
      <c r="AK218">
        <f t="shared" si="277"/>
        <v>29</v>
      </c>
    </row>
    <row r="219" spans="1:37" x14ac:dyDescent="0.2">
      <c r="A219">
        <v>20</v>
      </c>
      <c r="B219">
        <f t="shared" si="276"/>
        <v>1</v>
      </c>
      <c r="AF219">
        <f t="shared" si="278"/>
        <v>30</v>
      </c>
      <c r="AH219">
        <f t="shared" si="279"/>
        <v>900</v>
      </c>
      <c r="AI219">
        <f t="shared" si="280"/>
        <v>870</v>
      </c>
      <c r="AK219">
        <f t="shared" si="277"/>
        <v>29</v>
      </c>
    </row>
    <row r="220" spans="1:37" x14ac:dyDescent="0.2">
      <c r="A220">
        <v>21</v>
      </c>
      <c r="B220">
        <f t="shared" si="276"/>
        <v>1</v>
      </c>
      <c r="AF220">
        <f t="shared" si="278"/>
        <v>30</v>
      </c>
      <c r="AH220">
        <f t="shared" si="279"/>
        <v>900</v>
      </c>
      <c r="AI220">
        <f t="shared" si="280"/>
        <v>870</v>
      </c>
      <c r="AK220">
        <f t="shared" si="277"/>
        <v>29</v>
      </c>
    </row>
    <row r="221" spans="1:37" x14ac:dyDescent="0.2">
      <c r="A221">
        <v>22</v>
      </c>
      <c r="B221">
        <f t="shared" si="276"/>
        <v>1</v>
      </c>
      <c r="AF221">
        <f t="shared" si="278"/>
        <v>30</v>
      </c>
      <c r="AH221">
        <f t="shared" si="279"/>
        <v>900</v>
      </c>
      <c r="AI221">
        <f t="shared" si="280"/>
        <v>870</v>
      </c>
      <c r="AK221">
        <f t="shared" si="277"/>
        <v>29</v>
      </c>
    </row>
    <row r="222" spans="1:37" x14ac:dyDescent="0.2">
      <c r="A222">
        <v>23</v>
      </c>
      <c r="B222">
        <f t="shared" si="276"/>
        <v>1</v>
      </c>
      <c r="AF222">
        <f t="shared" si="278"/>
        <v>30</v>
      </c>
      <c r="AH222">
        <f t="shared" si="279"/>
        <v>900</v>
      </c>
      <c r="AI222">
        <f t="shared" si="280"/>
        <v>870</v>
      </c>
      <c r="AK222">
        <f t="shared" si="277"/>
        <v>29</v>
      </c>
    </row>
    <row r="223" spans="1:37" x14ac:dyDescent="0.2">
      <c r="A223">
        <v>24</v>
      </c>
      <c r="B223">
        <f t="shared" si="276"/>
        <v>1</v>
      </c>
      <c r="AF223">
        <f t="shared" si="278"/>
        <v>30</v>
      </c>
      <c r="AH223">
        <f t="shared" si="279"/>
        <v>900</v>
      </c>
      <c r="AI223">
        <f t="shared" si="280"/>
        <v>870</v>
      </c>
      <c r="AK223">
        <f t="shared" si="277"/>
        <v>29</v>
      </c>
    </row>
    <row r="224" spans="1:37" x14ac:dyDescent="0.2">
      <c r="A224">
        <v>25</v>
      </c>
      <c r="B224">
        <f t="shared" si="276"/>
        <v>1</v>
      </c>
      <c r="AF224">
        <f t="shared" si="278"/>
        <v>30</v>
      </c>
      <c r="AH224">
        <f t="shared" si="279"/>
        <v>900</v>
      </c>
      <c r="AI224">
        <f t="shared" si="280"/>
        <v>870</v>
      </c>
      <c r="AK224">
        <f t="shared" si="277"/>
        <v>29</v>
      </c>
    </row>
    <row r="225" spans="1:37" x14ac:dyDescent="0.2">
      <c r="A225">
        <v>26</v>
      </c>
      <c r="B225">
        <f t="shared" si="276"/>
        <v>1</v>
      </c>
      <c r="AF225">
        <f t="shared" si="278"/>
        <v>30</v>
      </c>
      <c r="AH225">
        <f t="shared" si="279"/>
        <v>900</v>
      </c>
      <c r="AI225">
        <f t="shared" si="280"/>
        <v>870</v>
      </c>
      <c r="AK225">
        <f t="shared" si="277"/>
        <v>29</v>
      </c>
    </row>
    <row r="226" spans="1:37" x14ac:dyDescent="0.2">
      <c r="A226">
        <v>27</v>
      </c>
      <c r="B226">
        <f t="shared" si="276"/>
        <v>1</v>
      </c>
      <c r="AF226">
        <f t="shared" si="278"/>
        <v>30</v>
      </c>
      <c r="AH226">
        <f t="shared" si="279"/>
        <v>900</v>
      </c>
      <c r="AI226">
        <f t="shared" si="280"/>
        <v>870</v>
      </c>
      <c r="AK226">
        <f t="shared" si="277"/>
        <v>29</v>
      </c>
    </row>
    <row r="227" spans="1:37" x14ac:dyDescent="0.2">
      <c r="A227">
        <v>28</v>
      </c>
      <c r="B227">
        <f t="shared" si="276"/>
        <v>1</v>
      </c>
      <c r="AF227">
        <f t="shared" si="278"/>
        <v>30</v>
      </c>
      <c r="AH227">
        <f t="shared" si="279"/>
        <v>900</v>
      </c>
      <c r="AI227">
        <f t="shared" si="280"/>
        <v>870</v>
      </c>
      <c r="AK227">
        <f t="shared" si="277"/>
        <v>29</v>
      </c>
    </row>
    <row r="228" spans="1:37" x14ac:dyDescent="0.2">
      <c r="A228">
        <v>29</v>
      </c>
      <c r="B228">
        <f t="shared" si="276"/>
        <v>1</v>
      </c>
      <c r="AF228">
        <f t="shared" si="278"/>
        <v>30</v>
      </c>
      <c r="AH228">
        <f t="shared" si="279"/>
        <v>900</v>
      </c>
      <c r="AI228">
        <f t="shared" si="280"/>
        <v>870</v>
      </c>
      <c r="AK228">
        <f t="shared" si="277"/>
        <v>29</v>
      </c>
    </row>
    <row r="229" spans="1:37" x14ac:dyDescent="0.2">
      <c r="A229">
        <v>30</v>
      </c>
      <c r="B229">
        <f t="shared" si="276"/>
        <v>1</v>
      </c>
      <c r="AF229">
        <f t="shared" si="278"/>
        <v>30</v>
      </c>
      <c r="AH229">
        <f t="shared" si="279"/>
        <v>900</v>
      </c>
      <c r="AI229">
        <f t="shared" si="280"/>
        <v>870</v>
      </c>
      <c r="AK229">
        <f t="shared" si="277"/>
        <v>29</v>
      </c>
    </row>
    <row r="231" spans="1:37" x14ac:dyDescent="0.2">
      <c r="A231" t="s">
        <v>73</v>
      </c>
      <c r="B231" s="54">
        <f>SUM(B200:B230)</f>
        <v>30</v>
      </c>
    </row>
    <row r="233" spans="1:37" x14ac:dyDescent="0.2">
      <c r="A233" t="s">
        <v>74</v>
      </c>
      <c r="B233" s="54">
        <f>B231*B231</f>
        <v>900</v>
      </c>
    </row>
    <row r="235" spans="1:37" x14ac:dyDescent="0.2">
      <c r="A235" t="s">
        <v>42</v>
      </c>
      <c r="B235">
        <f>SUM(B236:B265)</f>
        <v>3.2183908045977011E-2</v>
      </c>
    </row>
    <row r="236" spans="1:37" x14ac:dyDescent="0.2">
      <c r="A236">
        <v>1</v>
      </c>
      <c r="B236">
        <f>AH112/AI200</f>
        <v>0</v>
      </c>
    </row>
    <row r="237" spans="1:37" x14ac:dyDescent="0.2">
      <c r="A237">
        <v>2</v>
      </c>
      <c r="B237">
        <f t="shared" ref="B237:B265" si="281">AH113/AI201</f>
        <v>4.5977011494252873E-3</v>
      </c>
    </row>
    <row r="238" spans="1:37" x14ac:dyDescent="0.2">
      <c r="A238">
        <v>3</v>
      </c>
      <c r="B238">
        <f t="shared" si="281"/>
        <v>2.2988505747126436E-3</v>
      </c>
    </row>
    <row r="239" spans="1:37" x14ac:dyDescent="0.2">
      <c r="A239">
        <v>4</v>
      </c>
      <c r="B239">
        <f t="shared" si="281"/>
        <v>1.1494252873563218E-3</v>
      </c>
    </row>
    <row r="240" spans="1:37" x14ac:dyDescent="0.2">
      <c r="A240">
        <v>5</v>
      </c>
      <c r="B240">
        <f t="shared" si="281"/>
        <v>1.1494252873563218E-3</v>
      </c>
    </row>
    <row r="241" spans="1:2" x14ac:dyDescent="0.2">
      <c r="A241">
        <v>6</v>
      </c>
      <c r="B241">
        <f t="shared" si="281"/>
        <v>0</v>
      </c>
    </row>
    <row r="242" spans="1:2" x14ac:dyDescent="0.2">
      <c r="A242">
        <v>7</v>
      </c>
      <c r="B242">
        <f t="shared" si="281"/>
        <v>0</v>
      </c>
    </row>
    <row r="243" spans="1:2" x14ac:dyDescent="0.2">
      <c r="A243">
        <v>8</v>
      </c>
      <c r="B243">
        <f t="shared" si="281"/>
        <v>0</v>
      </c>
    </row>
    <row r="244" spans="1:2" x14ac:dyDescent="0.2">
      <c r="A244">
        <v>9</v>
      </c>
      <c r="B244">
        <f t="shared" si="281"/>
        <v>1.1494252873563218E-3</v>
      </c>
    </row>
    <row r="245" spans="1:2" x14ac:dyDescent="0.2">
      <c r="A245">
        <v>10</v>
      </c>
      <c r="B245">
        <f t="shared" si="281"/>
        <v>2.2988505747126436E-3</v>
      </c>
    </row>
    <row r="246" spans="1:2" x14ac:dyDescent="0.2">
      <c r="A246">
        <v>11</v>
      </c>
      <c r="B246">
        <f t="shared" si="281"/>
        <v>0</v>
      </c>
    </row>
    <row r="247" spans="1:2" x14ac:dyDescent="0.2">
      <c r="A247">
        <v>12</v>
      </c>
      <c r="B247">
        <f t="shared" si="281"/>
        <v>0</v>
      </c>
    </row>
    <row r="248" spans="1:2" x14ac:dyDescent="0.2">
      <c r="A248">
        <v>13</v>
      </c>
      <c r="B248">
        <f t="shared" si="281"/>
        <v>1.1494252873563218E-3</v>
      </c>
    </row>
    <row r="249" spans="1:2" x14ac:dyDescent="0.2">
      <c r="A249">
        <v>14</v>
      </c>
      <c r="B249">
        <f t="shared" si="281"/>
        <v>0</v>
      </c>
    </row>
    <row r="250" spans="1:2" x14ac:dyDescent="0.2">
      <c r="A250">
        <v>15</v>
      </c>
      <c r="B250">
        <f t="shared" si="281"/>
        <v>1.1494252873563218E-3</v>
      </c>
    </row>
    <row r="251" spans="1:2" x14ac:dyDescent="0.2">
      <c r="A251">
        <v>16</v>
      </c>
      <c r="B251">
        <f t="shared" si="281"/>
        <v>1.1494252873563218E-3</v>
      </c>
    </row>
    <row r="252" spans="1:2" x14ac:dyDescent="0.2">
      <c r="A252">
        <v>17</v>
      </c>
      <c r="B252">
        <f t="shared" si="281"/>
        <v>3.4482758620689655E-3</v>
      </c>
    </row>
    <row r="253" spans="1:2" x14ac:dyDescent="0.2">
      <c r="A253">
        <v>18</v>
      </c>
      <c r="B253">
        <f t="shared" si="281"/>
        <v>2.2988505747126436E-3</v>
      </c>
    </row>
    <row r="254" spans="1:2" x14ac:dyDescent="0.2">
      <c r="A254">
        <v>19</v>
      </c>
      <c r="B254">
        <f t="shared" si="281"/>
        <v>0</v>
      </c>
    </row>
    <row r="255" spans="1:2" x14ac:dyDescent="0.2">
      <c r="A255">
        <v>20</v>
      </c>
      <c r="B255">
        <f t="shared" si="281"/>
        <v>1.1494252873563218E-3</v>
      </c>
    </row>
    <row r="256" spans="1:2" x14ac:dyDescent="0.2">
      <c r="A256">
        <v>21</v>
      </c>
      <c r="B256">
        <f t="shared" si="281"/>
        <v>1.1494252873563218E-3</v>
      </c>
    </row>
    <row r="257" spans="1:2" x14ac:dyDescent="0.2">
      <c r="A257">
        <v>22</v>
      </c>
      <c r="B257">
        <f t="shared" si="281"/>
        <v>1.1494252873563218E-3</v>
      </c>
    </row>
    <row r="258" spans="1:2" x14ac:dyDescent="0.2">
      <c r="A258">
        <v>23</v>
      </c>
      <c r="B258">
        <f t="shared" si="281"/>
        <v>2.2988505747126436E-3</v>
      </c>
    </row>
    <row r="259" spans="1:2" x14ac:dyDescent="0.2">
      <c r="A259">
        <v>24</v>
      </c>
      <c r="B259">
        <f t="shared" si="281"/>
        <v>2.2988505747126436E-3</v>
      </c>
    </row>
    <row r="260" spans="1:2" x14ac:dyDescent="0.2">
      <c r="A260">
        <v>25</v>
      </c>
      <c r="B260">
        <f t="shared" si="281"/>
        <v>2.2988505747126436E-3</v>
      </c>
    </row>
    <row r="261" spans="1:2" x14ac:dyDescent="0.2">
      <c r="A261">
        <v>26</v>
      </c>
      <c r="B261">
        <f t="shared" si="281"/>
        <v>0</v>
      </c>
    </row>
    <row r="262" spans="1:2" x14ac:dyDescent="0.2">
      <c r="A262">
        <v>27</v>
      </c>
      <c r="B262">
        <f t="shared" si="281"/>
        <v>0</v>
      </c>
    </row>
    <row r="263" spans="1:2" x14ac:dyDescent="0.2">
      <c r="A263">
        <v>28</v>
      </c>
      <c r="B263">
        <f t="shared" si="281"/>
        <v>0</v>
      </c>
    </row>
    <row r="264" spans="1:2" x14ac:dyDescent="0.2">
      <c r="A264">
        <v>29</v>
      </c>
      <c r="B264">
        <f t="shared" si="281"/>
        <v>0</v>
      </c>
    </row>
    <row r="265" spans="1:2" x14ac:dyDescent="0.2">
      <c r="A265">
        <v>30</v>
      </c>
      <c r="B265">
        <f t="shared" si="281"/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ignoredErrors>
    <ignoredError sqref="C78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7"/>
  <sheetViews>
    <sheetView zoomScale="115" workbookViewId="0">
      <selection activeCell="L18" sqref="L18"/>
    </sheetView>
  </sheetViews>
  <sheetFormatPr defaultRowHeight="12.75" x14ac:dyDescent="0.2"/>
  <cols>
    <col min="1" max="1" width="4.140625" customWidth="1"/>
    <col min="2" max="2" width="36.7109375" customWidth="1"/>
    <col min="3" max="32" width="2.7109375" customWidth="1"/>
    <col min="34" max="61" width="2.7109375" customWidth="1"/>
  </cols>
  <sheetData>
    <row r="1" spans="1:32" x14ac:dyDescent="0.2">
      <c r="B1" t="s">
        <v>8</v>
      </c>
    </row>
    <row r="2" spans="1:32" ht="13.5" thickBot="1" x14ac:dyDescent="0.25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C2">
        <v>27</v>
      </c>
      <c r="AD2">
        <v>28</v>
      </c>
      <c r="AE2">
        <v>29</v>
      </c>
      <c r="AF2">
        <v>30</v>
      </c>
    </row>
    <row r="3" spans="1:32" ht="13.5" thickBot="1" x14ac:dyDescent="0.25">
      <c r="A3">
        <v>1</v>
      </c>
      <c r="B3" s="1" t="str">
        <f>С1!B3</f>
        <v>Настя А.</v>
      </c>
      <c r="C3">
        <f>IF(м1!B2=б1!B2,1,0)</f>
        <v>0</v>
      </c>
      <c r="D3">
        <f>IF(м1!C2=б1!C2,1,0)</f>
        <v>0</v>
      </c>
      <c r="E3">
        <f>IF(м1!D2=б1!D2,1,0)</f>
        <v>0</v>
      </c>
      <c r="F3">
        <f>IF(м1!E2=б1!E2,1,0)</f>
        <v>0</v>
      </c>
      <c r="G3">
        <f>IF(м1!F2=б1!F2,1,0)</f>
        <v>0</v>
      </c>
      <c r="H3">
        <f>IF(м1!G2=б1!G2,1,0)</f>
        <v>0</v>
      </c>
      <c r="I3">
        <f>IF(м1!H2=б1!H2,1,0)</f>
        <v>0</v>
      </c>
      <c r="J3">
        <f>IF(м1!I2=б1!I2,1,0)</f>
        <v>0</v>
      </c>
      <c r="K3">
        <f>IF(м1!J2=б1!J2,1,0)</f>
        <v>0</v>
      </c>
      <c r="L3">
        <f>IF(м1!K2=б1!K2,1,0)</f>
        <v>0</v>
      </c>
      <c r="M3">
        <f>IF(м1!L2=б1!L2,1,0)</f>
        <v>0</v>
      </c>
      <c r="N3">
        <f>IF(м1!M2=б1!M2,1,0)</f>
        <v>0</v>
      </c>
      <c r="O3">
        <f>IF(м1!N2=б1!N2,1,0)</f>
        <v>0</v>
      </c>
      <c r="P3">
        <f>IF(м1!O2=б1!O2,1,0)</f>
        <v>0</v>
      </c>
      <c r="Q3">
        <f>IF(м1!P2=б1!P2,1,0)</f>
        <v>0</v>
      </c>
      <c r="R3">
        <f>IF(м1!Q2=б1!Q2,1,0)</f>
        <v>0</v>
      </c>
      <c r="S3">
        <f>IF(м1!R2=б1!R2,1,0)</f>
        <v>0</v>
      </c>
      <c r="T3">
        <f>IF(м1!S2=б1!S2,1,0)</f>
        <v>0</v>
      </c>
      <c r="U3">
        <f>IF(м1!T2=б1!T2,1,0)</f>
        <v>0</v>
      </c>
      <c r="V3">
        <f>IF(м1!U2=б1!U2,1,0)</f>
        <v>0</v>
      </c>
      <c r="W3">
        <f>IF(м1!V2=б1!V2,1,0)</f>
        <v>0</v>
      </c>
      <c r="X3">
        <f>IF(м1!W2=б1!W2,1,0)</f>
        <v>0</v>
      </c>
      <c r="Y3">
        <f>IF(м1!X2=б1!X2,1,0)</f>
        <v>0</v>
      </c>
      <c r="Z3">
        <f>IF(м1!Y2=б1!Y2,1,0)</f>
        <v>0</v>
      </c>
      <c r="AA3">
        <f>IF(м1!Z2=б1!Z2,1,0)</f>
        <v>0</v>
      </c>
      <c r="AB3">
        <f>IF(м1!AA2=б1!AA2,1,0)</f>
        <v>0</v>
      </c>
      <c r="AC3">
        <f>IF(м1!AB2=б1!AB2,1,0)</f>
        <v>0</v>
      </c>
      <c r="AD3">
        <f>IF(м1!AC2=б1!AC2,1,0)</f>
        <v>0</v>
      </c>
      <c r="AE3">
        <f>IF(м1!AD2=б1!AD2,1,0)</f>
        <v>0</v>
      </c>
      <c r="AF3">
        <f>IF(м1!AE2=б1!AE2,1,0)</f>
        <v>0</v>
      </c>
    </row>
    <row r="4" spans="1:32" ht="13.5" thickBot="1" x14ac:dyDescent="0.25">
      <c r="A4">
        <v>2</v>
      </c>
      <c r="B4" s="1" t="str">
        <f>С1!B4</f>
        <v>Артем С.</v>
      </c>
      <c r="C4">
        <f>IF(м1!B3=б1!B3,1,0)</f>
        <v>0</v>
      </c>
      <c r="D4">
        <f>IF(м1!C3=б1!C3,1,0)</f>
        <v>0</v>
      </c>
      <c r="E4">
        <f>IF(м1!D3=б1!D3,1,0)</f>
        <v>0</v>
      </c>
      <c r="F4">
        <f>IF(м1!E3=б1!E3,1,0)</f>
        <v>0</v>
      </c>
      <c r="G4">
        <f>IF(м1!F3=б1!F3,1,0)</f>
        <v>0</v>
      </c>
      <c r="H4">
        <f>IF(м1!G3=б1!G3,1,0)</f>
        <v>0</v>
      </c>
      <c r="I4">
        <f>IF(м1!H3=б1!H3,1,0)</f>
        <v>0</v>
      </c>
      <c r="J4">
        <f>IF(м1!I3=б1!I3,1,0)</f>
        <v>0</v>
      </c>
      <c r="K4">
        <f>IF(м1!J3=б1!J3,1,0)</f>
        <v>0</v>
      </c>
      <c r="L4">
        <f>IF(м1!K3=б1!K3,1,0)</f>
        <v>1</v>
      </c>
      <c r="M4">
        <f>IF(м1!L3=б1!L3,1,0)</f>
        <v>0</v>
      </c>
      <c r="N4">
        <f>IF(м1!M3=б1!M3,1,0)</f>
        <v>0</v>
      </c>
      <c r="O4">
        <f>IF(м1!N3=б1!N3,1,0)</f>
        <v>0</v>
      </c>
      <c r="P4">
        <f>IF(м1!O3=б1!O3,1,0)</f>
        <v>0</v>
      </c>
      <c r="Q4">
        <f>IF(м1!P3=б1!P3,1,0)</f>
        <v>0</v>
      </c>
      <c r="R4">
        <f>IF(м1!Q3=б1!Q3,1,0)</f>
        <v>0</v>
      </c>
      <c r="S4">
        <f>IF(м1!R3=б1!R3,1,0)</f>
        <v>0</v>
      </c>
      <c r="T4">
        <f>IF(м1!S3=б1!S3,1,0)</f>
        <v>0</v>
      </c>
      <c r="U4">
        <f>IF(м1!T3=б1!T3,1,0)</f>
        <v>0</v>
      </c>
      <c r="V4">
        <f>IF(м1!U3=б1!U3,1,0)</f>
        <v>0</v>
      </c>
      <c r="W4">
        <f>IF(м1!V3=б1!V3,1,0)</f>
        <v>0</v>
      </c>
      <c r="X4">
        <f>IF(м1!W3=б1!W3,1,0)</f>
        <v>0</v>
      </c>
      <c r="Y4">
        <f>IF(м1!X3=б1!X3,1,0)</f>
        <v>0</v>
      </c>
      <c r="Z4">
        <f>IF(м1!Y3=б1!Y3,1,0)</f>
        <v>0</v>
      </c>
      <c r="AA4">
        <f>IF(м1!Z3=б1!Z3,1,0)</f>
        <v>0</v>
      </c>
      <c r="AB4">
        <f>IF(м1!AA3=б1!AA3,1,0)</f>
        <v>0</v>
      </c>
      <c r="AC4">
        <f>IF(м1!AB3=б1!AB3,1,0)</f>
        <v>0</v>
      </c>
      <c r="AD4">
        <f>IF(м1!AC3=б1!AC3,1,0)</f>
        <v>0</v>
      </c>
      <c r="AE4">
        <f>IF(м1!AD3=б1!AD3,1,0)</f>
        <v>0</v>
      </c>
      <c r="AF4">
        <f>IF(м1!AE3=б1!AE3,1,0)</f>
        <v>0</v>
      </c>
    </row>
    <row r="5" spans="1:32" ht="13.5" thickBot="1" x14ac:dyDescent="0.25">
      <c r="A5">
        <v>3</v>
      </c>
      <c r="B5" s="1" t="str">
        <f>С1!B5</f>
        <v>Диана С.</v>
      </c>
      <c r="C5">
        <f>IF(м1!B4=б1!B4,1,0)</f>
        <v>0</v>
      </c>
      <c r="D5">
        <f>IF(м1!C4=б1!C4,1,0)</f>
        <v>0</v>
      </c>
      <c r="E5">
        <f>IF(м1!D4=б1!D4,1,0)</f>
        <v>0</v>
      </c>
      <c r="F5">
        <f>IF(м1!E4=б1!E4,1,0)</f>
        <v>0</v>
      </c>
      <c r="G5">
        <f>IF(м1!F4=б1!F4,1,0)</f>
        <v>0</v>
      </c>
      <c r="H5">
        <f>IF(м1!G4=б1!G4,1,0)</f>
        <v>0</v>
      </c>
      <c r="I5">
        <f>IF(м1!H4=б1!H4,1,0)</f>
        <v>0</v>
      </c>
      <c r="J5">
        <f>IF(м1!I4=б1!I4,1,0)</f>
        <v>0</v>
      </c>
      <c r="K5">
        <f>IF(м1!J4=б1!J4,1,0)</f>
        <v>0</v>
      </c>
      <c r="L5">
        <f>IF(м1!K4=б1!K4,1,0)</f>
        <v>0</v>
      </c>
      <c r="M5">
        <f>IF(м1!L4=б1!L4,1,0)</f>
        <v>0</v>
      </c>
      <c r="N5">
        <f>IF(м1!M4=б1!M4,1,0)</f>
        <v>0</v>
      </c>
      <c r="O5">
        <f>IF(м1!N4=б1!N4,1,0)</f>
        <v>0</v>
      </c>
      <c r="P5">
        <f>IF(м1!O4=б1!O4,1,0)</f>
        <v>0</v>
      </c>
      <c r="Q5">
        <f>IF(м1!P4=б1!P4,1,0)</f>
        <v>0</v>
      </c>
      <c r="R5">
        <f>IF(м1!Q4=б1!Q4,1,0)</f>
        <v>1</v>
      </c>
      <c r="S5">
        <f>IF(м1!R4=б1!R4,1,0)</f>
        <v>0</v>
      </c>
      <c r="T5">
        <f>IF(м1!S4=б1!S4,1,0)</f>
        <v>0</v>
      </c>
      <c r="U5">
        <f>IF(м1!T4=б1!T4,1,0)</f>
        <v>0</v>
      </c>
      <c r="V5">
        <f>IF(м1!U4=б1!U4,1,0)</f>
        <v>0</v>
      </c>
      <c r="W5">
        <f>IF(м1!V4=б1!V4,1,0)</f>
        <v>0</v>
      </c>
      <c r="X5">
        <f>IF(м1!W4=б1!W4,1,0)</f>
        <v>0</v>
      </c>
      <c r="Y5">
        <f>IF(м1!X4=б1!X4,1,0)</f>
        <v>0</v>
      </c>
      <c r="Z5">
        <f>IF(м1!Y4=б1!Y4,1,0)</f>
        <v>0</v>
      </c>
      <c r="AA5">
        <f>IF(м1!Z4=б1!Z4,1,0)</f>
        <v>0</v>
      </c>
      <c r="AB5">
        <f>IF(м1!AA4=б1!AA4,1,0)</f>
        <v>0</v>
      </c>
      <c r="AC5">
        <f>IF(м1!AB4=б1!AB4,1,0)</f>
        <v>0</v>
      </c>
      <c r="AD5">
        <f>IF(м1!AC4=б1!AC4,1,0)</f>
        <v>0</v>
      </c>
      <c r="AE5">
        <f>IF(м1!AD4=б1!AD4,1,0)</f>
        <v>0</v>
      </c>
      <c r="AF5">
        <f>IF(м1!AE4=б1!AE4,1,0)</f>
        <v>0</v>
      </c>
    </row>
    <row r="6" spans="1:32" ht="13.5" thickBot="1" x14ac:dyDescent="0.25">
      <c r="A6">
        <v>4</v>
      </c>
      <c r="B6" s="1" t="str">
        <f>С1!B6</f>
        <v>Даша Т.</v>
      </c>
      <c r="C6">
        <f>IF(м1!B5=б1!B5,1,0)</f>
        <v>0</v>
      </c>
      <c r="D6">
        <f>IF(м1!C5=б1!C5,1,0)</f>
        <v>0</v>
      </c>
      <c r="E6">
        <f>IF(м1!D5=б1!D5,1,0)</f>
        <v>0</v>
      </c>
      <c r="F6">
        <f>IF(м1!E5=б1!E5,1,0)</f>
        <v>0</v>
      </c>
      <c r="G6">
        <f>IF(м1!F5=б1!F5,1,0)</f>
        <v>0</v>
      </c>
      <c r="H6">
        <f>IF(м1!G5=б1!G5,1,0)</f>
        <v>0</v>
      </c>
      <c r="I6">
        <f>IF(м1!H5=б1!H5,1,0)</f>
        <v>0</v>
      </c>
      <c r="J6">
        <f>IF(м1!I5=б1!I5,1,0)</f>
        <v>0</v>
      </c>
      <c r="K6">
        <f>IF(м1!J5=б1!J5,1,0)</f>
        <v>0</v>
      </c>
      <c r="L6">
        <f>IF(м1!K5=б1!K5,1,0)</f>
        <v>0</v>
      </c>
      <c r="M6">
        <f>IF(м1!L5=б1!L5,1,0)</f>
        <v>0</v>
      </c>
      <c r="N6">
        <f>IF(м1!M5=б1!M5,1,0)</f>
        <v>0</v>
      </c>
      <c r="O6">
        <f>IF(м1!N5=б1!N5,1,0)</f>
        <v>0</v>
      </c>
      <c r="P6">
        <f>IF(м1!O5=б1!O5,1,0)</f>
        <v>0</v>
      </c>
      <c r="Q6">
        <f>IF(м1!P5=б1!P5,1,0)</f>
        <v>0</v>
      </c>
      <c r="R6">
        <f>IF(м1!Q5=б1!Q5,1,0)</f>
        <v>0</v>
      </c>
      <c r="S6">
        <f>IF(м1!R5=б1!R5,1,0)</f>
        <v>0</v>
      </c>
      <c r="T6">
        <f>IF(м1!S5=б1!S5,1,0)</f>
        <v>0</v>
      </c>
      <c r="U6">
        <f>IF(м1!T5=б1!T5,1,0)</f>
        <v>0</v>
      </c>
      <c r="V6">
        <f>IF(м1!U5=б1!U5,1,0)</f>
        <v>0</v>
      </c>
      <c r="W6">
        <f>IF(м1!V5=б1!V5,1,0)</f>
        <v>0</v>
      </c>
      <c r="X6">
        <f>IF(м1!W5=б1!W5,1,0)</f>
        <v>0</v>
      </c>
      <c r="Y6">
        <f>IF(м1!X5=б1!X5,1,0)</f>
        <v>0</v>
      </c>
      <c r="Z6">
        <f>IF(м1!Y5=б1!Y5,1,0)</f>
        <v>0</v>
      </c>
      <c r="AA6">
        <f>IF(м1!Z5=б1!Z5,1,0)</f>
        <v>0</v>
      </c>
      <c r="AB6">
        <f>IF(м1!AA5=б1!AA5,1,0)</f>
        <v>0</v>
      </c>
      <c r="AC6">
        <f>IF(м1!AB5=б1!AB5,1,0)</f>
        <v>0</v>
      </c>
      <c r="AD6">
        <f>IF(м1!AC5=б1!AC5,1,0)</f>
        <v>0</v>
      </c>
      <c r="AE6">
        <f>IF(м1!AD5=б1!AD5,1,0)</f>
        <v>0</v>
      </c>
      <c r="AF6">
        <f>IF(м1!AE5=б1!AE5,1,0)</f>
        <v>0</v>
      </c>
    </row>
    <row r="7" spans="1:32" ht="13.5" thickBot="1" x14ac:dyDescent="0.25">
      <c r="A7">
        <v>5</v>
      </c>
      <c r="B7" s="1" t="str">
        <f>С1!B7</f>
        <v>Ваня А.</v>
      </c>
      <c r="C7">
        <f>IF(м1!B6=б1!B6,1,0)</f>
        <v>0</v>
      </c>
      <c r="D7">
        <f>IF(м1!C6=б1!C6,1,0)</f>
        <v>0</v>
      </c>
      <c r="E7">
        <f>IF(м1!D6=б1!D6,1,0)</f>
        <v>0</v>
      </c>
      <c r="F7">
        <f>IF(м1!E6=б1!E6,1,0)</f>
        <v>0</v>
      </c>
      <c r="G7">
        <f>IF(м1!F6=б1!F6,1,0)</f>
        <v>0</v>
      </c>
      <c r="H7">
        <f>IF(м1!G6=б1!G6,1,0)</f>
        <v>0</v>
      </c>
      <c r="I7">
        <f>IF(м1!H6=б1!H6,1,0)</f>
        <v>0</v>
      </c>
      <c r="J7">
        <f>IF(м1!I6=б1!I6,1,0)</f>
        <v>0</v>
      </c>
      <c r="K7">
        <f>IF(м1!J6=б1!J6,1,0)</f>
        <v>0</v>
      </c>
      <c r="L7">
        <f>IF(м1!K6=б1!K6,1,0)</f>
        <v>0</v>
      </c>
      <c r="M7">
        <f>IF(м1!L6=б1!L6,1,0)</f>
        <v>0</v>
      </c>
      <c r="N7">
        <f>IF(м1!M6=б1!M6,1,0)</f>
        <v>0</v>
      </c>
      <c r="O7">
        <f>IF(м1!N6=б1!N6,1,0)</f>
        <v>0</v>
      </c>
      <c r="P7">
        <f>IF(м1!O6=б1!O6,1,0)</f>
        <v>0</v>
      </c>
      <c r="Q7">
        <f>IF(м1!P6=б1!P6,1,0)</f>
        <v>0</v>
      </c>
      <c r="R7">
        <f>IF(м1!Q6=б1!Q6,1,0)</f>
        <v>0</v>
      </c>
      <c r="S7">
        <f>IF(м1!R6=б1!R6,1,0)</f>
        <v>0</v>
      </c>
      <c r="T7">
        <f>IF(м1!S6=б1!S6,1,0)</f>
        <v>0</v>
      </c>
      <c r="U7">
        <f>IF(м1!T6=б1!T6,1,0)</f>
        <v>0</v>
      </c>
      <c r="V7">
        <f>IF(м1!U6=б1!U6,1,0)</f>
        <v>0</v>
      </c>
      <c r="W7">
        <f>IF(м1!V6=б1!V6,1,0)</f>
        <v>0</v>
      </c>
      <c r="X7">
        <f>IF(м1!W6=б1!W6,1,0)</f>
        <v>1</v>
      </c>
      <c r="Y7">
        <f>IF(м1!X6=б1!X6,1,0)</f>
        <v>0</v>
      </c>
      <c r="Z7">
        <f>IF(м1!Y6=б1!Y6,1,0)</f>
        <v>0</v>
      </c>
      <c r="AA7">
        <f>IF(м1!Z6=б1!Z6,1,0)</f>
        <v>0</v>
      </c>
      <c r="AB7">
        <f>IF(м1!AA6=б1!AA6,1,0)</f>
        <v>0</v>
      </c>
      <c r="AC7">
        <f>IF(м1!AB6=б1!AB6,1,0)</f>
        <v>0</v>
      </c>
      <c r="AD7">
        <f>IF(м1!AC6=б1!AC6,1,0)</f>
        <v>0</v>
      </c>
      <c r="AE7">
        <f>IF(м1!AD6=б1!AD6,1,0)</f>
        <v>0</v>
      </c>
      <c r="AF7">
        <f>IF(м1!AE6=б1!AE6,1,0)</f>
        <v>0</v>
      </c>
    </row>
    <row r="8" spans="1:32" ht="13.5" thickBot="1" x14ac:dyDescent="0.25">
      <c r="A8">
        <v>6</v>
      </c>
      <c r="B8" s="1" t="str">
        <f>С1!B8</f>
        <v>Алиса Б.</v>
      </c>
      <c r="C8">
        <f>IF(м1!B7=б1!B7,1,0)</f>
        <v>0</v>
      </c>
      <c r="D8">
        <f>IF(м1!C7=б1!C7,1,0)</f>
        <v>0</v>
      </c>
      <c r="E8">
        <f>IF(м1!D7=б1!D7,1,0)</f>
        <v>0</v>
      </c>
      <c r="F8">
        <f>IF(м1!E7=б1!E7,1,0)</f>
        <v>0</v>
      </c>
      <c r="G8">
        <f>IF(м1!F7=б1!F7,1,0)</f>
        <v>0</v>
      </c>
      <c r="H8">
        <f>IF(м1!G7=б1!G7,1,0)</f>
        <v>0</v>
      </c>
      <c r="I8">
        <f>IF(м1!H7=б1!H7,1,0)</f>
        <v>0</v>
      </c>
      <c r="J8">
        <f>IF(м1!I7=б1!I7,1,0)</f>
        <v>0</v>
      </c>
      <c r="K8">
        <f>IF(м1!J7=б1!J7,1,0)</f>
        <v>0</v>
      </c>
      <c r="L8">
        <f>IF(м1!K7=б1!K7,1,0)</f>
        <v>0</v>
      </c>
      <c r="M8">
        <f>IF(м1!L7=б1!L7,1,0)</f>
        <v>0</v>
      </c>
      <c r="N8">
        <f>IF(м1!M7=б1!M7,1,0)</f>
        <v>0</v>
      </c>
      <c r="O8">
        <f>IF(м1!N7=б1!N7,1,0)</f>
        <v>0</v>
      </c>
      <c r="P8">
        <f>IF(м1!O7=б1!O7,1,0)</f>
        <v>0</v>
      </c>
      <c r="Q8">
        <f>IF(м1!P7=б1!P7,1,0)</f>
        <v>0</v>
      </c>
      <c r="R8">
        <f>IF(м1!Q7=б1!Q7,1,0)</f>
        <v>0</v>
      </c>
      <c r="S8">
        <f>IF(м1!R7=б1!R7,1,0)</f>
        <v>0</v>
      </c>
      <c r="T8">
        <f>IF(м1!S7=б1!S7,1,0)</f>
        <v>0</v>
      </c>
      <c r="U8">
        <f>IF(м1!T7=б1!T7,1,0)</f>
        <v>0</v>
      </c>
      <c r="V8">
        <f>IF(м1!U7=б1!U7,1,0)</f>
        <v>0</v>
      </c>
      <c r="W8">
        <f>IF(м1!V7=б1!V7,1,0)</f>
        <v>0</v>
      </c>
      <c r="X8">
        <f>IF(м1!W7=б1!W7,1,0)</f>
        <v>0</v>
      </c>
      <c r="Y8">
        <f>IF(м1!X7=б1!X7,1,0)</f>
        <v>0</v>
      </c>
      <c r="Z8">
        <f>IF(м1!Y7=б1!Y7,1,0)</f>
        <v>0</v>
      </c>
      <c r="AA8">
        <f>IF(м1!Z7=б1!Z7,1,0)</f>
        <v>0</v>
      </c>
      <c r="AB8">
        <f>IF(м1!AA7=б1!AA7,1,0)</f>
        <v>0</v>
      </c>
      <c r="AC8">
        <f>IF(м1!AB7=б1!AB7,1,0)</f>
        <v>0</v>
      </c>
      <c r="AD8">
        <f>IF(м1!AC7=б1!AC7,1,0)</f>
        <v>0</v>
      </c>
      <c r="AE8">
        <f>IF(м1!AD7=б1!AD7,1,0)</f>
        <v>0</v>
      </c>
      <c r="AF8">
        <f>IF(м1!AE7=б1!AE7,1,0)</f>
        <v>0</v>
      </c>
    </row>
    <row r="9" spans="1:32" ht="13.5" thickBot="1" x14ac:dyDescent="0.25">
      <c r="A9">
        <v>7</v>
      </c>
      <c r="B9" s="1" t="str">
        <f>С1!B9</f>
        <v>Маша Б.</v>
      </c>
      <c r="C9">
        <f>IF(м1!B8=б1!B8,1,0)</f>
        <v>1</v>
      </c>
      <c r="D9">
        <f>IF(м1!C8=б1!C8,1,0)</f>
        <v>0</v>
      </c>
      <c r="E9">
        <f>IF(м1!D8=б1!D8,1,0)</f>
        <v>0</v>
      </c>
      <c r="F9">
        <f>IF(м1!E8=б1!E8,1,0)</f>
        <v>0</v>
      </c>
      <c r="G9">
        <f>IF(м1!F8=б1!F8,1,0)</f>
        <v>0</v>
      </c>
      <c r="H9">
        <f>IF(м1!G8=б1!G8,1,0)</f>
        <v>0</v>
      </c>
      <c r="I9">
        <f>IF(м1!H8=б1!H8,1,0)</f>
        <v>0</v>
      </c>
      <c r="J9">
        <f>IF(м1!I8=б1!I8,1,0)</f>
        <v>0</v>
      </c>
      <c r="K9">
        <f>IF(м1!J8=б1!J8,1,0)</f>
        <v>0</v>
      </c>
      <c r="L9">
        <f>IF(м1!K8=б1!K8,1,0)</f>
        <v>0</v>
      </c>
      <c r="M9">
        <f>IF(м1!L8=б1!L8,1,0)</f>
        <v>0</v>
      </c>
      <c r="N9">
        <f>IF(м1!M8=б1!M8,1,0)</f>
        <v>0</v>
      </c>
      <c r="O9">
        <f>IF(м1!N8=б1!N8,1,0)</f>
        <v>0</v>
      </c>
      <c r="P9">
        <f>IF(м1!O8=б1!O8,1,0)</f>
        <v>0</v>
      </c>
      <c r="Q9">
        <f>IF(м1!P8=б1!P8,1,0)</f>
        <v>0</v>
      </c>
      <c r="R9">
        <f>IF(м1!Q8=б1!Q8,1,0)</f>
        <v>0</v>
      </c>
      <c r="S9">
        <f>IF(м1!R8=б1!R8,1,0)</f>
        <v>0</v>
      </c>
      <c r="T9">
        <f>IF(м1!S8=б1!S8,1,0)</f>
        <v>0</v>
      </c>
      <c r="U9">
        <f>IF(м1!T8=б1!T8,1,0)</f>
        <v>0</v>
      </c>
      <c r="V9">
        <f>IF(м1!U8=б1!U8,1,0)</f>
        <v>0</v>
      </c>
      <c r="W9">
        <f>IF(м1!V8=б1!V8,1,0)</f>
        <v>0</v>
      </c>
      <c r="X9">
        <f>IF(м1!W8=б1!W8,1,0)</f>
        <v>0</v>
      </c>
      <c r="Y9">
        <f>IF(м1!X8=б1!X8,1,0)</f>
        <v>0</v>
      </c>
      <c r="Z9">
        <f>IF(м1!Y8=б1!Y8,1,0)</f>
        <v>0</v>
      </c>
      <c r="AA9">
        <f>IF(м1!Z8=б1!Z8,1,0)</f>
        <v>0</v>
      </c>
      <c r="AB9">
        <f>IF(м1!AA8=б1!AA8,1,0)</f>
        <v>0</v>
      </c>
      <c r="AC9">
        <f>IF(м1!AB8=б1!AB8,1,0)</f>
        <v>0</v>
      </c>
      <c r="AD9">
        <f>IF(м1!AC8=б1!AC8,1,0)</f>
        <v>0</v>
      </c>
      <c r="AE9">
        <f>IF(м1!AD8=б1!AD8,1,0)</f>
        <v>0</v>
      </c>
      <c r="AF9">
        <f>IF(м1!AE8=б1!AE8,1,0)</f>
        <v>0</v>
      </c>
    </row>
    <row r="10" spans="1:32" ht="13.5" thickBot="1" x14ac:dyDescent="0.25">
      <c r="A10">
        <v>8</v>
      </c>
      <c r="B10" s="1" t="str">
        <f>С1!B10</f>
        <v>Даша В.</v>
      </c>
      <c r="C10">
        <f>IF(м1!B9=б1!B9,1,0)</f>
        <v>0</v>
      </c>
      <c r="D10">
        <f>IF(м1!C9=б1!C9,1,0)</f>
        <v>0</v>
      </c>
      <c r="E10">
        <f>IF(м1!D9=б1!D9,1,0)</f>
        <v>0</v>
      </c>
      <c r="F10">
        <f>IF(м1!E9=б1!E9,1,0)</f>
        <v>0</v>
      </c>
      <c r="G10">
        <f>IF(м1!F9=б1!F9,1,0)</f>
        <v>0</v>
      </c>
      <c r="H10">
        <f>IF(м1!G9=б1!G9,1,0)</f>
        <v>0</v>
      </c>
      <c r="I10">
        <f>IF(м1!H9=б1!H9,1,0)</f>
        <v>0</v>
      </c>
      <c r="J10">
        <f>IF(м1!I9=б1!I9,1,0)</f>
        <v>0</v>
      </c>
      <c r="K10">
        <f>IF(м1!J9=б1!J9,1,0)</f>
        <v>0</v>
      </c>
      <c r="L10">
        <f>IF(м1!K9=б1!K9,1,0)</f>
        <v>0</v>
      </c>
      <c r="M10">
        <f>IF(м1!L9=б1!L9,1,0)</f>
        <v>0</v>
      </c>
      <c r="N10">
        <f>IF(м1!M9=б1!M9,1,0)</f>
        <v>1</v>
      </c>
      <c r="O10">
        <f>IF(м1!N9=б1!N9,1,0)</f>
        <v>0</v>
      </c>
      <c r="P10">
        <f>IF(м1!O9=б1!O9,1,0)</f>
        <v>0</v>
      </c>
      <c r="Q10">
        <f>IF(м1!P9=б1!P9,1,0)</f>
        <v>0</v>
      </c>
      <c r="R10">
        <f>IF(м1!Q9=б1!Q9,1,0)</f>
        <v>0</v>
      </c>
      <c r="S10">
        <f>IF(м1!R9=б1!R9,1,0)</f>
        <v>0</v>
      </c>
      <c r="T10">
        <f>IF(м1!S9=б1!S9,1,0)</f>
        <v>0</v>
      </c>
      <c r="U10">
        <f>IF(м1!T9=б1!T9,1,0)</f>
        <v>0</v>
      </c>
      <c r="V10">
        <f>IF(м1!U9=б1!U9,1,0)</f>
        <v>0</v>
      </c>
      <c r="W10">
        <f>IF(м1!V9=б1!V9,1,0)</f>
        <v>0</v>
      </c>
      <c r="X10">
        <f>IF(м1!W9=б1!W9,1,0)</f>
        <v>0</v>
      </c>
      <c r="Y10">
        <f>IF(м1!X9=б1!X9,1,0)</f>
        <v>0</v>
      </c>
      <c r="Z10">
        <f>IF(м1!Y9=б1!Y9,1,0)</f>
        <v>0</v>
      </c>
      <c r="AA10">
        <f>IF(м1!Z9=б1!Z9,1,0)</f>
        <v>0</v>
      </c>
      <c r="AB10">
        <f>IF(м1!AA9=б1!AA9,1,0)</f>
        <v>0</v>
      </c>
      <c r="AC10">
        <f>IF(м1!AB9=б1!AB9,1,0)</f>
        <v>0</v>
      </c>
      <c r="AD10">
        <f>IF(м1!AC9=б1!AC9,1,0)</f>
        <v>0</v>
      </c>
      <c r="AE10">
        <f>IF(м1!AD9=б1!AD9,1,0)</f>
        <v>0</v>
      </c>
      <c r="AF10">
        <f>IF(м1!AE9=б1!AE9,1,0)</f>
        <v>0</v>
      </c>
    </row>
    <row r="11" spans="1:32" ht="13.5" thickBot="1" x14ac:dyDescent="0.25">
      <c r="A11">
        <v>9</v>
      </c>
      <c r="B11" s="1" t="str">
        <f>С1!B11</f>
        <v>Марк Г.</v>
      </c>
      <c r="C11">
        <f>IF(м1!B10=б1!B10,1,0)</f>
        <v>0</v>
      </c>
      <c r="D11">
        <f>IF(м1!C10=б1!C10,1,0)</f>
        <v>1</v>
      </c>
      <c r="E11">
        <f>IF(м1!D10=б1!D10,1,0)</f>
        <v>0</v>
      </c>
      <c r="F11">
        <f>IF(м1!E10=б1!E10,1,0)</f>
        <v>0</v>
      </c>
      <c r="G11">
        <f>IF(м1!F10=б1!F10,1,0)</f>
        <v>0</v>
      </c>
      <c r="H11">
        <f>IF(м1!G10=б1!G10,1,0)</f>
        <v>0</v>
      </c>
      <c r="I11">
        <f>IF(м1!H10=б1!H10,1,0)</f>
        <v>0</v>
      </c>
      <c r="J11">
        <f>IF(м1!I10=б1!I10,1,0)</f>
        <v>0</v>
      </c>
      <c r="K11">
        <f>IF(м1!J10=б1!J10,1,0)</f>
        <v>0</v>
      </c>
      <c r="L11">
        <f>IF(м1!K10=б1!K10,1,0)</f>
        <v>0</v>
      </c>
      <c r="M11">
        <f>IF(м1!L10=б1!L10,1,0)</f>
        <v>0</v>
      </c>
      <c r="N11">
        <f>IF(м1!M10=б1!M10,1,0)</f>
        <v>0</v>
      </c>
      <c r="O11">
        <f>IF(м1!N10=б1!N10,1,0)</f>
        <v>0</v>
      </c>
      <c r="P11">
        <f>IF(м1!O10=б1!O10,1,0)</f>
        <v>0</v>
      </c>
      <c r="Q11">
        <f>IF(м1!P10=б1!P10,1,0)</f>
        <v>0</v>
      </c>
      <c r="R11">
        <f>IF(м1!Q10=б1!Q10,1,0)</f>
        <v>0</v>
      </c>
      <c r="S11">
        <f>IF(м1!R10=б1!R10,1,0)</f>
        <v>0</v>
      </c>
      <c r="T11">
        <f>IF(м1!S10=б1!S10,1,0)</f>
        <v>0</v>
      </c>
      <c r="U11">
        <f>IF(м1!T10=б1!T10,1,0)</f>
        <v>0</v>
      </c>
      <c r="V11">
        <f>IF(м1!U10=б1!U10,1,0)</f>
        <v>0</v>
      </c>
      <c r="W11">
        <f>IF(м1!V10=б1!V10,1,0)</f>
        <v>0</v>
      </c>
      <c r="X11">
        <f>IF(м1!W10=б1!W10,1,0)</f>
        <v>0</v>
      </c>
      <c r="Y11">
        <f>IF(м1!X10=б1!X10,1,0)</f>
        <v>0</v>
      </c>
      <c r="Z11">
        <f>IF(м1!Y10=б1!Y10,1,0)</f>
        <v>0</v>
      </c>
      <c r="AA11">
        <f>IF(м1!Z10=б1!Z10,1,0)</f>
        <v>0</v>
      </c>
      <c r="AB11">
        <f>IF(м1!AA10=б1!AA10,1,0)</f>
        <v>0</v>
      </c>
      <c r="AC11">
        <f>IF(м1!AB10=б1!AB10,1,0)</f>
        <v>0</v>
      </c>
      <c r="AD11">
        <f>IF(м1!AC10=б1!AC10,1,0)</f>
        <v>0</v>
      </c>
      <c r="AE11">
        <f>IF(м1!AD10=б1!AD10,1,0)</f>
        <v>0</v>
      </c>
      <c r="AF11">
        <f>IF(м1!AE10=б1!AE10,1,0)</f>
        <v>0</v>
      </c>
    </row>
    <row r="12" spans="1:32" ht="13.5" thickBot="1" x14ac:dyDescent="0.25">
      <c r="A12">
        <v>10</v>
      </c>
      <c r="B12" s="1" t="str">
        <f>С1!B12</f>
        <v>Артем Е.</v>
      </c>
      <c r="C12">
        <f>IF(м1!B11=б1!B11,1,0)</f>
        <v>0</v>
      </c>
      <c r="D12">
        <f>IF(м1!C11=б1!C11,1,0)</f>
        <v>1</v>
      </c>
      <c r="E12">
        <f>IF(м1!D11=б1!D11,1,0)</f>
        <v>0</v>
      </c>
      <c r="F12">
        <f>IF(м1!E11=б1!E11,1,0)</f>
        <v>0</v>
      </c>
      <c r="G12">
        <f>IF(м1!F11=б1!F11,1,0)</f>
        <v>0</v>
      </c>
      <c r="H12">
        <f>IF(м1!G11=б1!G11,1,0)</f>
        <v>0</v>
      </c>
      <c r="I12">
        <f>IF(м1!H11=б1!H11,1,0)</f>
        <v>0</v>
      </c>
      <c r="J12">
        <f>IF(м1!I11=б1!I11,1,0)</f>
        <v>0</v>
      </c>
      <c r="K12">
        <f>IF(м1!J11=б1!J11,1,0)</f>
        <v>0</v>
      </c>
      <c r="L12">
        <f>IF(м1!K11=б1!K11,1,0)</f>
        <v>0</v>
      </c>
      <c r="M12">
        <f>IF(м1!L11=б1!L11,1,0)</f>
        <v>0</v>
      </c>
      <c r="N12">
        <f>IF(м1!M11=б1!M11,1,0)</f>
        <v>0</v>
      </c>
      <c r="O12">
        <f>IF(м1!N11=б1!N11,1,0)</f>
        <v>0</v>
      </c>
      <c r="P12">
        <f>IF(м1!O11=б1!O11,1,0)</f>
        <v>0</v>
      </c>
      <c r="Q12">
        <f>IF(м1!P11=б1!P11,1,0)</f>
        <v>0</v>
      </c>
      <c r="R12">
        <f>IF(м1!Q11=б1!Q11,1,0)</f>
        <v>0</v>
      </c>
      <c r="S12">
        <f>IF(м1!R11=б1!R11,1,0)</f>
        <v>0</v>
      </c>
      <c r="T12">
        <f>IF(м1!S11=б1!S11,1,0)</f>
        <v>0</v>
      </c>
      <c r="U12">
        <f>IF(м1!T11=б1!T11,1,0)</f>
        <v>0</v>
      </c>
      <c r="V12">
        <f>IF(м1!U11=б1!U11,1,0)</f>
        <v>0</v>
      </c>
      <c r="W12">
        <f>IF(м1!V11=б1!V11,1,0)</f>
        <v>0</v>
      </c>
      <c r="X12">
        <f>IF(м1!W11=б1!W11,1,0)</f>
        <v>0</v>
      </c>
      <c r="Y12">
        <f>IF(м1!X11=б1!X11,1,0)</f>
        <v>0</v>
      </c>
      <c r="Z12">
        <f>IF(м1!Y11=б1!Y11,1,0)</f>
        <v>0</v>
      </c>
      <c r="AA12">
        <f>IF(м1!Z11=б1!Z11,1,0)</f>
        <v>0</v>
      </c>
      <c r="AB12">
        <f>IF(м1!AA11=б1!AA11,1,0)</f>
        <v>0</v>
      </c>
      <c r="AC12">
        <f>IF(м1!AB11=б1!AB11,1,0)</f>
        <v>0</v>
      </c>
      <c r="AD12">
        <f>IF(м1!AC11=б1!AC11,1,0)</f>
        <v>0</v>
      </c>
      <c r="AE12">
        <f>IF(м1!AD11=б1!AD11,1,0)</f>
        <v>0</v>
      </c>
      <c r="AF12">
        <f>IF(м1!AE11=б1!AE11,1,0)</f>
        <v>0</v>
      </c>
    </row>
    <row r="13" spans="1:32" ht="13.5" thickBot="1" x14ac:dyDescent="0.25">
      <c r="A13">
        <v>11</v>
      </c>
      <c r="B13" s="1" t="str">
        <f>С1!B13</f>
        <v xml:space="preserve">Алиса З. </v>
      </c>
      <c r="C13">
        <f>IF(м1!B12=б1!B12,1,0)</f>
        <v>0</v>
      </c>
      <c r="D13">
        <f>IF(м1!C12=б1!C12,1,0)</f>
        <v>0</v>
      </c>
      <c r="E13">
        <f>IF(м1!D12=б1!D12,1,0)</f>
        <v>0</v>
      </c>
      <c r="F13">
        <f>IF(м1!E12=б1!E12,1,0)</f>
        <v>0</v>
      </c>
      <c r="G13">
        <f>IF(м1!F12=б1!F12,1,0)</f>
        <v>0</v>
      </c>
      <c r="H13">
        <f>IF(м1!G12=б1!G12,1,0)</f>
        <v>0</v>
      </c>
      <c r="I13">
        <f>IF(м1!H12=б1!H12,1,0)</f>
        <v>0</v>
      </c>
      <c r="J13">
        <f>IF(м1!I12=б1!I12,1,0)</f>
        <v>0</v>
      </c>
      <c r="K13">
        <f>IF(м1!J12=б1!J12,1,0)</f>
        <v>0</v>
      </c>
      <c r="L13">
        <f>IF(м1!K12=б1!K12,1,0)</f>
        <v>0</v>
      </c>
      <c r="M13">
        <f>IF(м1!L12=б1!L12,1,0)</f>
        <v>0</v>
      </c>
      <c r="N13">
        <f>IF(м1!M12=б1!M12,1,0)</f>
        <v>0</v>
      </c>
      <c r="O13">
        <f>IF(м1!N12=б1!N12,1,0)</f>
        <v>0</v>
      </c>
      <c r="P13">
        <f>IF(м1!O12=б1!O12,1,0)</f>
        <v>0</v>
      </c>
      <c r="Q13">
        <f>IF(м1!P12=б1!P12,1,0)</f>
        <v>0</v>
      </c>
      <c r="R13">
        <f>IF(м1!Q12=б1!Q12,1,0)</f>
        <v>0</v>
      </c>
      <c r="S13">
        <f>IF(м1!R12=б1!R12,1,0)</f>
        <v>0</v>
      </c>
      <c r="T13">
        <f>IF(м1!S12=б1!S12,1,0)</f>
        <v>0</v>
      </c>
      <c r="U13">
        <f>IF(м1!T12=б1!T12,1,0)</f>
        <v>0</v>
      </c>
      <c r="V13">
        <f>IF(м1!U12=б1!U12,1,0)</f>
        <v>0</v>
      </c>
      <c r="W13">
        <f>IF(м1!V12=б1!V12,1,0)</f>
        <v>0</v>
      </c>
      <c r="X13">
        <f>IF(м1!W12=б1!W12,1,0)</f>
        <v>0</v>
      </c>
      <c r="Y13">
        <f>IF(м1!X12=б1!X12,1,0)</f>
        <v>0</v>
      </c>
      <c r="Z13">
        <f>IF(м1!Y12=б1!Y12,1,0)</f>
        <v>0</v>
      </c>
      <c r="AA13">
        <f>IF(м1!Z12=б1!Z12,1,0)</f>
        <v>0</v>
      </c>
      <c r="AB13">
        <f>IF(м1!AA12=б1!AA12,1,0)</f>
        <v>0</v>
      </c>
      <c r="AC13">
        <f>IF(м1!AB12=б1!AB12,1,0)</f>
        <v>0</v>
      </c>
      <c r="AD13">
        <f>IF(м1!AC12=б1!AC12,1,0)</f>
        <v>0</v>
      </c>
      <c r="AE13">
        <f>IF(м1!AD12=б1!AD12,1,0)</f>
        <v>0</v>
      </c>
      <c r="AF13">
        <f>IF(м1!AE12=б1!AE12,1,0)</f>
        <v>0</v>
      </c>
    </row>
    <row r="14" spans="1:32" ht="13.5" thickBot="1" x14ac:dyDescent="0.25">
      <c r="A14">
        <v>12</v>
      </c>
      <c r="B14" s="1" t="str">
        <f>С1!B14</f>
        <v>Алена К.</v>
      </c>
      <c r="C14">
        <f>IF(м1!B13=б1!B13,1,0)</f>
        <v>0</v>
      </c>
      <c r="D14">
        <f>IF(м1!C13=б1!C13,1,0)</f>
        <v>0</v>
      </c>
      <c r="E14">
        <f>IF(м1!D13=б1!D13,1,0)</f>
        <v>0</v>
      </c>
      <c r="F14">
        <f>IF(м1!E13=б1!E13,1,0)</f>
        <v>0</v>
      </c>
      <c r="G14">
        <f>IF(м1!F13=б1!F13,1,0)</f>
        <v>0</v>
      </c>
      <c r="H14">
        <f>IF(м1!G13=б1!G13,1,0)</f>
        <v>0</v>
      </c>
      <c r="I14">
        <f>IF(м1!H13=б1!H13,1,0)</f>
        <v>0</v>
      </c>
      <c r="J14">
        <f>IF(м1!I13=б1!I13,1,0)</f>
        <v>0</v>
      </c>
      <c r="K14">
        <f>IF(м1!J13=б1!J13,1,0)</f>
        <v>0</v>
      </c>
      <c r="L14">
        <f>IF(м1!K13=б1!K13,1,0)</f>
        <v>0</v>
      </c>
      <c r="M14">
        <f>IF(м1!L13=б1!L13,1,0)</f>
        <v>0</v>
      </c>
      <c r="N14">
        <f>IF(м1!M13=б1!M13,1,0)</f>
        <v>0</v>
      </c>
      <c r="O14">
        <f>IF(м1!N13=б1!N13,1,0)</f>
        <v>0</v>
      </c>
      <c r="P14">
        <f>IF(м1!O13=б1!O13,1,0)</f>
        <v>0</v>
      </c>
      <c r="Q14">
        <f>IF(м1!P13=б1!P13,1,0)</f>
        <v>0</v>
      </c>
      <c r="R14">
        <f>IF(м1!Q13=б1!Q13,1,0)</f>
        <v>0</v>
      </c>
      <c r="S14">
        <f>IF(м1!R13=б1!R13,1,0)</f>
        <v>0</v>
      </c>
      <c r="T14">
        <f>IF(м1!S13=б1!S13,1,0)</f>
        <v>0</v>
      </c>
      <c r="U14">
        <f>IF(м1!T13=б1!T13,1,0)</f>
        <v>0</v>
      </c>
      <c r="V14">
        <f>IF(м1!U13=б1!U13,1,0)</f>
        <v>0</v>
      </c>
      <c r="W14">
        <f>IF(м1!V13=б1!V13,1,0)</f>
        <v>0</v>
      </c>
      <c r="X14">
        <f>IF(м1!W13=б1!W13,1,0)</f>
        <v>0</v>
      </c>
      <c r="Y14">
        <f>IF(м1!X13=б1!X13,1,0)</f>
        <v>0</v>
      </c>
      <c r="Z14">
        <f>IF(м1!Y13=б1!Y13,1,0)</f>
        <v>0</v>
      </c>
      <c r="AA14">
        <f>IF(м1!Z13=б1!Z13,1,0)</f>
        <v>0</v>
      </c>
      <c r="AB14">
        <f>IF(м1!AA13=б1!AA13,1,0)</f>
        <v>0</v>
      </c>
      <c r="AC14">
        <f>IF(м1!AB13=б1!AB13,1,0)</f>
        <v>0</v>
      </c>
      <c r="AD14">
        <f>IF(м1!AC13=б1!AC13,1,0)</f>
        <v>0</v>
      </c>
      <c r="AE14">
        <f>IF(м1!AD13=б1!AD13,1,0)</f>
        <v>0</v>
      </c>
      <c r="AF14">
        <f>IF(м1!AE13=б1!AE13,1,0)</f>
        <v>0</v>
      </c>
    </row>
    <row r="15" spans="1:32" ht="13.5" thickBot="1" x14ac:dyDescent="0.25">
      <c r="A15">
        <v>13</v>
      </c>
      <c r="B15" s="1" t="str">
        <f>С1!B15</f>
        <v>Никита К.</v>
      </c>
      <c r="C15">
        <f>IF(м1!B14=б1!B14,1,0)</f>
        <v>0</v>
      </c>
      <c r="D15">
        <f>IF(м1!C14=б1!C14,1,0)</f>
        <v>0</v>
      </c>
      <c r="E15">
        <f>IF(м1!D14=б1!D14,1,0)</f>
        <v>0</v>
      </c>
      <c r="F15">
        <f>IF(м1!E14=б1!E14,1,0)</f>
        <v>0</v>
      </c>
      <c r="G15">
        <f>IF(м1!F14=б1!F14,1,0)</f>
        <v>0</v>
      </c>
      <c r="H15">
        <f>IF(м1!G14=б1!G14,1,0)</f>
        <v>0</v>
      </c>
      <c r="I15">
        <f>IF(м1!H14=б1!H14,1,0)</f>
        <v>0</v>
      </c>
      <c r="J15">
        <f>IF(м1!I14=б1!I14,1,0)</f>
        <v>0</v>
      </c>
      <c r="K15">
        <f>IF(м1!J14=б1!J14,1,0)</f>
        <v>0</v>
      </c>
      <c r="L15">
        <f>IF(м1!K14=б1!K14,1,0)</f>
        <v>0</v>
      </c>
      <c r="M15">
        <f>IF(м1!L14=б1!L14,1,0)</f>
        <v>0</v>
      </c>
      <c r="N15">
        <f>IF(м1!M14=б1!M14,1,0)</f>
        <v>0</v>
      </c>
      <c r="O15">
        <f>IF(м1!N14=б1!N14,1,0)</f>
        <v>0</v>
      </c>
      <c r="P15">
        <f>IF(м1!O14=б1!O14,1,0)</f>
        <v>0</v>
      </c>
      <c r="Q15">
        <f>IF(м1!P14=б1!P14,1,0)</f>
        <v>0</v>
      </c>
      <c r="R15">
        <f>IF(м1!Q14=б1!Q14,1,0)</f>
        <v>0</v>
      </c>
      <c r="S15">
        <f>IF(м1!R14=б1!R14,1,0)</f>
        <v>0</v>
      </c>
      <c r="T15">
        <f>IF(м1!S14=б1!S14,1,0)</f>
        <v>0</v>
      </c>
      <c r="U15">
        <f>IF(м1!T14=б1!T14,1,0)</f>
        <v>0</v>
      </c>
      <c r="V15">
        <f>IF(м1!U14=б1!U14,1,0)</f>
        <v>0</v>
      </c>
      <c r="W15">
        <f>IF(м1!V14=б1!V14,1,0)</f>
        <v>0</v>
      </c>
      <c r="X15">
        <f>IF(м1!W14=б1!W14,1,0)</f>
        <v>0</v>
      </c>
      <c r="Y15">
        <f>IF(м1!X14=б1!X14,1,0)</f>
        <v>1</v>
      </c>
      <c r="Z15">
        <f>IF(м1!Y14=б1!Y14,1,0)</f>
        <v>0</v>
      </c>
      <c r="AA15">
        <f>IF(м1!Z14=б1!Z14,1,0)</f>
        <v>0</v>
      </c>
      <c r="AB15">
        <f>IF(м1!AA14=б1!AA14,1,0)</f>
        <v>0</v>
      </c>
      <c r="AC15">
        <f>IF(м1!AB14=б1!AB14,1,0)</f>
        <v>0</v>
      </c>
      <c r="AD15">
        <f>IF(м1!AC14=б1!AC14,1,0)</f>
        <v>0</v>
      </c>
      <c r="AE15">
        <f>IF(м1!AD14=б1!AD14,1,0)</f>
        <v>0</v>
      </c>
      <c r="AF15">
        <f>IF(м1!AE14=б1!AE14,1,0)</f>
        <v>0</v>
      </c>
    </row>
    <row r="16" spans="1:32" ht="13.5" thickBot="1" x14ac:dyDescent="0.25">
      <c r="A16">
        <v>14</v>
      </c>
      <c r="B16" s="1" t="str">
        <f>С1!B16</f>
        <v xml:space="preserve">Соня К. </v>
      </c>
      <c r="C16">
        <f>IF(м1!B15=б1!B15,1,0)</f>
        <v>0</v>
      </c>
      <c r="D16">
        <f>IF(м1!C15=б1!C15,1,0)</f>
        <v>0</v>
      </c>
      <c r="E16">
        <f>IF(м1!D15=б1!D15,1,0)</f>
        <v>0</v>
      </c>
      <c r="F16">
        <f>IF(м1!E15=б1!E15,1,0)</f>
        <v>0</v>
      </c>
      <c r="G16">
        <f>IF(м1!F15=б1!F15,1,0)</f>
        <v>0</v>
      </c>
      <c r="H16">
        <f>IF(м1!G15=б1!G15,1,0)</f>
        <v>0</v>
      </c>
      <c r="I16">
        <f>IF(м1!H15=б1!H15,1,0)</f>
        <v>0</v>
      </c>
      <c r="J16">
        <f>IF(м1!I15=б1!I15,1,0)</f>
        <v>0</v>
      </c>
      <c r="K16">
        <f>IF(м1!J15=б1!J15,1,0)</f>
        <v>0</v>
      </c>
      <c r="L16">
        <f>IF(м1!K15=б1!K15,1,0)</f>
        <v>0</v>
      </c>
      <c r="M16">
        <f>IF(м1!L15=б1!L15,1,0)</f>
        <v>0</v>
      </c>
      <c r="N16">
        <f>IF(м1!M15=б1!M15,1,0)</f>
        <v>0</v>
      </c>
      <c r="O16">
        <f>IF(м1!N15=б1!N15,1,0)</f>
        <v>0</v>
      </c>
      <c r="P16">
        <f>IF(м1!O15=б1!O15,1,0)</f>
        <v>0</v>
      </c>
      <c r="Q16">
        <f>IF(м1!P15=б1!P15,1,0)</f>
        <v>0</v>
      </c>
      <c r="R16">
        <f>IF(м1!Q15=б1!Q15,1,0)</f>
        <v>0</v>
      </c>
      <c r="S16">
        <f>IF(м1!R15=б1!R15,1,0)</f>
        <v>0</v>
      </c>
      <c r="T16">
        <f>IF(м1!S15=б1!S15,1,0)</f>
        <v>0</v>
      </c>
      <c r="U16">
        <f>IF(м1!T15=б1!T15,1,0)</f>
        <v>0</v>
      </c>
      <c r="V16">
        <f>IF(м1!U15=б1!U15,1,0)</f>
        <v>0</v>
      </c>
      <c r="W16">
        <f>IF(м1!V15=б1!V15,1,0)</f>
        <v>0</v>
      </c>
      <c r="X16">
        <f>IF(м1!W15=б1!W15,1,0)</f>
        <v>0</v>
      </c>
      <c r="Y16">
        <f>IF(м1!X15=б1!X15,1,0)</f>
        <v>0</v>
      </c>
      <c r="Z16">
        <f>IF(м1!Y15=б1!Y15,1,0)</f>
        <v>0</v>
      </c>
      <c r="AA16">
        <f>IF(м1!Z15=б1!Z15,1,0)</f>
        <v>0</v>
      </c>
      <c r="AB16">
        <f>IF(м1!AA15=б1!AA15,1,0)</f>
        <v>0</v>
      </c>
      <c r="AC16">
        <f>IF(м1!AB15=б1!AB15,1,0)</f>
        <v>0</v>
      </c>
      <c r="AD16">
        <f>IF(м1!AC15=б1!AC15,1,0)</f>
        <v>0</v>
      </c>
      <c r="AE16">
        <f>IF(м1!AD15=б1!AD15,1,0)</f>
        <v>0</v>
      </c>
      <c r="AF16">
        <f>IF(м1!AE15=б1!AE15,1,0)</f>
        <v>0</v>
      </c>
    </row>
    <row r="17" spans="1:59" ht="13.5" thickBot="1" x14ac:dyDescent="0.25">
      <c r="A17">
        <v>15</v>
      </c>
      <c r="B17" s="1" t="str">
        <f>С1!B17</f>
        <v>Александр С.</v>
      </c>
      <c r="C17">
        <f>IF(м1!B16=б1!B16,1,0)</f>
        <v>0</v>
      </c>
      <c r="D17">
        <f>IF(м1!C16=б1!C16,1,0)</f>
        <v>1</v>
      </c>
      <c r="E17">
        <f>IF(м1!D16=б1!D16,1,0)</f>
        <v>0</v>
      </c>
      <c r="F17">
        <f>IF(м1!E16=б1!E16,1,0)</f>
        <v>0</v>
      </c>
      <c r="G17">
        <f>IF(м1!F16=б1!F16,1,0)</f>
        <v>0</v>
      </c>
      <c r="H17">
        <f>IF(м1!G16=б1!G16,1,0)</f>
        <v>0</v>
      </c>
      <c r="I17">
        <f>IF(м1!H16=б1!H16,1,0)</f>
        <v>0</v>
      </c>
      <c r="J17">
        <f>IF(м1!I16=б1!I16,1,0)</f>
        <v>0</v>
      </c>
      <c r="K17">
        <f>IF(м1!J16=б1!J16,1,0)</f>
        <v>0</v>
      </c>
      <c r="L17">
        <f>IF(м1!K16=б1!K16,1,0)</f>
        <v>0</v>
      </c>
      <c r="M17">
        <f>IF(м1!L16=б1!L16,1,0)</f>
        <v>0</v>
      </c>
      <c r="N17">
        <f>IF(м1!M16=б1!M16,1,0)</f>
        <v>0</v>
      </c>
      <c r="O17">
        <f>IF(м1!N16=б1!N16,1,0)</f>
        <v>0</v>
      </c>
      <c r="P17">
        <f>IF(м1!O16=б1!O16,1,0)</f>
        <v>0</v>
      </c>
      <c r="Q17">
        <f>IF(м1!P16=б1!P16,1,0)</f>
        <v>0</v>
      </c>
      <c r="R17">
        <f>IF(м1!Q16=б1!Q16,1,0)</f>
        <v>0</v>
      </c>
      <c r="S17">
        <f>IF(м1!R16=б1!R16,1,0)</f>
        <v>0</v>
      </c>
      <c r="T17">
        <f>IF(м1!S16=б1!S16,1,0)</f>
        <v>0</v>
      </c>
      <c r="U17">
        <f>IF(м1!T16=б1!T16,1,0)</f>
        <v>0</v>
      </c>
      <c r="V17">
        <f>IF(м1!U16=б1!U16,1,0)</f>
        <v>0</v>
      </c>
      <c r="W17">
        <f>IF(м1!V16=б1!V16,1,0)</f>
        <v>0</v>
      </c>
      <c r="X17">
        <f>IF(м1!W16=б1!W16,1,0)</f>
        <v>0</v>
      </c>
      <c r="Y17">
        <f>IF(м1!X16=б1!X16,1,0)</f>
        <v>0</v>
      </c>
      <c r="Z17">
        <f>IF(м1!Y16=б1!Y16,1,0)</f>
        <v>0</v>
      </c>
      <c r="AA17">
        <f>IF(м1!Z16=б1!Z16,1,0)</f>
        <v>0</v>
      </c>
      <c r="AB17">
        <f>IF(м1!AA16=б1!AA16,1,0)</f>
        <v>0</v>
      </c>
      <c r="AC17">
        <f>IF(м1!AB16=б1!AB16,1,0)</f>
        <v>0</v>
      </c>
      <c r="AD17">
        <f>IF(м1!AC16=б1!AC16,1,0)</f>
        <v>0</v>
      </c>
      <c r="AE17">
        <f>IF(м1!AD16=б1!AD16,1,0)</f>
        <v>0</v>
      </c>
      <c r="AF17">
        <f>IF(м1!AE16=б1!AE16,1,0)</f>
        <v>0</v>
      </c>
    </row>
    <row r="18" spans="1:59" ht="13.5" thickBot="1" x14ac:dyDescent="0.25">
      <c r="A18">
        <v>16</v>
      </c>
      <c r="B18" s="1" t="str">
        <f>С1!B18</f>
        <v>Вероника Н.</v>
      </c>
      <c r="C18">
        <f>IF(м1!B17=б1!B17,1,0)</f>
        <v>0</v>
      </c>
      <c r="D18">
        <f>IF(м1!C17=б1!C17,1,0)</f>
        <v>0</v>
      </c>
      <c r="E18">
        <f>IF(м1!D17=б1!D17,1,0)</f>
        <v>0</v>
      </c>
      <c r="F18">
        <f>IF(м1!E17=б1!E17,1,0)</f>
        <v>0</v>
      </c>
      <c r="G18">
        <f>IF(м1!F17=б1!F17,1,0)</f>
        <v>0</v>
      </c>
      <c r="H18">
        <f>IF(м1!G17=б1!G17,1,0)</f>
        <v>0</v>
      </c>
      <c r="I18">
        <f>IF(м1!H17=б1!H17,1,0)</f>
        <v>0</v>
      </c>
      <c r="J18">
        <f>IF(м1!I17=б1!I17,1,0)</f>
        <v>0</v>
      </c>
      <c r="K18">
        <f>IF(м1!J17=б1!J17,1,0)</f>
        <v>0</v>
      </c>
      <c r="L18">
        <f>IF(м1!K17=б1!K17,1,0)</f>
        <v>0</v>
      </c>
      <c r="M18">
        <f>IF(м1!L17=б1!L17,1,0)</f>
        <v>0</v>
      </c>
      <c r="N18">
        <f>IF(м1!M17=б1!M17,1,0)</f>
        <v>0</v>
      </c>
      <c r="O18">
        <f>IF(м1!N17=б1!N17,1,0)</f>
        <v>0</v>
      </c>
      <c r="P18">
        <f>IF(м1!O17=б1!O17,1,0)</f>
        <v>0</v>
      </c>
      <c r="Q18">
        <f>IF(м1!P17=б1!P17,1,0)</f>
        <v>0</v>
      </c>
      <c r="R18">
        <f>IF(м1!Q17=б1!Q17,1,0)</f>
        <v>0</v>
      </c>
      <c r="S18">
        <f>IF(м1!R17=б1!R17,1,0)</f>
        <v>0</v>
      </c>
      <c r="T18">
        <f>IF(м1!S17=б1!S17,1,0)</f>
        <v>0</v>
      </c>
      <c r="U18">
        <f>IF(м1!T17=б1!T17,1,0)</f>
        <v>0</v>
      </c>
      <c r="V18">
        <f>IF(м1!U17=б1!U17,1,0)</f>
        <v>0</v>
      </c>
      <c r="W18">
        <f>IF(м1!V17=б1!V17,1,0)</f>
        <v>0</v>
      </c>
      <c r="X18">
        <f>IF(м1!W17=б1!W17,1,0)</f>
        <v>0</v>
      </c>
      <c r="Y18">
        <f>IF(м1!X17=б1!X17,1,0)</f>
        <v>0</v>
      </c>
      <c r="Z18">
        <f>IF(м1!Y17=б1!Y17,1,0)</f>
        <v>0</v>
      </c>
      <c r="AA18">
        <f>IF(м1!Z17=б1!Z17,1,0)</f>
        <v>0</v>
      </c>
      <c r="AB18">
        <f>IF(м1!AA17=б1!AA17,1,0)</f>
        <v>0</v>
      </c>
      <c r="AC18">
        <f>IF(м1!AB17=б1!AB17,1,0)</f>
        <v>0</v>
      </c>
      <c r="AD18">
        <f>IF(м1!AC17=б1!AC17,1,0)</f>
        <v>0</v>
      </c>
      <c r="AE18">
        <f>IF(м1!AD17=б1!AD17,1,0)</f>
        <v>0</v>
      </c>
      <c r="AF18">
        <f>IF(м1!AE17=б1!AE17,1,0)</f>
        <v>0</v>
      </c>
    </row>
    <row r="19" spans="1:59" ht="13.5" thickBot="1" x14ac:dyDescent="0.25">
      <c r="A19">
        <v>17</v>
      </c>
      <c r="B19" s="1" t="str">
        <f>С1!B19</f>
        <v>Артем Н.</v>
      </c>
      <c r="C19">
        <f>IF(м1!B18=б1!B18,1,0)</f>
        <v>0</v>
      </c>
      <c r="D19">
        <f>IF(м1!C18=б1!C18,1,0)</f>
        <v>0</v>
      </c>
      <c r="E19">
        <f>IF(м1!D18=б1!D18,1,0)</f>
        <v>0</v>
      </c>
      <c r="F19">
        <f>IF(м1!E18=б1!E18,1,0)</f>
        <v>0</v>
      </c>
      <c r="G19">
        <f>IF(м1!F18=б1!F18,1,0)</f>
        <v>0</v>
      </c>
      <c r="H19">
        <f>IF(м1!G18=б1!G18,1,0)</f>
        <v>0</v>
      </c>
      <c r="I19">
        <f>IF(м1!H18=б1!H18,1,0)</f>
        <v>0</v>
      </c>
      <c r="J19">
        <f>IF(м1!I18=б1!I18,1,0)</f>
        <v>0</v>
      </c>
      <c r="K19">
        <f>IF(м1!J18=б1!J18,1,0)</f>
        <v>0</v>
      </c>
      <c r="L19">
        <f>IF(м1!K18=б1!K18,1,0)</f>
        <v>0</v>
      </c>
      <c r="M19">
        <f>IF(м1!L18=б1!L18,1,0)</f>
        <v>0</v>
      </c>
      <c r="N19">
        <f>IF(м1!M18=б1!M18,1,0)</f>
        <v>0</v>
      </c>
      <c r="O19">
        <f>IF(м1!N18=б1!N18,1,0)</f>
        <v>0</v>
      </c>
      <c r="P19">
        <f>IF(м1!O18=б1!O18,1,0)</f>
        <v>0</v>
      </c>
      <c r="Q19">
        <f>IF(м1!P18=б1!P18,1,0)</f>
        <v>0</v>
      </c>
      <c r="R19">
        <f>IF(м1!Q18=б1!Q18,1,0)</f>
        <v>0</v>
      </c>
      <c r="S19">
        <f>IF(м1!R18=б1!R18,1,0)</f>
        <v>0</v>
      </c>
      <c r="T19">
        <f>IF(м1!S18=б1!S18,1,0)</f>
        <v>0</v>
      </c>
      <c r="U19">
        <f>IF(м1!T18=б1!T18,1,0)</f>
        <v>0</v>
      </c>
      <c r="V19">
        <f>IF(м1!U18=б1!U18,1,0)</f>
        <v>0</v>
      </c>
      <c r="W19">
        <f>IF(м1!V18=б1!V18,1,0)</f>
        <v>0</v>
      </c>
      <c r="X19">
        <f>IF(м1!W18=б1!W18,1,0)</f>
        <v>1</v>
      </c>
      <c r="Y19">
        <f>IF(м1!X18=б1!X18,1,0)</f>
        <v>0</v>
      </c>
      <c r="Z19">
        <f>IF(м1!Y18=б1!Y18,1,0)</f>
        <v>0</v>
      </c>
      <c r="AA19">
        <f>IF(м1!Z18=б1!Z18,1,0)</f>
        <v>0</v>
      </c>
      <c r="AB19">
        <f>IF(м1!AA18=б1!AA18,1,0)</f>
        <v>0</v>
      </c>
      <c r="AC19">
        <f>IF(м1!AB18=б1!AB18,1,0)</f>
        <v>0</v>
      </c>
      <c r="AD19">
        <f>IF(м1!AC18=б1!AC18,1,0)</f>
        <v>0</v>
      </c>
      <c r="AE19">
        <f>IF(м1!AD18=б1!AD18,1,0)</f>
        <v>0</v>
      </c>
      <c r="AF19">
        <f>IF(м1!AE18=б1!AE18,1,0)</f>
        <v>0</v>
      </c>
    </row>
    <row r="20" spans="1:59" ht="13.5" thickBot="1" x14ac:dyDescent="0.25">
      <c r="A20">
        <v>18</v>
      </c>
      <c r="B20" s="1" t="str">
        <f>С1!B20</f>
        <v>Сергей О.</v>
      </c>
      <c r="C20">
        <f>IF(м1!B19=б1!B19,1,0)</f>
        <v>0</v>
      </c>
      <c r="D20">
        <f>IF(м1!C19=б1!C19,1,0)</f>
        <v>1</v>
      </c>
      <c r="E20">
        <f>IF(м1!D19=б1!D19,1,0)</f>
        <v>0</v>
      </c>
      <c r="F20">
        <f>IF(м1!E19=б1!E19,1,0)</f>
        <v>0</v>
      </c>
      <c r="G20">
        <f>IF(м1!F19=б1!F19,1,0)</f>
        <v>0</v>
      </c>
      <c r="H20">
        <f>IF(м1!G19=б1!G19,1,0)</f>
        <v>0</v>
      </c>
      <c r="I20">
        <f>IF(м1!H19=б1!H19,1,0)</f>
        <v>0</v>
      </c>
      <c r="J20">
        <f>IF(м1!I19=б1!I19,1,0)</f>
        <v>0</v>
      </c>
      <c r="K20">
        <f>IF(м1!J19=б1!J19,1,0)</f>
        <v>0</v>
      </c>
      <c r="L20">
        <f>IF(м1!K19=б1!K19,1,0)</f>
        <v>0</v>
      </c>
      <c r="M20">
        <f>IF(м1!L19=б1!L19,1,0)</f>
        <v>0</v>
      </c>
      <c r="N20">
        <f>IF(м1!M19=б1!M19,1,0)</f>
        <v>0</v>
      </c>
      <c r="O20">
        <f>IF(м1!N19=б1!N19,1,0)</f>
        <v>0</v>
      </c>
      <c r="P20">
        <f>IF(м1!O19=б1!O19,1,0)</f>
        <v>0</v>
      </c>
      <c r="Q20">
        <f>IF(м1!P19=б1!P19,1,0)</f>
        <v>0</v>
      </c>
      <c r="R20">
        <f>IF(м1!Q19=б1!Q19,1,0)</f>
        <v>0</v>
      </c>
      <c r="S20">
        <f>IF(м1!R19=б1!R19,1,0)</f>
        <v>0</v>
      </c>
      <c r="T20">
        <f>IF(м1!S19=б1!S19,1,0)</f>
        <v>0</v>
      </c>
      <c r="U20">
        <f>IF(м1!T19=б1!T19,1,0)</f>
        <v>0</v>
      </c>
      <c r="V20">
        <f>IF(м1!U19=б1!U19,1,0)</f>
        <v>0</v>
      </c>
      <c r="W20">
        <f>IF(м1!V19=б1!V19,1,0)</f>
        <v>0</v>
      </c>
      <c r="X20">
        <f>IF(м1!W19=б1!W19,1,0)</f>
        <v>0</v>
      </c>
      <c r="Y20">
        <f>IF(м1!X19=б1!X19,1,0)</f>
        <v>0</v>
      </c>
      <c r="Z20">
        <f>IF(м1!Y19=б1!Y19,1,0)</f>
        <v>0</v>
      </c>
      <c r="AA20">
        <f>IF(м1!Z19=б1!Z19,1,0)</f>
        <v>0</v>
      </c>
      <c r="AB20">
        <f>IF(м1!AA19=б1!AA19,1,0)</f>
        <v>0</v>
      </c>
      <c r="AC20">
        <f>IF(м1!AB19=б1!AB19,1,0)</f>
        <v>0</v>
      </c>
      <c r="AD20">
        <f>IF(м1!AC19=б1!AC19,1,0)</f>
        <v>0</v>
      </c>
      <c r="AE20">
        <f>IF(м1!AD19=б1!AD19,1,0)</f>
        <v>0</v>
      </c>
      <c r="AF20">
        <f>IF(м1!AE19=б1!AE19,1,0)</f>
        <v>0</v>
      </c>
    </row>
    <row r="21" spans="1:59" ht="13.5" thickBot="1" x14ac:dyDescent="0.25">
      <c r="A21">
        <v>19</v>
      </c>
      <c r="B21" s="1" t="str">
        <f>С1!B21</f>
        <v>Даша Р.</v>
      </c>
      <c r="C21">
        <f>IF(м1!B20=б1!B20,1,0)</f>
        <v>0</v>
      </c>
      <c r="D21">
        <f>IF(м1!C20=б1!C20,1,0)</f>
        <v>0</v>
      </c>
      <c r="E21">
        <f>IF(м1!D20=б1!D20,1,0)</f>
        <v>0</v>
      </c>
      <c r="F21">
        <f>IF(м1!E20=б1!E20,1,0)</f>
        <v>0</v>
      </c>
      <c r="G21">
        <f>IF(м1!F20=б1!F20,1,0)</f>
        <v>0</v>
      </c>
      <c r="H21">
        <f>IF(м1!G20=б1!G20,1,0)</f>
        <v>0</v>
      </c>
      <c r="I21">
        <f>IF(м1!H20=б1!H20,1,0)</f>
        <v>0</v>
      </c>
      <c r="J21">
        <f>IF(м1!I20=б1!I20,1,0)</f>
        <v>0</v>
      </c>
      <c r="K21">
        <f>IF(м1!J20=б1!J20,1,0)</f>
        <v>0</v>
      </c>
      <c r="L21">
        <f>IF(м1!K20=б1!K20,1,0)</f>
        <v>0</v>
      </c>
      <c r="M21">
        <f>IF(м1!L20=б1!L20,1,0)</f>
        <v>0</v>
      </c>
      <c r="N21">
        <f>IF(м1!M20=б1!M20,1,0)</f>
        <v>0</v>
      </c>
      <c r="O21">
        <f>IF(м1!N20=б1!N20,1,0)</f>
        <v>0</v>
      </c>
      <c r="P21">
        <f>IF(м1!O20=б1!O20,1,0)</f>
        <v>0</v>
      </c>
      <c r="Q21">
        <f>IF(м1!P20=б1!P20,1,0)</f>
        <v>0</v>
      </c>
      <c r="R21">
        <f>IF(м1!Q20=б1!Q20,1,0)</f>
        <v>0</v>
      </c>
      <c r="S21">
        <f>IF(м1!R20=б1!R20,1,0)</f>
        <v>0</v>
      </c>
      <c r="T21">
        <f>IF(м1!S20=б1!S20,1,0)</f>
        <v>0</v>
      </c>
      <c r="U21">
        <f>IF(м1!T20=б1!T20,1,0)</f>
        <v>0</v>
      </c>
      <c r="V21">
        <f>IF(м1!U20=б1!U20,1,0)</f>
        <v>0</v>
      </c>
      <c r="W21">
        <f>IF(м1!V20=б1!V20,1,0)</f>
        <v>0</v>
      </c>
      <c r="X21">
        <f>IF(м1!W20=б1!W20,1,0)</f>
        <v>0</v>
      </c>
      <c r="Y21">
        <f>IF(м1!X20=б1!X20,1,0)</f>
        <v>0</v>
      </c>
      <c r="Z21">
        <f>IF(м1!Y20=б1!Y20,1,0)</f>
        <v>1</v>
      </c>
      <c r="AA21">
        <f>IF(м1!Z20=б1!Z20,1,0)</f>
        <v>0</v>
      </c>
      <c r="AB21">
        <f>IF(м1!AA20=б1!AA20,1,0)</f>
        <v>0</v>
      </c>
      <c r="AC21">
        <f>IF(м1!AB20=б1!AB20,1,0)</f>
        <v>0</v>
      </c>
      <c r="AD21">
        <f>IF(м1!AC20=б1!AC20,1,0)</f>
        <v>0</v>
      </c>
      <c r="AE21">
        <f>IF(м1!AD20=б1!AD20,1,0)</f>
        <v>0</v>
      </c>
      <c r="AF21">
        <f>IF(м1!AE20=б1!AE20,1,0)</f>
        <v>0</v>
      </c>
    </row>
    <row r="22" spans="1:59" ht="13.5" thickBot="1" x14ac:dyDescent="0.25">
      <c r="A22">
        <v>20</v>
      </c>
      <c r="B22" s="1" t="str">
        <f>С1!B22</f>
        <v>Витя Р.</v>
      </c>
      <c r="C22">
        <f>IF(м1!B21=б1!B21,1,0)</f>
        <v>0</v>
      </c>
      <c r="D22">
        <f>IF(м1!C21=б1!C21,1,0)</f>
        <v>0</v>
      </c>
      <c r="E22">
        <f>IF(м1!D21=б1!D21,1,0)</f>
        <v>0</v>
      </c>
      <c r="F22">
        <f>IF(м1!E21=б1!E21,1,0)</f>
        <v>0</v>
      </c>
      <c r="G22">
        <f>IF(м1!F21=б1!F21,1,0)</f>
        <v>0</v>
      </c>
      <c r="H22">
        <f>IF(м1!G21=б1!G21,1,0)</f>
        <v>0</v>
      </c>
      <c r="I22">
        <f>IF(м1!H21=б1!H21,1,0)</f>
        <v>0</v>
      </c>
      <c r="J22">
        <f>IF(м1!I21=б1!I21,1,0)</f>
        <v>0</v>
      </c>
      <c r="K22">
        <f>IF(м1!J21=б1!J21,1,0)</f>
        <v>0</v>
      </c>
      <c r="L22">
        <f>IF(м1!K21=б1!K21,1,0)</f>
        <v>0</v>
      </c>
      <c r="M22">
        <f>IF(м1!L21=б1!L21,1,0)</f>
        <v>0</v>
      </c>
      <c r="N22">
        <f>IF(м1!M21=б1!M21,1,0)</f>
        <v>0</v>
      </c>
      <c r="O22">
        <f>IF(м1!N21=б1!N21,1,0)</f>
        <v>1</v>
      </c>
      <c r="P22">
        <f>IF(м1!O21=б1!O21,1,0)</f>
        <v>0</v>
      </c>
      <c r="Q22">
        <f>IF(м1!P21=б1!P21,1,0)</f>
        <v>0</v>
      </c>
      <c r="R22">
        <f>IF(м1!Q21=б1!Q21,1,0)</f>
        <v>0</v>
      </c>
      <c r="S22">
        <f>IF(м1!R21=б1!R21,1,0)</f>
        <v>0</v>
      </c>
      <c r="T22">
        <f>IF(м1!S21=б1!S21,1,0)</f>
        <v>0</v>
      </c>
      <c r="U22">
        <f>IF(м1!T21=б1!T21,1,0)</f>
        <v>0</v>
      </c>
      <c r="V22">
        <f>IF(м1!U21=б1!U21,1,0)</f>
        <v>0</v>
      </c>
      <c r="W22">
        <f>IF(м1!V21=б1!V21,1,0)</f>
        <v>0</v>
      </c>
      <c r="X22">
        <f>IF(м1!W21=б1!W21,1,0)</f>
        <v>0</v>
      </c>
      <c r="Y22">
        <f>IF(м1!X21=б1!X21,1,0)</f>
        <v>0</v>
      </c>
      <c r="Z22">
        <f>IF(м1!Y21=б1!Y21,1,0)</f>
        <v>0</v>
      </c>
      <c r="AA22">
        <f>IF(м1!Z21=б1!Z21,1,0)</f>
        <v>0</v>
      </c>
      <c r="AB22">
        <f>IF(м1!AA21=б1!AA21,1,0)</f>
        <v>0</v>
      </c>
      <c r="AC22">
        <f>IF(м1!AB21=б1!AB21,1,0)</f>
        <v>0</v>
      </c>
      <c r="AD22">
        <f>IF(м1!AC21=б1!AC21,1,0)</f>
        <v>0</v>
      </c>
      <c r="AE22">
        <f>IF(м1!AD21=б1!AD21,1,0)</f>
        <v>0</v>
      </c>
      <c r="AF22">
        <f>IF(м1!AE21=б1!AE21,1,0)</f>
        <v>0</v>
      </c>
    </row>
    <row r="23" spans="1:59" ht="13.5" thickBot="1" x14ac:dyDescent="0.25">
      <c r="A23">
        <v>21</v>
      </c>
      <c r="B23" s="1" t="str">
        <f>С1!B23</f>
        <v>Настя С.</v>
      </c>
      <c r="C23">
        <f>IF(м1!B22=б1!B22,1,0)</f>
        <v>0</v>
      </c>
      <c r="D23">
        <f>IF(м1!C22=б1!C22,1,0)</f>
        <v>0</v>
      </c>
      <c r="E23">
        <f>IF(м1!D22=б1!D22,1,0)</f>
        <v>0</v>
      </c>
      <c r="F23">
        <f>IF(м1!E22=б1!E22,1,0)</f>
        <v>0</v>
      </c>
      <c r="G23">
        <f>IF(м1!F22=б1!F22,1,0)</f>
        <v>0</v>
      </c>
      <c r="H23">
        <f>IF(м1!G22=б1!G22,1,0)</f>
        <v>0</v>
      </c>
      <c r="I23">
        <f>IF(м1!H22=б1!H22,1,0)</f>
        <v>0</v>
      </c>
      <c r="J23">
        <f>IF(м1!I22=б1!I22,1,0)</f>
        <v>0</v>
      </c>
      <c r="K23">
        <f>IF(м1!J22=б1!J22,1,0)</f>
        <v>0</v>
      </c>
      <c r="L23">
        <f>IF(м1!K22=б1!K22,1,0)</f>
        <v>0</v>
      </c>
      <c r="M23">
        <f>IF(м1!L22=б1!L22,1,0)</f>
        <v>0</v>
      </c>
      <c r="N23">
        <f>IF(м1!M22=б1!M22,1,0)</f>
        <v>0</v>
      </c>
      <c r="O23">
        <f>IF(м1!N22=б1!N22,1,0)</f>
        <v>0</v>
      </c>
      <c r="P23">
        <f>IF(м1!O22=б1!O22,1,0)</f>
        <v>0</v>
      </c>
      <c r="Q23">
        <f>IF(м1!P22=б1!P22,1,0)</f>
        <v>0</v>
      </c>
      <c r="R23">
        <f>IF(м1!Q22=б1!Q22,1,0)</f>
        <v>0</v>
      </c>
      <c r="S23">
        <f>IF(м1!R22=б1!R22,1,0)</f>
        <v>0</v>
      </c>
      <c r="T23">
        <f>IF(м1!S22=б1!S22,1,0)</f>
        <v>0</v>
      </c>
      <c r="U23">
        <f>IF(м1!T22=б1!T22,1,0)</f>
        <v>0</v>
      </c>
      <c r="V23">
        <f>IF(м1!U22=б1!U22,1,0)</f>
        <v>0</v>
      </c>
      <c r="W23">
        <f>IF(м1!V22=б1!V22,1,0)</f>
        <v>0</v>
      </c>
      <c r="X23">
        <f>IF(м1!W22=б1!W22,1,0)</f>
        <v>0</v>
      </c>
      <c r="Y23">
        <f>IF(м1!X22=б1!X22,1,0)</f>
        <v>0</v>
      </c>
      <c r="Z23">
        <f>IF(м1!Y22=б1!Y22,1,0)</f>
        <v>0</v>
      </c>
      <c r="AA23">
        <f>IF(м1!Z22=б1!Z22,1,0)</f>
        <v>1</v>
      </c>
      <c r="AB23">
        <f>IF(м1!AA22=б1!AA22,1,0)</f>
        <v>0</v>
      </c>
      <c r="AC23">
        <f>IF(м1!AB22=б1!AB22,1,0)</f>
        <v>0</v>
      </c>
      <c r="AD23">
        <f>IF(м1!AC22=б1!AC22,1,0)</f>
        <v>0</v>
      </c>
      <c r="AE23">
        <f>IF(м1!AD22=б1!AD22,1,0)</f>
        <v>0</v>
      </c>
      <c r="AF23">
        <f>IF(м1!AE22=б1!AE22,1,0)</f>
        <v>0</v>
      </c>
    </row>
    <row r="24" spans="1:59" ht="13.5" thickBot="1" x14ac:dyDescent="0.25">
      <c r="A24">
        <v>22</v>
      </c>
      <c r="B24" s="1" t="str">
        <f>С1!B24</f>
        <v>Антон Ч.</v>
      </c>
      <c r="C24">
        <f>IF(м1!B23=б1!B23,1,0)</f>
        <v>0</v>
      </c>
      <c r="D24">
        <f>IF(м1!C23=б1!C23,1,0)</f>
        <v>0</v>
      </c>
      <c r="E24">
        <f>IF(м1!D23=б1!D23,1,0)</f>
        <v>0</v>
      </c>
      <c r="F24">
        <f>IF(м1!E23=б1!E23,1,0)</f>
        <v>0</v>
      </c>
      <c r="G24">
        <f>IF(м1!F23=б1!F23,1,0)</f>
        <v>0</v>
      </c>
      <c r="H24">
        <f>IF(м1!G23=б1!G23,1,0)</f>
        <v>0</v>
      </c>
      <c r="I24">
        <f>IF(м1!H23=б1!H23,1,0)</f>
        <v>0</v>
      </c>
      <c r="J24">
        <f>IF(м1!I23=б1!I23,1,0)</f>
        <v>0</v>
      </c>
      <c r="K24">
        <f>IF(м1!J23=б1!J23,1,0)</f>
        <v>0</v>
      </c>
      <c r="L24">
        <f>IF(м1!K23=б1!K23,1,0)</f>
        <v>0</v>
      </c>
      <c r="M24">
        <f>IF(м1!L23=б1!L23,1,0)</f>
        <v>0</v>
      </c>
      <c r="N24">
        <f>IF(м1!M23=б1!M23,1,0)</f>
        <v>0</v>
      </c>
      <c r="O24">
        <f>IF(м1!N23=б1!N23,1,0)</f>
        <v>0</v>
      </c>
      <c r="P24">
        <f>IF(м1!O23=б1!O23,1,0)</f>
        <v>0</v>
      </c>
      <c r="Q24">
        <f>IF(м1!P23=б1!P23,1,0)</f>
        <v>0</v>
      </c>
      <c r="R24">
        <f>IF(м1!Q23=б1!Q23,1,0)</f>
        <v>0</v>
      </c>
      <c r="S24">
        <f>IF(м1!R23=б1!R23,1,0)</f>
        <v>1</v>
      </c>
      <c r="T24">
        <f>IF(м1!S23=б1!S23,1,0)</f>
        <v>0</v>
      </c>
      <c r="U24">
        <f>IF(м1!T23=б1!T23,1,0)</f>
        <v>0</v>
      </c>
      <c r="V24">
        <f>IF(м1!U23=б1!U23,1,0)</f>
        <v>0</v>
      </c>
      <c r="W24">
        <f>IF(м1!V23=б1!V23,1,0)</f>
        <v>0</v>
      </c>
      <c r="X24">
        <f>IF(м1!W23=б1!W23,1,0)</f>
        <v>0</v>
      </c>
      <c r="Y24">
        <f>IF(м1!X23=б1!X23,1,0)</f>
        <v>0</v>
      </c>
      <c r="Z24">
        <f>IF(м1!Y23=б1!Y23,1,0)</f>
        <v>0</v>
      </c>
      <c r="AA24">
        <f>IF(м1!Z23=б1!Z23,1,0)</f>
        <v>0</v>
      </c>
      <c r="AB24">
        <f>IF(м1!AA23=б1!AA23,1,0)</f>
        <v>0</v>
      </c>
      <c r="AC24">
        <f>IF(м1!AB23=б1!AB23,1,0)</f>
        <v>0</v>
      </c>
      <c r="AD24">
        <f>IF(м1!AC23=б1!AC23,1,0)</f>
        <v>0</v>
      </c>
      <c r="AE24">
        <f>IF(м1!AD23=б1!AD23,1,0)</f>
        <v>0</v>
      </c>
      <c r="AF24">
        <f>IF(м1!AE23=б1!AE23,1,0)</f>
        <v>0</v>
      </c>
    </row>
    <row r="25" spans="1:59" ht="13.5" thickBot="1" x14ac:dyDescent="0.25">
      <c r="A25">
        <v>23</v>
      </c>
      <c r="B25" s="1" t="str">
        <f>С1!B25</f>
        <v>Ярослав Ч.</v>
      </c>
      <c r="C25">
        <f>IF(м1!B24=б1!B24,1,0)</f>
        <v>0</v>
      </c>
      <c r="D25">
        <f>IF(м1!C24=б1!C24,1,0)</f>
        <v>0</v>
      </c>
      <c r="E25">
        <f>IF(м1!D24=б1!D24,1,0)</f>
        <v>0</v>
      </c>
      <c r="F25">
        <f>IF(м1!E24=б1!E24,1,0)</f>
        <v>0</v>
      </c>
      <c r="G25">
        <f>IF(м1!F24=б1!F24,1,0)</f>
        <v>0</v>
      </c>
      <c r="H25">
        <f>IF(м1!G24=б1!G24,1,0)</f>
        <v>0</v>
      </c>
      <c r="I25">
        <f>IF(м1!H24=б1!H24,1,0)</f>
        <v>0</v>
      </c>
      <c r="J25">
        <f>IF(м1!I24=б1!I24,1,0)</f>
        <v>0</v>
      </c>
      <c r="K25">
        <f>IF(м1!J24=б1!J24,1,0)</f>
        <v>0</v>
      </c>
      <c r="L25">
        <f>IF(м1!K24=б1!K24,1,0)</f>
        <v>0</v>
      </c>
      <c r="M25">
        <f>IF(м1!L24=б1!L24,1,0)</f>
        <v>0</v>
      </c>
      <c r="N25">
        <f>IF(м1!M24=б1!M24,1,0)</f>
        <v>0</v>
      </c>
      <c r="O25">
        <f>IF(м1!N24=б1!N24,1,0)</f>
        <v>0</v>
      </c>
      <c r="P25">
        <f>IF(м1!O24=б1!O24,1,0)</f>
        <v>0</v>
      </c>
      <c r="Q25">
        <f>IF(м1!P24=б1!P24,1,0)</f>
        <v>0</v>
      </c>
      <c r="R25">
        <f>IF(м1!Q24=б1!Q24,1,0)</f>
        <v>0</v>
      </c>
      <c r="S25">
        <f>IF(м1!R24=б1!R24,1,0)</f>
        <v>1</v>
      </c>
      <c r="T25">
        <f>IF(м1!S24=б1!S24,1,0)</f>
        <v>0</v>
      </c>
      <c r="U25">
        <f>IF(м1!T24=б1!T24,1,0)</f>
        <v>0</v>
      </c>
      <c r="V25">
        <f>IF(м1!U24=б1!U24,1,0)</f>
        <v>0</v>
      </c>
      <c r="W25">
        <f>IF(м1!V24=б1!V24,1,0)</f>
        <v>0</v>
      </c>
      <c r="X25">
        <f>IF(м1!W24=б1!W24,1,0)</f>
        <v>0</v>
      </c>
      <c r="Y25">
        <f>IF(м1!X24=б1!X24,1,0)</f>
        <v>0</v>
      </c>
      <c r="Z25">
        <f>IF(м1!Y24=б1!Y24,1,0)</f>
        <v>0</v>
      </c>
      <c r="AA25">
        <f>IF(м1!Z24=б1!Z24,1,0)</f>
        <v>0</v>
      </c>
      <c r="AB25">
        <f>IF(м1!AA24=б1!AA24,1,0)</f>
        <v>0</v>
      </c>
      <c r="AC25">
        <f>IF(м1!AB24=б1!AB24,1,0)</f>
        <v>0</v>
      </c>
      <c r="AD25">
        <f>IF(м1!AC24=б1!AC24,1,0)</f>
        <v>0</v>
      </c>
      <c r="AE25">
        <f>IF(м1!AD24=б1!AD24,1,0)</f>
        <v>0</v>
      </c>
      <c r="AF25">
        <f>IF(м1!AE24=б1!AE24,1,0)</f>
        <v>0</v>
      </c>
    </row>
    <row r="26" spans="1:59" ht="13.5" thickBot="1" x14ac:dyDescent="0.25">
      <c r="A26">
        <v>24</v>
      </c>
      <c r="B26" s="1" t="str">
        <f>С1!B26</f>
        <v>Максим Ч.</v>
      </c>
      <c r="C26">
        <f>IF(м1!B25=б1!B25,1,0)</f>
        <v>0</v>
      </c>
      <c r="D26">
        <f>IF(м1!C25=б1!C25,1,0)</f>
        <v>0</v>
      </c>
      <c r="E26">
        <f>IF(м1!D25=б1!D25,1,0)</f>
        <v>0</v>
      </c>
      <c r="F26">
        <f>IF(м1!E25=б1!E25,1,0)</f>
        <v>0</v>
      </c>
      <c r="G26">
        <f>IF(м1!F25=б1!F25,1,0)</f>
        <v>0</v>
      </c>
      <c r="H26">
        <f>IF(м1!G25=б1!G25,1,0)</f>
        <v>0</v>
      </c>
      <c r="I26">
        <f>IF(м1!H25=б1!H25,1,0)</f>
        <v>0</v>
      </c>
      <c r="J26">
        <f>IF(м1!I25=б1!I25,1,0)</f>
        <v>0</v>
      </c>
      <c r="K26">
        <f>IF(м1!J25=б1!J25,1,0)</f>
        <v>0</v>
      </c>
      <c r="L26">
        <f>IF(м1!K25=б1!K25,1,0)</f>
        <v>0</v>
      </c>
      <c r="M26">
        <f>IF(м1!L25=б1!L25,1,0)</f>
        <v>0</v>
      </c>
      <c r="N26">
        <f>IF(м1!M25=б1!M25,1,0)</f>
        <v>0</v>
      </c>
      <c r="O26">
        <f>IF(м1!N25=б1!N25,1,0)</f>
        <v>0</v>
      </c>
      <c r="P26">
        <f>IF(м1!O25=б1!O25,1,0)</f>
        <v>0</v>
      </c>
      <c r="Q26">
        <f>IF(м1!P25=б1!P25,1,0)</f>
        <v>0</v>
      </c>
      <c r="R26">
        <f>IF(м1!Q25=б1!Q25,1,0)</f>
        <v>0</v>
      </c>
      <c r="S26">
        <f>IF(м1!R25=б1!R25,1,0)</f>
        <v>0</v>
      </c>
      <c r="T26">
        <f>IF(м1!S25=б1!S25,1,0)</f>
        <v>1</v>
      </c>
      <c r="U26">
        <f>IF(м1!T25=б1!T25,1,0)</f>
        <v>0</v>
      </c>
      <c r="V26">
        <f>IF(м1!U25=б1!U25,1,0)</f>
        <v>0</v>
      </c>
      <c r="W26">
        <f>IF(м1!V25=б1!V25,1,0)</f>
        <v>0</v>
      </c>
      <c r="X26">
        <f>IF(м1!W25=б1!W25,1,0)</f>
        <v>0</v>
      </c>
      <c r="Y26">
        <f>IF(м1!X25=б1!X25,1,0)</f>
        <v>0</v>
      </c>
      <c r="Z26">
        <f>IF(м1!Y25=б1!Y25,1,0)</f>
        <v>0</v>
      </c>
      <c r="AA26">
        <f>IF(м1!Z25=б1!Z25,1,0)</f>
        <v>0</v>
      </c>
      <c r="AB26">
        <f>IF(м1!AA25=б1!AA25,1,0)</f>
        <v>0</v>
      </c>
      <c r="AC26">
        <f>IF(м1!AB25=б1!AB25,1,0)</f>
        <v>0</v>
      </c>
      <c r="AD26">
        <f>IF(м1!AC25=б1!AC25,1,0)</f>
        <v>0</v>
      </c>
      <c r="AE26">
        <f>IF(м1!AD25=б1!AD25,1,0)</f>
        <v>0</v>
      </c>
      <c r="AF26">
        <f>IF(м1!AE25=б1!AE25,1,0)</f>
        <v>0</v>
      </c>
    </row>
    <row r="27" spans="1:59" ht="13.5" thickBot="1" x14ac:dyDescent="0.25">
      <c r="A27">
        <v>25</v>
      </c>
      <c r="B27" s="1" t="str">
        <f>С1!B27</f>
        <v>София Я.</v>
      </c>
      <c r="C27">
        <f>IF(м1!B26=б1!B26,1,0)</f>
        <v>0</v>
      </c>
      <c r="D27">
        <f>IF(м1!C26=б1!C26,1,0)</f>
        <v>0</v>
      </c>
      <c r="E27">
        <f>IF(м1!D26=б1!D26,1,0)</f>
        <v>0</v>
      </c>
      <c r="F27">
        <f>IF(м1!E26=б1!E26,1,0)</f>
        <v>0</v>
      </c>
      <c r="G27">
        <f>IF(м1!F26=б1!F26,1,0)</f>
        <v>0</v>
      </c>
      <c r="H27">
        <f>IF(м1!G26=б1!G26,1,0)</f>
        <v>0</v>
      </c>
      <c r="I27">
        <f>IF(м1!H26=б1!H26,1,0)</f>
        <v>0</v>
      </c>
      <c r="J27">
        <f>IF(м1!I26=б1!I26,1,0)</f>
        <v>0</v>
      </c>
      <c r="K27">
        <f>IF(м1!J26=б1!J26,1,0)</f>
        <v>0</v>
      </c>
      <c r="L27">
        <f>IF(м1!K26=б1!K26,1,0)</f>
        <v>0</v>
      </c>
      <c r="M27">
        <f>IF(м1!L26=б1!L26,1,0)</f>
        <v>0</v>
      </c>
      <c r="N27">
        <f>IF(м1!M26=б1!M26,1,0)</f>
        <v>0</v>
      </c>
      <c r="O27">
        <f>IF(м1!N26=б1!N26,1,0)</f>
        <v>0</v>
      </c>
      <c r="P27">
        <f>IF(м1!O26=б1!O26,1,0)</f>
        <v>0</v>
      </c>
      <c r="Q27">
        <f>IF(м1!P26=б1!P26,1,0)</f>
        <v>0</v>
      </c>
      <c r="R27">
        <f>IF(м1!Q26=б1!Q26,1,0)</f>
        <v>0</v>
      </c>
      <c r="S27">
        <f>IF(м1!R26=б1!R26,1,0)</f>
        <v>0</v>
      </c>
      <c r="T27">
        <f>IF(м1!S26=б1!S26,1,0)</f>
        <v>0</v>
      </c>
      <c r="U27">
        <f>IF(м1!T26=б1!T26,1,0)</f>
        <v>0</v>
      </c>
      <c r="V27">
        <f>IF(м1!U26=б1!U26,1,0)</f>
        <v>0</v>
      </c>
      <c r="W27">
        <f>IF(м1!V26=б1!V26,1,0)</f>
        <v>1</v>
      </c>
      <c r="X27">
        <f>IF(м1!W26=б1!W26,1,0)</f>
        <v>0</v>
      </c>
      <c r="Y27">
        <f>IF(м1!X26=б1!X26,1,0)</f>
        <v>0</v>
      </c>
      <c r="Z27">
        <f>IF(м1!Y26=б1!Y26,1,0)</f>
        <v>0</v>
      </c>
      <c r="AA27">
        <f>IF(м1!Z26=б1!Z26,1,0)</f>
        <v>0</v>
      </c>
      <c r="AB27">
        <f>IF(м1!AA26=б1!AA26,1,0)</f>
        <v>0</v>
      </c>
      <c r="AC27">
        <f>IF(м1!AB26=б1!AB26,1,0)</f>
        <v>0</v>
      </c>
      <c r="AD27">
        <f>IF(м1!AC26=б1!AC26,1,0)</f>
        <v>0</v>
      </c>
      <c r="AE27">
        <f>IF(м1!AD26=б1!AD26,1,0)</f>
        <v>0</v>
      </c>
      <c r="AF27">
        <f>IF(м1!AE26=б1!AE26,1,0)</f>
        <v>0</v>
      </c>
    </row>
    <row r="28" spans="1:59" ht="13.5" thickBot="1" x14ac:dyDescent="0.25">
      <c r="A28">
        <v>26</v>
      </c>
      <c r="B28" s="1" t="str">
        <f>С1!B28</f>
        <v xml:space="preserve">   </v>
      </c>
      <c r="C28">
        <f>IF(м1!B27=б1!B27,1,0)</f>
        <v>0</v>
      </c>
      <c r="D28">
        <f>IF(м1!C27=б1!C27,1,0)</f>
        <v>0</v>
      </c>
      <c r="E28">
        <f>IF(м1!D27=б1!D27,1,0)</f>
        <v>0</v>
      </c>
      <c r="F28">
        <f>IF(м1!E27=б1!E27,1,0)</f>
        <v>0</v>
      </c>
      <c r="G28">
        <f>IF(м1!F27=б1!F27,1,0)</f>
        <v>0</v>
      </c>
      <c r="H28">
        <f>IF(м1!G27=б1!G27,1,0)</f>
        <v>0</v>
      </c>
      <c r="I28">
        <f>IF(м1!H27=б1!H27,1,0)</f>
        <v>0</v>
      </c>
      <c r="J28">
        <f>IF(м1!I27=б1!I27,1,0)</f>
        <v>0</v>
      </c>
      <c r="K28">
        <f>IF(м1!J27=б1!J27,1,0)</f>
        <v>0</v>
      </c>
      <c r="L28">
        <f>IF(м1!K27=б1!K27,1,0)</f>
        <v>0</v>
      </c>
      <c r="M28">
        <f>IF(м1!L27=б1!L27,1,0)</f>
        <v>0</v>
      </c>
      <c r="N28">
        <f>IF(м1!M27=б1!M27,1,0)</f>
        <v>0</v>
      </c>
      <c r="O28">
        <f>IF(м1!N27=б1!N27,1,0)</f>
        <v>0</v>
      </c>
      <c r="P28">
        <f>IF(м1!O27=б1!O27,1,0)</f>
        <v>0</v>
      </c>
      <c r="Q28">
        <f>IF(м1!P27=б1!P27,1,0)</f>
        <v>0</v>
      </c>
      <c r="R28">
        <f>IF(м1!Q27=б1!Q27,1,0)</f>
        <v>0</v>
      </c>
      <c r="S28">
        <f>IF(м1!R27=б1!R27,1,0)</f>
        <v>0</v>
      </c>
      <c r="T28">
        <f>IF(м1!S27=б1!S27,1,0)</f>
        <v>0</v>
      </c>
      <c r="U28">
        <f>IF(м1!T27=б1!T27,1,0)</f>
        <v>0</v>
      </c>
      <c r="V28">
        <f>IF(м1!U27=б1!U27,1,0)</f>
        <v>0</v>
      </c>
      <c r="W28">
        <f>IF(м1!V27=б1!V27,1,0)</f>
        <v>0</v>
      </c>
      <c r="X28">
        <f>IF(м1!W27=б1!W27,1,0)</f>
        <v>0</v>
      </c>
      <c r="Y28">
        <f>IF(м1!X27=б1!X27,1,0)</f>
        <v>0</v>
      </c>
      <c r="Z28">
        <f>IF(м1!Y27=б1!Y27,1,0)</f>
        <v>0</v>
      </c>
      <c r="AA28">
        <f>IF(м1!Z27=б1!Z27,1,0)</f>
        <v>0</v>
      </c>
      <c r="AB28">
        <f>IF(м1!AA27=б1!AA27,1,0)</f>
        <v>0</v>
      </c>
      <c r="AC28">
        <f>IF(м1!AB27=б1!AB27,1,0)</f>
        <v>0</v>
      </c>
      <c r="AD28">
        <f>IF(м1!AC27=б1!AC27,1,0)</f>
        <v>0</v>
      </c>
      <c r="AE28">
        <f>IF(м1!AD27=б1!AD27,1,0)</f>
        <v>0</v>
      </c>
      <c r="AF28">
        <f>IF(м1!AE27=б1!AE27,1,0)</f>
        <v>0</v>
      </c>
    </row>
    <row r="29" spans="1:59" ht="13.5" thickBot="1" x14ac:dyDescent="0.25">
      <c r="A29">
        <v>27</v>
      </c>
      <c r="B29" s="1" t="str">
        <f>С1!B29</f>
        <v xml:space="preserve">   </v>
      </c>
      <c r="C29">
        <f>IF(м1!B28=б1!B28,1,0)</f>
        <v>0</v>
      </c>
      <c r="D29">
        <f>IF(м1!C28=б1!C28,1,0)</f>
        <v>0</v>
      </c>
      <c r="E29">
        <f>IF(м1!D28=б1!D28,1,0)</f>
        <v>0</v>
      </c>
      <c r="F29">
        <f>IF(м1!E28=б1!E28,1,0)</f>
        <v>0</v>
      </c>
      <c r="G29">
        <f>IF(м1!F28=б1!F28,1,0)</f>
        <v>0</v>
      </c>
      <c r="H29">
        <f>IF(м1!G28=б1!G28,1,0)</f>
        <v>0</v>
      </c>
      <c r="I29">
        <f>IF(м1!H28=б1!H28,1,0)</f>
        <v>0</v>
      </c>
      <c r="J29">
        <f>IF(м1!I28=б1!I28,1,0)</f>
        <v>0</v>
      </c>
      <c r="K29">
        <f>IF(м1!J28=б1!J28,1,0)</f>
        <v>0</v>
      </c>
      <c r="L29">
        <f>IF(м1!K28=б1!K28,1,0)</f>
        <v>0</v>
      </c>
      <c r="M29">
        <f>IF(м1!L28=б1!L28,1,0)</f>
        <v>0</v>
      </c>
      <c r="N29">
        <f>IF(м1!M28=б1!M28,1,0)</f>
        <v>0</v>
      </c>
      <c r="O29">
        <f>IF(м1!N28=б1!N28,1,0)</f>
        <v>0</v>
      </c>
      <c r="P29">
        <f>IF(м1!O28=б1!O28,1,0)</f>
        <v>0</v>
      </c>
      <c r="Q29">
        <f>IF(м1!P28=б1!P28,1,0)</f>
        <v>0</v>
      </c>
      <c r="R29">
        <f>IF(м1!Q28=б1!Q28,1,0)</f>
        <v>0</v>
      </c>
      <c r="S29">
        <f>IF(м1!R28=б1!R28,1,0)</f>
        <v>0</v>
      </c>
      <c r="T29">
        <f>IF(м1!S28=б1!S28,1,0)</f>
        <v>0</v>
      </c>
      <c r="U29">
        <f>IF(м1!T28=б1!T28,1,0)</f>
        <v>0</v>
      </c>
      <c r="V29">
        <f>IF(м1!U28=б1!U28,1,0)</f>
        <v>0</v>
      </c>
      <c r="W29">
        <f>IF(м1!V28=б1!V28,1,0)</f>
        <v>0</v>
      </c>
      <c r="X29">
        <f>IF(м1!W28=б1!W28,1,0)</f>
        <v>0</v>
      </c>
      <c r="Y29">
        <f>IF(м1!X28=б1!X28,1,0)</f>
        <v>0</v>
      </c>
      <c r="Z29">
        <f>IF(м1!Y28=б1!Y28,1,0)</f>
        <v>0</v>
      </c>
      <c r="AA29">
        <f>IF(м1!Z28=б1!Z28,1,0)</f>
        <v>0</v>
      </c>
      <c r="AB29">
        <f>IF(м1!AA28=б1!AA28,1,0)</f>
        <v>0</v>
      </c>
      <c r="AC29">
        <f>IF(м1!AB28=б1!AB28,1,0)</f>
        <v>0</v>
      </c>
      <c r="AD29">
        <f>IF(м1!AC28=б1!AC28,1,0)</f>
        <v>0</v>
      </c>
      <c r="AE29">
        <f>IF(м1!AD28=б1!AD28,1,0)</f>
        <v>0</v>
      </c>
      <c r="AF29">
        <f>IF(м1!AE28=б1!AE28,1,0)</f>
        <v>0</v>
      </c>
    </row>
    <row r="30" spans="1:59" ht="13.5" thickBot="1" x14ac:dyDescent="0.25">
      <c r="A30">
        <v>28</v>
      </c>
      <c r="B30" s="1" t="str">
        <f>С1!B30</f>
        <v xml:space="preserve">   </v>
      </c>
      <c r="C30">
        <f>IF(м1!B29=б1!B29,1,0)</f>
        <v>0</v>
      </c>
      <c r="D30">
        <f>IF(м1!C29=б1!C29,1,0)</f>
        <v>0</v>
      </c>
      <c r="E30">
        <f>IF(м1!D29=б1!D29,1,0)</f>
        <v>0</v>
      </c>
      <c r="F30">
        <f>IF(м1!E29=б1!E29,1,0)</f>
        <v>0</v>
      </c>
      <c r="G30">
        <f>IF(м1!F29=б1!F29,1,0)</f>
        <v>0</v>
      </c>
      <c r="H30">
        <f>IF(м1!G29=б1!G29,1,0)</f>
        <v>0</v>
      </c>
      <c r="I30">
        <f>IF(м1!H29=б1!H29,1,0)</f>
        <v>0</v>
      </c>
      <c r="J30">
        <f>IF(м1!I29=б1!I29,1,0)</f>
        <v>0</v>
      </c>
      <c r="K30">
        <f>IF(м1!J29=б1!J29,1,0)</f>
        <v>0</v>
      </c>
      <c r="L30">
        <f>IF(м1!K29=б1!K29,1,0)</f>
        <v>0</v>
      </c>
      <c r="M30">
        <f>IF(м1!L29=б1!L29,1,0)</f>
        <v>0</v>
      </c>
      <c r="N30">
        <f>IF(м1!M29=б1!M29,1,0)</f>
        <v>0</v>
      </c>
      <c r="O30">
        <f>IF(м1!N29=б1!N29,1,0)</f>
        <v>0</v>
      </c>
      <c r="P30">
        <f>IF(м1!O29=б1!O29,1,0)</f>
        <v>0</v>
      </c>
      <c r="Q30">
        <f>IF(м1!P29=б1!P29,1,0)</f>
        <v>0</v>
      </c>
      <c r="R30">
        <f>IF(м1!Q29=б1!Q29,1,0)</f>
        <v>0</v>
      </c>
      <c r="S30">
        <f>IF(м1!R29=б1!R29,1,0)</f>
        <v>0</v>
      </c>
      <c r="T30">
        <f>IF(м1!S29=б1!S29,1,0)</f>
        <v>0</v>
      </c>
      <c r="U30">
        <f>IF(м1!T29=б1!T29,1,0)</f>
        <v>0</v>
      </c>
      <c r="V30">
        <f>IF(м1!U29=б1!U29,1,0)</f>
        <v>0</v>
      </c>
      <c r="W30">
        <f>IF(м1!V29=б1!V29,1,0)</f>
        <v>0</v>
      </c>
      <c r="X30">
        <f>IF(м1!W29=б1!W29,1,0)</f>
        <v>0</v>
      </c>
      <c r="Y30">
        <f>IF(м1!X29=б1!X29,1,0)</f>
        <v>0</v>
      </c>
      <c r="Z30">
        <f>IF(м1!Y29=б1!Y29,1,0)</f>
        <v>0</v>
      </c>
      <c r="AA30">
        <f>IF(м1!Z29=б1!Z29,1,0)</f>
        <v>0</v>
      </c>
      <c r="AB30">
        <f>IF(м1!AA29=б1!AA29,1,0)</f>
        <v>0</v>
      </c>
      <c r="AC30">
        <f>IF(м1!AB29=б1!AB29,1,0)</f>
        <v>0</v>
      </c>
      <c r="AD30">
        <f>IF(м1!AC29=б1!AC29,1,0)</f>
        <v>0</v>
      </c>
      <c r="AE30">
        <f>IF(м1!AD29=б1!AD29,1,0)</f>
        <v>0</v>
      </c>
      <c r="AF30">
        <f>IF(м1!AE29=б1!AE29,1,0)</f>
        <v>0</v>
      </c>
    </row>
    <row r="31" spans="1:59" ht="13.5" thickBot="1" x14ac:dyDescent="0.25">
      <c r="A31">
        <v>29</v>
      </c>
      <c r="B31" s="1" t="str">
        <f>С1!B31</f>
        <v xml:space="preserve">   </v>
      </c>
      <c r="C31">
        <f>IF(м1!B30=б1!B30,1,0)</f>
        <v>0</v>
      </c>
      <c r="D31">
        <f>IF(м1!C30=б1!C30,1,0)</f>
        <v>0</v>
      </c>
      <c r="E31">
        <f>IF(м1!D30=б1!D30,1,0)</f>
        <v>0</v>
      </c>
      <c r="F31">
        <f>IF(м1!E30=б1!E30,1,0)</f>
        <v>0</v>
      </c>
      <c r="G31">
        <f>IF(м1!F30=б1!F30,1,0)</f>
        <v>0</v>
      </c>
      <c r="H31">
        <f>IF(м1!G30=б1!G30,1,0)</f>
        <v>0</v>
      </c>
      <c r="I31">
        <f>IF(м1!H30=б1!H30,1,0)</f>
        <v>0</v>
      </c>
      <c r="J31">
        <f>IF(м1!I30=б1!I30,1,0)</f>
        <v>0</v>
      </c>
      <c r="K31">
        <f>IF(м1!J30=б1!J30,1,0)</f>
        <v>0</v>
      </c>
      <c r="L31">
        <f>IF(м1!K30=б1!K30,1,0)</f>
        <v>0</v>
      </c>
      <c r="M31">
        <f>IF(м1!L30=б1!L30,1,0)</f>
        <v>0</v>
      </c>
      <c r="N31">
        <f>IF(м1!M30=б1!M30,1,0)</f>
        <v>0</v>
      </c>
      <c r="O31">
        <f>IF(м1!N30=б1!N30,1,0)</f>
        <v>0</v>
      </c>
      <c r="P31">
        <f>IF(м1!O30=б1!O30,1,0)</f>
        <v>0</v>
      </c>
      <c r="Q31">
        <f>IF(м1!P30=б1!P30,1,0)</f>
        <v>0</v>
      </c>
      <c r="R31">
        <f>IF(м1!Q30=б1!Q30,1,0)</f>
        <v>0</v>
      </c>
      <c r="S31">
        <f>IF(м1!R30=б1!R30,1,0)</f>
        <v>0</v>
      </c>
      <c r="T31">
        <f>IF(м1!S30=б1!S30,1,0)</f>
        <v>0</v>
      </c>
      <c r="U31">
        <f>IF(м1!T30=б1!T30,1,0)</f>
        <v>0</v>
      </c>
      <c r="V31">
        <f>IF(м1!U30=б1!U30,1,0)</f>
        <v>0</v>
      </c>
      <c r="W31">
        <f>IF(м1!V30=б1!V30,1,0)</f>
        <v>0</v>
      </c>
      <c r="X31">
        <f>IF(м1!W30=б1!W30,1,0)</f>
        <v>0</v>
      </c>
      <c r="Y31">
        <f>IF(м1!X30=б1!X30,1,0)</f>
        <v>0</v>
      </c>
      <c r="Z31">
        <f>IF(м1!Y30=б1!Y30,1,0)</f>
        <v>0</v>
      </c>
      <c r="AA31">
        <f>IF(м1!Z30=б1!Z30,1,0)</f>
        <v>0</v>
      </c>
      <c r="AB31">
        <f>IF(м1!AA30=б1!AA30,1,0)</f>
        <v>0</v>
      </c>
      <c r="AC31">
        <f>IF(м1!AB30=б1!AB30,1,0)</f>
        <v>0</v>
      </c>
      <c r="AD31">
        <f>IF(м1!AC30=б1!AC30,1,0)</f>
        <v>0</v>
      </c>
      <c r="AE31">
        <f>IF(м1!AD30=б1!AD30,1,0)</f>
        <v>0</v>
      </c>
      <c r="AF31">
        <f>IF(м1!AE30=б1!AE30,1,0)</f>
        <v>0</v>
      </c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</row>
    <row r="32" spans="1:59" ht="13.5" thickBot="1" x14ac:dyDescent="0.25">
      <c r="A32">
        <v>30</v>
      </c>
      <c r="B32" s="1" t="str">
        <f>С1!B32</f>
        <v xml:space="preserve">   </v>
      </c>
      <c r="C32">
        <f>IF(м1!B31=б1!B31,1,0)</f>
        <v>0</v>
      </c>
      <c r="D32">
        <f>IF(м1!C31=б1!C31,1,0)</f>
        <v>0</v>
      </c>
      <c r="E32">
        <f>IF(м1!D31=б1!D31,1,0)</f>
        <v>0</v>
      </c>
      <c r="F32">
        <f>IF(м1!E31=б1!E31,1,0)</f>
        <v>0</v>
      </c>
      <c r="G32">
        <f>IF(м1!F31=б1!F31,1,0)</f>
        <v>0</v>
      </c>
      <c r="H32">
        <f>IF(м1!G31=б1!G31,1,0)</f>
        <v>0</v>
      </c>
      <c r="I32">
        <f>IF(м1!H31=б1!H31,1,0)</f>
        <v>0</v>
      </c>
      <c r="J32">
        <f>IF(м1!I31=б1!I31,1,0)</f>
        <v>0</v>
      </c>
      <c r="K32">
        <f>IF(м1!J31=б1!J31,1,0)</f>
        <v>0</v>
      </c>
      <c r="L32">
        <f>IF(м1!K31=б1!K31,1,0)</f>
        <v>0</v>
      </c>
      <c r="M32">
        <f>IF(м1!L31=б1!L31,1,0)</f>
        <v>0</v>
      </c>
      <c r="N32">
        <f>IF(м1!M31=б1!M31,1,0)</f>
        <v>0</v>
      </c>
      <c r="O32">
        <f>IF(м1!N31=б1!N31,1,0)</f>
        <v>0</v>
      </c>
      <c r="P32">
        <f>IF(м1!O31=б1!O31,1,0)</f>
        <v>0</v>
      </c>
      <c r="Q32">
        <f>IF(м1!P31=б1!P31,1,0)</f>
        <v>0</v>
      </c>
      <c r="R32">
        <f>IF(м1!Q31=б1!Q31,1,0)</f>
        <v>0</v>
      </c>
      <c r="S32">
        <f>IF(м1!R31=б1!R31,1,0)</f>
        <v>0</v>
      </c>
      <c r="T32">
        <f>IF(м1!S31=б1!S31,1,0)</f>
        <v>0</v>
      </c>
      <c r="U32">
        <f>IF(м1!T31=б1!T31,1,0)</f>
        <v>0</v>
      </c>
      <c r="V32">
        <f>IF(м1!U31=б1!U31,1,0)</f>
        <v>0</v>
      </c>
      <c r="W32">
        <f>IF(м1!V31=б1!V31,1,0)</f>
        <v>0</v>
      </c>
      <c r="X32">
        <f>IF(м1!W31=б1!W31,1,0)</f>
        <v>0</v>
      </c>
      <c r="Y32">
        <f>IF(м1!X31=б1!X31,1,0)</f>
        <v>0</v>
      </c>
      <c r="Z32">
        <f>IF(м1!Y31=б1!Y31,1,0)</f>
        <v>0</v>
      </c>
      <c r="AA32">
        <f>IF(м1!Z31=б1!Z31,1,0)</f>
        <v>0</v>
      </c>
      <c r="AB32">
        <f>IF(м1!AA31=б1!AA31,1,0)</f>
        <v>0</v>
      </c>
      <c r="AC32">
        <f>IF(м1!AB31=б1!AB31,1,0)</f>
        <v>0</v>
      </c>
      <c r="AD32">
        <f>IF(м1!AC31=б1!AC31,1,0)</f>
        <v>0</v>
      </c>
      <c r="AE32">
        <f>IF(м1!AD31=б1!AD31,1,0)</f>
        <v>0</v>
      </c>
      <c r="AF32">
        <f>IF(м1!AE31=б1!AE31,1,0)</f>
        <v>0</v>
      </c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</row>
    <row r="37" spans="1:32" ht="13.5" thickBot="1" x14ac:dyDescent="0.25">
      <c r="B37" t="s">
        <v>9</v>
      </c>
      <c r="C37">
        <v>1</v>
      </c>
      <c r="D37">
        <v>2</v>
      </c>
      <c r="E37">
        <v>3</v>
      </c>
      <c r="F37">
        <v>4</v>
      </c>
      <c r="G37">
        <v>5</v>
      </c>
      <c r="H37">
        <v>6</v>
      </c>
      <c r="I37">
        <v>7</v>
      </c>
      <c r="J37">
        <v>8</v>
      </c>
      <c r="K37">
        <v>9</v>
      </c>
      <c r="L37">
        <v>10</v>
      </c>
      <c r="M37">
        <v>11</v>
      </c>
      <c r="N37">
        <v>12</v>
      </c>
      <c r="O37">
        <v>13</v>
      </c>
      <c r="P37">
        <v>14</v>
      </c>
      <c r="Q37">
        <v>15</v>
      </c>
      <c r="R37">
        <v>16</v>
      </c>
      <c r="S37">
        <v>17</v>
      </c>
      <c r="T37">
        <v>18</v>
      </c>
      <c r="U37">
        <v>19</v>
      </c>
      <c r="V37">
        <v>20</v>
      </c>
      <c r="W37">
        <v>21</v>
      </c>
      <c r="X37">
        <v>22</v>
      </c>
      <c r="Y37">
        <v>23</v>
      </c>
      <c r="Z37">
        <v>24</v>
      </c>
      <c r="AA37">
        <v>25</v>
      </c>
      <c r="AB37">
        <v>26</v>
      </c>
      <c r="AC37">
        <v>27</v>
      </c>
      <c r="AD37">
        <v>28</v>
      </c>
      <c r="AE37">
        <v>29</v>
      </c>
      <c r="AF37">
        <v>30</v>
      </c>
    </row>
    <row r="38" spans="1:32" ht="13.5" thickBot="1" x14ac:dyDescent="0.25">
      <c r="A38">
        <v>1</v>
      </c>
      <c r="B38" s="1" t="str">
        <f>B3</f>
        <v>Настя А.</v>
      </c>
      <c r="C38">
        <f>IF(м1!B32=б1!B2,-1,0)</f>
        <v>0</v>
      </c>
      <c r="D38">
        <f>IF(м1!C32=б1!C2,-1,0)</f>
        <v>0</v>
      </c>
      <c r="E38">
        <f>IF(м1!D32=б1!D2,-1,0)</f>
        <v>0</v>
      </c>
      <c r="F38">
        <f>IF(м1!E32=б1!E2,-1,0)</f>
        <v>0</v>
      </c>
      <c r="G38">
        <f>IF(м1!F32=б1!F2,-1,0)</f>
        <v>0</v>
      </c>
      <c r="H38">
        <f>IF(м1!G32=б1!G2,-1,0)</f>
        <v>0</v>
      </c>
      <c r="I38">
        <f>IF(м1!H32=б1!H2,-1,0)</f>
        <v>0</v>
      </c>
      <c r="J38">
        <f>IF(м1!I32=б1!I2,-1,0)</f>
        <v>0</v>
      </c>
      <c r="K38">
        <f>IF(м1!J32=б1!J2,-1,0)</f>
        <v>0</v>
      </c>
      <c r="L38">
        <f>IF(м1!K32=б1!K2,-1,0)</f>
        <v>0</v>
      </c>
      <c r="M38">
        <f>IF(м1!L32=б1!L2,-1,0)</f>
        <v>0</v>
      </c>
      <c r="N38">
        <f>IF(м1!M32=б1!M2,-1,0)</f>
        <v>0</v>
      </c>
      <c r="O38">
        <f>IF(м1!N32=б1!N2,-1,0)</f>
        <v>0</v>
      </c>
      <c r="P38">
        <f>IF(м1!O32=б1!O2,-1,0)</f>
        <v>0</v>
      </c>
      <c r="Q38">
        <f>IF(м1!P32=б1!P2,-1,0)</f>
        <v>0</v>
      </c>
      <c r="R38">
        <f>IF(м1!Q32=б1!Q2,-1,0)</f>
        <v>0</v>
      </c>
      <c r="S38">
        <f>IF(м1!R32=б1!R2,-1,0)</f>
        <v>0</v>
      </c>
      <c r="T38">
        <f>IF(м1!S32=б1!S2,-1,0)</f>
        <v>0</v>
      </c>
      <c r="U38">
        <f>IF(м1!T32=б1!T2,-1,0)</f>
        <v>0</v>
      </c>
      <c r="V38">
        <f>IF(м1!U32=б1!U2,-1,0)</f>
        <v>0</v>
      </c>
      <c r="W38">
        <f>IF(м1!V32=б1!V2,-1,0)</f>
        <v>0</v>
      </c>
      <c r="X38">
        <f>IF(м1!W32=б1!W2,-1,0)</f>
        <v>0</v>
      </c>
      <c r="Y38">
        <f>IF(м1!X32=б1!X2,-1,0)</f>
        <v>0</v>
      </c>
      <c r="Z38">
        <f>IF(м1!Y32=б1!Y2,-1,0)</f>
        <v>0</v>
      </c>
      <c r="AA38">
        <f>IF(м1!Z32=б1!Z2,-1,0)</f>
        <v>0</v>
      </c>
      <c r="AB38">
        <f>IF(м1!AA32=б1!AA2,-1,0)</f>
        <v>0</v>
      </c>
      <c r="AC38">
        <f>IF(м1!AB32=б1!AB2,-1,0)</f>
        <v>0</v>
      </c>
      <c r="AD38">
        <f>IF(м1!AC32=б1!AC2,-1,0)</f>
        <v>0</v>
      </c>
      <c r="AE38">
        <f>IF(м1!AD32=б1!AD2,-1,0)</f>
        <v>0</v>
      </c>
      <c r="AF38">
        <f>IF(м1!AE32=б1!AE2,-1,0)</f>
        <v>0</v>
      </c>
    </row>
    <row r="39" spans="1:32" ht="13.5" thickBot="1" x14ac:dyDescent="0.25">
      <c r="A39">
        <v>2</v>
      </c>
      <c r="B39" s="1" t="str">
        <f t="shared" ref="B39:B67" si="0">B4</f>
        <v>Артем С.</v>
      </c>
      <c r="C39">
        <f>IF(м1!B33=б1!B3,-1,0)</f>
        <v>0</v>
      </c>
      <c r="D39">
        <f>IF(м1!C33=б1!C3,-1,0)</f>
        <v>0</v>
      </c>
      <c r="E39">
        <f>IF(м1!D33=б1!D3,-1,0)</f>
        <v>0</v>
      </c>
      <c r="F39">
        <f>IF(м1!E33=б1!E3,-1,0)</f>
        <v>0</v>
      </c>
      <c r="G39">
        <f>IF(м1!F33=б1!F3,-1,0)</f>
        <v>0</v>
      </c>
      <c r="H39">
        <f>IF(м1!G33=б1!G3,-1,0)</f>
        <v>0</v>
      </c>
      <c r="I39">
        <f>IF(м1!H33=б1!H3,-1,0)</f>
        <v>0</v>
      </c>
      <c r="J39">
        <f>IF(м1!I33=б1!I3,-1,0)</f>
        <v>0</v>
      </c>
      <c r="K39">
        <f>IF(м1!J33=б1!J3,-1,0)</f>
        <v>0</v>
      </c>
      <c r="L39">
        <f>IF(м1!K33=б1!K3,-1,0)</f>
        <v>0</v>
      </c>
      <c r="M39">
        <f>IF(м1!L33=б1!L3,-1,0)</f>
        <v>0</v>
      </c>
      <c r="N39">
        <f>IF(м1!M33=б1!M3,-1,0)</f>
        <v>0</v>
      </c>
      <c r="O39">
        <f>IF(м1!N33=б1!N3,-1,0)</f>
        <v>0</v>
      </c>
      <c r="P39">
        <f>IF(м1!O33=б1!O3,-1,0)</f>
        <v>0</v>
      </c>
      <c r="Q39">
        <f>IF(м1!P33=б1!P3,-1,0)</f>
        <v>0</v>
      </c>
      <c r="R39">
        <f>IF(м1!Q33=б1!Q3,-1,0)</f>
        <v>0</v>
      </c>
      <c r="S39">
        <f>IF(м1!R33=б1!R3,-1,0)</f>
        <v>0</v>
      </c>
      <c r="T39">
        <f>IF(м1!S33=б1!S3,-1,0)</f>
        <v>0</v>
      </c>
      <c r="U39">
        <f>IF(м1!T33=б1!T3,-1,0)</f>
        <v>0</v>
      </c>
      <c r="V39">
        <f>IF(м1!U33=б1!U3,-1,0)</f>
        <v>-1</v>
      </c>
      <c r="W39">
        <f>IF(м1!V33=б1!V3,-1,0)</f>
        <v>0</v>
      </c>
      <c r="X39">
        <f>IF(м1!W33=б1!W3,-1,0)</f>
        <v>0</v>
      </c>
      <c r="Y39">
        <f>IF(м1!X33=б1!X3,-1,0)</f>
        <v>0</v>
      </c>
      <c r="Z39">
        <f>IF(м1!Y33=б1!Y3,-1,0)</f>
        <v>0</v>
      </c>
      <c r="AA39">
        <f>IF(м1!Z33=б1!Z3,-1,0)</f>
        <v>0</v>
      </c>
      <c r="AB39">
        <f>IF(м1!AA33=б1!AA3,-1,0)</f>
        <v>0</v>
      </c>
      <c r="AC39">
        <f>IF(м1!AB33=б1!AB3,-1,0)</f>
        <v>0</v>
      </c>
      <c r="AD39">
        <f>IF(м1!AC33=б1!AC3,-1,0)</f>
        <v>0</v>
      </c>
      <c r="AE39">
        <f>IF(м1!AD33=б1!AD3,-1,0)</f>
        <v>0</v>
      </c>
      <c r="AF39">
        <f>IF(м1!AE33=б1!AE3,-1,0)</f>
        <v>0</v>
      </c>
    </row>
    <row r="40" spans="1:32" ht="13.5" thickBot="1" x14ac:dyDescent="0.25">
      <c r="A40">
        <v>3</v>
      </c>
      <c r="B40" s="1" t="str">
        <f t="shared" si="0"/>
        <v>Диана С.</v>
      </c>
      <c r="C40">
        <f>IF(м1!B34=б1!B4,-1,0)</f>
        <v>0</v>
      </c>
      <c r="D40">
        <f>IF(м1!C34=б1!C4,-1,0)</f>
        <v>0</v>
      </c>
      <c r="E40">
        <f>IF(м1!D34=б1!D4,-1,0)</f>
        <v>0</v>
      </c>
      <c r="F40">
        <f>IF(м1!E34=б1!E4,-1,0)</f>
        <v>0</v>
      </c>
      <c r="G40">
        <f>IF(м1!F34=б1!F4,-1,0)</f>
        <v>0</v>
      </c>
      <c r="H40">
        <f>IF(м1!G34=б1!G4,-1,0)</f>
        <v>0</v>
      </c>
      <c r="I40">
        <f>IF(м1!H34=б1!H4,-1,0)</f>
        <v>0</v>
      </c>
      <c r="J40">
        <f>IF(м1!I34=б1!I4,-1,0)</f>
        <v>0</v>
      </c>
      <c r="K40">
        <f>IF(м1!J34=б1!J4,-1,0)</f>
        <v>0</v>
      </c>
      <c r="L40">
        <f>IF(м1!K34=б1!K4,-1,0)</f>
        <v>0</v>
      </c>
      <c r="M40">
        <f>IF(м1!L34=б1!L4,-1,0)</f>
        <v>0</v>
      </c>
      <c r="N40">
        <f>IF(м1!M34=б1!M4,-1,0)</f>
        <v>0</v>
      </c>
      <c r="O40">
        <f>IF(м1!N34=б1!N4,-1,0)</f>
        <v>0</v>
      </c>
      <c r="P40">
        <f>IF(м1!O34=б1!O4,-1,0)</f>
        <v>0</v>
      </c>
      <c r="Q40">
        <f>IF(м1!P34=б1!P4,-1,0)</f>
        <v>0</v>
      </c>
      <c r="R40">
        <f>IF(м1!Q34=б1!Q4,-1,0)</f>
        <v>0</v>
      </c>
      <c r="S40">
        <f>IF(м1!R34=б1!R4,-1,0)</f>
        <v>0</v>
      </c>
      <c r="T40">
        <f>IF(м1!S34=б1!S4,-1,0)</f>
        <v>0</v>
      </c>
      <c r="U40">
        <f>IF(м1!T34=б1!T4,-1,0)</f>
        <v>0</v>
      </c>
      <c r="V40">
        <f>IF(м1!U34=б1!U4,-1,0)</f>
        <v>0</v>
      </c>
      <c r="W40">
        <f>IF(м1!V34=б1!V4,-1,0)</f>
        <v>0</v>
      </c>
      <c r="X40">
        <f>IF(м1!W34=б1!W4,-1,0)</f>
        <v>0</v>
      </c>
      <c r="Y40">
        <f>IF(м1!X34=б1!X4,-1,0)</f>
        <v>0</v>
      </c>
      <c r="Z40">
        <f>IF(м1!Y34=б1!Y4,-1,0)</f>
        <v>0</v>
      </c>
      <c r="AA40">
        <f>IF(м1!Z34=б1!Z4,-1,0)</f>
        <v>0</v>
      </c>
      <c r="AB40">
        <f>IF(м1!AA34=б1!AA4,-1,0)</f>
        <v>0</v>
      </c>
      <c r="AC40">
        <f>IF(м1!AB34=б1!AB4,-1,0)</f>
        <v>0</v>
      </c>
      <c r="AD40">
        <f>IF(м1!AC34=б1!AC4,-1,0)</f>
        <v>0</v>
      </c>
      <c r="AE40">
        <f>IF(м1!AD34=б1!AD4,-1,0)</f>
        <v>0</v>
      </c>
      <c r="AF40">
        <f>IF(м1!AE34=б1!AE4,-1,0)</f>
        <v>0</v>
      </c>
    </row>
    <row r="41" spans="1:32" ht="13.5" thickBot="1" x14ac:dyDescent="0.25">
      <c r="A41">
        <v>4</v>
      </c>
      <c r="B41" s="1" t="str">
        <f t="shared" si="0"/>
        <v>Даша Т.</v>
      </c>
      <c r="C41">
        <f>IF(м1!B35=б1!B5,-1,0)</f>
        <v>0</v>
      </c>
      <c r="D41">
        <f>IF(м1!C35=б1!C5,-1,0)</f>
        <v>0</v>
      </c>
      <c r="E41">
        <f>IF(м1!D35=б1!D5,-1,0)</f>
        <v>0</v>
      </c>
      <c r="F41">
        <f>IF(м1!E35=б1!E5,-1,0)</f>
        <v>0</v>
      </c>
      <c r="G41">
        <f>IF(м1!F35=б1!F5,-1,0)</f>
        <v>0</v>
      </c>
      <c r="H41">
        <f>IF(м1!G35=б1!G5,-1,0)</f>
        <v>0</v>
      </c>
      <c r="I41">
        <f>IF(м1!H35=б1!H5,-1,0)</f>
        <v>-1</v>
      </c>
      <c r="J41">
        <f>IF(м1!I35=б1!I5,-1,0)</f>
        <v>0</v>
      </c>
      <c r="K41">
        <f>IF(м1!J35=б1!J5,-1,0)</f>
        <v>0</v>
      </c>
      <c r="L41">
        <f>IF(м1!K35=б1!K5,-1,0)</f>
        <v>0</v>
      </c>
      <c r="M41">
        <f>IF(м1!L35=б1!L5,-1,0)</f>
        <v>0</v>
      </c>
      <c r="N41">
        <f>IF(м1!M35=б1!M5,-1,0)</f>
        <v>0</v>
      </c>
      <c r="O41">
        <f>IF(м1!N35=б1!N5,-1,0)</f>
        <v>0</v>
      </c>
      <c r="P41">
        <f>IF(м1!O35=б1!O5,-1,0)</f>
        <v>0</v>
      </c>
      <c r="Q41">
        <f>IF(м1!P35=б1!P5,-1,0)</f>
        <v>0</v>
      </c>
      <c r="R41">
        <f>IF(м1!Q35=б1!Q5,-1,0)</f>
        <v>0</v>
      </c>
      <c r="S41">
        <f>IF(м1!R35=б1!R5,-1,0)</f>
        <v>0</v>
      </c>
      <c r="T41">
        <f>IF(м1!S35=б1!S5,-1,0)</f>
        <v>0</v>
      </c>
      <c r="U41">
        <f>IF(м1!T35=б1!T5,-1,0)</f>
        <v>0</v>
      </c>
      <c r="V41">
        <f>IF(м1!U35=б1!U5,-1,0)</f>
        <v>0</v>
      </c>
      <c r="W41">
        <f>IF(м1!V35=б1!V5,-1,0)</f>
        <v>0</v>
      </c>
      <c r="X41">
        <f>IF(м1!W35=б1!W5,-1,0)</f>
        <v>0</v>
      </c>
      <c r="Y41">
        <f>IF(м1!X35=б1!X5,-1,0)</f>
        <v>0</v>
      </c>
      <c r="Z41">
        <f>IF(м1!Y35=б1!Y5,-1,0)</f>
        <v>0</v>
      </c>
      <c r="AA41">
        <f>IF(м1!Z35=б1!Z5,-1,0)</f>
        <v>0</v>
      </c>
      <c r="AB41">
        <f>IF(м1!AA35=б1!AA5,-1,0)</f>
        <v>0</v>
      </c>
      <c r="AC41">
        <f>IF(м1!AB35=б1!AB5,-1,0)</f>
        <v>0</v>
      </c>
      <c r="AD41">
        <f>IF(м1!AC35=б1!AC5,-1,0)</f>
        <v>0</v>
      </c>
      <c r="AE41">
        <f>IF(м1!AD35=б1!AD5,-1,0)</f>
        <v>0</v>
      </c>
      <c r="AF41">
        <f>IF(м1!AE35=б1!AE5,-1,0)</f>
        <v>0</v>
      </c>
    </row>
    <row r="42" spans="1:32" ht="13.5" thickBot="1" x14ac:dyDescent="0.25">
      <c r="A42">
        <v>5</v>
      </c>
      <c r="B42" s="1" t="str">
        <f t="shared" si="0"/>
        <v>Ваня А.</v>
      </c>
      <c r="C42">
        <f>IF(м1!B36=б1!B6,-1,0)</f>
        <v>0</v>
      </c>
      <c r="D42">
        <f>IF(м1!C36=б1!C6,-1,0)</f>
        <v>0</v>
      </c>
      <c r="E42">
        <f>IF(м1!D36=б1!D6,-1,0)</f>
        <v>0</v>
      </c>
      <c r="F42">
        <f>IF(м1!E36=б1!E6,-1,0)</f>
        <v>0</v>
      </c>
      <c r="G42">
        <f>IF(м1!F36=б1!F6,-1,0)</f>
        <v>0</v>
      </c>
      <c r="H42">
        <f>IF(м1!G36=б1!G6,-1,0)</f>
        <v>0</v>
      </c>
      <c r="I42">
        <f>IF(м1!H36=б1!H6,-1,0)</f>
        <v>0</v>
      </c>
      <c r="J42">
        <f>IF(м1!I36=б1!I6,-1,0)</f>
        <v>0</v>
      </c>
      <c r="K42">
        <f>IF(м1!J36=б1!J6,-1,0)</f>
        <v>0</v>
      </c>
      <c r="L42">
        <f>IF(м1!K36=б1!K6,-1,0)</f>
        <v>0</v>
      </c>
      <c r="M42">
        <f>IF(м1!L36=б1!L6,-1,0)</f>
        <v>0</v>
      </c>
      <c r="N42">
        <f>IF(м1!M36=б1!M6,-1,0)</f>
        <v>0</v>
      </c>
      <c r="O42">
        <f>IF(м1!N36=б1!N6,-1,0)</f>
        <v>0</v>
      </c>
      <c r="P42">
        <f>IF(м1!O36=б1!O6,-1,0)</f>
        <v>0</v>
      </c>
      <c r="Q42">
        <f>IF(м1!P36=б1!P6,-1,0)</f>
        <v>0</v>
      </c>
      <c r="R42">
        <f>IF(м1!Q36=б1!Q6,-1,0)</f>
        <v>0</v>
      </c>
      <c r="S42">
        <f>IF(м1!R36=б1!R6,-1,0)</f>
        <v>0</v>
      </c>
      <c r="T42">
        <f>IF(м1!S36=б1!S6,-1,0)</f>
        <v>0</v>
      </c>
      <c r="U42">
        <f>IF(м1!T36=б1!T6,-1,0)</f>
        <v>0</v>
      </c>
      <c r="V42">
        <f>IF(м1!U36=б1!U6,-1,0)</f>
        <v>0</v>
      </c>
      <c r="W42">
        <f>IF(м1!V36=б1!V6,-1,0)</f>
        <v>0</v>
      </c>
      <c r="X42">
        <f>IF(м1!W36=б1!W6,-1,0)</f>
        <v>0</v>
      </c>
      <c r="Y42">
        <f>IF(м1!X36=б1!X6,-1,0)</f>
        <v>0</v>
      </c>
      <c r="Z42">
        <f>IF(м1!Y36=б1!Y6,-1,0)</f>
        <v>0</v>
      </c>
      <c r="AA42">
        <f>IF(м1!Z36=б1!Z6,-1,0)</f>
        <v>0</v>
      </c>
      <c r="AB42">
        <f>IF(м1!AA36=б1!AA6,-1,0)</f>
        <v>0</v>
      </c>
      <c r="AC42">
        <f>IF(м1!AB36=б1!AB6,-1,0)</f>
        <v>0</v>
      </c>
      <c r="AD42">
        <f>IF(м1!AC36=б1!AC6,-1,0)</f>
        <v>0</v>
      </c>
      <c r="AE42">
        <f>IF(м1!AD36=б1!AD6,-1,0)</f>
        <v>0</v>
      </c>
      <c r="AF42">
        <f>IF(м1!AE36=б1!AE6,-1,0)</f>
        <v>0</v>
      </c>
    </row>
    <row r="43" spans="1:32" ht="13.5" thickBot="1" x14ac:dyDescent="0.25">
      <c r="A43">
        <v>6</v>
      </c>
      <c r="B43" s="1" t="str">
        <f t="shared" si="0"/>
        <v>Алиса Б.</v>
      </c>
      <c r="C43">
        <f>IF(м1!B37=б1!B7,-1,0)</f>
        <v>0</v>
      </c>
      <c r="D43">
        <f>IF(м1!C37=б1!C7,-1,0)</f>
        <v>0</v>
      </c>
      <c r="E43">
        <f>IF(м1!D37=б1!D7,-1,0)</f>
        <v>0</v>
      </c>
      <c r="F43">
        <f>IF(м1!E37=б1!E7,-1,0)</f>
        <v>0</v>
      </c>
      <c r="G43">
        <f>IF(м1!F37=б1!F7,-1,0)</f>
        <v>0</v>
      </c>
      <c r="H43">
        <f>IF(м1!G37=б1!G7,-1,0)</f>
        <v>0</v>
      </c>
      <c r="I43">
        <f>IF(м1!H37=б1!H7,-1,0)</f>
        <v>0</v>
      </c>
      <c r="J43">
        <f>IF(м1!I37=б1!I7,-1,0)</f>
        <v>0</v>
      </c>
      <c r="K43">
        <f>IF(м1!J37=б1!J7,-1,0)</f>
        <v>0</v>
      </c>
      <c r="L43">
        <f>IF(м1!K37=б1!K7,-1,0)</f>
        <v>0</v>
      </c>
      <c r="M43">
        <f>IF(м1!L37=б1!L7,-1,0)</f>
        <v>0</v>
      </c>
      <c r="N43">
        <f>IF(м1!M37=б1!M7,-1,0)</f>
        <v>0</v>
      </c>
      <c r="O43">
        <f>IF(м1!N37=б1!N7,-1,0)</f>
        <v>0</v>
      </c>
      <c r="P43">
        <f>IF(м1!O37=б1!O7,-1,0)</f>
        <v>0</v>
      </c>
      <c r="Q43">
        <f>IF(м1!P37=б1!P7,-1,0)</f>
        <v>0</v>
      </c>
      <c r="R43">
        <f>IF(м1!Q37=б1!Q7,-1,0)</f>
        <v>0</v>
      </c>
      <c r="S43">
        <f>IF(м1!R37=б1!R7,-1,0)</f>
        <v>0</v>
      </c>
      <c r="T43">
        <f>IF(м1!S37=б1!S7,-1,0)</f>
        <v>0</v>
      </c>
      <c r="U43">
        <f>IF(м1!T37=б1!T7,-1,0)</f>
        <v>0</v>
      </c>
      <c r="V43">
        <f>IF(м1!U37=б1!U7,-1,0)</f>
        <v>0</v>
      </c>
      <c r="W43">
        <f>IF(м1!V37=б1!V7,-1,0)</f>
        <v>0</v>
      </c>
      <c r="X43">
        <f>IF(м1!W37=б1!W7,-1,0)</f>
        <v>0</v>
      </c>
      <c r="Y43">
        <f>IF(м1!X37=б1!X7,-1,0)</f>
        <v>0</v>
      </c>
      <c r="Z43">
        <f>IF(м1!Y37=б1!Y7,-1,0)</f>
        <v>0</v>
      </c>
      <c r="AA43">
        <f>IF(м1!Z37=б1!Z7,-1,0)</f>
        <v>0</v>
      </c>
      <c r="AB43">
        <f>IF(м1!AA37=б1!AA7,-1,0)</f>
        <v>0</v>
      </c>
      <c r="AC43">
        <f>IF(м1!AB37=б1!AB7,-1,0)</f>
        <v>0</v>
      </c>
      <c r="AD43">
        <f>IF(м1!AC37=б1!AC7,-1,0)</f>
        <v>0</v>
      </c>
      <c r="AE43">
        <f>IF(м1!AD37=б1!AD7,-1,0)</f>
        <v>0</v>
      </c>
      <c r="AF43">
        <f>IF(м1!AE37=б1!AE7,-1,0)</f>
        <v>0</v>
      </c>
    </row>
    <row r="44" spans="1:32" ht="13.5" thickBot="1" x14ac:dyDescent="0.25">
      <c r="A44">
        <v>7</v>
      </c>
      <c r="B44" s="1" t="str">
        <f t="shared" si="0"/>
        <v>Маша Б.</v>
      </c>
      <c r="C44">
        <f>IF(м1!B38=б1!B8,-1,0)</f>
        <v>0</v>
      </c>
      <c r="D44">
        <f>IF(м1!C38=б1!C8,-1,0)</f>
        <v>0</v>
      </c>
      <c r="E44">
        <f>IF(м1!D38=б1!D8,-1,0)</f>
        <v>0</v>
      </c>
      <c r="F44">
        <f>IF(м1!E38=б1!E8,-1,0)</f>
        <v>0</v>
      </c>
      <c r="G44">
        <f>IF(м1!F38=б1!F8,-1,0)</f>
        <v>0</v>
      </c>
      <c r="H44">
        <f>IF(м1!G38=б1!G8,-1,0)</f>
        <v>0</v>
      </c>
      <c r="I44">
        <f>IF(м1!H38=б1!H8,-1,0)</f>
        <v>0</v>
      </c>
      <c r="J44">
        <f>IF(м1!I38=б1!I8,-1,0)</f>
        <v>0</v>
      </c>
      <c r="K44">
        <f>IF(м1!J38=б1!J8,-1,0)</f>
        <v>0</v>
      </c>
      <c r="L44">
        <f>IF(м1!K38=б1!K8,-1,0)</f>
        <v>0</v>
      </c>
      <c r="M44">
        <f>IF(м1!L38=б1!L8,-1,0)</f>
        <v>0</v>
      </c>
      <c r="N44">
        <f>IF(м1!M38=б1!M8,-1,0)</f>
        <v>0</v>
      </c>
      <c r="O44">
        <f>IF(м1!N38=б1!N8,-1,0)</f>
        <v>0</v>
      </c>
      <c r="P44">
        <f>IF(м1!O38=б1!O8,-1,0)</f>
        <v>0</v>
      </c>
      <c r="Q44">
        <f>IF(м1!P38=б1!P8,-1,0)</f>
        <v>0</v>
      </c>
      <c r="R44">
        <f>IF(м1!Q38=б1!Q8,-1,0)</f>
        <v>0</v>
      </c>
      <c r="S44">
        <f>IF(м1!R38=б1!R8,-1,0)</f>
        <v>0</v>
      </c>
      <c r="T44">
        <f>IF(м1!S38=б1!S8,-1,0)</f>
        <v>0</v>
      </c>
      <c r="U44">
        <f>IF(м1!T38=б1!T8,-1,0)</f>
        <v>0</v>
      </c>
      <c r="V44">
        <f>IF(м1!U38=б1!U8,-1,0)</f>
        <v>0</v>
      </c>
      <c r="W44">
        <f>IF(м1!V38=б1!V8,-1,0)</f>
        <v>0</v>
      </c>
      <c r="X44">
        <f>IF(м1!W38=б1!W8,-1,0)</f>
        <v>0</v>
      </c>
      <c r="Y44">
        <f>IF(м1!X38=б1!X8,-1,0)</f>
        <v>0</v>
      </c>
      <c r="Z44">
        <f>IF(м1!Y38=б1!Y8,-1,0)</f>
        <v>-1</v>
      </c>
      <c r="AA44">
        <f>IF(м1!Z38=б1!Z8,-1,0)</f>
        <v>0</v>
      </c>
      <c r="AB44">
        <f>IF(м1!AA38=б1!AA8,-1,0)</f>
        <v>0</v>
      </c>
      <c r="AC44">
        <f>IF(м1!AB38=б1!AB8,-1,0)</f>
        <v>0</v>
      </c>
      <c r="AD44">
        <f>IF(м1!AC38=б1!AC8,-1,0)</f>
        <v>0</v>
      </c>
      <c r="AE44">
        <f>IF(м1!AD38=б1!AD8,-1,0)</f>
        <v>0</v>
      </c>
      <c r="AF44">
        <f>IF(м1!AE38=б1!AE8,-1,0)</f>
        <v>0</v>
      </c>
    </row>
    <row r="45" spans="1:32" ht="13.5" thickBot="1" x14ac:dyDescent="0.25">
      <c r="A45">
        <v>8</v>
      </c>
      <c r="B45" s="1" t="str">
        <f t="shared" si="0"/>
        <v>Даша В.</v>
      </c>
      <c r="C45">
        <f>IF(м1!B39=б1!B9,-1,0)</f>
        <v>0</v>
      </c>
      <c r="D45">
        <f>IF(м1!C39=б1!C9,-1,0)</f>
        <v>0</v>
      </c>
      <c r="E45">
        <f>IF(м1!D39=б1!D9,-1,0)</f>
        <v>0</v>
      </c>
      <c r="F45">
        <f>IF(м1!E39=б1!E9,-1,0)</f>
        <v>0</v>
      </c>
      <c r="G45">
        <f>IF(м1!F39=б1!F9,-1,0)</f>
        <v>0</v>
      </c>
      <c r="H45">
        <f>IF(м1!G39=б1!G9,-1,0)</f>
        <v>0</v>
      </c>
      <c r="I45">
        <f>IF(м1!H39=б1!H9,-1,0)</f>
        <v>0</v>
      </c>
      <c r="J45">
        <f>IF(м1!I39=б1!I9,-1,0)</f>
        <v>0</v>
      </c>
      <c r="K45">
        <f>IF(м1!J39=б1!J9,-1,0)</f>
        <v>0</v>
      </c>
      <c r="L45">
        <f>IF(м1!K39=б1!K9,-1,0)</f>
        <v>0</v>
      </c>
      <c r="M45">
        <f>IF(м1!L39=б1!L9,-1,0)</f>
        <v>0</v>
      </c>
      <c r="N45">
        <f>IF(м1!M39=б1!M9,-1,0)</f>
        <v>0</v>
      </c>
      <c r="O45">
        <f>IF(м1!N39=б1!N9,-1,0)</f>
        <v>0</v>
      </c>
      <c r="P45">
        <f>IF(м1!O39=б1!O9,-1,0)</f>
        <v>0</v>
      </c>
      <c r="Q45">
        <f>IF(м1!P39=б1!P9,-1,0)</f>
        <v>0</v>
      </c>
      <c r="R45">
        <f>IF(м1!Q39=б1!Q9,-1,0)</f>
        <v>0</v>
      </c>
      <c r="S45">
        <f>IF(м1!R39=б1!R9,-1,0)</f>
        <v>0</v>
      </c>
      <c r="T45">
        <f>IF(м1!S39=б1!S9,-1,0)</f>
        <v>0</v>
      </c>
      <c r="U45">
        <f>IF(м1!T39=б1!T9,-1,0)</f>
        <v>0</v>
      </c>
      <c r="V45">
        <f>IF(м1!U39=б1!U9,-1,0)</f>
        <v>0</v>
      </c>
      <c r="W45">
        <f>IF(м1!V39=б1!V9,-1,0)</f>
        <v>0</v>
      </c>
      <c r="X45">
        <f>IF(м1!W39=б1!W9,-1,0)</f>
        <v>0</v>
      </c>
      <c r="Y45">
        <f>IF(м1!X39=б1!X9,-1,0)</f>
        <v>0</v>
      </c>
      <c r="Z45">
        <f>IF(м1!Y39=б1!Y9,-1,0)</f>
        <v>0</v>
      </c>
      <c r="AA45">
        <f>IF(м1!Z39=б1!Z9,-1,0)</f>
        <v>0</v>
      </c>
      <c r="AB45">
        <f>IF(м1!AA39=б1!AA9,-1,0)</f>
        <v>0</v>
      </c>
      <c r="AC45">
        <f>IF(м1!AB39=б1!AB9,-1,0)</f>
        <v>0</v>
      </c>
      <c r="AD45">
        <f>IF(м1!AC39=б1!AC9,-1,0)</f>
        <v>0</v>
      </c>
      <c r="AE45">
        <f>IF(м1!AD39=б1!AD9,-1,0)</f>
        <v>0</v>
      </c>
      <c r="AF45">
        <f>IF(м1!AE39=б1!AE9,-1,0)</f>
        <v>0</v>
      </c>
    </row>
    <row r="46" spans="1:32" ht="13.5" thickBot="1" x14ac:dyDescent="0.25">
      <c r="A46">
        <v>9</v>
      </c>
      <c r="B46" s="1" t="str">
        <f t="shared" si="0"/>
        <v>Марк Г.</v>
      </c>
      <c r="C46">
        <f>IF(м1!B40=б1!B10,-1,0)</f>
        <v>0</v>
      </c>
      <c r="D46">
        <f>IF(м1!C40=б1!C10,-1,0)</f>
        <v>0</v>
      </c>
      <c r="E46">
        <f>IF(м1!D40=б1!D10,-1,0)</f>
        <v>0</v>
      </c>
      <c r="F46">
        <f>IF(м1!E40=б1!E10,-1,0)</f>
        <v>0</v>
      </c>
      <c r="G46">
        <f>IF(м1!F40=б1!F10,-1,0)</f>
        <v>0</v>
      </c>
      <c r="H46">
        <f>IF(м1!G40=б1!G10,-1,0)</f>
        <v>0</v>
      </c>
      <c r="I46">
        <f>IF(м1!H40=б1!H10,-1,0)</f>
        <v>0</v>
      </c>
      <c r="J46">
        <f>IF(м1!I40=б1!I10,-1,0)</f>
        <v>0</v>
      </c>
      <c r="K46">
        <f>IF(м1!J40=б1!J10,-1,0)</f>
        <v>0</v>
      </c>
      <c r="L46">
        <f>IF(м1!K40=б1!K10,-1,0)</f>
        <v>0</v>
      </c>
      <c r="M46">
        <f>IF(м1!L40=б1!L10,-1,0)</f>
        <v>0</v>
      </c>
      <c r="N46">
        <f>IF(м1!M40=б1!M10,-1,0)</f>
        <v>0</v>
      </c>
      <c r="O46">
        <f>IF(м1!N40=б1!N10,-1,0)</f>
        <v>0</v>
      </c>
      <c r="P46">
        <f>IF(м1!O40=б1!O10,-1,0)</f>
        <v>0</v>
      </c>
      <c r="Q46">
        <f>IF(м1!P40=б1!P10,-1,0)</f>
        <v>0</v>
      </c>
      <c r="R46">
        <f>IF(м1!Q40=б1!Q10,-1,0)</f>
        <v>0</v>
      </c>
      <c r="S46">
        <f>IF(м1!R40=б1!R10,-1,0)</f>
        <v>0</v>
      </c>
      <c r="T46">
        <f>IF(м1!S40=б1!S10,-1,0)</f>
        <v>0</v>
      </c>
      <c r="U46">
        <f>IF(м1!T40=б1!T10,-1,0)</f>
        <v>0</v>
      </c>
      <c r="V46">
        <f>IF(м1!U40=б1!U10,-1,0)</f>
        <v>0</v>
      </c>
      <c r="W46">
        <f>IF(м1!V40=б1!V10,-1,0)</f>
        <v>0</v>
      </c>
      <c r="X46">
        <f>IF(м1!W40=б1!W10,-1,0)</f>
        <v>0</v>
      </c>
      <c r="Y46">
        <f>IF(м1!X40=б1!X10,-1,0)</f>
        <v>0</v>
      </c>
      <c r="Z46">
        <f>IF(м1!Y40=б1!Y10,-1,0)</f>
        <v>0</v>
      </c>
      <c r="AA46">
        <f>IF(м1!Z40=б1!Z10,-1,0)</f>
        <v>0</v>
      </c>
      <c r="AB46">
        <f>IF(м1!AA40=б1!AA10,-1,0)</f>
        <v>0</v>
      </c>
      <c r="AC46">
        <f>IF(м1!AB40=б1!AB10,-1,0)</f>
        <v>0</v>
      </c>
      <c r="AD46">
        <f>IF(м1!AC40=б1!AC10,-1,0)</f>
        <v>0</v>
      </c>
      <c r="AE46">
        <f>IF(м1!AD40=б1!AD10,-1,0)</f>
        <v>0</v>
      </c>
      <c r="AF46">
        <f>IF(м1!AE40=б1!AE10,-1,0)</f>
        <v>0</v>
      </c>
    </row>
    <row r="47" spans="1:32" ht="13.5" thickBot="1" x14ac:dyDescent="0.25">
      <c r="A47">
        <v>10</v>
      </c>
      <c r="B47" s="1" t="str">
        <f t="shared" si="0"/>
        <v>Артем Е.</v>
      </c>
      <c r="C47">
        <f>IF(м1!B41=б1!B11,-1,0)</f>
        <v>0</v>
      </c>
      <c r="D47">
        <f>IF(м1!C41=б1!C11,-1,0)</f>
        <v>0</v>
      </c>
      <c r="E47">
        <f>IF(м1!D41=б1!D11,-1,0)</f>
        <v>0</v>
      </c>
      <c r="F47">
        <f>IF(м1!E41=б1!E11,-1,0)</f>
        <v>0</v>
      </c>
      <c r="G47">
        <f>IF(м1!F41=б1!F11,-1,0)</f>
        <v>0</v>
      </c>
      <c r="H47">
        <f>IF(м1!G41=б1!G11,-1,0)</f>
        <v>0</v>
      </c>
      <c r="I47">
        <f>IF(м1!H41=б1!H11,-1,0)</f>
        <v>0</v>
      </c>
      <c r="J47">
        <f>IF(м1!I41=б1!I11,-1,0)</f>
        <v>0</v>
      </c>
      <c r="K47">
        <f>IF(м1!J41=б1!J11,-1,0)</f>
        <v>0</v>
      </c>
      <c r="L47">
        <f>IF(м1!K41=б1!K11,-1,0)</f>
        <v>0</v>
      </c>
      <c r="M47">
        <f>IF(м1!L41=б1!L11,-1,0)</f>
        <v>0</v>
      </c>
      <c r="N47">
        <f>IF(м1!M41=б1!M11,-1,0)</f>
        <v>0</v>
      </c>
      <c r="O47">
        <f>IF(м1!N41=б1!N11,-1,0)</f>
        <v>0</v>
      </c>
      <c r="P47">
        <f>IF(м1!O41=б1!O11,-1,0)</f>
        <v>0</v>
      </c>
      <c r="Q47">
        <f>IF(м1!P41=б1!P11,-1,0)</f>
        <v>0</v>
      </c>
      <c r="R47">
        <f>IF(м1!Q41=б1!Q11,-1,0)</f>
        <v>0</v>
      </c>
      <c r="S47">
        <f>IF(м1!R41=б1!R11,-1,0)</f>
        <v>0</v>
      </c>
      <c r="T47">
        <f>IF(м1!S41=б1!S11,-1,0)</f>
        <v>0</v>
      </c>
      <c r="U47">
        <f>IF(м1!T41=б1!T11,-1,0)</f>
        <v>0</v>
      </c>
      <c r="V47">
        <f>IF(м1!U41=б1!U11,-1,0)</f>
        <v>0</v>
      </c>
      <c r="W47">
        <f>IF(м1!V41=б1!V11,-1,0)</f>
        <v>0</v>
      </c>
      <c r="X47">
        <f>IF(м1!W41=б1!W11,-1,0)</f>
        <v>0</v>
      </c>
      <c r="Y47">
        <f>IF(м1!X41=б1!X11,-1,0)</f>
        <v>0</v>
      </c>
      <c r="Z47">
        <f>IF(м1!Y41=б1!Y11,-1,0)</f>
        <v>0</v>
      </c>
      <c r="AA47">
        <f>IF(м1!Z41=б1!Z11,-1,0)</f>
        <v>0</v>
      </c>
      <c r="AB47">
        <f>IF(м1!AA41=б1!AA11,-1,0)</f>
        <v>0</v>
      </c>
      <c r="AC47">
        <f>IF(м1!AB41=б1!AB11,-1,0)</f>
        <v>0</v>
      </c>
      <c r="AD47">
        <f>IF(м1!AC41=б1!AC11,-1,0)</f>
        <v>0</v>
      </c>
      <c r="AE47">
        <f>IF(м1!AD41=б1!AD11,-1,0)</f>
        <v>0</v>
      </c>
      <c r="AF47">
        <f>IF(м1!AE41=б1!AE11,-1,0)</f>
        <v>0</v>
      </c>
    </row>
    <row r="48" spans="1:32" ht="13.5" thickBot="1" x14ac:dyDescent="0.25">
      <c r="A48">
        <v>11</v>
      </c>
      <c r="B48" s="1" t="str">
        <f t="shared" si="0"/>
        <v xml:space="preserve">Алиса З. </v>
      </c>
      <c r="C48">
        <f>IF(м1!B42=б1!B12,-1,0)</f>
        <v>0</v>
      </c>
      <c r="D48">
        <f>IF(м1!C42=б1!C12,-1,0)</f>
        <v>0</v>
      </c>
      <c r="E48">
        <f>IF(м1!D42=б1!D12,-1,0)</f>
        <v>0</v>
      </c>
      <c r="F48">
        <f>IF(м1!E42=б1!E12,-1,0)</f>
        <v>0</v>
      </c>
      <c r="G48">
        <f>IF(м1!F42=б1!F12,-1,0)</f>
        <v>0</v>
      </c>
      <c r="H48">
        <f>IF(м1!G42=б1!G12,-1,0)</f>
        <v>0</v>
      </c>
      <c r="I48">
        <f>IF(м1!H42=б1!H12,-1,0)</f>
        <v>0</v>
      </c>
      <c r="J48">
        <f>IF(м1!I42=б1!I12,-1,0)</f>
        <v>0</v>
      </c>
      <c r="K48">
        <f>IF(м1!J42=б1!J12,-1,0)</f>
        <v>0</v>
      </c>
      <c r="L48">
        <f>IF(м1!K42=б1!K12,-1,0)</f>
        <v>0</v>
      </c>
      <c r="M48">
        <f>IF(м1!L42=б1!L12,-1,0)</f>
        <v>0</v>
      </c>
      <c r="N48">
        <f>IF(м1!M42=б1!M12,-1,0)</f>
        <v>0</v>
      </c>
      <c r="O48">
        <f>IF(м1!N42=б1!N12,-1,0)</f>
        <v>0</v>
      </c>
      <c r="P48">
        <f>IF(м1!O42=б1!O12,-1,0)</f>
        <v>0</v>
      </c>
      <c r="Q48">
        <f>IF(м1!P42=б1!P12,-1,0)</f>
        <v>0</v>
      </c>
      <c r="R48">
        <f>IF(м1!Q42=б1!Q12,-1,0)</f>
        <v>0</v>
      </c>
      <c r="S48">
        <f>IF(м1!R42=б1!R12,-1,0)</f>
        <v>0</v>
      </c>
      <c r="T48">
        <f>IF(м1!S42=б1!S12,-1,0)</f>
        <v>0</v>
      </c>
      <c r="U48">
        <f>IF(м1!T42=б1!T12,-1,0)</f>
        <v>0</v>
      </c>
      <c r="V48">
        <f>IF(м1!U42=б1!U12,-1,0)</f>
        <v>0</v>
      </c>
      <c r="W48">
        <f>IF(м1!V42=б1!V12,-1,0)</f>
        <v>0</v>
      </c>
      <c r="X48">
        <f>IF(м1!W42=б1!W12,-1,0)</f>
        <v>0</v>
      </c>
      <c r="Y48">
        <f>IF(м1!X42=б1!X12,-1,0)</f>
        <v>0</v>
      </c>
      <c r="Z48">
        <f>IF(м1!Y42=б1!Y12,-1,0)</f>
        <v>0</v>
      </c>
      <c r="AA48">
        <f>IF(м1!Z42=б1!Z12,-1,0)</f>
        <v>0</v>
      </c>
      <c r="AB48">
        <f>IF(м1!AA42=б1!AA12,-1,0)</f>
        <v>0</v>
      </c>
      <c r="AC48">
        <f>IF(м1!AB42=б1!AB12,-1,0)</f>
        <v>0</v>
      </c>
      <c r="AD48">
        <f>IF(м1!AC42=б1!AC12,-1,0)</f>
        <v>0</v>
      </c>
      <c r="AE48">
        <f>IF(м1!AD42=б1!AD12,-1,0)</f>
        <v>0</v>
      </c>
      <c r="AF48">
        <f>IF(м1!AE42=б1!AE12,-1,0)</f>
        <v>0</v>
      </c>
    </row>
    <row r="49" spans="1:32" ht="13.5" thickBot="1" x14ac:dyDescent="0.25">
      <c r="A49">
        <v>12</v>
      </c>
      <c r="B49" s="1" t="str">
        <f t="shared" si="0"/>
        <v>Алена К.</v>
      </c>
      <c r="C49">
        <f>IF(м1!B43=б1!B13,-1,0)</f>
        <v>0</v>
      </c>
      <c r="D49">
        <f>IF(м1!C43=б1!C13,-1,0)</f>
        <v>0</v>
      </c>
      <c r="E49">
        <f>IF(м1!D43=б1!D13,-1,0)</f>
        <v>0</v>
      </c>
      <c r="F49">
        <f>IF(м1!E43=б1!E13,-1,0)</f>
        <v>0</v>
      </c>
      <c r="G49">
        <f>IF(м1!F43=б1!F13,-1,0)</f>
        <v>0</v>
      </c>
      <c r="H49">
        <f>IF(м1!G43=б1!G13,-1,0)</f>
        <v>0</v>
      </c>
      <c r="I49">
        <f>IF(м1!H43=б1!H13,-1,0)</f>
        <v>0</v>
      </c>
      <c r="J49">
        <f>IF(м1!I43=б1!I13,-1,0)</f>
        <v>0</v>
      </c>
      <c r="K49">
        <f>IF(м1!J43=б1!J13,-1,0)</f>
        <v>0</v>
      </c>
      <c r="L49">
        <f>IF(м1!K43=б1!K13,-1,0)</f>
        <v>0</v>
      </c>
      <c r="M49">
        <f>IF(м1!L43=б1!L13,-1,0)</f>
        <v>0</v>
      </c>
      <c r="N49">
        <f>IF(м1!M43=б1!M13,-1,0)</f>
        <v>0</v>
      </c>
      <c r="O49">
        <f>IF(м1!N43=б1!N13,-1,0)</f>
        <v>0</v>
      </c>
      <c r="P49">
        <f>IF(м1!O43=б1!O13,-1,0)</f>
        <v>0</v>
      </c>
      <c r="Q49">
        <f>IF(м1!P43=б1!P13,-1,0)</f>
        <v>0</v>
      </c>
      <c r="R49">
        <f>IF(м1!Q43=б1!Q13,-1,0)</f>
        <v>0</v>
      </c>
      <c r="S49">
        <f>IF(м1!R43=б1!R13,-1,0)</f>
        <v>0</v>
      </c>
      <c r="T49">
        <f>IF(м1!S43=б1!S13,-1,0)</f>
        <v>0</v>
      </c>
      <c r="U49">
        <f>IF(м1!T43=б1!T13,-1,0)</f>
        <v>0</v>
      </c>
      <c r="V49">
        <f>IF(м1!U43=б1!U13,-1,0)</f>
        <v>0</v>
      </c>
      <c r="W49">
        <f>IF(м1!V43=б1!V13,-1,0)</f>
        <v>0</v>
      </c>
      <c r="X49">
        <f>IF(м1!W43=б1!W13,-1,0)</f>
        <v>0</v>
      </c>
      <c r="Y49">
        <f>IF(м1!X43=б1!X13,-1,0)</f>
        <v>0</v>
      </c>
      <c r="Z49">
        <f>IF(м1!Y43=б1!Y13,-1,0)</f>
        <v>0</v>
      </c>
      <c r="AA49">
        <f>IF(м1!Z43=б1!Z13,-1,0)</f>
        <v>0</v>
      </c>
      <c r="AB49">
        <f>IF(м1!AA43=б1!AA13,-1,0)</f>
        <v>0</v>
      </c>
      <c r="AC49">
        <f>IF(м1!AB43=б1!AB13,-1,0)</f>
        <v>0</v>
      </c>
      <c r="AD49">
        <f>IF(м1!AC43=б1!AC13,-1,0)</f>
        <v>0</v>
      </c>
      <c r="AE49">
        <f>IF(м1!AD43=б1!AD13,-1,0)</f>
        <v>0</v>
      </c>
      <c r="AF49">
        <f>IF(м1!AE43=б1!AE13,-1,0)</f>
        <v>0</v>
      </c>
    </row>
    <row r="50" spans="1:32" ht="13.5" thickBot="1" x14ac:dyDescent="0.25">
      <c r="A50">
        <v>13</v>
      </c>
      <c r="B50" s="1" t="str">
        <f t="shared" si="0"/>
        <v>Никита К.</v>
      </c>
      <c r="C50">
        <f>IF(м1!B44=б1!B14,-1,0)</f>
        <v>0</v>
      </c>
      <c r="D50">
        <f>IF(м1!C44=б1!C14,-1,0)</f>
        <v>0</v>
      </c>
      <c r="E50">
        <f>IF(м1!D44=б1!D14,-1,0)</f>
        <v>0</v>
      </c>
      <c r="F50">
        <f>IF(м1!E44=б1!E14,-1,0)</f>
        <v>0</v>
      </c>
      <c r="G50">
        <f>IF(м1!F44=б1!F14,-1,0)</f>
        <v>0</v>
      </c>
      <c r="H50">
        <f>IF(м1!G44=б1!G14,-1,0)</f>
        <v>0</v>
      </c>
      <c r="I50">
        <f>IF(м1!H44=б1!H14,-1,0)</f>
        <v>0</v>
      </c>
      <c r="J50">
        <f>IF(м1!I44=б1!I14,-1,0)</f>
        <v>0</v>
      </c>
      <c r="K50">
        <f>IF(м1!J44=б1!J14,-1,0)</f>
        <v>0</v>
      </c>
      <c r="L50">
        <f>IF(м1!K44=б1!K14,-1,0)</f>
        <v>0</v>
      </c>
      <c r="M50">
        <f>IF(м1!L44=б1!L14,-1,0)</f>
        <v>0</v>
      </c>
      <c r="N50">
        <f>IF(м1!M44=б1!M14,-1,0)</f>
        <v>0</v>
      </c>
      <c r="O50">
        <f>IF(м1!N44=б1!N14,-1,0)</f>
        <v>0</v>
      </c>
      <c r="P50">
        <f>IF(м1!O44=б1!O14,-1,0)</f>
        <v>0</v>
      </c>
      <c r="Q50">
        <f>IF(м1!P44=б1!P14,-1,0)</f>
        <v>0</v>
      </c>
      <c r="R50">
        <f>IF(м1!Q44=б1!Q14,-1,0)</f>
        <v>0</v>
      </c>
      <c r="S50">
        <f>IF(м1!R44=б1!R14,-1,0)</f>
        <v>0</v>
      </c>
      <c r="T50">
        <f>IF(м1!S44=б1!S14,-1,0)</f>
        <v>0</v>
      </c>
      <c r="U50">
        <f>IF(м1!T44=б1!T14,-1,0)</f>
        <v>0</v>
      </c>
      <c r="V50">
        <f>IF(м1!U44=б1!U14,-1,0)</f>
        <v>0</v>
      </c>
      <c r="W50">
        <f>IF(м1!V44=б1!V14,-1,0)</f>
        <v>0</v>
      </c>
      <c r="X50">
        <f>IF(м1!W44=б1!W14,-1,0)</f>
        <v>0</v>
      </c>
      <c r="Y50">
        <f>IF(м1!X44=б1!X14,-1,0)</f>
        <v>0</v>
      </c>
      <c r="Z50">
        <f>IF(м1!Y44=б1!Y14,-1,0)</f>
        <v>0</v>
      </c>
      <c r="AA50">
        <f>IF(м1!Z44=б1!Z14,-1,0)</f>
        <v>0</v>
      </c>
      <c r="AB50">
        <f>IF(м1!AA44=б1!AA14,-1,0)</f>
        <v>0</v>
      </c>
      <c r="AC50">
        <f>IF(м1!AB44=б1!AB14,-1,0)</f>
        <v>0</v>
      </c>
      <c r="AD50">
        <f>IF(м1!AC44=б1!AC14,-1,0)</f>
        <v>0</v>
      </c>
      <c r="AE50">
        <f>IF(м1!AD44=б1!AD14,-1,0)</f>
        <v>0</v>
      </c>
      <c r="AF50">
        <f>IF(м1!AE44=б1!AE14,-1,0)</f>
        <v>0</v>
      </c>
    </row>
    <row r="51" spans="1:32" ht="13.5" thickBot="1" x14ac:dyDescent="0.25">
      <c r="A51">
        <v>14</v>
      </c>
      <c r="B51" s="1" t="str">
        <f t="shared" si="0"/>
        <v xml:space="preserve">Соня К. </v>
      </c>
      <c r="C51">
        <f>IF(м1!B45=б1!B15,-1,0)</f>
        <v>0</v>
      </c>
      <c r="D51">
        <f>IF(м1!C45=б1!C15,-1,0)</f>
        <v>0</v>
      </c>
      <c r="E51">
        <f>IF(м1!D45=б1!D15,-1,0)</f>
        <v>0</v>
      </c>
      <c r="F51">
        <f>IF(м1!E45=б1!E15,-1,0)</f>
        <v>0</v>
      </c>
      <c r="G51">
        <f>IF(м1!F45=б1!F15,-1,0)</f>
        <v>0</v>
      </c>
      <c r="H51">
        <f>IF(м1!G45=б1!G15,-1,0)</f>
        <v>0</v>
      </c>
      <c r="I51">
        <f>IF(м1!H45=б1!H15,-1,0)</f>
        <v>0</v>
      </c>
      <c r="J51">
        <f>IF(м1!I45=б1!I15,-1,0)</f>
        <v>0</v>
      </c>
      <c r="K51">
        <f>IF(м1!J45=б1!J15,-1,0)</f>
        <v>0</v>
      </c>
      <c r="L51">
        <f>IF(м1!K45=б1!K15,-1,0)</f>
        <v>0</v>
      </c>
      <c r="M51">
        <f>IF(м1!L45=б1!L15,-1,0)</f>
        <v>0</v>
      </c>
      <c r="N51">
        <f>IF(м1!M45=б1!M15,-1,0)</f>
        <v>0</v>
      </c>
      <c r="O51">
        <f>IF(м1!N45=б1!N15,-1,0)</f>
        <v>0</v>
      </c>
      <c r="P51">
        <f>IF(м1!O45=б1!O15,-1,0)</f>
        <v>0</v>
      </c>
      <c r="Q51">
        <f>IF(м1!P45=б1!P15,-1,0)</f>
        <v>0</v>
      </c>
      <c r="R51">
        <f>IF(м1!Q45=б1!Q15,-1,0)</f>
        <v>0</v>
      </c>
      <c r="S51">
        <f>IF(м1!R45=б1!R15,-1,0)</f>
        <v>0</v>
      </c>
      <c r="T51">
        <f>IF(м1!S45=б1!S15,-1,0)</f>
        <v>0</v>
      </c>
      <c r="U51">
        <f>IF(м1!T45=б1!T15,-1,0)</f>
        <v>0</v>
      </c>
      <c r="V51">
        <f>IF(м1!U45=б1!U15,-1,0)</f>
        <v>0</v>
      </c>
      <c r="W51">
        <f>IF(м1!V45=б1!V15,-1,0)</f>
        <v>0</v>
      </c>
      <c r="X51">
        <f>IF(м1!W45=б1!W15,-1,0)</f>
        <v>0</v>
      </c>
      <c r="Y51">
        <f>IF(м1!X45=б1!X15,-1,0)</f>
        <v>0</v>
      </c>
      <c r="Z51">
        <f>IF(м1!Y45=б1!Y15,-1,0)</f>
        <v>0</v>
      </c>
      <c r="AA51">
        <f>IF(м1!Z45=б1!Z15,-1,0)</f>
        <v>0</v>
      </c>
      <c r="AB51">
        <f>IF(м1!AA45=б1!AA15,-1,0)</f>
        <v>0</v>
      </c>
      <c r="AC51">
        <f>IF(м1!AB45=б1!AB15,-1,0)</f>
        <v>0</v>
      </c>
      <c r="AD51">
        <f>IF(м1!AC45=б1!AC15,-1,0)</f>
        <v>0</v>
      </c>
      <c r="AE51">
        <f>IF(м1!AD45=б1!AD15,-1,0)</f>
        <v>0</v>
      </c>
      <c r="AF51">
        <f>IF(м1!AE45=б1!AE15,-1,0)</f>
        <v>0</v>
      </c>
    </row>
    <row r="52" spans="1:32" ht="13.5" thickBot="1" x14ac:dyDescent="0.25">
      <c r="A52">
        <v>15</v>
      </c>
      <c r="B52" s="1" t="str">
        <f t="shared" si="0"/>
        <v>Александр С.</v>
      </c>
      <c r="C52">
        <f>IF(м1!B46=б1!B16,-1,0)</f>
        <v>0</v>
      </c>
      <c r="D52">
        <f>IF(м1!C46=б1!C16,-1,0)</f>
        <v>0</v>
      </c>
      <c r="E52">
        <f>IF(м1!D46=б1!D16,-1,0)</f>
        <v>0</v>
      </c>
      <c r="F52">
        <f>IF(м1!E46=б1!E16,-1,0)</f>
        <v>0</v>
      </c>
      <c r="G52">
        <f>IF(м1!F46=б1!F16,-1,0)</f>
        <v>0</v>
      </c>
      <c r="H52">
        <f>IF(м1!G46=б1!G16,-1,0)</f>
        <v>0</v>
      </c>
      <c r="I52">
        <f>IF(м1!H46=б1!H16,-1,0)</f>
        <v>0</v>
      </c>
      <c r="J52">
        <f>IF(м1!I46=б1!I16,-1,0)</f>
        <v>0</v>
      </c>
      <c r="K52">
        <f>IF(м1!J46=б1!J16,-1,0)</f>
        <v>0</v>
      </c>
      <c r="L52">
        <f>IF(м1!K46=б1!K16,-1,0)</f>
        <v>0</v>
      </c>
      <c r="M52">
        <f>IF(м1!L46=б1!L16,-1,0)</f>
        <v>0</v>
      </c>
      <c r="N52">
        <f>IF(м1!M46=б1!M16,-1,0)</f>
        <v>0</v>
      </c>
      <c r="O52">
        <f>IF(м1!N46=б1!N16,-1,0)</f>
        <v>0</v>
      </c>
      <c r="P52">
        <f>IF(м1!O46=б1!O16,-1,0)</f>
        <v>0</v>
      </c>
      <c r="Q52">
        <f>IF(м1!P46=б1!P16,-1,0)</f>
        <v>0</v>
      </c>
      <c r="R52">
        <f>IF(м1!Q46=б1!Q16,-1,0)</f>
        <v>0</v>
      </c>
      <c r="S52">
        <f>IF(м1!R46=б1!R16,-1,0)</f>
        <v>0</v>
      </c>
      <c r="T52">
        <f>IF(м1!S46=б1!S16,-1,0)</f>
        <v>0</v>
      </c>
      <c r="U52">
        <f>IF(м1!T46=б1!T16,-1,0)</f>
        <v>0</v>
      </c>
      <c r="V52">
        <f>IF(м1!U46=б1!U16,-1,0)</f>
        <v>0</v>
      </c>
      <c r="W52">
        <f>IF(м1!V46=б1!V16,-1,0)</f>
        <v>0</v>
      </c>
      <c r="X52">
        <f>IF(м1!W46=б1!W16,-1,0)</f>
        <v>0</v>
      </c>
      <c r="Y52">
        <f>IF(м1!X46=б1!X16,-1,0)</f>
        <v>0</v>
      </c>
      <c r="Z52">
        <f>IF(м1!Y46=б1!Y16,-1,0)</f>
        <v>0</v>
      </c>
      <c r="AA52">
        <f>IF(м1!Z46=б1!Z16,-1,0)</f>
        <v>0</v>
      </c>
      <c r="AB52">
        <f>IF(м1!AA46=б1!AA16,-1,0)</f>
        <v>0</v>
      </c>
      <c r="AC52">
        <f>IF(м1!AB46=б1!AB16,-1,0)</f>
        <v>0</v>
      </c>
      <c r="AD52">
        <f>IF(м1!AC46=б1!AC16,-1,0)</f>
        <v>0</v>
      </c>
      <c r="AE52">
        <f>IF(м1!AD46=б1!AD16,-1,0)</f>
        <v>0</v>
      </c>
      <c r="AF52">
        <f>IF(м1!AE46=б1!AE16,-1,0)</f>
        <v>0</v>
      </c>
    </row>
    <row r="53" spans="1:32" ht="13.5" thickBot="1" x14ac:dyDescent="0.25">
      <c r="A53">
        <v>16</v>
      </c>
      <c r="B53" s="1" t="str">
        <f t="shared" si="0"/>
        <v>Вероника Н.</v>
      </c>
      <c r="C53">
        <f>IF(м1!B47=б1!B17,-1,0)</f>
        <v>0</v>
      </c>
      <c r="D53">
        <f>IF(м1!C47=б1!C17,-1,0)</f>
        <v>0</v>
      </c>
      <c r="E53">
        <f>IF(м1!D47=б1!D17,-1,0)</f>
        <v>0</v>
      </c>
      <c r="F53">
        <f>IF(м1!E47=б1!E17,-1,0)</f>
        <v>0</v>
      </c>
      <c r="G53">
        <f>IF(м1!F47=б1!F17,-1,0)</f>
        <v>0</v>
      </c>
      <c r="H53">
        <f>IF(м1!G47=б1!G17,-1,0)</f>
        <v>0</v>
      </c>
      <c r="I53">
        <f>IF(м1!H47=б1!H17,-1,0)</f>
        <v>0</v>
      </c>
      <c r="J53">
        <f>IF(м1!I47=б1!I17,-1,0)</f>
        <v>0</v>
      </c>
      <c r="K53">
        <f>IF(м1!J47=б1!J17,-1,0)</f>
        <v>0</v>
      </c>
      <c r="L53">
        <f>IF(м1!K47=б1!K17,-1,0)</f>
        <v>0</v>
      </c>
      <c r="M53">
        <f>IF(м1!L47=б1!L17,-1,0)</f>
        <v>0</v>
      </c>
      <c r="N53">
        <f>IF(м1!M47=б1!M17,-1,0)</f>
        <v>0</v>
      </c>
      <c r="O53">
        <f>IF(м1!N47=б1!N17,-1,0)</f>
        <v>0</v>
      </c>
      <c r="P53">
        <f>IF(м1!O47=б1!O17,-1,0)</f>
        <v>0</v>
      </c>
      <c r="Q53">
        <f>IF(м1!P47=б1!P17,-1,0)</f>
        <v>0</v>
      </c>
      <c r="R53">
        <f>IF(м1!Q47=б1!Q17,-1,0)</f>
        <v>0</v>
      </c>
      <c r="S53">
        <f>IF(м1!R47=б1!R17,-1,0)</f>
        <v>0</v>
      </c>
      <c r="T53">
        <f>IF(м1!S47=б1!S17,-1,0)</f>
        <v>0</v>
      </c>
      <c r="U53">
        <f>IF(м1!T47=б1!T17,-1,0)</f>
        <v>0</v>
      </c>
      <c r="V53">
        <f>IF(м1!U47=б1!U17,-1,0)</f>
        <v>0</v>
      </c>
      <c r="W53">
        <f>IF(м1!V47=б1!V17,-1,0)</f>
        <v>0</v>
      </c>
      <c r="X53">
        <f>IF(м1!W47=б1!W17,-1,0)</f>
        <v>0</v>
      </c>
      <c r="Y53">
        <f>IF(м1!X47=б1!X17,-1,0)</f>
        <v>0</v>
      </c>
      <c r="Z53">
        <f>IF(м1!Y47=б1!Y17,-1,0)</f>
        <v>0</v>
      </c>
      <c r="AA53">
        <f>IF(м1!Z47=б1!Z17,-1,0)</f>
        <v>0</v>
      </c>
      <c r="AB53">
        <f>IF(м1!AA47=б1!AA17,-1,0)</f>
        <v>0</v>
      </c>
      <c r="AC53">
        <f>IF(м1!AB47=б1!AB17,-1,0)</f>
        <v>0</v>
      </c>
      <c r="AD53">
        <f>IF(м1!AC47=б1!AC17,-1,0)</f>
        <v>0</v>
      </c>
      <c r="AE53">
        <f>IF(м1!AD47=б1!AD17,-1,0)</f>
        <v>0</v>
      </c>
      <c r="AF53">
        <f>IF(м1!AE47=б1!AE17,-1,0)</f>
        <v>0</v>
      </c>
    </row>
    <row r="54" spans="1:32" ht="13.5" thickBot="1" x14ac:dyDescent="0.25">
      <c r="A54">
        <v>17</v>
      </c>
      <c r="B54" s="1" t="str">
        <f t="shared" si="0"/>
        <v>Артем Н.</v>
      </c>
      <c r="C54">
        <f>IF(м1!B48=б1!B18,-1,0)</f>
        <v>0</v>
      </c>
      <c r="D54">
        <f>IF(м1!C48=б1!C18,-1,0)</f>
        <v>0</v>
      </c>
      <c r="E54">
        <f>IF(м1!D48=б1!D18,-1,0)</f>
        <v>0</v>
      </c>
      <c r="F54">
        <f>IF(м1!E48=б1!E18,-1,0)</f>
        <v>0</v>
      </c>
      <c r="G54">
        <f>IF(м1!F48=б1!F18,-1,0)</f>
        <v>0</v>
      </c>
      <c r="H54">
        <f>IF(м1!G48=б1!G18,-1,0)</f>
        <v>0</v>
      </c>
      <c r="I54">
        <f>IF(м1!H48=б1!H18,-1,0)</f>
        <v>0</v>
      </c>
      <c r="J54">
        <f>IF(м1!I48=б1!I18,-1,0)</f>
        <v>0</v>
      </c>
      <c r="K54">
        <f>IF(м1!J48=б1!J18,-1,0)</f>
        <v>0</v>
      </c>
      <c r="L54">
        <f>IF(м1!K48=б1!K18,-1,0)</f>
        <v>0</v>
      </c>
      <c r="M54">
        <f>IF(м1!L48=б1!L18,-1,0)</f>
        <v>0</v>
      </c>
      <c r="N54">
        <f>IF(м1!M48=б1!M18,-1,0)</f>
        <v>0</v>
      </c>
      <c r="O54">
        <f>IF(м1!N48=б1!N18,-1,0)</f>
        <v>0</v>
      </c>
      <c r="P54">
        <f>IF(м1!O48=б1!O18,-1,0)</f>
        <v>0</v>
      </c>
      <c r="Q54">
        <f>IF(м1!P48=б1!P18,-1,0)</f>
        <v>0</v>
      </c>
      <c r="R54">
        <f>IF(м1!Q48=б1!Q18,-1,0)</f>
        <v>0</v>
      </c>
      <c r="S54">
        <f>IF(м1!R48=б1!R18,-1,0)</f>
        <v>0</v>
      </c>
      <c r="T54">
        <f>IF(м1!S48=б1!S18,-1,0)</f>
        <v>0</v>
      </c>
      <c r="U54">
        <f>IF(м1!T48=б1!T18,-1,0)</f>
        <v>0</v>
      </c>
      <c r="V54">
        <f>IF(м1!U48=б1!U18,-1,0)</f>
        <v>0</v>
      </c>
      <c r="W54">
        <f>IF(м1!V48=б1!V18,-1,0)</f>
        <v>0</v>
      </c>
      <c r="X54">
        <f>IF(м1!W48=б1!W18,-1,0)</f>
        <v>0</v>
      </c>
      <c r="Y54">
        <f>IF(м1!X48=б1!X18,-1,0)</f>
        <v>0</v>
      </c>
      <c r="Z54">
        <f>IF(м1!Y48=б1!Y18,-1,0)</f>
        <v>0</v>
      </c>
      <c r="AA54">
        <f>IF(м1!Z48=б1!Z18,-1,0)</f>
        <v>0</v>
      </c>
      <c r="AB54">
        <f>IF(м1!AA48=б1!AA18,-1,0)</f>
        <v>0</v>
      </c>
      <c r="AC54">
        <f>IF(м1!AB48=б1!AB18,-1,0)</f>
        <v>0</v>
      </c>
      <c r="AD54">
        <f>IF(м1!AC48=б1!AC18,-1,0)</f>
        <v>0</v>
      </c>
      <c r="AE54">
        <f>IF(м1!AD48=б1!AD18,-1,0)</f>
        <v>0</v>
      </c>
      <c r="AF54">
        <f>IF(м1!AE48=б1!AE18,-1,0)</f>
        <v>0</v>
      </c>
    </row>
    <row r="55" spans="1:32" ht="13.5" thickBot="1" x14ac:dyDescent="0.25">
      <c r="A55">
        <v>18</v>
      </c>
      <c r="B55" s="1" t="str">
        <f t="shared" si="0"/>
        <v>Сергей О.</v>
      </c>
      <c r="C55">
        <f>IF(м1!B49=б1!B19,-1,0)</f>
        <v>0</v>
      </c>
      <c r="D55">
        <f>IF(м1!C49=б1!C19,-1,0)</f>
        <v>0</v>
      </c>
      <c r="E55">
        <f>IF(м1!D49=б1!D19,-1,0)</f>
        <v>0</v>
      </c>
      <c r="F55">
        <f>IF(м1!E49=б1!E19,-1,0)</f>
        <v>0</v>
      </c>
      <c r="G55">
        <f>IF(м1!F49=б1!F19,-1,0)</f>
        <v>0</v>
      </c>
      <c r="H55">
        <f>IF(м1!G49=б1!G19,-1,0)</f>
        <v>0</v>
      </c>
      <c r="I55">
        <f>IF(м1!H49=б1!H19,-1,0)</f>
        <v>0</v>
      </c>
      <c r="J55">
        <f>IF(м1!I49=б1!I19,-1,0)</f>
        <v>0</v>
      </c>
      <c r="K55">
        <f>IF(м1!J49=б1!J19,-1,0)</f>
        <v>0</v>
      </c>
      <c r="L55">
        <f>IF(м1!K49=б1!K19,-1,0)</f>
        <v>0</v>
      </c>
      <c r="M55">
        <f>IF(м1!L49=б1!L19,-1,0)</f>
        <v>0</v>
      </c>
      <c r="N55">
        <f>IF(м1!M49=б1!M19,-1,0)</f>
        <v>0</v>
      </c>
      <c r="O55">
        <f>IF(м1!N49=б1!N19,-1,0)</f>
        <v>0</v>
      </c>
      <c r="P55">
        <f>IF(м1!O49=б1!O19,-1,0)</f>
        <v>0</v>
      </c>
      <c r="Q55">
        <f>IF(м1!P49=б1!P19,-1,0)</f>
        <v>0</v>
      </c>
      <c r="R55">
        <f>IF(м1!Q49=б1!Q19,-1,0)</f>
        <v>0</v>
      </c>
      <c r="S55">
        <f>IF(м1!R49=б1!R19,-1,0)</f>
        <v>0</v>
      </c>
      <c r="T55">
        <f>IF(м1!S49=б1!S19,-1,0)</f>
        <v>0</v>
      </c>
      <c r="U55">
        <f>IF(м1!T49=б1!T19,-1,0)</f>
        <v>0</v>
      </c>
      <c r="V55">
        <f>IF(м1!U49=б1!U19,-1,0)</f>
        <v>0</v>
      </c>
      <c r="W55">
        <f>IF(м1!V49=б1!V19,-1,0)</f>
        <v>0</v>
      </c>
      <c r="X55">
        <f>IF(м1!W49=б1!W19,-1,0)</f>
        <v>0</v>
      </c>
      <c r="Y55">
        <f>IF(м1!X49=б1!X19,-1,0)</f>
        <v>0</v>
      </c>
      <c r="Z55">
        <f>IF(м1!Y49=б1!Y19,-1,0)</f>
        <v>0</v>
      </c>
      <c r="AA55">
        <f>IF(м1!Z49=б1!Z19,-1,0)</f>
        <v>0</v>
      </c>
      <c r="AB55">
        <f>IF(м1!AA49=б1!AA19,-1,0)</f>
        <v>0</v>
      </c>
      <c r="AC55">
        <f>IF(м1!AB49=б1!AB19,-1,0)</f>
        <v>0</v>
      </c>
      <c r="AD55">
        <f>IF(м1!AC49=б1!AC19,-1,0)</f>
        <v>0</v>
      </c>
      <c r="AE55">
        <f>IF(м1!AD49=б1!AD19,-1,0)</f>
        <v>0</v>
      </c>
      <c r="AF55">
        <f>IF(м1!AE49=б1!AE19,-1,0)</f>
        <v>0</v>
      </c>
    </row>
    <row r="56" spans="1:32" ht="13.5" thickBot="1" x14ac:dyDescent="0.25">
      <c r="A56">
        <v>19</v>
      </c>
      <c r="B56" s="1" t="str">
        <f t="shared" si="0"/>
        <v>Даша Р.</v>
      </c>
      <c r="C56">
        <f>IF(м1!B50=б1!B20,-1,0)</f>
        <v>0</v>
      </c>
      <c r="D56">
        <f>IF(м1!C50=б1!C20,-1,0)</f>
        <v>0</v>
      </c>
      <c r="E56">
        <f>IF(м1!D50=б1!D20,-1,0)</f>
        <v>0</v>
      </c>
      <c r="F56">
        <f>IF(м1!E50=б1!E20,-1,0)</f>
        <v>0</v>
      </c>
      <c r="G56">
        <f>IF(м1!F50=б1!F20,-1,0)</f>
        <v>0</v>
      </c>
      <c r="H56">
        <f>IF(м1!G50=б1!G20,-1,0)</f>
        <v>0</v>
      </c>
      <c r="I56">
        <f>IF(м1!H50=б1!H20,-1,0)</f>
        <v>0</v>
      </c>
      <c r="J56">
        <f>IF(м1!I50=б1!I20,-1,0)</f>
        <v>0</v>
      </c>
      <c r="K56">
        <f>IF(м1!J50=б1!J20,-1,0)</f>
        <v>0</v>
      </c>
      <c r="L56">
        <f>IF(м1!K50=б1!K20,-1,0)</f>
        <v>0</v>
      </c>
      <c r="M56">
        <f>IF(м1!L50=б1!L20,-1,0)</f>
        <v>0</v>
      </c>
      <c r="N56">
        <f>IF(м1!M50=б1!M20,-1,0)</f>
        <v>0</v>
      </c>
      <c r="O56">
        <f>IF(м1!N50=б1!N20,-1,0)</f>
        <v>0</v>
      </c>
      <c r="P56">
        <f>IF(м1!O50=б1!O20,-1,0)</f>
        <v>0</v>
      </c>
      <c r="Q56">
        <f>IF(м1!P50=б1!P20,-1,0)</f>
        <v>0</v>
      </c>
      <c r="R56">
        <f>IF(м1!Q50=б1!Q20,-1,0)</f>
        <v>0</v>
      </c>
      <c r="S56">
        <f>IF(м1!R50=б1!R20,-1,0)</f>
        <v>0</v>
      </c>
      <c r="T56">
        <f>IF(м1!S50=б1!S20,-1,0)</f>
        <v>0</v>
      </c>
      <c r="U56">
        <f>IF(м1!T50=б1!T20,-1,0)</f>
        <v>0</v>
      </c>
      <c r="V56">
        <f>IF(м1!U50=б1!U20,-1,0)</f>
        <v>0</v>
      </c>
      <c r="W56">
        <f>IF(м1!V50=б1!V20,-1,0)</f>
        <v>0</v>
      </c>
      <c r="X56">
        <f>IF(м1!W50=б1!W20,-1,0)</f>
        <v>0</v>
      </c>
      <c r="Y56">
        <f>IF(м1!X50=б1!X20,-1,0)</f>
        <v>0</v>
      </c>
      <c r="Z56">
        <f>IF(м1!Y50=б1!Y20,-1,0)</f>
        <v>0</v>
      </c>
      <c r="AA56">
        <f>IF(м1!Z50=б1!Z20,-1,0)</f>
        <v>0</v>
      </c>
      <c r="AB56">
        <f>IF(м1!AA50=б1!AA20,-1,0)</f>
        <v>0</v>
      </c>
      <c r="AC56">
        <f>IF(м1!AB50=б1!AB20,-1,0)</f>
        <v>0</v>
      </c>
      <c r="AD56">
        <f>IF(м1!AC50=б1!AC20,-1,0)</f>
        <v>0</v>
      </c>
      <c r="AE56">
        <f>IF(м1!AD50=б1!AD20,-1,0)</f>
        <v>0</v>
      </c>
      <c r="AF56">
        <f>IF(м1!AE50=б1!AE20,-1,0)</f>
        <v>0</v>
      </c>
    </row>
    <row r="57" spans="1:32" ht="13.5" thickBot="1" x14ac:dyDescent="0.25">
      <c r="A57">
        <v>20</v>
      </c>
      <c r="B57" s="1" t="str">
        <f t="shared" si="0"/>
        <v>Витя Р.</v>
      </c>
      <c r="C57">
        <f>IF(м1!B51=б1!B21,-1,0)</f>
        <v>0</v>
      </c>
      <c r="D57">
        <f>IF(м1!C51=б1!C21,-1,0)</f>
        <v>0</v>
      </c>
      <c r="E57">
        <f>IF(м1!D51=б1!D21,-1,0)</f>
        <v>0</v>
      </c>
      <c r="F57">
        <f>IF(м1!E51=б1!E21,-1,0)</f>
        <v>0</v>
      </c>
      <c r="G57">
        <f>IF(м1!F51=б1!F21,-1,0)</f>
        <v>0</v>
      </c>
      <c r="H57">
        <f>IF(м1!G51=б1!G21,-1,0)</f>
        <v>0</v>
      </c>
      <c r="I57">
        <f>IF(м1!H51=б1!H21,-1,0)</f>
        <v>0</v>
      </c>
      <c r="J57">
        <f>IF(м1!I51=б1!I21,-1,0)</f>
        <v>0</v>
      </c>
      <c r="K57">
        <f>IF(м1!J51=б1!J21,-1,0)</f>
        <v>0</v>
      </c>
      <c r="L57">
        <f>IF(м1!K51=б1!K21,-1,0)</f>
        <v>0</v>
      </c>
      <c r="M57">
        <f>IF(м1!L51=б1!L21,-1,0)</f>
        <v>0</v>
      </c>
      <c r="N57">
        <f>IF(м1!M51=б1!M21,-1,0)</f>
        <v>0</v>
      </c>
      <c r="O57">
        <f>IF(м1!N51=б1!N21,-1,0)</f>
        <v>0</v>
      </c>
      <c r="P57">
        <f>IF(м1!O51=б1!O21,-1,0)</f>
        <v>0</v>
      </c>
      <c r="Q57">
        <f>IF(м1!P51=б1!P21,-1,0)</f>
        <v>0</v>
      </c>
      <c r="R57">
        <f>IF(м1!Q51=б1!Q21,-1,0)</f>
        <v>0</v>
      </c>
      <c r="S57">
        <f>IF(м1!R51=б1!R21,-1,0)</f>
        <v>0</v>
      </c>
      <c r="T57">
        <f>IF(м1!S51=б1!S21,-1,0)</f>
        <v>0</v>
      </c>
      <c r="U57">
        <f>IF(м1!T51=б1!T21,-1,0)</f>
        <v>0</v>
      </c>
      <c r="V57">
        <f>IF(м1!U51=б1!U21,-1,0)</f>
        <v>0</v>
      </c>
      <c r="W57">
        <f>IF(м1!V51=б1!V21,-1,0)</f>
        <v>0</v>
      </c>
      <c r="X57">
        <f>IF(м1!W51=б1!W21,-1,0)</f>
        <v>0</v>
      </c>
      <c r="Y57">
        <f>IF(м1!X51=б1!X21,-1,0)</f>
        <v>0</v>
      </c>
      <c r="Z57">
        <f>IF(м1!Y51=б1!Y21,-1,0)</f>
        <v>0</v>
      </c>
      <c r="AA57">
        <f>IF(м1!Z51=б1!Z21,-1,0)</f>
        <v>0</v>
      </c>
      <c r="AB57">
        <f>IF(м1!AA51=б1!AA21,-1,0)</f>
        <v>0</v>
      </c>
      <c r="AC57">
        <f>IF(м1!AB51=б1!AB21,-1,0)</f>
        <v>0</v>
      </c>
      <c r="AD57">
        <f>IF(м1!AC51=б1!AC21,-1,0)</f>
        <v>0</v>
      </c>
      <c r="AE57">
        <f>IF(м1!AD51=б1!AD21,-1,0)</f>
        <v>0</v>
      </c>
      <c r="AF57">
        <f>IF(м1!AE51=б1!AE21,-1,0)</f>
        <v>0</v>
      </c>
    </row>
    <row r="58" spans="1:32" ht="13.5" thickBot="1" x14ac:dyDescent="0.25">
      <c r="A58">
        <v>21</v>
      </c>
      <c r="B58" s="1" t="str">
        <f t="shared" si="0"/>
        <v>Настя С.</v>
      </c>
      <c r="C58">
        <f>IF(м1!B52=б1!B22,-1,0)</f>
        <v>0</v>
      </c>
      <c r="D58">
        <f>IF(м1!C52=б1!C22,-1,0)</f>
        <v>0</v>
      </c>
      <c r="E58">
        <f>IF(м1!D52=б1!D22,-1,0)</f>
        <v>0</v>
      </c>
      <c r="F58">
        <f>IF(м1!E52=б1!E22,-1,0)</f>
        <v>0</v>
      </c>
      <c r="G58">
        <f>IF(м1!F52=б1!F22,-1,0)</f>
        <v>0</v>
      </c>
      <c r="H58">
        <f>IF(м1!G52=б1!G22,-1,0)</f>
        <v>0</v>
      </c>
      <c r="I58">
        <f>IF(м1!H52=б1!H22,-1,0)</f>
        <v>0</v>
      </c>
      <c r="J58">
        <f>IF(м1!I52=б1!I22,-1,0)</f>
        <v>0</v>
      </c>
      <c r="K58">
        <f>IF(м1!J52=б1!J22,-1,0)</f>
        <v>0</v>
      </c>
      <c r="L58">
        <f>IF(м1!K52=б1!K22,-1,0)</f>
        <v>0</v>
      </c>
      <c r="M58">
        <f>IF(м1!L52=б1!L22,-1,0)</f>
        <v>0</v>
      </c>
      <c r="N58">
        <f>IF(м1!M52=б1!M22,-1,0)</f>
        <v>0</v>
      </c>
      <c r="O58">
        <f>IF(м1!N52=б1!N22,-1,0)</f>
        <v>0</v>
      </c>
      <c r="P58">
        <f>IF(м1!O52=б1!O22,-1,0)</f>
        <v>0</v>
      </c>
      <c r="Q58">
        <f>IF(м1!P52=б1!P22,-1,0)</f>
        <v>0</v>
      </c>
      <c r="R58">
        <f>IF(м1!Q52=б1!Q22,-1,0)</f>
        <v>0</v>
      </c>
      <c r="S58">
        <f>IF(м1!R52=б1!R22,-1,0)</f>
        <v>0</v>
      </c>
      <c r="T58">
        <f>IF(м1!S52=б1!S22,-1,0)</f>
        <v>0</v>
      </c>
      <c r="U58">
        <f>IF(м1!T52=б1!T22,-1,0)</f>
        <v>0</v>
      </c>
      <c r="V58">
        <f>IF(м1!U52=б1!U22,-1,0)</f>
        <v>0</v>
      </c>
      <c r="W58">
        <f>IF(м1!V52=б1!V22,-1,0)</f>
        <v>0</v>
      </c>
      <c r="X58">
        <f>IF(м1!W52=б1!W22,-1,0)</f>
        <v>0</v>
      </c>
      <c r="Y58">
        <f>IF(м1!X52=б1!X22,-1,0)</f>
        <v>0</v>
      </c>
      <c r="Z58">
        <f>IF(м1!Y52=б1!Y22,-1,0)</f>
        <v>0</v>
      </c>
      <c r="AA58">
        <f>IF(м1!Z52=б1!Z22,-1,0)</f>
        <v>0</v>
      </c>
      <c r="AB58">
        <f>IF(м1!AA52=б1!AA22,-1,0)</f>
        <v>0</v>
      </c>
      <c r="AC58">
        <f>IF(м1!AB52=б1!AB22,-1,0)</f>
        <v>0</v>
      </c>
      <c r="AD58">
        <f>IF(м1!AC52=б1!AC22,-1,0)</f>
        <v>0</v>
      </c>
      <c r="AE58">
        <f>IF(м1!AD52=б1!AD22,-1,0)</f>
        <v>0</v>
      </c>
      <c r="AF58">
        <f>IF(м1!AE52=б1!AE22,-1,0)</f>
        <v>0</v>
      </c>
    </row>
    <row r="59" spans="1:32" ht="13.5" thickBot="1" x14ac:dyDescent="0.25">
      <c r="A59">
        <v>22</v>
      </c>
      <c r="B59" s="1" t="str">
        <f t="shared" si="0"/>
        <v>Антон Ч.</v>
      </c>
      <c r="C59">
        <f>IF(м1!B53=б1!B23,-1,0)</f>
        <v>0</v>
      </c>
      <c r="D59">
        <f>IF(м1!C53=б1!C23,-1,0)</f>
        <v>0</v>
      </c>
      <c r="E59">
        <f>IF(м1!D53=б1!D23,-1,0)</f>
        <v>0</v>
      </c>
      <c r="F59">
        <f>IF(м1!E53=б1!E23,-1,0)</f>
        <v>0</v>
      </c>
      <c r="G59">
        <f>IF(м1!F53=б1!F23,-1,0)</f>
        <v>0</v>
      </c>
      <c r="H59">
        <f>IF(м1!G53=б1!G23,-1,0)</f>
        <v>0</v>
      </c>
      <c r="I59">
        <f>IF(м1!H53=б1!H23,-1,0)</f>
        <v>0</v>
      </c>
      <c r="J59">
        <f>IF(м1!I53=б1!I23,-1,0)</f>
        <v>0</v>
      </c>
      <c r="K59">
        <f>IF(м1!J53=б1!J23,-1,0)</f>
        <v>0</v>
      </c>
      <c r="L59">
        <f>IF(м1!K53=б1!K23,-1,0)</f>
        <v>0</v>
      </c>
      <c r="M59">
        <f>IF(м1!L53=б1!L23,-1,0)</f>
        <v>0</v>
      </c>
      <c r="N59">
        <f>IF(м1!M53=б1!M23,-1,0)</f>
        <v>0</v>
      </c>
      <c r="O59">
        <f>IF(м1!N53=б1!N23,-1,0)</f>
        <v>0</v>
      </c>
      <c r="P59">
        <f>IF(м1!O53=б1!O23,-1,0)</f>
        <v>0</v>
      </c>
      <c r="Q59">
        <f>IF(м1!P53=б1!P23,-1,0)</f>
        <v>0</v>
      </c>
      <c r="R59">
        <f>IF(м1!Q53=б1!Q23,-1,0)</f>
        <v>0</v>
      </c>
      <c r="S59">
        <f>IF(м1!R53=б1!R23,-1,0)</f>
        <v>0</v>
      </c>
      <c r="T59">
        <f>IF(м1!S53=б1!S23,-1,0)</f>
        <v>0</v>
      </c>
      <c r="U59">
        <f>IF(м1!T53=б1!T23,-1,0)</f>
        <v>0</v>
      </c>
      <c r="V59">
        <f>IF(м1!U53=б1!U23,-1,0)</f>
        <v>0</v>
      </c>
      <c r="W59">
        <f>IF(м1!V53=б1!V23,-1,0)</f>
        <v>0</v>
      </c>
      <c r="X59">
        <f>IF(м1!W53=б1!W23,-1,0)</f>
        <v>0</v>
      </c>
      <c r="Y59">
        <f>IF(м1!X53=б1!X23,-1,0)</f>
        <v>0</v>
      </c>
      <c r="Z59">
        <f>IF(м1!Y53=б1!Y23,-1,0)</f>
        <v>0</v>
      </c>
      <c r="AA59">
        <f>IF(м1!Z53=б1!Z23,-1,0)</f>
        <v>0</v>
      </c>
      <c r="AB59">
        <f>IF(м1!AA53=б1!AA23,-1,0)</f>
        <v>0</v>
      </c>
      <c r="AC59">
        <f>IF(м1!AB53=б1!AB23,-1,0)</f>
        <v>0</v>
      </c>
      <c r="AD59">
        <f>IF(м1!AC53=б1!AC23,-1,0)</f>
        <v>0</v>
      </c>
      <c r="AE59">
        <f>IF(м1!AD53=б1!AD23,-1,0)</f>
        <v>0</v>
      </c>
      <c r="AF59">
        <f>IF(м1!AE53=б1!AE23,-1,0)</f>
        <v>0</v>
      </c>
    </row>
    <row r="60" spans="1:32" ht="13.5" thickBot="1" x14ac:dyDescent="0.25">
      <c r="A60">
        <v>23</v>
      </c>
      <c r="B60" s="1" t="str">
        <f t="shared" si="0"/>
        <v>Ярослав Ч.</v>
      </c>
      <c r="C60">
        <f>IF(м1!B54=б1!B24,-1,0)</f>
        <v>0</v>
      </c>
      <c r="D60">
        <f>IF(м1!C54=б1!C24,-1,0)</f>
        <v>0</v>
      </c>
      <c r="E60">
        <f>IF(м1!D54=б1!D24,-1,0)</f>
        <v>0</v>
      </c>
      <c r="F60">
        <f>IF(м1!E54=б1!E24,-1,0)</f>
        <v>0</v>
      </c>
      <c r="G60">
        <f>IF(м1!F54=б1!F24,-1,0)</f>
        <v>0</v>
      </c>
      <c r="H60">
        <f>IF(м1!G54=б1!G24,-1,0)</f>
        <v>0</v>
      </c>
      <c r="I60">
        <f>IF(м1!H54=б1!H24,-1,0)</f>
        <v>0</v>
      </c>
      <c r="J60">
        <f>IF(м1!I54=б1!I24,-1,0)</f>
        <v>0</v>
      </c>
      <c r="K60">
        <f>IF(м1!J54=б1!J24,-1,0)</f>
        <v>0</v>
      </c>
      <c r="L60">
        <f>IF(м1!K54=б1!K24,-1,0)</f>
        <v>0</v>
      </c>
      <c r="M60">
        <f>IF(м1!L54=б1!L24,-1,0)</f>
        <v>0</v>
      </c>
      <c r="N60">
        <f>IF(м1!M54=б1!M24,-1,0)</f>
        <v>0</v>
      </c>
      <c r="O60">
        <f>IF(м1!N54=б1!N24,-1,0)</f>
        <v>0</v>
      </c>
      <c r="P60">
        <f>IF(м1!O54=б1!O24,-1,0)</f>
        <v>0</v>
      </c>
      <c r="Q60">
        <f>IF(м1!P54=б1!P24,-1,0)</f>
        <v>0</v>
      </c>
      <c r="R60">
        <f>IF(м1!Q54=б1!Q24,-1,0)</f>
        <v>0</v>
      </c>
      <c r="S60">
        <f>IF(м1!R54=б1!R24,-1,0)</f>
        <v>0</v>
      </c>
      <c r="T60">
        <f>IF(м1!S54=б1!S24,-1,0)</f>
        <v>0</v>
      </c>
      <c r="U60">
        <f>IF(м1!T54=б1!T24,-1,0)</f>
        <v>0</v>
      </c>
      <c r="V60">
        <f>IF(м1!U54=б1!U24,-1,0)</f>
        <v>0</v>
      </c>
      <c r="W60">
        <f>IF(м1!V54=б1!V24,-1,0)</f>
        <v>0</v>
      </c>
      <c r="X60">
        <f>IF(м1!W54=б1!W24,-1,0)</f>
        <v>0</v>
      </c>
      <c r="Y60">
        <f>IF(м1!X54=б1!X24,-1,0)</f>
        <v>0</v>
      </c>
      <c r="Z60">
        <f>IF(м1!Y54=б1!Y24,-1,0)</f>
        <v>0</v>
      </c>
      <c r="AA60">
        <f>IF(м1!Z54=б1!Z24,-1,0)</f>
        <v>0</v>
      </c>
      <c r="AB60">
        <f>IF(м1!AA54=б1!AA24,-1,0)</f>
        <v>0</v>
      </c>
      <c r="AC60">
        <f>IF(м1!AB54=б1!AB24,-1,0)</f>
        <v>0</v>
      </c>
      <c r="AD60">
        <f>IF(м1!AC54=б1!AC24,-1,0)</f>
        <v>0</v>
      </c>
      <c r="AE60">
        <f>IF(м1!AD54=б1!AD24,-1,0)</f>
        <v>0</v>
      </c>
      <c r="AF60">
        <f>IF(м1!AE54=б1!AE24,-1,0)</f>
        <v>0</v>
      </c>
    </row>
    <row r="61" spans="1:32" ht="13.5" thickBot="1" x14ac:dyDescent="0.25">
      <c r="A61">
        <v>24</v>
      </c>
      <c r="B61" s="1" t="str">
        <f t="shared" si="0"/>
        <v>Максим Ч.</v>
      </c>
      <c r="C61">
        <f>IF(м1!B55=б1!B25,-1,0)</f>
        <v>0</v>
      </c>
      <c r="D61">
        <f>IF(м1!C55=б1!C25,-1,0)</f>
        <v>0</v>
      </c>
      <c r="E61">
        <f>IF(м1!D55=б1!D25,-1,0)</f>
        <v>0</v>
      </c>
      <c r="F61">
        <f>IF(м1!E55=б1!E25,-1,0)</f>
        <v>0</v>
      </c>
      <c r="G61">
        <f>IF(м1!F55=б1!F25,-1,0)</f>
        <v>0</v>
      </c>
      <c r="H61">
        <f>IF(м1!G55=б1!G25,-1,0)</f>
        <v>0</v>
      </c>
      <c r="I61">
        <f>IF(м1!H55=б1!H25,-1,0)</f>
        <v>0</v>
      </c>
      <c r="J61">
        <f>IF(м1!I55=б1!I25,-1,0)</f>
        <v>0</v>
      </c>
      <c r="K61">
        <f>IF(м1!J55=б1!J25,-1,0)</f>
        <v>0</v>
      </c>
      <c r="L61">
        <f>IF(м1!K55=б1!K25,-1,0)</f>
        <v>0</v>
      </c>
      <c r="M61">
        <f>IF(м1!L55=б1!L25,-1,0)</f>
        <v>0</v>
      </c>
      <c r="N61">
        <f>IF(м1!M55=б1!M25,-1,0)</f>
        <v>0</v>
      </c>
      <c r="O61">
        <f>IF(м1!N55=б1!N25,-1,0)</f>
        <v>0</v>
      </c>
      <c r="P61">
        <f>IF(м1!O55=б1!O25,-1,0)</f>
        <v>0</v>
      </c>
      <c r="Q61">
        <f>IF(м1!P55=б1!P25,-1,0)</f>
        <v>0</v>
      </c>
      <c r="R61">
        <f>IF(м1!Q55=б1!Q25,-1,0)</f>
        <v>0</v>
      </c>
      <c r="S61">
        <f>IF(м1!R55=б1!R25,-1,0)</f>
        <v>0</v>
      </c>
      <c r="T61">
        <f>IF(м1!S55=б1!S25,-1,0)</f>
        <v>0</v>
      </c>
      <c r="U61">
        <f>IF(м1!T55=б1!T25,-1,0)</f>
        <v>-1</v>
      </c>
      <c r="V61">
        <f>IF(м1!U55=б1!U25,-1,0)</f>
        <v>0</v>
      </c>
      <c r="W61">
        <f>IF(м1!V55=б1!V25,-1,0)</f>
        <v>0</v>
      </c>
      <c r="X61">
        <f>IF(м1!W55=б1!W25,-1,0)</f>
        <v>0</v>
      </c>
      <c r="Y61">
        <f>IF(м1!X55=б1!X25,-1,0)</f>
        <v>0</v>
      </c>
      <c r="Z61">
        <f>IF(м1!Y55=б1!Y25,-1,0)</f>
        <v>0</v>
      </c>
      <c r="AA61">
        <f>IF(м1!Z55=б1!Z25,-1,0)</f>
        <v>0</v>
      </c>
      <c r="AB61">
        <f>IF(м1!AA55=б1!AA25,-1,0)</f>
        <v>0</v>
      </c>
      <c r="AC61">
        <f>IF(м1!AB55=б1!AB25,-1,0)</f>
        <v>0</v>
      </c>
      <c r="AD61">
        <f>IF(м1!AC55=б1!AC25,-1,0)</f>
        <v>0</v>
      </c>
      <c r="AE61">
        <f>IF(м1!AD55=б1!AD25,-1,0)</f>
        <v>0</v>
      </c>
      <c r="AF61">
        <f>IF(м1!AE55=б1!AE25,-1,0)</f>
        <v>0</v>
      </c>
    </row>
    <row r="62" spans="1:32" ht="13.5" thickBot="1" x14ac:dyDescent="0.25">
      <c r="A62">
        <v>25</v>
      </c>
      <c r="B62" s="1" t="str">
        <f t="shared" si="0"/>
        <v>София Я.</v>
      </c>
      <c r="C62">
        <f>IF(м1!B56=б1!B26,-1,0)</f>
        <v>0</v>
      </c>
      <c r="D62">
        <f>IF(м1!C56=б1!C26,-1,0)</f>
        <v>0</v>
      </c>
      <c r="E62">
        <f>IF(м1!D56=б1!D26,-1,0)</f>
        <v>0</v>
      </c>
      <c r="F62">
        <f>IF(м1!E56=б1!E26,-1,0)</f>
        <v>0</v>
      </c>
      <c r="G62">
        <f>IF(м1!F56=б1!F26,-1,0)</f>
        <v>0</v>
      </c>
      <c r="H62">
        <f>IF(м1!G56=б1!G26,-1,0)</f>
        <v>0</v>
      </c>
      <c r="I62">
        <f>IF(м1!H56=б1!H26,-1,0)</f>
        <v>0</v>
      </c>
      <c r="J62">
        <f>IF(м1!I56=б1!I26,-1,0)</f>
        <v>0</v>
      </c>
      <c r="K62">
        <f>IF(м1!J56=б1!J26,-1,0)</f>
        <v>0</v>
      </c>
      <c r="L62">
        <f>IF(м1!K56=б1!K26,-1,0)</f>
        <v>0</v>
      </c>
      <c r="M62">
        <f>IF(м1!L56=б1!L26,-1,0)</f>
        <v>0</v>
      </c>
      <c r="N62">
        <f>IF(м1!M56=б1!M26,-1,0)</f>
        <v>0</v>
      </c>
      <c r="O62">
        <f>IF(м1!N56=б1!N26,-1,0)</f>
        <v>0</v>
      </c>
      <c r="P62">
        <f>IF(м1!O56=б1!O26,-1,0)</f>
        <v>0</v>
      </c>
      <c r="Q62">
        <f>IF(м1!P56=б1!P26,-1,0)</f>
        <v>0</v>
      </c>
      <c r="R62">
        <f>IF(м1!Q56=б1!Q26,-1,0)</f>
        <v>0</v>
      </c>
      <c r="S62">
        <f>IF(м1!R56=б1!R26,-1,0)</f>
        <v>0</v>
      </c>
      <c r="T62">
        <f>IF(м1!S56=б1!S26,-1,0)</f>
        <v>0</v>
      </c>
      <c r="U62">
        <f>IF(м1!T56=б1!T26,-1,0)</f>
        <v>0</v>
      </c>
      <c r="V62">
        <f>IF(м1!U56=б1!U26,-1,0)</f>
        <v>0</v>
      </c>
      <c r="W62">
        <f>IF(м1!V56=б1!V26,-1,0)</f>
        <v>0</v>
      </c>
      <c r="X62">
        <f>IF(м1!W56=б1!W26,-1,0)</f>
        <v>0</v>
      </c>
      <c r="Y62">
        <f>IF(м1!X56=б1!X26,-1,0)</f>
        <v>0</v>
      </c>
      <c r="Z62">
        <f>IF(м1!Y56=б1!Y26,-1,0)</f>
        <v>0</v>
      </c>
      <c r="AA62">
        <f>IF(м1!Z56=б1!Z26,-1,0)</f>
        <v>0</v>
      </c>
      <c r="AB62">
        <f>IF(м1!AA56=б1!AA26,-1,0)</f>
        <v>0</v>
      </c>
      <c r="AC62">
        <f>IF(м1!AB56=б1!AB26,-1,0)</f>
        <v>0</v>
      </c>
      <c r="AD62">
        <f>IF(м1!AC56=б1!AC26,-1,0)</f>
        <v>0</v>
      </c>
      <c r="AE62">
        <f>IF(м1!AD56=б1!AD26,-1,0)</f>
        <v>0</v>
      </c>
      <c r="AF62">
        <f>IF(м1!AE56=б1!AE26,-1,0)</f>
        <v>0</v>
      </c>
    </row>
    <row r="63" spans="1:32" ht="13.5" thickBot="1" x14ac:dyDescent="0.25">
      <c r="A63">
        <v>26</v>
      </c>
      <c r="B63" s="1" t="str">
        <f t="shared" si="0"/>
        <v xml:space="preserve">   </v>
      </c>
      <c r="C63">
        <f>IF(м1!B57=б1!B27,-1,0)</f>
        <v>0</v>
      </c>
      <c r="D63">
        <f>IF(м1!C57=б1!C27,-1,0)</f>
        <v>0</v>
      </c>
      <c r="E63">
        <f>IF(м1!D57=б1!D27,-1,0)</f>
        <v>0</v>
      </c>
      <c r="F63">
        <f>IF(м1!E57=б1!E27,-1,0)</f>
        <v>0</v>
      </c>
      <c r="G63">
        <f>IF(м1!F57=б1!F27,-1,0)</f>
        <v>0</v>
      </c>
      <c r="H63">
        <f>IF(м1!G57=б1!G27,-1,0)</f>
        <v>0</v>
      </c>
      <c r="I63">
        <f>IF(м1!H57=б1!H27,-1,0)</f>
        <v>0</v>
      </c>
      <c r="J63">
        <f>IF(м1!I57=б1!I27,-1,0)</f>
        <v>0</v>
      </c>
      <c r="K63">
        <f>IF(м1!J57=б1!J27,-1,0)</f>
        <v>0</v>
      </c>
      <c r="L63">
        <f>IF(м1!K57=б1!K27,-1,0)</f>
        <v>0</v>
      </c>
      <c r="M63">
        <f>IF(м1!L57=б1!L27,-1,0)</f>
        <v>0</v>
      </c>
      <c r="N63">
        <f>IF(м1!M57=б1!M27,-1,0)</f>
        <v>0</v>
      </c>
      <c r="O63">
        <f>IF(м1!N57=б1!N27,-1,0)</f>
        <v>0</v>
      </c>
      <c r="P63">
        <f>IF(м1!O57=б1!O27,-1,0)</f>
        <v>0</v>
      </c>
      <c r="Q63">
        <f>IF(м1!P57=б1!P27,-1,0)</f>
        <v>0</v>
      </c>
      <c r="R63">
        <f>IF(м1!Q57=б1!Q27,-1,0)</f>
        <v>0</v>
      </c>
      <c r="S63">
        <f>IF(м1!R57=б1!R27,-1,0)</f>
        <v>0</v>
      </c>
      <c r="T63">
        <f>IF(м1!S57=б1!S27,-1,0)</f>
        <v>0</v>
      </c>
      <c r="U63">
        <f>IF(м1!T57=б1!T27,-1,0)</f>
        <v>0</v>
      </c>
      <c r="V63">
        <f>IF(м1!U57=б1!U27,-1,0)</f>
        <v>0</v>
      </c>
      <c r="W63">
        <f>IF(м1!V57=б1!V27,-1,0)</f>
        <v>0</v>
      </c>
      <c r="X63">
        <f>IF(м1!W57=б1!W27,-1,0)</f>
        <v>0</v>
      </c>
      <c r="Y63">
        <f>IF(м1!X57=б1!X27,-1,0)</f>
        <v>0</v>
      </c>
      <c r="Z63">
        <f>IF(м1!Y57=б1!Y27,-1,0)</f>
        <v>0</v>
      </c>
      <c r="AA63">
        <f>IF(м1!Z57=б1!Z27,-1,0)</f>
        <v>0</v>
      </c>
      <c r="AB63">
        <f>IF(м1!AA57=б1!AA27,-1,0)</f>
        <v>0</v>
      </c>
      <c r="AC63">
        <f>IF(м1!AB57=б1!AB27,-1,0)</f>
        <v>0</v>
      </c>
      <c r="AD63">
        <f>IF(м1!AC57=б1!AC27,-1,0)</f>
        <v>0</v>
      </c>
      <c r="AE63">
        <f>IF(м1!AD57=б1!AD27,-1,0)</f>
        <v>0</v>
      </c>
      <c r="AF63">
        <f>IF(м1!AE57=б1!AE27,-1,0)</f>
        <v>0</v>
      </c>
    </row>
    <row r="64" spans="1:32" ht="13.5" thickBot="1" x14ac:dyDescent="0.25">
      <c r="A64">
        <v>27</v>
      </c>
      <c r="B64" s="1" t="str">
        <f t="shared" si="0"/>
        <v xml:space="preserve">   </v>
      </c>
      <c r="C64">
        <f>IF(м1!B58=б1!B28,-1,0)</f>
        <v>0</v>
      </c>
      <c r="D64">
        <f>IF(м1!C58=б1!C28,-1,0)</f>
        <v>0</v>
      </c>
      <c r="E64">
        <f>IF(м1!D58=б1!D28,-1,0)</f>
        <v>0</v>
      </c>
      <c r="F64">
        <f>IF(м1!E58=б1!E28,-1,0)</f>
        <v>0</v>
      </c>
      <c r="G64">
        <f>IF(м1!F58=б1!F28,-1,0)</f>
        <v>0</v>
      </c>
      <c r="H64">
        <f>IF(м1!G58=б1!G28,-1,0)</f>
        <v>0</v>
      </c>
      <c r="I64">
        <f>IF(м1!H58=б1!H28,-1,0)</f>
        <v>0</v>
      </c>
      <c r="J64">
        <f>IF(м1!I58=б1!I28,-1,0)</f>
        <v>0</v>
      </c>
      <c r="K64">
        <f>IF(м1!J58=б1!J28,-1,0)</f>
        <v>0</v>
      </c>
      <c r="L64">
        <f>IF(м1!K58=б1!K28,-1,0)</f>
        <v>0</v>
      </c>
      <c r="M64">
        <f>IF(м1!L58=б1!L28,-1,0)</f>
        <v>0</v>
      </c>
      <c r="N64">
        <f>IF(м1!M58=б1!M28,-1,0)</f>
        <v>0</v>
      </c>
      <c r="O64">
        <f>IF(м1!N58=б1!N28,-1,0)</f>
        <v>0</v>
      </c>
      <c r="P64">
        <f>IF(м1!O58=б1!O28,-1,0)</f>
        <v>0</v>
      </c>
      <c r="Q64">
        <f>IF(м1!P58=б1!P28,-1,0)</f>
        <v>0</v>
      </c>
      <c r="R64">
        <f>IF(м1!Q58=б1!Q28,-1,0)</f>
        <v>0</v>
      </c>
      <c r="S64">
        <f>IF(м1!R58=б1!R28,-1,0)</f>
        <v>0</v>
      </c>
      <c r="T64">
        <f>IF(м1!S58=б1!S28,-1,0)</f>
        <v>0</v>
      </c>
      <c r="U64">
        <f>IF(м1!T58=б1!T28,-1,0)</f>
        <v>0</v>
      </c>
      <c r="V64">
        <f>IF(м1!U58=б1!U28,-1,0)</f>
        <v>0</v>
      </c>
      <c r="W64">
        <f>IF(м1!V58=б1!V28,-1,0)</f>
        <v>0</v>
      </c>
      <c r="X64">
        <f>IF(м1!W58=б1!W28,-1,0)</f>
        <v>0</v>
      </c>
      <c r="Y64">
        <f>IF(м1!X58=б1!X28,-1,0)</f>
        <v>0</v>
      </c>
      <c r="Z64">
        <f>IF(м1!Y58=б1!Y28,-1,0)</f>
        <v>0</v>
      </c>
      <c r="AA64">
        <f>IF(м1!Z58=б1!Z28,-1,0)</f>
        <v>0</v>
      </c>
      <c r="AB64">
        <f>IF(м1!AA58=б1!AA28,-1,0)</f>
        <v>0</v>
      </c>
      <c r="AC64">
        <f>IF(м1!AB58=б1!AB28,-1,0)</f>
        <v>0</v>
      </c>
      <c r="AD64">
        <f>IF(м1!AC58=б1!AC28,-1,0)</f>
        <v>0</v>
      </c>
      <c r="AE64">
        <f>IF(м1!AD58=б1!AD28,-1,0)</f>
        <v>0</v>
      </c>
      <c r="AF64">
        <f>IF(м1!AE58=б1!AE28,-1,0)</f>
        <v>0</v>
      </c>
    </row>
    <row r="65" spans="1:32" ht="13.5" thickBot="1" x14ac:dyDescent="0.25">
      <c r="A65">
        <v>28</v>
      </c>
      <c r="B65" s="1" t="str">
        <f t="shared" si="0"/>
        <v xml:space="preserve">   </v>
      </c>
      <c r="C65">
        <f>IF(м1!B59=б1!B29,-1,0)</f>
        <v>0</v>
      </c>
      <c r="D65">
        <f>IF(м1!C59=б1!C29,-1,0)</f>
        <v>0</v>
      </c>
      <c r="E65">
        <f>IF(м1!D59=б1!D29,-1,0)</f>
        <v>0</v>
      </c>
      <c r="F65">
        <f>IF(м1!E59=б1!E29,-1,0)</f>
        <v>0</v>
      </c>
      <c r="G65">
        <f>IF(м1!F59=б1!F29,-1,0)</f>
        <v>0</v>
      </c>
      <c r="H65">
        <f>IF(м1!G59=б1!G29,-1,0)</f>
        <v>0</v>
      </c>
      <c r="I65">
        <f>IF(м1!H59=б1!H29,-1,0)</f>
        <v>0</v>
      </c>
      <c r="J65">
        <f>IF(м1!I59=б1!I29,-1,0)</f>
        <v>0</v>
      </c>
      <c r="K65">
        <f>IF(м1!J59=б1!J29,-1,0)</f>
        <v>0</v>
      </c>
      <c r="L65">
        <f>IF(м1!K59=б1!K29,-1,0)</f>
        <v>0</v>
      </c>
      <c r="M65">
        <f>IF(м1!L59=б1!L29,-1,0)</f>
        <v>0</v>
      </c>
      <c r="N65">
        <f>IF(м1!M59=б1!M29,-1,0)</f>
        <v>0</v>
      </c>
      <c r="O65">
        <f>IF(м1!N59=б1!N29,-1,0)</f>
        <v>0</v>
      </c>
      <c r="P65">
        <f>IF(м1!O59=б1!O29,-1,0)</f>
        <v>0</v>
      </c>
      <c r="Q65">
        <f>IF(м1!P59=б1!P29,-1,0)</f>
        <v>0</v>
      </c>
      <c r="R65">
        <f>IF(м1!Q59=б1!Q29,-1,0)</f>
        <v>0</v>
      </c>
      <c r="S65">
        <f>IF(м1!R59=б1!R29,-1,0)</f>
        <v>0</v>
      </c>
      <c r="T65">
        <f>IF(м1!S59=б1!S29,-1,0)</f>
        <v>0</v>
      </c>
      <c r="U65">
        <f>IF(м1!T59=б1!T29,-1,0)</f>
        <v>0</v>
      </c>
      <c r="V65">
        <f>IF(м1!U59=б1!U29,-1,0)</f>
        <v>0</v>
      </c>
      <c r="W65">
        <f>IF(м1!V59=б1!V29,-1,0)</f>
        <v>0</v>
      </c>
      <c r="X65">
        <f>IF(м1!W59=б1!W29,-1,0)</f>
        <v>0</v>
      </c>
      <c r="Y65">
        <f>IF(м1!X59=б1!X29,-1,0)</f>
        <v>0</v>
      </c>
      <c r="Z65">
        <f>IF(м1!Y59=б1!Y29,-1,0)</f>
        <v>0</v>
      </c>
      <c r="AA65">
        <f>IF(м1!Z59=б1!Z29,-1,0)</f>
        <v>0</v>
      </c>
      <c r="AB65">
        <f>IF(м1!AA59=б1!AA29,-1,0)</f>
        <v>0</v>
      </c>
      <c r="AC65">
        <f>IF(м1!AB59=б1!AB29,-1,0)</f>
        <v>0</v>
      </c>
      <c r="AD65">
        <f>IF(м1!AC59=б1!AC29,-1,0)</f>
        <v>0</v>
      </c>
      <c r="AE65">
        <f>IF(м1!AD59=б1!AD29,-1,0)</f>
        <v>0</v>
      </c>
      <c r="AF65">
        <f>IF(м1!AE59=б1!AE29,-1,0)</f>
        <v>0</v>
      </c>
    </row>
    <row r="66" spans="1:32" ht="13.5" thickBot="1" x14ac:dyDescent="0.25">
      <c r="A66">
        <v>29</v>
      </c>
      <c r="B66" s="1" t="str">
        <f t="shared" si="0"/>
        <v xml:space="preserve">   </v>
      </c>
      <c r="C66">
        <f>IF(м1!B60=б1!B30,-1,0)</f>
        <v>0</v>
      </c>
      <c r="D66">
        <f>IF(м1!C60=б1!C30,-1,0)</f>
        <v>0</v>
      </c>
      <c r="E66">
        <f>IF(м1!D60=б1!D30,-1,0)</f>
        <v>0</v>
      </c>
      <c r="F66">
        <f>IF(м1!E60=б1!E30,-1,0)</f>
        <v>0</v>
      </c>
      <c r="G66">
        <f>IF(м1!F60=б1!F30,-1,0)</f>
        <v>0</v>
      </c>
      <c r="H66">
        <f>IF(м1!G60=б1!G30,-1,0)</f>
        <v>0</v>
      </c>
      <c r="I66">
        <f>IF(м1!H60=б1!H30,-1,0)</f>
        <v>0</v>
      </c>
      <c r="J66">
        <f>IF(м1!I60=б1!I30,-1,0)</f>
        <v>0</v>
      </c>
      <c r="K66">
        <f>IF(м1!J60=б1!J30,-1,0)</f>
        <v>0</v>
      </c>
      <c r="L66">
        <f>IF(м1!K60=б1!K30,-1,0)</f>
        <v>0</v>
      </c>
      <c r="M66">
        <f>IF(м1!L60=б1!L30,-1,0)</f>
        <v>0</v>
      </c>
      <c r="N66">
        <f>IF(м1!M60=б1!M30,-1,0)</f>
        <v>0</v>
      </c>
      <c r="O66">
        <f>IF(м1!N60=б1!N30,-1,0)</f>
        <v>0</v>
      </c>
      <c r="P66">
        <f>IF(м1!O60=б1!O30,-1,0)</f>
        <v>0</v>
      </c>
      <c r="Q66">
        <f>IF(м1!P60=б1!P30,-1,0)</f>
        <v>0</v>
      </c>
      <c r="R66">
        <f>IF(м1!Q60=б1!Q30,-1,0)</f>
        <v>0</v>
      </c>
      <c r="S66">
        <f>IF(м1!R60=б1!R30,-1,0)</f>
        <v>0</v>
      </c>
      <c r="T66">
        <f>IF(м1!S60=б1!S30,-1,0)</f>
        <v>0</v>
      </c>
      <c r="U66">
        <f>IF(м1!T60=б1!T30,-1,0)</f>
        <v>0</v>
      </c>
      <c r="V66">
        <f>IF(м1!U60=б1!U30,-1,0)</f>
        <v>0</v>
      </c>
      <c r="W66">
        <f>IF(м1!V60=б1!V30,-1,0)</f>
        <v>0</v>
      </c>
      <c r="X66">
        <f>IF(м1!W60=б1!W30,-1,0)</f>
        <v>0</v>
      </c>
      <c r="Y66">
        <f>IF(м1!X60=б1!X30,-1,0)</f>
        <v>0</v>
      </c>
      <c r="Z66">
        <f>IF(м1!Y60=б1!Y30,-1,0)</f>
        <v>0</v>
      </c>
      <c r="AA66">
        <f>IF(м1!Z60=б1!Z30,-1,0)</f>
        <v>0</v>
      </c>
      <c r="AB66">
        <f>IF(м1!AA60=б1!AA30,-1,0)</f>
        <v>0</v>
      </c>
      <c r="AC66">
        <f>IF(м1!AB60=б1!AB30,-1,0)</f>
        <v>0</v>
      </c>
      <c r="AD66">
        <f>IF(м1!AC60=б1!AC30,-1,0)</f>
        <v>0</v>
      </c>
      <c r="AE66">
        <f>IF(м1!AD60=б1!AD30,-1,0)</f>
        <v>0</v>
      </c>
      <c r="AF66">
        <f>IF(м1!AE60=б1!AE30,-1,0)</f>
        <v>0</v>
      </c>
    </row>
    <row r="67" spans="1:32" ht="13.5" thickBot="1" x14ac:dyDescent="0.25">
      <c r="A67">
        <v>30</v>
      </c>
      <c r="B67" s="1" t="str">
        <f t="shared" si="0"/>
        <v xml:space="preserve">   </v>
      </c>
      <c r="C67">
        <f>IF(м1!B61=б1!B31,-1,0)</f>
        <v>0</v>
      </c>
      <c r="D67">
        <f>IF(м1!C61=б1!C31,-1,0)</f>
        <v>0</v>
      </c>
      <c r="E67">
        <f>IF(м1!D61=б1!D31,-1,0)</f>
        <v>0</v>
      </c>
      <c r="F67">
        <f>IF(м1!E61=б1!E31,-1,0)</f>
        <v>0</v>
      </c>
      <c r="G67">
        <f>IF(м1!F61=б1!F31,-1,0)</f>
        <v>0</v>
      </c>
      <c r="H67">
        <f>IF(м1!G61=б1!G31,-1,0)</f>
        <v>0</v>
      </c>
      <c r="I67">
        <f>IF(м1!H61=б1!H31,-1,0)</f>
        <v>0</v>
      </c>
      <c r="J67">
        <f>IF(м1!I61=б1!I31,-1,0)</f>
        <v>0</v>
      </c>
      <c r="K67">
        <f>IF(м1!J61=б1!J31,-1,0)</f>
        <v>0</v>
      </c>
      <c r="L67">
        <f>IF(м1!K61=б1!K31,-1,0)</f>
        <v>0</v>
      </c>
      <c r="M67">
        <f>IF(м1!L61=б1!L31,-1,0)</f>
        <v>0</v>
      </c>
      <c r="N67">
        <f>IF(м1!M61=б1!M31,-1,0)</f>
        <v>0</v>
      </c>
      <c r="O67">
        <f>IF(м1!N61=б1!N31,-1,0)</f>
        <v>0</v>
      </c>
      <c r="P67">
        <f>IF(м1!O61=б1!O31,-1,0)</f>
        <v>0</v>
      </c>
      <c r="Q67">
        <f>IF(м1!P61=б1!P31,-1,0)</f>
        <v>0</v>
      </c>
      <c r="R67">
        <f>IF(м1!Q61=б1!Q31,-1,0)</f>
        <v>0</v>
      </c>
      <c r="S67">
        <f>IF(м1!R61=б1!R31,-1,0)</f>
        <v>0</v>
      </c>
      <c r="T67">
        <f>IF(м1!S61=б1!S31,-1,0)</f>
        <v>0</v>
      </c>
      <c r="U67">
        <f>IF(м1!T61=б1!T31,-1,0)</f>
        <v>0</v>
      </c>
      <c r="V67">
        <f>IF(м1!U61=б1!U31,-1,0)</f>
        <v>0</v>
      </c>
      <c r="W67">
        <f>IF(м1!V61=б1!V31,-1,0)</f>
        <v>0</v>
      </c>
      <c r="X67">
        <f>IF(м1!W61=б1!W31,-1,0)</f>
        <v>0</v>
      </c>
      <c r="Y67">
        <f>IF(м1!X61=б1!X31,-1,0)</f>
        <v>0</v>
      </c>
      <c r="Z67">
        <f>IF(м1!Y61=б1!Y31,-1,0)</f>
        <v>0</v>
      </c>
      <c r="AA67">
        <f>IF(м1!Z61=б1!Z31,-1,0)</f>
        <v>0</v>
      </c>
      <c r="AB67">
        <f>IF(м1!AA61=б1!AA31,-1,0)</f>
        <v>0</v>
      </c>
      <c r="AC67">
        <f>IF(м1!AB61=б1!AB31,-1,0)</f>
        <v>0</v>
      </c>
      <c r="AD67">
        <f>IF(м1!AC61=б1!AC31,-1,0)</f>
        <v>0</v>
      </c>
      <c r="AE67">
        <f>IF(м1!AD61=б1!AD31,-1,0)</f>
        <v>0</v>
      </c>
      <c r="AF67">
        <f>IF(м1!AE61=б1!AE31,-1,0)</f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workbookViewId="0">
      <selection activeCell="S27" sqref="S27"/>
    </sheetView>
  </sheetViews>
  <sheetFormatPr defaultRowHeight="12.75" x14ac:dyDescent="0.2"/>
  <cols>
    <col min="1" max="1" width="4.140625" customWidth="1"/>
    <col min="2" max="2" width="36.7109375" customWidth="1"/>
    <col min="3" max="32" width="2.7109375" customWidth="1"/>
  </cols>
  <sheetData>
    <row r="1" spans="1:32" x14ac:dyDescent="0.2">
      <c r="B1" t="s">
        <v>1</v>
      </c>
    </row>
    <row r="2" spans="1:32" ht="13.5" thickBot="1" x14ac:dyDescent="0.25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C2">
        <v>27</v>
      </c>
      <c r="AD2">
        <v>28</v>
      </c>
      <c r="AE2">
        <v>29</v>
      </c>
      <c r="AF2">
        <v>30</v>
      </c>
    </row>
    <row r="3" spans="1:32" ht="13.5" thickBot="1" x14ac:dyDescent="0.25">
      <c r="A3">
        <v>1</v>
      </c>
      <c r="B3" s="1" t="str">
        <f>С1!B3</f>
        <v>Настя А.</v>
      </c>
      <c r="C3">
        <f>IF(м2!B2=б1!B2,2,0)</f>
        <v>0</v>
      </c>
      <c r="D3">
        <f>IF(м2!C2=б1!C2,2,0)</f>
        <v>0</v>
      </c>
      <c r="E3">
        <f>IF(м2!D2=б1!D2,2,0)</f>
        <v>0</v>
      </c>
      <c r="F3">
        <f>IF(м2!E2=б1!E2,2,0)</f>
        <v>0</v>
      </c>
      <c r="G3">
        <f>IF(м2!F2=б1!F2,2,0)</f>
        <v>0</v>
      </c>
      <c r="H3">
        <f>IF(м2!G2=б1!G2,2,0)</f>
        <v>2</v>
      </c>
      <c r="I3">
        <f>IF(м2!H2=б1!H2,2,0)</f>
        <v>0</v>
      </c>
      <c r="J3">
        <f>IF(м2!I2=б1!I2,2,0)</f>
        <v>0</v>
      </c>
      <c r="K3">
        <f>IF(м2!J2=б1!J2,2,0)</f>
        <v>0</v>
      </c>
      <c r="L3">
        <f>IF(м2!K2=б1!K2,2,0)</f>
        <v>0</v>
      </c>
      <c r="M3">
        <f>IF(м2!L2=б1!L2,2,0)</f>
        <v>0</v>
      </c>
      <c r="N3">
        <f>IF(м2!M2=б1!M2,2,0)</f>
        <v>0</v>
      </c>
      <c r="O3">
        <f>IF(м2!N2=б1!N2,2,0)</f>
        <v>0</v>
      </c>
      <c r="P3">
        <f>IF(м2!O2=б1!O2,2,0)</f>
        <v>0</v>
      </c>
      <c r="Q3">
        <f>IF(м2!P2=б1!P2,2,0)</f>
        <v>0</v>
      </c>
      <c r="R3">
        <f>IF(м2!Q2=б1!Q2,2,0)</f>
        <v>0</v>
      </c>
      <c r="S3">
        <f>IF(м2!R2=б1!R2,2,0)</f>
        <v>0</v>
      </c>
      <c r="T3">
        <f>IF(м2!S2=б1!S2,2,0)</f>
        <v>0</v>
      </c>
      <c r="U3">
        <f>IF(м2!T2=б1!T2,2,0)</f>
        <v>0</v>
      </c>
      <c r="V3">
        <f>IF(м2!U2=б1!U2,2,0)</f>
        <v>0</v>
      </c>
      <c r="W3">
        <f>IF(м2!V2=б1!V2,2,0)</f>
        <v>0</v>
      </c>
      <c r="X3">
        <f>IF(м2!W2=б1!W2,2,0)</f>
        <v>0</v>
      </c>
      <c r="Y3">
        <f>IF(м2!X2=б1!X2,2,0)</f>
        <v>0</v>
      </c>
      <c r="Z3">
        <f>IF(м2!Y2=б1!Y2,2,0)</f>
        <v>0</v>
      </c>
      <c r="AA3">
        <f>IF(м2!Z2=б1!Z2,2,0)</f>
        <v>0</v>
      </c>
      <c r="AB3">
        <f>IF(м2!AA2=б1!AA2,2,0)</f>
        <v>0</v>
      </c>
      <c r="AC3">
        <f>IF(м2!AB2=б1!AB2,2,0)</f>
        <v>0</v>
      </c>
      <c r="AD3">
        <f>IF(м2!AC2=б1!AC2,2,0)</f>
        <v>0</v>
      </c>
      <c r="AE3">
        <f>IF(м2!AD2=б1!AD2,2,0)</f>
        <v>0</v>
      </c>
      <c r="AF3">
        <f>IF(м2!AE2=б1!AE2,2,0)</f>
        <v>0</v>
      </c>
    </row>
    <row r="4" spans="1:32" ht="13.5" thickBot="1" x14ac:dyDescent="0.25">
      <c r="A4">
        <v>2</v>
      </c>
      <c r="B4" s="1" t="str">
        <f>С1!B4</f>
        <v>Артем С.</v>
      </c>
      <c r="C4">
        <f>IF(м2!B3=б1!B3,2,0)</f>
        <v>0</v>
      </c>
      <c r="D4">
        <f>IF(м2!C3=б1!C3,2,0)</f>
        <v>0</v>
      </c>
      <c r="E4">
        <f>IF(м2!D3=б1!D3,2,0)</f>
        <v>0</v>
      </c>
      <c r="F4">
        <f>IF(м2!E3=б1!E3,2,0)</f>
        <v>0</v>
      </c>
      <c r="G4">
        <f>IF(м2!F3=б1!F3,2,0)</f>
        <v>0</v>
      </c>
      <c r="H4">
        <f>IF(м2!G3=б1!G3,2,0)</f>
        <v>0</v>
      </c>
      <c r="I4">
        <f>IF(м2!H3=б1!H3,2,0)</f>
        <v>0</v>
      </c>
      <c r="J4">
        <f>IF(м2!I3=б1!I3,2,0)</f>
        <v>0</v>
      </c>
      <c r="K4">
        <f>IF(м2!J3=б1!J3,2,0)</f>
        <v>0</v>
      </c>
      <c r="L4">
        <f>IF(м2!K3=б1!K3,2,0)</f>
        <v>0</v>
      </c>
      <c r="M4">
        <f>IF(м2!L3=б1!L3,2,0)</f>
        <v>0</v>
      </c>
      <c r="N4">
        <f>IF(м2!M3=б1!M3,2,0)</f>
        <v>0</v>
      </c>
      <c r="O4">
        <f>IF(м2!N3=б1!N3,2,0)</f>
        <v>0</v>
      </c>
      <c r="P4">
        <f>IF(м2!O3=б1!O3,2,0)</f>
        <v>0</v>
      </c>
      <c r="Q4">
        <f>IF(м2!P3=б1!P3,2,0)</f>
        <v>0</v>
      </c>
      <c r="R4">
        <f>IF(м2!Q3=б1!Q3,2,0)</f>
        <v>0</v>
      </c>
      <c r="S4">
        <f>IF(м2!R3=б1!R3,2,0)</f>
        <v>0</v>
      </c>
      <c r="T4">
        <f>IF(м2!S3=б1!S3,2,0)</f>
        <v>2</v>
      </c>
      <c r="U4">
        <f>IF(м2!T3=б1!T3,2,0)</f>
        <v>0</v>
      </c>
      <c r="V4">
        <f>IF(м2!U3=б1!U3,2,0)</f>
        <v>0</v>
      </c>
      <c r="W4">
        <f>IF(м2!V3=б1!V3,2,0)</f>
        <v>0</v>
      </c>
      <c r="X4">
        <f>IF(м2!W3=б1!W3,2,0)</f>
        <v>0</v>
      </c>
      <c r="Y4">
        <f>IF(м2!X3=б1!X3,2,0)</f>
        <v>0</v>
      </c>
      <c r="Z4">
        <f>IF(м2!Y3=б1!Y3,2,0)</f>
        <v>0</v>
      </c>
      <c r="AA4">
        <f>IF(м2!Z3=б1!Z3,2,0)</f>
        <v>0</v>
      </c>
      <c r="AB4">
        <f>IF(м2!AA3=б1!AA3,2,0)</f>
        <v>0</v>
      </c>
      <c r="AC4">
        <f>IF(м2!AB3=б1!AB3,2,0)</f>
        <v>0</v>
      </c>
      <c r="AD4">
        <f>IF(м2!AC3=б1!AC3,2,0)</f>
        <v>0</v>
      </c>
      <c r="AE4">
        <f>IF(м2!AD3=б1!AD3,2,0)</f>
        <v>0</v>
      </c>
      <c r="AF4">
        <f>IF(м2!AE3=б1!AE3,2,0)</f>
        <v>0</v>
      </c>
    </row>
    <row r="5" spans="1:32" ht="13.5" thickBot="1" x14ac:dyDescent="0.25">
      <c r="A5">
        <v>3</v>
      </c>
      <c r="B5" s="1" t="str">
        <f>С1!B5</f>
        <v>Диана С.</v>
      </c>
      <c r="C5">
        <f>IF(м2!B4=б1!B4,2,0)</f>
        <v>0</v>
      </c>
      <c r="D5">
        <f>IF(м2!C4=б1!C4,2,0)</f>
        <v>0</v>
      </c>
      <c r="E5">
        <f>IF(м2!D4=б1!D4,2,0)</f>
        <v>0</v>
      </c>
      <c r="F5">
        <f>IF(м2!E4=б1!E4,2,0)</f>
        <v>2</v>
      </c>
      <c r="G5">
        <f>IF(м2!F4=б1!F4,2,0)</f>
        <v>0</v>
      </c>
      <c r="H5">
        <f>IF(м2!G4=б1!G4,2,0)</f>
        <v>0</v>
      </c>
      <c r="I5">
        <f>IF(м2!H4=б1!H4,2,0)</f>
        <v>0</v>
      </c>
      <c r="J5">
        <f>IF(м2!I4=б1!I4,2,0)</f>
        <v>0</v>
      </c>
      <c r="K5">
        <f>IF(м2!J4=б1!J4,2,0)</f>
        <v>0</v>
      </c>
      <c r="L5">
        <f>IF(м2!K4=б1!K4,2,0)</f>
        <v>0</v>
      </c>
      <c r="M5">
        <f>IF(м2!L4=б1!L4,2,0)</f>
        <v>0</v>
      </c>
      <c r="N5">
        <f>IF(м2!M4=б1!M4,2,0)</f>
        <v>0</v>
      </c>
      <c r="O5">
        <f>IF(м2!N4=б1!N4,2,0)</f>
        <v>0</v>
      </c>
      <c r="P5">
        <f>IF(м2!O4=б1!O4,2,0)</f>
        <v>0</v>
      </c>
      <c r="Q5">
        <f>IF(м2!P4=б1!P4,2,0)</f>
        <v>0</v>
      </c>
      <c r="R5">
        <f>IF(м2!Q4=б1!Q4,2,0)</f>
        <v>0</v>
      </c>
      <c r="S5">
        <f>IF(м2!R4=б1!R4,2,0)</f>
        <v>0</v>
      </c>
      <c r="T5">
        <f>IF(м2!S4=б1!S4,2,0)</f>
        <v>0</v>
      </c>
      <c r="U5">
        <f>IF(м2!T4=б1!T4,2,0)</f>
        <v>0</v>
      </c>
      <c r="V5">
        <f>IF(м2!U4=б1!U4,2,0)</f>
        <v>0</v>
      </c>
      <c r="W5">
        <f>IF(м2!V4=б1!V4,2,0)</f>
        <v>0</v>
      </c>
      <c r="X5">
        <f>IF(м2!W4=б1!W4,2,0)</f>
        <v>0</v>
      </c>
      <c r="Y5">
        <f>IF(м2!X4=б1!X4,2,0)</f>
        <v>0</v>
      </c>
      <c r="Z5">
        <f>IF(м2!Y4=б1!Y4,2,0)</f>
        <v>0</v>
      </c>
      <c r="AA5">
        <f>IF(м2!Z4=б1!Z4,2,0)</f>
        <v>0</v>
      </c>
      <c r="AB5">
        <f>IF(м2!AA4=б1!AA4,2,0)</f>
        <v>0</v>
      </c>
      <c r="AC5">
        <f>IF(м2!AB4=б1!AB4,2,0)</f>
        <v>0</v>
      </c>
      <c r="AD5">
        <f>IF(м2!AC4=б1!AC4,2,0)</f>
        <v>0</v>
      </c>
      <c r="AE5">
        <f>IF(м2!AD4=б1!AD4,2,0)</f>
        <v>0</v>
      </c>
      <c r="AF5">
        <f>IF(м2!AE4=б1!AE4,2,0)</f>
        <v>0</v>
      </c>
    </row>
    <row r="6" spans="1:32" ht="13.5" thickBot="1" x14ac:dyDescent="0.25">
      <c r="A6">
        <v>4</v>
      </c>
      <c r="B6" s="1" t="str">
        <f>С1!B6</f>
        <v>Даша Т.</v>
      </c>
      <c r="C6">
        <f>IF(м2!B5=б1!B5,2,0)</f>
        <v>0</v>
      </c>
      <c r="D6">
        <f>IF(м2!C5=б1!C5,2,0)</f>
        <v>0</v>
      </c>
      <c r="E6">
        <f>IF(м2!D5=б1!D5,2,0)</f>
        <v>2</v>
      </c>
      <c r="F6">
        <f>IF(м2!E5=б1!E5,2,0)</f>
        <v>0</v>
      </c>
      <c r="G6">
        <f>IF(м2!F5=б1!F5,2,0)</f>
        <v>0</v>
      </c>
      <c r="H6">
        <f>IF(м2!G5=б1!G5,2,0)</f>
        <v>0</v>
      </c>
      <c r="I6">
        <f>IF(м2!H5=б1!H5,2,0)</f>
        <v>0</v>
      </c>
      <c r="J6">
        <f>IF(м2!I5=б1!I5,2,0)</f>
        <v>0</v>
      </c>
      <c r="K6">
        <f>IF(м2!J5=б1!J5,2,0)</f>
        <v>0</v>
      </c>
      <c r="L6">
        <f>IF(м2!K5=б1!K5,2,0)</f>
        <v>0</v>
      </c>
      <c r="M6">
        <f>IF(м2!L5=б1!L5,2,0)</f>
        <v>0</v>
      </c>
      <c r="N6">
        <f>IF(м2!M5=б1!M5,2,0)</f>
        <v>0</v>
      </c>
      <c r="O6">
        <f>IF(м2!N5=б1!N5,2,0)</f>
        <v>0</v>
      </c>
      <c r="P6">
        <f>IF(м2!O5=б1!O5,2,0)</f>
        <v>0</v>
      </c>
      <c r="Q6">
        <f>IF(м2!P5=б1!P5,2,0)</f>
        <v>0</v>
      </c>
      <c r="R6">
        <f>IF(м2!Q5=б1!Q5,2,0)</f>
        <v>0</v>
      </c>
      <c r="S6">
        <f>IF(м2!R5=б1!R5,2,0)</f>
        <v>0</v>
      </c>
      <c r="T6">
        <f>IF(м2!S5=б1!S5,2,0)</f>
        <v>0</v>
      </c>
      <c r="U6">
        <f>IF(м2!T5=б1!T5,2,0)</f>
        <v>0</v>
      </c>
      <c r="V6">
        <f>IF(м2!U5=б1!U5,2,0)</f>
        <v>0</v>
      </c>
      <c r="W6">
        <f>IF(м2!V5=б1!V5,2,0)</f>
        <v>0</v>
      </c>
      <c r="X6">
        <f>IF(м2!W5=б1!W5,2,0)</f>
        <v>0</v>
      </c>
      <c r="Y6">
        <f>IF(м2!X5=б1!X5,2,0)</f>
        <v>0</v>
      </c>
      <c r="Z6">
        <f>IF(м2!Y5=б1!Y5,2,0)</f>
        <v>0</v>
      </c>
      <c r="AA6">
        <f>IF(м2!Z5=б1!Z5,2,0)</f>
        <v>0</v>
      </c>
      <c r="AB6">
        <f>IF(м2!AA5=б1!AA5,2,0)</f>
        <v>0</v>
      </c>
      <c r="AC6">
        <f>IF(м2!AB5=б1!AB5,2,0)</f>
        <v>0</v>
      </c>
      <c r="AD6">
        <f>IF(м2!AC5=б1!AC5,2,0)</f>
        <v>0</v>
      </c>
      <c r="AE6">
        <f>IF(м2!AD5=б1!AD5,2,0)</f>
        <v>0</v>
      </c>
      <c r="AF6">
        <f>IF(м2!AE5=б1!AE5,2,0)</f>
        <v>0</v>
      </c>
    </row>
    <row r="7" spans="1:32" ht="13.5" thickBot="1" x14ac:dyDescent="0.25">
      <c r="A7">
        <v>5</v>
      </c>
      <c r="B7" s="1" t="str">
        <f>С1!B7</f>
        <v>Ваня А.</v>
      </c>
      <c r="C7">
        <f>IF(м2!B6=б1!B6,2,0)</f>
        <v>0</v>
      </c>
      <c r="D7">
        <f>IF(м2!C6=б1!C6,2,0)</f>
        <v>0</v>
      </c>
      <c r="E7">
        <f>IF(м2!D6=б1!D6,2,0)</f>
        <v>0</v>
      </c>
      <c r="F7">
        <f>IF(м2!E6=б1!E6,2,0)</f>
        <v>0</v>
      </c>
      <c r="G7">
        <f>IF(м2!F6=б1!F6,2,0)</f>
        <v>0</v>
      </c>
      <c r="H7">
        <f>IF(м2!G6=б1!G6,2,0)</f>
        <v>0</v>
      </c>
      <c r="I7">
        <f>IF(м2!H6=б1!H6,2,0)</f>
        <v>0</v>
      </c>
      <c r="J7">
        <f>IF(м2!I6=б1!I6,2,0)</f>
        <v>0</v>
      </c>
      <c r="K7">
        <f>IF(м2!J6=б1!J6,2,0)</f>
        <v>0</v>
      </c>
      <c r="L7">
        <f>IF(м2!K6=б1!K6,2,0)</f>
        <v>0</v>
      </c>
      <c r="M7">
        <f>IF(м2!L6=б1!L6,2,0)</f>
        <v>0</v>
      </c>
      <c r="N7">
        <f>IF(м2!M6=б1!M6,2,0)</f>
        <v>0</v>
      </c>
      <c r="O7">
        <f>IF(м2!N6=б1!N6,2,0)</f>
        <v>0</v>
      </c>
      <c r="P7">
        <f>IF(м2!O6=б1!O6,2,0)</f>
        <v>0</v>
      </c>
      <c r="Q7">
        <f>IF(м2!P6=б1!P6,2,0)</f>
        <v>0</v>
      </c>
      <c r="R7">
        <f>IF(м2!Q6=б1!Q6,2,0)</f>
        <v>0</v>
      </c>
      <c r="S7">
        <f>IF(м2!R6=б1!R6,2,0)</f>
        <v>0</v>
      </c>
      <c r="T7">
        <f>IF(м2!S6=б1!S6,2,0)</f>
        <v>0</v>
      </c>
      <c r="U7">
        <f>IF(м2!T6=б1!T6,2,0)</f>
        <v>0</v>
      </c>
      <c r="V7">
        <f>IF(м2!U6=б1!U6,2,0)</f>
        <v>0</v>
      </c>
      <c r="W7">
        <f>IF(м2!V6=б1!V6,2,0)</f>
        <v>0</v>
      </c>
      <c r="X7">
        <f>IF(м2!W6=б1!W6,2,0)</f>
        <v>0</v>
      </c>
      <c r="Y7">
        <f>IF(м2!X6=б1!X6,2,0)</f>
        <v>2</v>
      </c>
      <c r="Z7">
        <f>IF(м2!Y6=б1!Y6,2,0)</f>
        <v>0</v>
      </c>
      <c r="AA7">
        <f>IF(м2!Z6=б1!Z6,2,0)</f>
        <v>0</v>
      </c>
      <c r="AB7">
        <f>IF(м2!AA6=б1!AA6,2,0)</f>
        <v>0</v>
      </c>
      <c r="AC7">
        <f>IF(м2!AB6=б1!AB6,2,0)</f>
        <v>0</v>
      </c>
      <c r="AD7">
        <f>IF(м2!AC6=б1!AC6,2,0)</f>
        <v>0</v>
      </c>
      <c r="AE7">
        <f>IF(м2!AD6=б1!AD6,2,0)</f>
        <v>0</v>
      </c>
      <c r="AF7">
        <f>IF(м2!AE6=б1!AE6,2,0)</f>
        <v>0</v>
      </c>
    </row>
    <row r="8" spans="1:32" ht="13.5" thickBot="1" x14ac:dyDescent="0.25">
      <c r="A8">
        <v>6</v>
      </c>
      <c r="B8" s="1" t="str">
        <f>С1!B8</f>
        <v>Алиса Б.</v>
      </c>
      <c r="C8">
        <f>IF(м2!B7=б1!B7,2,0)</f>
        <v>0</v>
      </c>
      <c r="D8">
        <f>IF(м2!C7=б1!C7,2,0)</f>
        <v>0</v>
      </c>
      <c r="E8">
        <f>IF(м2!D7=б1!D7,2,0)</f>
        <v>0</v>
      </c>
      <c r="F8">
        <f>IF(м2!E7=б1!E7,2,0)</f>
        <v>0</v>
      </c>
      <c r="G8">
        <f>IF(м2!F7=б1!F7,2,0)</f>
        <v>0</v>
      </c>
      <c r="H8">
        <f>IF(м2!G7=б1!G7,2,0)</f>
        <v>0</v>
      </c>
      <c r="I8">
        <f>IF(м2!H7=б1!H7,2,0)</f>
        <v>0</v>
      </c>
      <c r="J8">
        <f>IF(м2!I7=б1!I7,2,0)</f>
        <v>0</v>
      </c>
      <c r="K8">
        <f>IF(м2!J7=б1!J7,2,0)</f>
        <v>0</v>
      </c>
      <c r="L8">
        <f>IF(м2!K7=б1!K7,2,0)</f>
        <v>0</v>
      </c>
      <c r="M8">
        <f>IF(м2!L7=б1!L7,2,0)</f>
        <v>2</v>
      </c>
      <c r="N8">
        <f>IF(м2!M7=б1!M7,2,0)</f>
        <v>0</v>
      </c>
      <c r="O8">
        <f>IF(м2!N7=б1!N7,2,0)</f>
        <v>0</v>
      </c>
      <c r="P8">
        <f>IF(м2!O7=б1!O7,2,0)</f>
        <v>0</v>
      </c>
      <c r="Q8">
        <f>IF(м2!P7=б1!P7,2,0)</f>
        <v>0</v>
      </c>
      <c r="R8">
        <f>IF(м2!Q7=б1!Q7,2,0)</f>
        <v>0</v>
      </c>
      <c r="S8">
        <f>IF(м2!R7=б1!R7,2,0)</f>
        <v>0</v>
      </c>
      <c r="T8">
        <f>IF(м2!S7=б1!S7,2,0)</f>
        <v>0</v>
      </c>
      <c r="U8">
        <f>IF(м2!T7=б1!T7,2,0)</f>
        <v>0</v>
      </c>
      <c r="V8">
        <f>IF(м2!U7=б1!U7,2,0)</f>
        <v>0</v>
      </c>
      <c r="W8">
        <f>IF(м2!V7=б1!V7,2,0)</f>
        <v>0</v>
      </c>
      <c r="X8">
        <f>IF(м2!W7=б1!W7,2,0)</f>
        <v>0</v>
      </c>
      <c r="Y8">
        <f>IF(м2!X7=б1!X7,2,0)</f>
        <v>0</v>
      </c>
      <c r="Z8">
        <f>IF(м2!Y7=б1!Y7,2,0)</f>
        <v>0</v>
      </c>
      <c r="AA8">
        <f>IF(м2!Z7=б1!Z7,2,0)</f>
        <v>0</v>
      </c>
      <c r="AB8">
        <f>IF(м2!AA7=б1!AA7,2,0)</f>
        <v>0</v>
      </c>
      <c r="AC8">
        <f>IF(м2!AB7=б1!AB7,2,0)</f>
        <v>0</v>
      </c>
      <c r="AD8">
        <f>IF(м2!AC7=б1!AC7,2,0)</f>
        <v>0</v>
      </c>
      <c r="AE8">
        <f>IF(м2!AD7=б1!AD7,2,0)</f>
        <v>0</v>
      </c>
      <c r="AF8">
        <f>IF(м2!AE7=б1!AE7,2,0)</f>
        <v>0</v>
      </c>
    </row>
    <row r="9" spans="1:32" ht="13.5" thickBot="1" x14ac:dyDescent="0.25">
      <c r="A9">
        <v>7</v>
      </c>
      <c r="B9" s="1" t="str">
        <f>С1!B9</f>
        <v>Маша Б.</v>
      </c>
      <c r="C9">
        <f>IF(м2!B8=б1!B8,2,0)</f>
        <v>0</v>
      </c>
      <c r="D9">
        <f>IF(м2!C8=б1!C8,2,0)</f>
        <v>0</v>
      </c>
      <c r="E9">
        <f>IF(м2!D8=б1!D8,2,0)</f>
        <v>2</v>
      </c>
      <c r="F9">
        <f>IF(м2!E8=б1!E8,2,0)</f>
        <v>0</v>
      </c>
      <c r="G9">
        <f>IF(м2!F8=б1!F8,2,0)</f>
        <v>0</v>
      </c>
      <c r="H9">
        <f>IF(м2!G8=б1!G8,2,0)</f>
        <v>0</v>
      </c>
      <c r="I9">
        <f>IF(м2!H8=б1!H8,2,0)</f>
        <v>0</v>
      </c>
      <c r="J9">
        <f>IF(м2!I8=б1!I8,2,0)</f>
        <v>0</v>
      </c>
      <c r="K9">
        <f>IF(м2!J8=б1!J8,2,0)</f>
        <v>0</v>
      </c>
      <c r="L9">
        <f>IF(м2!K8=б1!K8,2,0)</f>
        <v>0</v>
      </c>
      <c r="M9">
        <f>IF(м2!L8=б1!L8,2,0)</f>
        <v>0</v>
      </c>
      <c r="N9">
        <f>IF(м2!M8=б1!M8,2,0)</f>
        <v>0</v>
      </c>
      <c r="O9">
        <f>IF(м2!N8=б1!N8,2,0)</f>
        <v>0</v>
      </c>
      <c r="P9">
        <f>IF(м2!O8=б1!O8,2,0)</f>
        <v>0</v>
      </c>
      <c r="Q9">
        <f>IF(м2!P8=б1!P8,2,0)</f>
        <v>0</v>
      </c>
      <c r="R9">
        <f>IF(м2!Q8=б1!Q8,2,0)</f>
        <v>0</v>
      </c>
      <c r="S9">
        <f>IF(м2!R8=б1!R8,2,0)</f>
        <v>0</v>
      </c>
      <c r="T9">
        <f>IF(м2!S8=б1!S8,2,0)</f>
        <v>0</v>
      </c>
      <c r="U9">
        <f>IF(м2!T8=б1!T8,2,0)</f>
        <v>0</v>
      </c>
      <c r="V9">
        <f>IF(м2!U8=б1!U8,2,0)</f>
        <v>0</v>
      </c>
      <c r="W9">
        <f>IF(м2!V8=б1!V8,2,0)</f>
        <v>0</v>
      </c>
      <c r="X9">
        <f>IF(м2!W8=б1!W8,2,0)</f>
        <v>0</v>
      </c>
      <c r="Y9">
        <f>IF(м2!X8=б1!X8,2,0)</f>
        <v>0</v>
      </c>
      <c r="Z9">
        <f>IF(м2!Y8=б1!Y8,2,0)</f>
        <v>0</v>
      </c>
      <c r="AA9">
        <f>IF(м2!Z8=б1!Z8,2,0)</f>
        <v>0</v>
      </c>
      <c r="AB9">
        <f>IF(м2!AA8=б1!AA8,2,0)</f>
        <v>0</v>
      </c>
      <c r="AC9">
        <f>IF(м2!AB8=б1!AB8,2,0)</f>
        <v>0</v>
      </c>
      <c r="AD9">
        <f>IF(м2!AC8=б1!AC8,2,0)</f>
        <v>0</v>
      </c>
      <c r="AE9">
        <f>IF(м2!AD8=б1!AD8,2,0)</f>
        <v>0</v>
      </c>
      <c r="AF9">
        <f>IF(м2!AE8=б1!AE8,2,0)</f>
        <v>0</v>
      </c>
    </row>
    <row r="10" spans="1:32" ht="13.5" thickBot="1" x14ac:dyDescent="0.25">
      <c r="A10">
        <v>8</v>
      </c>
      <c r="B10" s="1" t="str">
        <f>С1!B10</f>
        <v>Даша В.</v>
      </c>
      <c r="C10">
        <f>IF(м2!B9=б1!B9,2,0)</f>
        <v>0</v>
      </c>
      <c r="D10">
        <f>IF(м2!C9=б1!C9,2,0)</f>
        <v>0</v>
      </c>
      <c r="E10">
        <f>IF(м2!D9=б1!D9,2,0)</f>
        <v>2</v>
      </c>
      <c r="F10">
        <f>IF(м2!E9=б1!E9,2,0)</f>
        <v>0</v>
      </c>
      <c r="G10">
        <f>IF(м2!F9=б1!F9,2,0)</f>
        <v>0</v>
      </c>
      <c r="H10">
        <f>IF(м2!G9=б1!G9,2,0)</f>
        <v>0</v>
      </c>
      <c r="I10">
        <f>IF(м2!H9=б1!H9,2,0)</f>
        <v>0</v>
      </c>
      <c r="J10">
        <f>IF(м2!I9=б1!I9,2,0)</f>
        <v>0</v>
      </c>
      <c r="K10">
        <f>IF(м2!J9=б1!J9,2,0)</f>
        <v>0</v>
      </c>
      <c r="L10">
        <f>IF(м2!K9=б1!K9,2,0)</f>
        <v>0</v>
      </c>
      <c r="M10">
        <f>IF(м2!L9=б1!L9,2,0)</f>
        <v>0</v>
      </c>
      <c r="N10">
        <f>IF(м2!M9=б1!M9,2,0)</f>
        <v>0</v>
      </c>
      <c r="O10">
        <f>IF(м2!N9=б1!N9,2,0)</f>
        <v>0</v>
      </c>
      <c r="P10">
        <f>IF(м2!O9=б1!O9,2,0)</f>
        <v>0</v>
      </c>
      <c r="Q10">
        <f>IF(м2!P9=б1!P9,2,0)</f>
        <v>0</v>
      </c>
      <c r="R10">
        <f>IF(м2!Q9=б1!Q9,2,0)</f>
        <v>0</v>
      </c>
      <c r="S10">
        <f>IF(м2!R9=б1!R9,2,0)</f>
        <v>0</v>
      </c>
      <c r="T10">
        <f>IF(м2!S9=б1!S9,2,0)</f>
        <v>0</v>
      </c>
      <c r="U10">
        <f>IF(м2!T9=б1!T9,2,0)</f>
        <v>0</v>
      </c>
      <c r="V10">
        <f>IF(м2!U9=б1!U9,2,0)</f>
        <v>0</v>
      </c>
      <c r="W10">
        <f>IF(м2!V9=б1!V9,2,0)</f>
        <v>0</v>
      </c>
      <c r="X10">
        <f>IF(м2!W9=б1!W9,2,0)</f>
        <v>0</v>
      </c>
      <c r="Y10">
        <f>IF(м2!X9=б1!X9,2,0)</f>
        <v>0</v>
      </c>
      <c r="Z10">
        <f>IF(м2!Y9=б1!Y9,2,0)</f>
        <v>0</v>
      </c>
      <c r="AA10">
        <f>IF(м2!Z9=б1!Z9,2,0)</f>
        <v>0</v>
      </c>
      <c r="AB10">
        <f>IF(м2!AA9=б1!AA9,2,0)</f>
        <v>0</v>
      </c>
      <c r="AC10">
        <f>IF(м2!AB9=б1!AB9,2,0)</f>
        <v>0</v>
      </c>
      <c r="AD10">
        <f>IF(м2!AC9=б1!AC9,2,0)</f>
        <v>0</v>
      </c>
      <c r="AE10">
        <f>IF(м2!AD9=б1!AD9,2,0)</f>
        <v>0</v>
      </c>
      <c r="AF10">
        <f>IF(м2!AE9=б1!AE9,2,0)</f>
        <v>0</v>
      </c>
    </row>
    <row r="11" spans="1:32" ht="13.5" thickBot="1" x14ac:dyDescent="0.25">
      <c r="A11">
        <v>9</v>
      </c>
      <c r="B11" s="1" t="str">
        <f>С1!B11</f>
        <v>Марк Г.</v>
      </c>
      <c r="C11">
        <f>IF(м2!B10=б1!B10,2,0)</f>
        <v>0</v>
      </c>
      <c r="D11">
        <f>IF(м2!C10=б1!C10,2,0)</f>
        <v>0</v>
      </c>
      <c r="E11">
        <f>IF(м2!D10=б1!D10,2,0)</f>
        <v>0</v>
      </c>
      <c r="F11">
        <f>IF(м2!E10=б1!E10,2,0)</f>
        <v>0</v>
      </c>
      <c r="G11">
        <f>IF(м2!F10=б1!F10,2,0)</f>
        <v>0</v>
      </c>
      <c r="H11">
        <f>IF(м2!G10=б1!G10,2,0)</f>
        <v>0</v>
      </c>
      <c r="I11">
        <f>IF(м2!H10=б1!H10,2,0)</f>
        <v>0</v>
      </c>
      <c r="J11">
        <f>IF(м2!I10=б1!I10,2,0)</f>
        <v>0</v>
      </c>
      <c r="K11">
        <f>IF(м2!J10=б1!J10,2,0)</f>
        <v>0</v>
      </c>
      <c r="L11">
        <f>IF(м2!K10=б1!K10,2,0)</f>
        <v>2</v>
      </c>
      <c r="M11">
        <f>IF(м2!L10=б1!L10,2,0)</f>
        <v>0</v>
      </c>
      <c r="N11">
        <f>IF(м2!M10=б1!M10,2,0)</f>
        <v>0</v>
      </c>
      <c r="O11">
        <f>IF(м2!N10=б1!N10,2,0)</f>
        <v>0</v>
      </c>
      <c r="P11">
        <f>IF(м2!O10=б1!O10,2,0)</f>
        <v>0</v>
      </c>
      <c r="Q11">
        <f>IF(м2!P10=б1!P10,2,0)</f>
        <v>0</v>
      </c>
      <c r="R11">
        <f>IF(м2!Q10=б1!Q10,2,0)</f>
        <v>0</v>
      </c>
      <c r="S11">
        <f>IF(м2!R10=б1!R10,2,0)</f>
        <v>0</v>
      </c>
      <c r="T11">
        <f>IF(м2!S10=б1!S10,2,0)</f>
        <v>0</v>
      </c>
      <c r="U11">
        <f>IF(м2!T10=б1!T10,2,0)</f>
        <v>0</v>
      </c>
      <c r="V11">
        <f>IF(м2!U10=б1!U10,2,0)</f>
        <v>0</v>
      </c>
      <c r="W11">
        <f>IF(м2!V10=б1!V10,2,0)</f>
        <v>0</v>
      </c>
      <c r="X11">
        <f>IF(м2!W10=б1!W10,2,0)</f>
        <v>0</v>
      </c>
      <c r="Y11">
        <f>IF(м2!X10=б1!X10,2,0)</f>
        <v>0</v>
      </c>
      <c r="Z11">
        <f>IF(м2!Y10=б1!Y10,2,0)</f>
        <v>0</v>
      </c>
      <c r="AA11">
        <f>IF(м2!Z10=б1!Z10,2,0)</f>
        <v>0</v>
      </c>
      <c r="AB11">
        <f>IF(м2!AA10=б1!AA10,2,0)</f>
        <v>0</v>
      </c>
      <c r="AC11">
        <f>IF(м2!AB10=б1!AB10,2,0)</f>
        <v>0</v>
      </c>
      <c r="AD11">
        <f>IF(м2!AC10=б1!AC10,2,0)</f>
        <v>0</v>
      </c>
      <c r="AE11">
        <f>IF(м2!AD10=б1!AD10,2,0)</f>
        <v>0</v>
      </c>
      <c r="AF11">
        <f>IF(м2!AE10=б1!AE10,2,0)</f>
        <v>0</v>
      </c>
    </row>
    <row r="12" spans="1:32" ht="13.5" thickBot="1" x14ac:dyDescent="0.25">
      <c r="A12">
        <v>10</v>
      </c>
      <c r="B12" s="1" t="str">
        <f>С1!B12</f>
        <v>Артем Е.</v>
      </c>
      <c r="C12">
        <f>IF(м2!B11=б1!B11,2,0)</f>
        <v>0</v>
      </c>
      <c r="D12">
        <f>IF(м2!C11=б1!C11,2,0)</f>
        <v>0</v>
      </c>
      <c r="E12">
        <f>IF(м2!D11=б1!D11,2,0)</f>
        <v>0</v>
      </c>
      <c r="F12">
        <f>IF(м2!E11=б1!E11,2,0)</f>
        <v>0</v>
      </c>
      <c r="G12">
        <f>IF(м2!F11=б1!F11,2,0)</f>
        <v>0</v>
      </c>
      <c r="H12">
        <f>IF(м2!G11=б1!G11,2,0)</f>
        <v>0</v>
      </c>
      <c r="I12">
        <f>IF(м2!H11=б1!H11,2,0)</f>
        <v>0</v>
      </c>
      <c r="J12">
        <f>IF(м2!I11=б1!I11,2,0)</f>
        <v>0</v>
      </c>
      <c r="K12">
        <f>IF(м2!J11=б1!J11,2,0)</f>
        <v>0</v>
      </c>
      <c r="L12">
        <f>IF(м2!K11=б1!K11,2,0)</f>
        <v>0</v>
      </c>
      <c r="M12">
        <f>IF(м2!L11=б1!L11,2,0)</f>
        <v>0</v>
      </c>
      <c r="N12">
        <f>IF(м2!M11=б1!M11,2,0)</f>
        <v>0</v>
      </c>
      <c r="O12">
        <f>IF(м2!N11=б1!N11,2,0)</f>
        <v>0</v>
      </c>
      <c r="P12">
        <f>IF(м2!O11=б1!O11,2,0)</f>
        <v>0</v>
      </c>
      <c r="Q12">
        <f>IF(м2!P11=б1!P11,2,0)</f>
        <v>0</v>
      </c>
      <c r="R12">
        <f>IF(м2!Q11=б1!Q11,2,0)</f>
        <v>0</v>
      </c>
      <c r="S12">
        <f>IF(м2!R11=б1!R11,2,0)</f>
        <v>2</v>
      </c>
      <c r="T12">
        <f>IF(м2!S11=б1!S11,2,0)</f>
        <v>0</v>
      </c>
      <c r="U12">
        <f>IF(м2!T11=б1!T11,2,0)</f>
        <v>0</v>
      </c>
      <c r="V12">
        <f>IF(м2!U11=б1!U11,2,0)</f>
        <v>0</v>
      </c>
      <c r="W12">
        <f>IF(м2!V11=б1!V11,2,0)</f>
        <v>0</v>
      </c>
      <c r="X12">
        <f>IF(м2!W11=б1!W11,2,0)</f>
        <v>0</v>
      </c>
      <c r="Y12">
        <f>IF(м2!X11=б1!X11,2,0)</f>
        <v>0</v>
      </c>
      <c r="Z12">
        <f>IF(м2!Y11=б1!Y11,2,0)</f>
        <v>0</v>
      </c>
      <c r="AA12">
        <f>IF(м2!Z11=б1!Z11,2,0)</f>
        <v>0</v>
      </c>
      <c r="AB12">
        <f>IF(м2!AA11=б1!AA11,2,0)</f>
        <v>0</v>
      </c>
      <c r="AC12">
        <f>IF(м2!AB11=б1!AB11,2,0)</f>
        <v>0</v>
      </c>
      <c r="AD12">
        <f>IF(м2!AC11=б1!AC11,2,0)</f>
        <v>0</v>
      </c>
      <c r="AE12">
        <f>IF(м2!AD11=б1!AD11,2,0)</f>
        <v>0</v>
      </c>
      <c r="AF12">
        <f>IF(м2!AE11=б1!AE11,2,0)</f>
        <v>0</v>
      </c>
    </row>
    <row r="13" spans="1:32" ht="13.5" thickBot="1" x14ac:dyDescent="0.25">
      <c r="A13">
        <v>11</v>
      </c>
      <c r="B13" s="1" t="str">
        <f>С1!B13</f>
        <v xml:space="preserve">Алиса З. </v>
      </c>
      <c r="C13">
        <f>IF(м2!B12=б1!B12,2,0)</f>
        <v>0</v>
      </c>
      <c r="D13">
        <f>IF(м2!C12=б1!C12,2,0)</f>
        <v>0</v>
      </c>
      <c r="E13">
        <f>IF(м2!D12=б1!D12,2,0)</f>
        <v>0</v>
      </c>
      <c r="F13">
        <f>IF(м2!E12=б1!E12,2,0)</f>
        <v>0</v>
      </c>
      <c r="G13">
        <f>IF(м2!F12=б1!F12,2,0)</f>
        <v>0</v>
      </c>
      <c r="H13">
        <f>IF(м2!G12=б1!G12,2,0)</f>
        <v>0</v>
      </c>
      <c r="I13">
        <f>IF(м2!H12=б1!H12,2,0)</f>
        <v>0</v>
      </c>
      <c r="J13">
        <f>IF(м2!I12=б1!I12,2,0)</f>
        <v>0</v>
      </c>
      <c r="K13">
        <f>IF(м2!J12=б1!J12,2,0)</f>
        <v>0</v>
      </c>
      <c r="L13">
        <f>IF(м2!K12=б1!K12,2,0)</f>
        <v>0</v>
      </c>
      <c r="M13">
        <f>IF(м2!L12=б1!L12,2,0)</f>
        <v>0</v>
      </c>
      <c r="N13">
        <f>IF(м2!M12=б1!M12,2,0)</f>
        <v>2</v>
      </c>
      <c r="O13">
        <f>IF(м2!N12=б1!N12,2,0)</f>
        <v>0</v>
      </c>
      <c r="P13">
        <f>IF(м2!O12=б1!O12,2,0)</f>
        <v>0</v>
      </c>
      <c r="Q13">
        <f>IF(м2!P12=б1!P12,2,0)</f>
        <v>0</v>
      </c>
      <c r="R13">
        <f>IF(м2!Q12=б1!Q12,2,0)</f>
        <v>0</v>
      </c>
      <c r="S13">
        <f>IF(м2!R12=б1!R12,2,0)</f>
        <v>0</v>
      </c>
      <c r="T13">
        <f>IF(м2!S12=б1!S12,2,0)</f>
        <v>0</v>
      </c>
      <c r="U13">
        <f>IF(м2!T12=б1!T12,2,0)</f>
        <v>0</v>
      </c>
      <c r="V13">
        <f>IF(м2!U12=б1!U12,2,0)</f>
        <v>0</v>
      </c>
      <c r="W13">
        <f>IF(м2!V12=б1!V12,2,0)</f>
        <v>0</v>
      </c>
      <c r="X13">
        <f>IF(м2!W12=б1!W12,2,0)</f>
        <v>0</v>
      </c>
      <c r="Y13">
        <f>IF(м2!X12=б1!X12,2,0)</f>
        <v>0</v>
      </c>
      <c r="Z13">
        <f>IF(м2!Y12=б1!Y12,2,0)</f>
        <v>0</v>
      </c>
      <c r="AA13">
        <f>IF(м2!Z12=б1!Z12,2,0)</f>
        <v>0</v>
      </c>
      <c r="AB13">
        <f>IF(м2!AA12=б1!AA12,2,0)</f>
        <v>0</v>
      </c>
      <c r="AC13">
        <f>IF(м2!AB12=б1!AB12,2,0)</f>
        <v>0</v>
      </c>
      <c r="AD13">
        <f>IF(м2!AC12=б1!AC12,2,0)</f>
        <v>0</v>
      </c>
      <c r="AE13">
        <f>IF(м2!AD12=б1!AD12,2,0)</f>
        <v>0</v>
      </c>
      <c r="AF13">
        <f>IF(м2!AE12=б1!AE12,2,0)</f>
        <v>0</v>
      </c>
    </row>
    <row r="14" spans="1:32" ht="13.5" thickBot="1" x14ac:dyDescent="0.25">
      <c r="A14">
        <v>12</v>
      </c>
      <c r="B14" s="1" t="str">
        <f>С1!B14</f>
        <v>Алена К.</v>
      </c>
      <c r="C14">
        <f>IF(м2!B13=б1!B13,2,0)</f>
        <v>0</v>
      </c>
      <c r="D14">
        <f>IF(м2!C13=б1!C13,2,0)</f>
        <v>0</v>
      </c>
      <c r="E14">
        <f>IF(м2!D13=б1!D13,2,0)</f>
        <v>2</v>
      </c>
      <c r="F14">
        <f>IF(м2!E13=б1!E13,2,0)</f>
        <v>0</v>
      </c>
      <c r="G14">
        <f>IF(м2!F13=б1!F13,2,0)</f>
        <v>0</v>
      </c>
      <c r="H14">
        <f>IF(м2!G13=б1!G13,2,0)</f>
        <v>0</v>
      </c>
      <c r="I14">
        <f>IF(м2!H13=б1!H13,2,0)</f>
        <v>0</v>
      </c>
      <c r="J14">
        <f>IF(м2!I13=б1!I13,2,0)</f>
        <v>0</v>
      </c>
      <c r="K14">
        <f>IF(м2!J13=б1!J13,2,0)</f>
        <v>0</v>
      </c>
      <c r="L14">
        <f>IF(м2!K13=б1!K13,2,0)</f>
        <v>0</v>
      </c>
      <c r="M14">
        <f>IF(м2!L13=б1!L13,2,0)</f>
        <v>0</v>
      </c>
      <c r="N14">
        <f>IF(м2!M13=б1!M13,2,0)</f>
        <v>0</v>
      </c>
      <c r="O14">
        <f>IF(м2!N13=б1!N13,2,0)</f>
        <v>0</v>
      </c>
      <c r="P14">
        <f>IF(м2!O13=б1!O13,2,0)</f>
        <v>0</v>
      </c>
      <c r="Q14">
        <f>IF(м2!P13=б1!P13,2,0)</f>
        <v>0</v>
      </c>
      <c r="R14">
        <f>IF(м2!Q13=б1!Q13,2,0)</f>
        <v>0</v>
      </c>
      <c r="S14">
        <f>IF(м2!R13=б1!R13,2,0)</f>
        <v>0</v>
      </c>
      <c r="T14">
        <f>IF(м2!S13=б1!S13,2,0)</f>
        <v>0</v>
      </c>
      <c r="U14">
        <f>IF(м2!T13=б1!T13,2,0)</f>
        <v>0</v>
      </c>
      <c r="V14">
        <f>IF(м2!U13=б1!U13,2,0)</f>
        <v>0</v>
      </c>
      <c r="W14">
        <f>IF(м2!V13=б1!V13,2,0)</f>
        <v>0</v>
      </c>
      <c r="X14">
        <f>IF(м2!W13=б1!W13,2,0)</f>
        <v>0</v>
      </c>
      <c r="Y14">
        <f>IF(м2!X13=б1!X13,2,0)</f>
        <v>0</v>
      </c>
      <c r="Z14">
        <f>IF(м2!Y13=б1!Y13,2,0)</f>
        <v>0</v>
      </c>
      <c r="AA14">
        <f>IF(м2!Z13=б1!Z13,2,0)</f>
        <v>0</v>
      </c>
      <c r="AB14">
        <f>IF(м2!AA13=б1!AA13,2,0)</f>
        <v>0</v>
      </c>
      <c r="AC14">
        <f>IF(м2!AB13=б1!AB13,2,0)</f>
        <v>0</v>
      </c>
      <c r="AD14">
        <f>IF(м2!AC13=б1!AC13,2,0)</f>
        <v>0</v>
      </c>
      <c r="AE14">
        <f>IF(м2!AD13=б1!AD13,2,0)</f>
        <v>0</v>
      </c>
      <c r="AF14">
        <f>IF(м2!AE13=б1!AE13,2,0)</f>
        <v>0</v>
      </c>
    </row>
    <row r="15" spans="1:32" ht="13.5" thickBot="1" x14ac:dyDescent="0.25">
      <c r="A15">
        <v>13</v>
      </c>
      <c r="B15" s="1" t="str">
        <f>С1!B15</f>
        <v>Никита К.</v>
      </c>
      <c r="C15">
        <f>IF(м2!B14=б1!B14,2,0)</f>
        <v>0</v>
      </c>
      <c r="D15">
        <f>IF(м2!C14=б1!C14,2,0)</f>
        <v>0</v>
      </c>
      <c r="E15">
        <f>IF(м2!D14=б1!D14,2,0)</f>
        <v>0</v>
      </c>
      <c r="F15">
        <f>IF(м2!E14=б1!E14,2,0)</f>
        <v>0</v>
      </c>
      <c r="G15">
        <f>IF(м2!F14=б1!F14,2,0)</f>
        <v>0</v>
      </c>
      <c r="H15">
        <f>IF(м2!G14=б1!G14,2,0)</f>
        <v>0</v>
      </c>
      <c r="I15">
        <f>IF(м2!H14=б1!H14,2,0)</f>
        <v>0</v>
      </c>
      <c r="J15">
        <f>IF(м2!I14=б1!I14,2,0)</f>
        <v>0</v>
      </c>
      <c r="K15">
        <f>IF(м2!J14=б1!J14,2,0)</f>
        <v>0</v>
      </c>
      <c r="L15">
        <f>IF(м2!K14=б1!K14,2,0)</f>
        <v>0</v>
      </c>
      <c r="M15">
        <f>IF(м2!L14=б1!L14,2,0)</f>
        <v>0</v>
      </c>
      <c r="N15">
        <f>IF(м2!M14=б1!M14,2,0)</f>
        <v>0</v>
      </c>
      <c r="O15">
        <f>IF(м2!N14=б1!N14,2,0)</f>
        <v>0</v>
      </c>
      <c r="P15">
        <f>IF(м2!O14=б1!O14,2,0)</f>
        <v>0</v>
      </c>
      <c r="Q15">
        <f>IF(м2!P14=б1!P14,2,0)</f>
        <v>0</v>
      </c>
      <c r="R15">
        <f>IF(м2!Q14=б1!Q14,2,0)</f>
        <v>0</v>
      </c>
      <c r="S15">
        <f>IF(м2!R14=б1!R14,2,0)</f>
        <v>0</v>
      </c>
      <c r="T15">
        <f>IF(м2!S14=б1!S14,2,0)</f>
        <v>0</v>
      </c>
      <c r="U15">
        <f>IF(м2!T14=б1!T14,2,0)</f>
        <v>0</v>
      </c>
      <c r="V15">
        <f>IF(м2!U14=б1!U14,2,0)</f>
        <v>0</v>
      </c>
      <c r="W15">
        <f>IF(м2!V14=б1!V14,2,0)</f>
        <v>0</v>
      </c>
      <c r="X15">
        <f>IF(м2!W14=б1!W14,2,0)</f>
        <v>2</v>
      </c>
      <c r="Y15">
        <f>IF(м2!X14=б1!X14,2,0)</f>
        <v>0</v>
      </c>
      <c r="Z15">
        <f>IF(м2!Y14=б1!Y14,2,0)</f>
        <v>0</v>
      </c>
      <c r="AA15">
        <f>IF(м2!Z14=б1!Z14,2,0)</f>
        <v>0</v>
      </c>
      <c r="AB15">
        <f>IF(м2!AA14=б1!AA14,2,0)</f>
        <v>0</v>
      </c>
      <c r="AC15">
        <f>IF(м2!AB14=б1!AB14,2,0)</f>
        <v>0</v>
      </c>
      <c r="AD15">
        <f>IF(м2!AC14=б1!AC14,2,0)</f>
        <v>0</v>
      </c>
      <c r="AE15">
        <f>IF(м2!AD14=б1!AD14,2,0)</f>
        <v>0</v>
      </c>
      <c r="AF15">
        <f>IF(м2!AE14=б1!AE14,2,0)</f>
        <v>0</v>
      </c>
    </row>
    <row r="16" spans="1:32" ht="13.5" thickBot="1" x14ac:dyDescent="0.25">
      <c r="A16">
        <v>14</v>
      </c>
      <c r="B16" s="1" t="str">
        <f>С1!B16</f>
        <v xml:space="preserve">Соня К. </v>
      </c>
      <c r="C16">
        <f>IF(м2!B15=б1!B15,2,0)</f>
        <v>0</v>
      </c>
      <c r="D16">
        <f>IF(м2!C15=б1!C15,2,0)</f>
        <v>0</v>
      </c>
      <c r="E16">
        <f>IF(м2!D15=б1!D15,2,0)</f>
        <v>0</v>
      </c>
      <c r="F16">
        <f>IF(м2!E15=б1!E15,2,0)</f>
        <v>0</v>
      </c>
      <c r="G16">
        <f>IF(м2!F15=б1!F15,2,0)</f>
        <v>0</v>
      </c>
      <c r="H16">
        <f>IF(м2!G15=б1!G15,2,0)</f>
        <v>0</v>
      </c>
      <c r="I16">
        <f>IF(м2!H15=б1!H15,2,0)</f>
        <v>0</v>
      </c>
      <c r="J16">
        <f>IF(м2!I15=б1!I15,2,0)</f>
        <v>0</v>
      </c>
      <c r="K16">
        <f>IF(м2!J15=б1!J15,2,0)</f>
        <v>0</v>
      </c>
      <c r="L16">
        <f>IF(м2!K15=б1!K15,2,0)</f>
        <v>0</v>
      </c>
      <c r="M16">
        <f>IF(м2!L15=б1!L15,2,0)</f>
        <v>0</v>
      </c>
      <c r="N16">
        <f>IF(м2!M15=б1!M15,2,0)</f>
        <v>0</v>
      </c>
      <c r="O16">
        <f>IF(м2!N15=б1!N15,2,0)</f>
        <v>0</v>
      </c>
      <c r="P16">
        <f>IF(м2!O15=б1!O15,2,0)</f>
        <v>0</v>
      </c>
      <c r="Q16">
        <f>IF(м2!P15=б1!P15,2,0)</f>
        <v>0</v>
      </c>
      <c r="R16">
        <f>IF(м2!Q15=б1!Q15,2,0)</f>
        <v>0</v>
      </c>
      <c r="S16">
        <f>IF(м2!R15=б1!R15,2,0)</f>
        <v>0</v>
      </c>
      <c r="T16">
        <f>IF(м2!S15=б1!S15,2,0)</f>
        <v>0</v>
      </c>
      <c r="U16">
        <f>IF(м2!T15=б1!T15,2,0)</f>
        <v>2</v>
      </c>
      <c r="V16">
        <f>IF(м2!U15=б1!U15,2,0)</f>
        <v>0</v>
      </c>
      <c r="W16">
        <f>IF(м2!V15=б1!V15,2,0)</f>
        <v>0</v>
      </c>
      <c r="X16">
        <f>IF(м2!W15=б1!W15,2,0)</f>
        <v>0</v>
      </c>
      <c r="Y16">
        <f>IF(м2!X15=б1!X15,2,0)</f>
        <v>0</v>
      </c>
      <c r="Z16">
        <f>IF(м2!Y15=б1!Y15,2,0)</f>
        <v>0</v>
      </c>
      <c r="AA16">
        <f>IF(м2!Z15=б1!Z15,2,0)</f>
        <v>0</v>
      </c>
      <c r="AB16">
        <f>IF(м2!AA15=б1!AA15,2,0)</f>
        <v>0</v>
      </c>
      <c r="AC16">
        <f>IF(м2!AB15=б1!AB15,2,0)</f>
        <v>0</v>
      </c>
      <c r="AD16">
        <f>IF(м2!AC15=б1!AC15,2,0)</f>
        <v>0</v>
      </c>
      <c r="AE16">
        <f>IF(м2!AD15=б1!AD15,2,0)</f>
        <v>0</v>
      </c>
      <c r="AF16">
        <f>IF(м2!AE15=б1!AE15,2,0)</f>
        <v>0</v>
      </c>
    </row>
    <row r="17" spans="1:32" ht="13.5" thickBot="1" x14ac:dyDescent="0.25">
      <c r="A17">
        <v>15</v>
      </c>
      <c r="B17" s="1" t="str">
        <f>С1!B17</f>
        <v>Александр С.</v>
      </c>
      <c r="C17">
        <f>IF(м2!B16=б1!B16,2,0)</f>
        <v>0</v>
      </c>
      <c r="D17">
        <f>IF(м2!C16=б1!C16,2,0)</f>
        <v>0</v>
      </c>
      <c r="E17">
        <f>IF(м2!D16=б1!D16,2,0)</f>
        <v>0</v>
      </c>
      <c r="F17">
        <f>IF(м2!E16=б1!E16,2,0)</f>
        <v>0</v>
      </c>
      <c r="G17">
        <f>IF(м2!F16=б1!F16,2,0)</f>
        <v>0</v>
      </c>
      <c r="H17">
        <f>IF(м2!G16=б1!G16,2,0)</f>
        <v>0</v>
      </c>
      <c r="I17">
        <f>IF(м2!H16=б1!H16,2,0)</f>
        <v>0</v>
      </c>
      <c r="J17">
        <f>IF(м2!I16=б1!I16,2,0)</f>
        <v>0</v>
      </c>
      <c r="K17">
        <f>IF(м2!J16=б1!J16,2,0)</f>
        <v>0</v>
      </c>
      <c r="L17">
        <f>IF(м2!K16=б1!K16,2,0)</f>
        <v>0</v>
      </c>
      <c r="M17">
        <f>IF(м2!L16=б1!L16,2,0)</f>
        <v>0</v>
      </c>
      <c r="N17">
        <f>IF(м2!M16=б1!M16,2,0)</f>
        <v>0</v>
      </c>
      <c r="O17">
        <f>IF(м2!N16=б1!N16,2,0)</f>
        <v>0</v>
      </c>
      <c r="P17">
        <f>IF(м2!O16=б1!O16,2,0)</f>
        <v>0</v>
      </c>
      <c r="Q17">
        <f>IF(м2!P16=б1!P16,2,0)</f>
        <v>0</v>
      </c>
      <c r="R17">
        <f>IF(м2!Q16=б1!Q16,2,0)</f>
        <v>0</v>
      </c>
      <c r="S17">
        <f>IF(м2!R16=б1!R16,2,0)</f>
        <v>0</v>
      </c>
      <c r="T17">
        <f>IF(м2!S16=б1!S16,2,0)</f>
        <v>0</v>
      </c>
      <c r="U17">
        <f>IF(м2!T16=б1!T16,2,0)</f>
        <v>0</v>
      </c>
      <c r="V17">
        <f>IF(м2!U16=б1!U16,2,0)</f>
        <v>0</v>
      </c>
      <c r="W17">
        <f>IF(м2!V16=б1!V16,2,0)</f>
        <v>0</v>
      </c>
      <c r="X17">
        <f>IF(м2!W16=б1!W16,2,0)</f>
        <v>0</v>
      </c>
      <c r="Y17">
        <f>IF(м2!X16=б1!X16,2,0)</f>
        <v>0</v>
      </c>
      <c r="Z17">
        <f>IF(м2!Y16=б1!Y16,2,0)</f>
        <v>0</v>
      </c>
      <c r="AA17">
        <f>IF(м2!Z16=б1!Z16,2,0)</f>
        <v>0</v>
      </c>
      <c r="AB17">
        <f>IF(м2!AA16=б1!AA16,2,0)</f>
        <v>0</v>
      </c>
      <c r="AC17">
        <f>IF(м2!AB16=б1!AB16,2,0)</f>
        <v>0</v>
      </c>
      <c r="AD17">
        <f>IF(м2!AC16=б1!AC16,2,0)</f>
        <v>0</v>
      </c>
      <c r="AE17">
        <f>IF(м2!AD16=б1!AD16,2,0)</f>
        <v>0</v>
      </c>
      <c r="AF17">
        <f>IF(м2!AE16=б1!AE16,2,0)</f>
        <v>0</v>
      </c>
    </row>
    <row r="18" spans="1:32" ht="13.5" thickBot="1" x14ac:dyDescent="0.25">
      <c r="A18">
        <v>16</v>
      </c>
      <c r="B18" s="1" t="str">
        <f>С1!B18</f>
        <v>Вероника Н.</v>
      </c>
      <c r="C18">
        <f>IF(м2!B17=б1!B17,2,0)</f>
        <v>0</v>
      </c>
      <c r="D18">
        <f>IF(м2!C17=б1!C17,2,0)</f>
        <v>0</v>
      </c>
      <c r="E18">
        <f>IF(м2!D17=б1!D17,2,0)</f>
        <v>0</v>
      </c>
      <c r="F18">
        <f>IF(м2!E17=б1!E17,2,0)</f>
        <v>0</v>
      </c>
      <c r="G18">
        <f>IF(м2!F17=б1!F17,2,0)</f>
        <v>0</v>
      </c>
      <c r="H18">
        <f>IF(м2!G17=б1!G17,2,0)</f>
        <v>0</v>
      </c>
      <c r="I18">
        <f>IF(м2!H17=б1!H17,2,0)</f>
        <v>0</v>
      </c>
      <c r="J18">
        <f>IF(м2!I17=б1!I17,2,0)</f>
        <v>0</v>
      </c>
      <c r="K18">
        <f>IF(м2!J17=б1!J17,2,0)</f>
        <v>0</v>
      </c>
      <c r="L18">
        <f>IF(м2!K17=б1!K17,2,0)</f>
        <v>0</v>
      </c>
      <c r="M18">
        <f>IF(м2!L17=б1!L17,2,0)</f>
        <v>0</v>
      </c>
      <c r="N18">
        <f>IF(м2!M17=б1!M17,2,0)</f>
        <v>0</v>
      </c>
      <c r="O18">
        <f>IF(м2!N17=б1!N17,2,0)</f>
        <v>0</v>
      </c>
      <c r="P18">
        <f>IF(м2!O17=б1!O17,2,0)</f>
        <v>0</v>
      </c>
      <c r="Q18">
        <f>IF(м2!P17=б1!P17,2,0)</f>
        <v>0</v>
      </c>
      <c r="R18">
        <f>IF(м2!Q17=б1!Q17,2,0)</f>
        <v>0</v>
      </c>
      <c r="S18">
        <f>IF(м2!R17=б1!R17,2,0)</f>
        <v>0</v>
      </c>
      <c r="T18">
        <f>IF(м2!S17=б1!S17,2,0)</f>
        <v>0</v>
      </c>
      <c r="U18">
        <f>IF(м2!T17=б1!T17,2,0)</f>
        <v>0</v>
      </c>
      <c r="V18">
        <f>IF(м2!U17=б1!U17,2,0)</f>
        <v>0</v>
      </c>
      <c r="W18">
        <f>IF(м2!V17=б1!V17,2,0)</f>
        <v>0</v>
      </c>
      <c r="X18">
        <f>IF(м2!W17=б1!W17,2,0)</f>
        <v>0</v>
      </c>
      <c r="Y18">
        <f>IF(м2!X17=б1!X17,2,0)</f>
        <v>0</v>
      </c>
      <c r="Z18">
        <f>IF(м2!Y17=б1!Y17,2,0)</f>
        <v>0</v>
      </c>
      <c r="AA18">
        <f>IF(м2!Z17=б1!Z17,2,0)</f>
        <v>2</v>
      </c>
      <c r="AB18">
        <f>IF(м2!AA17=б1!AA17,2,0)</f>
        <v>0</v>
      </c>
      <c r="AC18">
        <f>IF(м2!AB17=б1!AB17,2,0)</f>
        <v>0</v>
      </c>
      <c r="AD18">
        <f>IF(м2!AC17=б1!AC17,2,0)</f>
        <v>0</v>
      </c>
      <c r="AE18">
        <f>IF(м2!AD17=б1!AD17,2,0)</f>
        <v>0</v>
      </c>
      <c r="AF18">
        <f>IF(м2!AE17=б1!AE17,2,0)</f>
        <v>0</v>
      </c>
    </row>
    <row r="19" spans="1:32" ht="13.5" thickBot="1" x14ac:dyDescent="0.25">
      <c r="A19">
        <v>17</v>
      </c>
      <c r="B19" s="1" t="str">
        <f>С1!B19</f>
        <v>Артем Н.</v>
      </c>
      <c r="C19">
        <f>IF(м2!B18=б1!B18,2,0)</f>
        <v>0</v>
      </c>
      <c r="D19">
        <f>IF(м2!C18=б1!C18,2,0)</f>
        <v>0</v>
      </c>
      <c r="E19">
        <f>IF(м2!D18=б1!D18,2,0)</f>
        <v>0</v>
      </c>
      <c r="F19">
        <f>IF(м2!E18=б1!E18,2,0)</f>
        <v>0</v>
      </c>
      <c r="G19">
        <f>IF(м2!F18=б1!F18,2,0)</f>
        <v>0</v>
      </c>
      <c r="H19">
        <f>IF(м2!G18=б1!G18,2,0)</f>
        <v>0</v>
      </c>
      <c r="I19">
        <f>IF(м2!H18=б1!H18,2,0)</f>
        <v>0</v>
      </c>
      <c r="J19">
        <f>IF(м2!I18=б1!I18,2,0)</f>
        <v>0</v>
      </c>
      <c r="K19">
        <f>IF(м2!J18=б1!J18,2,0)</f>
        <v>0</v>
      </c>
      <c r="L19">
        <f>IF(м2!K18=б1!K18,2,0)</f>
        <v>0</v>
      </c>
      <c r="M19">
        <f>IF(м2!L18=б1!L18,2,0)</f>
        <v>0</v>
      </c>
      <c r="N19">
        <f>IF(м2!M18=б1!M18,2,0)</f>
        <v>0</v>
      </c>
      <c r="O19">
        <f>IF(м2!N18=б1!N18,2,0)</f>
        <v>0</v>
      </c>
      <c r="P19">
        <f>IF(м2!O18=б1!O18,2,0)</f>
        <v>0</v>
      </c>
      <c r="Q19">
        <f>IF(м2!P18=б1!P18,2,0)</f>
        <v>0</v>
      </c>
      <c r="R19">
        <f>IF(м2!Q18=б1!Q18,2,0)</f>
        <v>0</v>
      </c>
      <c r="S19">
        <f>IF(м2!R18=б1!R18,2,0)</f>
        <v>0</v>
      </c>
      <c r="T19">
        <f>IF(м2!S18=б1!S18,2,0)</f>
        <v>0</v>
      </c>
      <c r="U19">
        <f>IF(м2!T18=б1!T18,2,0)</f>
        <v>0</v>
      </c>
      <c r="V19">
        <f>IF(м2!U18=б1!U18,2,0)</f>
        <v>0</v>
      </c>
      <c r="W19">
        <f>IF(м2!V18=б1!V18,2,0)</f>
        <v>0</v>
      </c>
      <c r="X19">
        <f>IF(м2!W18=б1!W18,2,0)</f>
        <v>0</v>
      </c>
      <c r="Y19">
        <f>IF(м2!X18=б1!X18,2,0)</f>
        <v>2</v>
      </c>
      <c r="Z19">
        <f>IF(м2!Y18=б1!Y18,2,0)</f>
        <v>0</v>
      </c>
      <c r="AA19">
        <f>IF(м2!Z18=б1!Z18,2,0)</f>
        <v>0</v>
      </c>
      <c r="AB19">
        <f>IF(м2!AA18=б1!AA18,2,0)</f>
        <v>0</v>
      </c>
      <c r="AC19">
        <f>IF(м2!AB18=б1!AB18,2,0)</f>
        <v>0</v>
      </c>
      <c r="AD19">
        <f>IF(м2!AC18=б1!AC18,2,0)</f>
        <v>0</v>
      </c>
      <c r="AE19">
        <f>IF(м2!AD18=б1!AD18,2,0)</f>
        <v>0</v>
      </c>
      <c r="AF19">
        <f>IF(м2!AE18=б1!AE18,2,0)</f>
        <v>0</v>
      </c>
    </row>
    <row r="20" spans="1:32" ht="13.5" thickBot="1" x14ac:dyDescent="0.25">
      <c r="A20">
        <v>18</v>
      </c>
      <c r="B20" s="1" t="str">
        <f>С1!B20</f>
        <v>Сергей О.</v>
      </c>
      <c r="C20">
        <f>IF(м2!B19=б1!B19,2,0)</f>
        <v>0</v>
      </c>
      <c r="D20">
        <f>IF(м2!C19=б1!C19,2,0)</f>
        <v>0</v>
      </c>
      <c r="E20">
        <f>IF(м2!D19=б1!D19,2,0)</f>
        <v>0</v>
      </c>
      <c r="F20">
        <f>IF(м2!E19=б1!E19,2,0)</f>
        <v>0</v>
      </c>
      <c r="G20">
        <f>IF(м2!F19=б1!F19,2,0)</f>
        <v>0</v>
      </c>
      <c r="H20">
        <f>IF(м2!G19=б1!G19,2,0)</f>
        <v>0</v>
      </c>
      <c r="I20">
        <f>IF(м2!H19=б1!H19,2,0)</f>
        <v>0</v>
      </c>
      <c r="J20">
        <f>IF(м2!I19=б1!I19,2,0)</f>
        <v>0</v>
      </c>
      <c r="K20">
        <f>IF(м2!J19=б1!J19,2,0)</f>
        <v>0</v>
      </c>
      <c r="L20">
        <f>IF(м2!K19=б1!K19,2,0)</f>
        <v>0</v>
      </c>
      <c r="M20">
        <f>IF(м2!L19=б1!L19,2,0)</f>
        <v>0</v>
      </c>
      <c r="N20">
        <f>IF(м2!M19=б1!M19,2,0)</f>
        <v>0</v>
      </c>
      <c r="O20">
        <f>IF(м2!N19=б1!N19,2,0)</f>
        <v>0</v>
      </c>
      <c r="P20">
        <f>IF(м2!O19=б1!O19,2,0)</f>
        <v>0</v>
      </c>
      <c r="Q20">
        <f>IF(м2!P19=б1!P19,2,0)</f>
        <v>0</v>
      </c>
      <c r="R20">
        <f>IF(м2!Q19=б1!Q19,2,0)</f>
        <v>0</v>
      </c>
      <c r="S20">
        <f>IF(м2!R19=б1!R19,2,0)</f>
        <v>0</v>
      </c>
      <c r="T20">
        <f>IF(м2!S19=б1!S19,2,0)</f>
        <v>0</v>
      </c>
      <c r="U20">
        <f>IF(м2!T19=б1!T19,2,0)</f>
        <v>0</v>
      </c>
      <c r="V20">
        <f>IF(м2!U19=б1!U19,2,0)</f>
        <v>0</v>
      </c>
      <c r="W20">
        <f>IF(м2!V19=б1!V19,2,0)</f>
        <v>0</v>
      </c>
      <c r="X20">
        <f>IF(м2!W19=б1!W19,2,0)</f>
        <v>0</v>
      </c>
      <c r="Y20">
        <f>IF(м2!X19=б1!X19,2,0)</f>
        <v>0</v>
      </c>
      <c r="Z20">
        <f>IF(м2!Y19=б1!Y19,2,0)</f>
        <v>2</v>
      </c>
      <c r="AA20">
        <f>IF(м2!Z19=б1!Z19,2,0)</f>
        <v>0</v>
      </c>
      <c r="AB20">
        <f>IF(м2!AA19=б1!AA19,2,0)</f>
        <v>0</v>
      </c>
      <c r="AC20">
        <f>IF(м2!AB19=б1!AB19,2,0)</f>
        <v>0</v>
      </c>
      <c r="AD20">
        <f>IF(м2!AC19=б1!AC19,2,0)</f>
        <v>0</v>
      </c>
      <c r="AE20">
        <f>IF(м2!AD19=б1!AD19,2,0)</f>
        <v>0</v>
      </c>
      <c r="AF20">
        <f>IF(м2!AE19=б1!AE19,2,0)</f>
        <v>0</v>
      </c>
    </row>
    <row r="21" spans="1:32" ht="13.5" thickBot="1" x14ac:dyDescent="0.25">
      <c r="A21">
        <v>19</v>
      </c>
      <c r="B21" s="1" t="str">
        <f>С1!B21</f>
        <v>Даша Р.</v>
      </c>
      <c r="C21">
        <f>IF(м2!B20=б1!B20,2,0)</f>
        <v>0</v>
      </c>
      <c r="D21">
        <f>IF(м2!C20=б1!C20,2,0)</f>
        <v>0</v>
      </c>
      <c r="E21">
        <f>IF(м2!D20=б1!D20,2,0)</f>
        <v>0</v>
      </c>
      <c r="F21">
        <f>IF(м2!E20=б1!E20,2,0)</f>
        <v>0</v>
      </c>
      <c r="G21">
        <f>IF(м2!F20=б1!F20,2,0)</f>
        <v>0</v>
      </c>
      <c r="H21">
        <f>IF(м2!G20=б1!G20,2,0)</f>
        <v>0</v>
      </c>
      <c r="I21">
        <f>IF(м2!H20=б1!H20,2,0)</f>
        <v>0</v>
      </c>
      <c r="J21">
        <f>IF(м2!I20=б1!I20,2,0)</f>
        <v>0</v>
      </c>
      <c r="K21">
        <f>IF(м2!J20=б1!J20,2,0)</f>
        <v>0</v>
      </c>
      <c r="L21">
        <f>IF(м2!K20=б1!K20,2,0)</f>
        <v>0</v>
      </c>
      <c r="M21">
        <f>IF(м2!L20=б1!L20,2,0)</f>
        <v>0</v>
      </c>
      <c r="N21">
        <f>IF(м2!M20=б1!M20,2,0)</f>
        <v>0</v>
      </c>
      <c r="O21">
        <f>IF(м2!N20=б1!N20,2,0)</f>
        <v>0</v>
      </c>
      <c r="P21">
        <f>IF(м2!O20=б1!O20,2,0)</f>
        <v>0</v>
      </c>
      <c r="Q21">
        <f>IF(м2!P20=б1!P20,2,0)</f>
        <v>0</v>
      </c>
      <c r="R21">
        <f>IF(м2!Q20=б1!Q20,2,0)</f>
        <v>0</v>
      </c>
      <c r="S21">
        <f>IF(м2!R20=б1!R20,2,0)</f>
        <v>0</v>
      </c>
      <c r="T21">
        <f>IF(м2!S20=б1!S20,2,0)</f>
        <v>0</v>
      </c>
      <c r="U21">
        <f>IF(м2!T20=б1!T20,2,0)</f>
        <v>0</v>
      </c>
      <c r="V21">
        <f>IF(м2!U20=б1!U20,2,0)</f>
        <v>0</v>
      </c>
      <c r="W21">
        <f>IF(м2!V20=б1!V20,2,0)</f>
        <v>0</v>
      </c>
      <c r="X21">
        <f>IF(м2!W20=б1!W20,2,0)</f>
        <v>2</v>
      </c>
      <c r="Y21">
        <f>IF(м2!X20=б1!X20,2,0)</f>
        <v>0</v>
      </c>
      <c r="Z21">
        <f>IF(м2!Y20=б1!Y20,2,0)</f>
        <v>0</v>
      </c>
      <c r="AA21">
        <f>IF(м2!Z20=б1!Z20,2,0)</f>
        <v>0</v>
      </c>
      <c r="AB21">
        <f>IF(м2!AA20=б1!AA20,2,0)</f>
        <v>0</v>
      </c>
      <c r="AC21">
        <f>IF(м2!AB20=б1!AB20,2,0)</f>
        <v>0</v>
      </c>
      <c r="AD21">
        <f>IF(м2!AC20=б1!AC20,2,0)</f>
        <v>0</v>
      </c>
      <c r="AE21">
        <f>IF(м2!AD20=б1!AD20,2,0)</f>
        <v>0</v>
      </c>
      <c r="AF21">
        <f>IF(м2!AE20=б1!AE20,2,0)</f>
        <v>0</v>
      </c>
    </row>
    <row r="22" spans="1:32" ht="13.5" thickBot="1" x14ac:dyDescent="0.25">
      <c r="A22">
        <v>20</v>
      </c>
      <c r="B22" s="1" t="str">
        <f>С1!B22</f>
        <v>Витя Р.</v>
      </c>
      <c r="C22">
        <f>IF(м2!B21=б1!B21,2,0)</f>
        <v>0</v>
      </c>
      <c r="D22">
        <f>IF(м2!C21=б1!C21,2,0)</f>
        <v>0</v>
      </c>
      <c r="E22">
        <f>IF(м2!D21=б1!D21,2,0)</f>
        <v>0</v>
      </c>
      <c r="F22">
        <f>IF(м2!E21=б1!E21,2,0)</f>
        <v>0</v>
      </c>
      <c r="G22">
        <f>IF(м2!F21=б1!F21,2,0)</f>
        <v>0</v>
      </c>
      <c r="H22">
        <f>IF(м2!G21=б1!G21,2,0)</f>
        <v>0</v>
      </c>
      <c r="I22">
        <f>IF(м2!H21=б1!H21,2,0)</f>
        <v>0</v>
      </c>
      <c r="J22">
        <f>IF(м2!I21=б1!I21,2,0)</f>
        <v>0</v>
      </c>
      <c r="K22">
        <f>IF(м2!J21=б1!J21,2,0)</f>
        <v>0</v>
      </c>
      <c r="L22">
        <f>IF(м2!K21=б1!K21,2,0)</f>
        <v>0</v>
      </c>
      <c r="M22">
        <f>IF(м2!L21=б1!L21,2,0)</f>
        <v>0</v>
      </c>
      <c r="N22">
        <f>IF(м2!M21=б1!M21,2,0)</f>
        <v>0</v>
      </c>
      <c r="O22">
        <f>IF(м2!N21=б1!N21,2,0)</f>
        <v>0</v>
      </c>
      <c r="P22">
        <f>IF(м2!O21=б1!O21,2,0)</f>
        <v>0</v>
      </c>
      <c r="Q22">
        <f>IF(м2!P21=б1!P21,2,0)</f>
        <v>0</v>
      </c>
      <c r="R22">
        <f>IF(м2!Q21=б1!Q21,2,0)</f>
        <v>0</v>
      </c>
      <c r="S22">
        <f>IF(м2!R21=б1!R21,2,0)</f>
        <v>0</v>
      </c>
      <c r="T22">
        <f>IF(м2!S21=б1!S21,2,0)</f>
        <v>0</v>
      </c>
      <c r="U22">
        <f>IF(м2!T21=б1!T21,2,0)</f>
        <v>0</v>
      </c>
      <c r="V22">
        <f>IF(м2!U21=б1!U21,2,0)</f>
        <v>0</v>
      </c>
      <c r="W22">
        <f>IF(м2!V21=б1!V21,2,0)</f>
        <v>0</v>
      </c>
      <c r="X22">
        <f>IF(м2!W21=б1!W21,2,0)</f>
        <v>0</v>
      </c>
      <c r="Y22">
        <f>IF(м2!X21=б1!X21,2,0)</f>
        <v>0</v>
      </c>
      <c r="Z22">
        <f>IF(м2!Y21=б1!Y21,2,0)</f>
        <v>2</v>
      </c>
      <c r="AA22">
        <f>IF(м2!Z21=б1!Z21,2,0)</f>
        <v>0</v>
      </c>
      <c r="AB22">
        <f>IF(м2!AA21=б1!AA21,2,0)</f>
        <v>0</v>
      </c>
      <c r="AC22">
        <f>IF(м2!AB21=б1!AB21,2,0)</f>
        <v>0</v>
      </c>
      <c r="AD22">
        <f>IF(м2!AC21=б1!AC21,2,0)</f>
        <v>0</v>
      </c>
      <c r="AE22">
        <f>IF(м2!AD21=б1!AD21,2,0)</f>
        <v>0</v>
      </c>
      <c r="AF22">
        <f>IF(м2!AE21=б1!AE21,2,0)</f>
        <v>0</v>
      </c>
    </row>
    <row r="23" spans="1:32" ht="13.5" thickBot="1" x14ac:dyDescent="0.25">
      <c r="A23">
        <v>21</v>
      </c>
      <c r="B23" s="1" t="str">
        <f>С1!B23</f>
        <v>Настя С.</v>
      </c>
      <c r="C23">
        <f>IF(м2!B22=б1!B22,2,0)</f>
        <v>0</v>
      </c>
      <c r="D23">
        <f>IF(м2!C22=б1!C22,2,0)</f>
        <v>0</v>
      </c>
      <c r="E23">
        <f>IF(м2!D22=б1!D22,2,0)</f>
        <v>2</v>
      </c>
      <c r="F23">
        <f>IF(м2!E22=б1!E22,2,0)</f>
        <v>0</v>
      </c>
      <c r="G23">
        <f>IF(м2!F22=б1!F22,2,0)</f>
        <v>0</v>
      </c>
      <c r="H23">
        <f>IF(м2!G22=б1!G22,2,0)</f>
        <v>0</v>
      </c>
      <c r="I23">
        <f>IF(м2!H22=б1!H22,2,0)</f>
        <v>0</v>
      </c>
      <c r="J23">
        <f>IF(м2!I22=б1!I22,2,0)</f>
        <v>0</v>
      </c>
      <c r="K23">
        <f>IF(м2!J22=б1!J22,2,0)</f>
        <v>0</v>
      </c>
      <c r="L23">
        <f>IF(м2!K22=б1!K22,2,0)</f>
        <v>0</v>
      </c>
      <c r="M23">
        <f>IF(м2!L22=б1!L22,2,0)</f>
        <v>0</v>
      </c>
      <c r="N23">
        <f>IF(м2!M22=б1!M22,2,0)</f>
        <v>0</v>
      </c>
      <c r="O23">
        <f>IF(м2!N22=б1!N22,2,0)</f>
        <v>0</v>
      </c>
      <c r="P23">
        <f>IF(м2!O22=б1!O22,2,0)</f>
        <v>0</v>
      </c>
      <c r="Q23">
        <f>IF(м2!P22=б1!P22,2,0)</f>
        <v>0</v>
      </c>
      <c r="R23">
        <f>IF(м2!Q22=б1!Q22,2,0)</f>
        <v>0</v>
      </c>
      <c r="S23">
        <f>IF(м2!R22=б1!R22,2,0)</f>
        <v>0</v>
      </c>
      <c r="T23">
        <f>IF(м2!S22=б1!S22,2,0)</f>
        <v>0</v>
      </c>
      <c r="U23">
        <f>IF(м2!T22=б1!T22,2,0)</f>
        <v>0</v>
      </c>
      <c r="V23">
        <f>IF(м2!U22=б1!U22,2,0)</f>
        <v>0</v>
      </c>
      <c r="W23">
        <f>IF(м2!V22=б1!V22,2,0)</f>
        <v>0</v>
      </c>
      <c r="X23">
        <f>IF(м2!W22=б1!W22,2,0)</f>
        <v>0</v>
      </c>
      <c r="Y23">
        <f>IF(м2!X22=б1!X22,2,0)</f>
        <v>0</v>
      </c>
      <c r="Z23">
        <f>IF(м2!Y22=б1!Y22,2,0)</f>
        <v>0</v>
      </c>
      <c r="AA23">
        <f>IF(м2!Z22=б1!Z22,2,0)</f>
        <v>0</v>
      </c>
      <c r="AB23">
        <f>IF(м2!AA22=б1!AA22,2,0)</f>
        <v>0</v>
      </c>
      <c r="AC23">
        <f>IF(м2!AB22=б1!AB22,2,0)</f>
        <v>0</v>
      </c>
      <c r="AD23">
        <f>IF(м2!AC22=б1!AC22,2,0)</f>
        <v>0</v>
      </c>
      <c r="AE23">
        <f>IF(м2!AD22=б1!AD22,2,0)</f>
        <v>0</v>
      </c>
      <c r="AF23">
        <f>IF(м2!AE22=б1!AE22,2,0)</f>
        <v>0</v>
      </c>
    </row>
    <row r="24" spans="1:32" ht="13.5" thickBot="1" x14ac:dyDescent="0.25">
      <c r="A24">
        <v>22</v>
      </c>
      <c r="B24" s="1" t="str">
        <f>С1!B24</f>
        <v>Антон Ч.</v>
      </c>
      <c r="C24">
        <f>IF(м2!B23=б1!B23,2,0)</f>
        <v>0</v>
      </c>
      <c r="D24">
        <f>IF(м2!C23=б1!C23,2,0)</f>
        <v>2</v>
      </c>
      <c r="E24">
        <f>IF(м2!D23=б1!D23,2,0)</f>
        <v>0</v>
      </c>
      <c r="F24">
        <f>IF(м2!E23=б1!E23,2,0)</f>
        <v>0</v>
      </c>
      <c r="G24">
        <f>IF(м2!F23=б1!F23,2,0)</f>
        <v>0</v>
      </c>
      <c r="H24">
        <f>IF(м2!G23=б1!G23,2,0)</f>
        <v>0</v>
      </c>
      <c r="I24">
        <f>IF(м2!H23=б1!H23,2,0)</f>
        <v>0</v>
      </c>
      <c r="J24">
        <f>IF(м2!I23=б1!I23,2,0)</f>
        <v>0</v>
      </c>
      <c r="K24">
        <f>IF(м2!J23=б1!J23,2,0)</f>
        <v>0</v>
      </c>
      <c r="L24">
        <f>IF(м2!K23=б1!K23,2,0)</f>
        <v>0</v>
      </c>
      <c r="M24">
        <f>IF(м2!L23=б1!L23,2,0)</f>
        <v>0</v>
      </c>
      <c r="N24">
        <f>IF(м2!M23=б1!M23,2,0)</f>
        <v>0</v>
      </c>
      <c r="O24">
        <f>IF(м2!N23=б1!N23,2,0)</f>
        <v>0</v>
      </c>
      <c r="P24">
        <f>IF(м2!O23=б1!O23,2,0)</f>
        <v>0</v>
      </c>
      <c r="Q24">
        <f>IF(м2!P23=б1!P23,2,0)</f>
        <v>0</v>
      </c>
      <c r="R24">
        <f>IF(м2!Q23=б1!Q23,2,0)</f>
        <v>0</v>
      </c>
      <c r="S24">
        <f>IF(м2!R23=б1!R23,2,0)</f>
        <v>0</v>
      </c>
      <c r="T24">
        <f>IF(м2!S23=б1!S23,2,0)</f>
        <v>0</v>
      </c>
      <c r="U24">
        <f>IF(м2!T23=б1!T23,2,0)</f>
        <v>0</v>
      </c>
      <c r="V24">
        <f>IF(м2!U23=б1!U23,2,0)</f>
        <v>0</v>
      </c>
      <c r="W24">
        <f>IF(м2!V23=б1!V23,2,0)</f>
        <v>0</v>
      </c>
      <c r="X24">
        <f>IF(м2!W23=б1!W23,2,0)</f>
        <v>0</v>
      </c>
      <c r="Y24">
        <f>IF(м2!X23=б1!X23,2,0)</f>
        <v>0</v>
      </c>
      <c r="Z24">
        <f>IF(м2!Y23=б1!Y23,2,0)</f>
        <v>0</v>
      </c>
      <c r="AA24">
        <f>IF(м2!Z23=б1!Z23,2,0)</f>
        <v>0</v>
      </c>
      <c r="AB24">
        <f>IF(м2!AA23=б1!AA23,2,0)</f>
        <v>0</v>
      </c>
      <c r="AC24">
        <f>IF(м2!AB23=б1!AB23,2,0)</f>
        <v>0</v>
      </c>
      <c r="AD24">
        <f>IF(м2!AC23=б1!AC23,2,0)</f>
        <v>0</v>
      </c>
      <c r="AE24">
        <f>IF(м2!AD23=б1!AD23,2,0)</f>
        <v>0</v>
      </c>
      <c r="AF24">
        <f>IF(м2!AE23=б1!AE23,2,0)</f>
        <v>0</v>
      </c>
    </row>
    <row r="25" spans="1:32" ht="13.5" thickBot="1" x14ac:dyDescent="0.25">
      <c r="A25">
        <v>23</v>
      </c>
      <c r="B25" s="1" t="str">
        <f>С1!B25</f>
        <v>Ярослав Ч.</v>
      </c>
      <c r="C25">
        <f>IF(м2!B24=б1!B24,2,0)</f>
        <v>0</v>
      </c>
      <c r="D25">
        <f>IF(м2!C24=б1!C24,2,0)</f>
        <v>0</v>
      </c>
      <c r="E25">
        <f>IF(м2!D24=б1!D24,2,0)</f>
        <v>0</v>
      </c>
      <c r="F25">
        <f>IF(м2!E24=б1!E24,2,0)</f>
        <v>0</v>
      </c>
      <c r="G25">
        <f>IF(м2!F24=б1!F24,2,0)</f>
        <v>0</v>
      </c>
      <c r="H25">
        <f>IF(м2!G24=б1!G24,2,0)</f>
        <v>0</v>
      </c>
      <c r="I25">
        <f>IF(м2!H24=б1!H24,2,0)</f>
        <v>0</v>
      </c>
      <c r="J25">
        <f>IF(м2!I24=б1!I24,2,0)</f>
        <v>0</v>
      </c>
      <c r="K25">
        <f>IF(м2!J24=б1!J24,2,0)</f>
        <v>0</v>
      </c>
      <c r="L25">
        <f>IF(м2!K24=б1!K24,2,0)</f>
        <v>0</v>
      </c>
      <c r="M25">
        <f>IF(м2!L24=б1!L24,2,0)</f>
        <v>0</v>
      </c>
      <c r="N25">
        <f>IF(м2!M24=б1!M24,2,0)</f>
        <v>0</v>
      </c>
      <c r="O25">
        <f>IF(м2!N24=б1!N24,2,0)</f>
        <v>2</v>
      </c>
      <c r="P25">
        <f>IF(м2!O24=б1!O24,2,0)</f>
        <v>0</v>
      </c>
      <c r="Q25">
        <f>IF(м2!P24=б1!P24,2,0)</f>
        <v>0</v>
      </c>
      <c r="R25">
        <f>IF(м2!Q24=б1!Q24,2,0)</f>
        <v>0</v>
      </c>
      <c r="S25">
        <f>IF(м2!R24=б1!R24,2,0)</f>
        <v>0</v>
      </c>
      <c r="T25">
        <f>IF(м2!S24=б1!S24,2,0)</f>
        <v>0</v>
      </c>
      <c r="U25">
        <f>IF(м2!T24=б1!T24,2,0)</f>
        <v>0</v>
      </c>
      <c r="V25">
        <f>IF(м2!U24=б1!U24,2,0)</f>
        <v>0</v>
      </c>
      <c r="W25">
        <f>IF(м2!V24=б1!V24,2,0)</f>
        <v>0</v>
      </c>
      <c r="X25">
        <f>IF(м2!W24=б1!W24,2,0)</f>
        <v>0</v>
      </c>
      <c r="Y25">
        <f>IF(м2!X24=б1!X24,2,0)</f>
        <v>0</v>
      </c>
      <c r="Z25">
        <f>IF(м2!Y24=б1!Y24,2,0)</f>
        <v>0</v>
      </c>
      <c r="AA25">
        <f>IF(м2!Z24=б1!Z24,2,0)</f>
        <v>0</v>
      </c>
      <c r="AB25">
        <f>IF(м2!AA24=б1!AA24,2,0)</f>
        <v>0</v>
      </c>
      <c r="AC25">
        <f>IF(м2!AB24=б1!AB24,2,0)</f>
        <v>0</v>
      </c>
      <c r="AD25">
        <f>IF(м2!AC24=б1!AC24,2,0)</f>
        <v>0</v>
      </c>
      <c r="AE25">
        <f>IF(м2!AD24=б1!AD24,2,0)</f>
        <v>0</v>
      </c>
      <c r="AF25">
        <f>IF(м2!AE24=б1!AE24,2,0)</f>
        <v>0</v>
      </c>
    </row>
    <row r="26" spans="1:32" ht="13.5" thickBot="1" x14ac:dyDescent="0.25">
      <c r="A26">
        <v>24</v>
      </c>
      <c r="B26" s="1" t="str">
        <f>С1!B26</f>
        <v>Максим Ч.</v>
      </c>
      <c r="C26">
        <f>IF(м2!B25=б1!B25,2,0)</f>
        <v>0</v>
      </c>
      <c r="D26">
        <f>IF(м2!C25=б1!C25,2,0)</f>
        <v>0</v>
      </c>
      <c r="E26">
        <f>IF(м2!D25=б1!D25,2,0)</f>
        <v>0</v>
      </c>
      <c r="F26">
        <f>IF(м2!E25=б1!E25,2,0)</f>
        <v>0</v>
      </c>
      <c r="G26">
        <f>IF(м2!F25=б1!F25,2,0)</f>
        <v>0</v>
      </c>
      <c r="H26">
        <f>IF(м2!G25=б1!G25,2,0)</f>
        <v>0</v>
      </c>
      <c r="I26">
        <f>IF(м2!H25=б1!H25,2,0)</f>
        <v>0</v>
      </c>
      <c r="J26">
        <f>IF(м2!I25=б1!I25,2,0)</f>
        <v>0</v>
      </c>
      <c r="K26">
        <f>IF(м2!J25=б1!J25,2,0)</f>
        <v>0</v>
      </c>
      <c r="L26">
        <f>IF(м2!K25=б1!K25,2,0)</f>
        <v>0</v>
      </c>
      <c r="M26">
        <f>IF(м2!L25=б1!L25,2,0)</f>
        <v>0</v>
      </c>
      <c r="N26">
        <f>IF(м2!M25=б1!M25,2,0)</f>
        <v>0</v>
      </c>
      <c r="O26">
        <f>IF(м2!N25=б1!N25,2,0)</f>
        <v>0</v>
      </c>
      <c r="P26">
        <f>IF(м2!O25=б1!O25,2,0)</f>
        <v>0</v>
      </c>
      <c r="Q26">
        <f>IF(м2!P25=б1!P25,2,0)</f>
        <v>0</v>
      </c>
      <c r="R26">
        <f>IF(м2!Q25=б1!Q25,2,0)</f>
        <v>0</v>
      </c>
      <c r="S26">
        <f>IF(м2!R25=б1!R25,2,0)</f>
        <v>0</v>
      </c>
      <c r="T26">
        <f>IF(м2!S25=б1!S25,2,0)</f>
        <v>0</v>
      </c>
      <c r="U26">
        <f>IF(м2!T25=б1!T25,2,0)</f>
        <v>0</v>
      </c>
      <c r="V26">
        <f>IF(м2!U25=б1!U25,2,0)</f>
        <v>2</v>
      </c>
      <c r="W26">
        <f>IF(м2!V25=б1!V25,2,0)</f>
        <v>0</v>
      </c>
      <c r="X26">
        <f>IF(м2!W25=б1!W25,2,0)</f>
        <v>0</v>
      </c>
      <c r="Y26">
        <f>IF(м2!X25=б1!X25,2,0)</f>
        <v>0</v>
      </c>
      <c r="Z26">
        <f>IF(м2!Y25=б1!Y25,2,0)</f>
        <v>0</v>
      </c>
      <c r="AA26">
        <f>IF(м2!Z25=б1!Z25,2,0)</f>
        <v>0</v>
      </c>
      <c r="AB26">
        <f>IF(м2!AA25=б1!AA25,2,0)</f>
        <v>0</v>
      </c>
      <c r="AC26">
        <f>IF(м2!AB25=б1!AB25,2,0)</f>
        <v>0</v>
      </c>
      <c r="AD26">
        <f>IF(м2!AC25=б1!AC25,2,0)</f>
        <v>0</v>
      </c>
      <c r="AE26">
        <f>IF(м2!AD25=б1!AD25,2,0)</f>
        <v>0</v>
      </c>
      <c r="AF26">
        <f>IF(м2!AE25=б1!AE25,2,0)</f>
        <v>0</v>
      </c>
    </row>
    <row r="27" spans="1:32" ht="13.5" thickBot="1" x14ac:dyDescent="0.25">
      <c r="A27">
        <v>25</v>
      </c>
      <c r="B27" s="1" t="str">
        <f>С1!B27</f>
        <v>София Я.</v>
      </c>
      <c r="C27">
        <f>IF(м2!B26=б1!B26,2,0)</f>
        <v>0</v>
      </c>
      <c r="D27">
        <f>IF(м2!C26=б1!C26,2,0)</f>
        <v>0</v>
      </c>
      <c r="E27">
        <f>IF(м2!D26=б1!D26,2,0)</f>
        <v>0</v>
      </c>
      <c r="F27">
        <f>IF(м2!E26=б1!E26,2,0)</f>
        <v>0</v>
      </c>
      <c r="G27">
        <f>IF(м2!F26=б1!F26,2,0)</f>
        <v>0</v>
      </c>
      <c r="H27">
        <f>IF(м2!G26=б1!G26,2,0)</f>
        <v>0</v>
      </c>
      <c r="I27">
        <f>IF(м2!H26=б1!H26,2,0)</f>
        <v>0</v>
      </c>
      <c r="J27">
        <f>IF(м2!I26=б1!I26,2,0)</f>
        <v>0</v>
      </c>
      <c r="K27">
        <f>IF(м2!J26=б1!J26,2,0)</f>
        <v>0</v>
      </c>
      <c r="L27">
        <f>IF(м2!K26=б1!K26,2,0)</f>
        <v>0</v>
      </c>
      <c r="M27">
        <f>IF(м2!L26=б1!L26,2,0)</f>
        <v>0</v>
      </c>
      <c r="N27">
        <f>IF(м2!M26=б1!M26,2,0)</f>
        <v>0</v>
      </c>
      <c r="O27">
        <f>IF(м2!N26=б1!N26,2,0)</f>
        <v>0</v>
      </c>
      <c r="P27">
        <f>IF(м2!O26=б1!O26,2,0)</f>
        <v>0</v>
      </c>
      <c r="Q27">
        <f>IF(м2!P26=б1!P26,2,0)</f>
        <v>0</v>
      </c>
      <c r="R27">
        <f>IF(м2!Q26=б1!Q26,2,0)</f>
        <v>2</v>
      </c>
      <c r="S27">
        <f>IF(м2!R26=б1!R26,2,0)</f>
        <v>0</v>
      </c>
      <c r="T27">
        <f>IF(м2!S26=б1!S26,2,0)</f>
        <v>0</v>
      </c>
      <c r="U27">
        <f>IF(м2!T26=б1!T26,2,0)</f>
        <v>0</v>
      </c>
      <c r="V27">
        <f>IF(м2!U26=б1!U26,2,0)</f>
        <v>0</v>
      </c>
      <c r="W27">
        <f>IF(м2!V26=б1!V26,2,0)</f>
        <v>0</v>
      </c>
      <c r="X27">
        <f>IF(м2!W26=б1!W26,2,0)</f>
        <v>0</v>
      </c>
      <c r="Y27">
        <f>IF(м2!X26=б1!X26,2,0)</f>
        <v>0</v>
      </c>
      <c r="Z27">
        <f>IF(м2!Y26=б1!Y26,2,0)</f>
        <v>0</v>
      </c>
      <c r="AA27">
        <f>IF(м2!Z26=б1!Z26,2,0)</f>
        <v>0</v>
      </c>
      <c r="AB27">
        <f>IF(м2!AA26=б1!AA26,2,0)</f>
        <v>0</v>
      </c>
      <c r="AC27">
        <f>IF(м2!AB26=б1!AB26,2,0)</f>
        <v>0</v>
      </c>
      <c r="AD27">
        <f>IF(м2!AC26=б1!AC26,2,0)</f>
        <v>0</v>
      </c>
      <c r="AE27">
        <f>IF(м2!AD26=б1!AD26,2,0)</f>
        <v>0</v>
      </c>
      <c r="AF27">
        <f>IF(м2!AE26=б1!AE26,2,0)</f>
        <v>0</v>
      </c>
    </row>
    <row r="28" spans="1:32" ht="13.5" thickBot="1" x14ac:dyDescent="0.25">
      <c r="A28">
        <v>26</v>
      </c>
      <c r="B28" s="1" t="str">
        <f>С1!B28</f>
        <v xml:space="preserve">   </v>
      </c>
      <c r="C28">
        <f>IF(м2!B27=б1!B27,2,0)</f>
        <v>0</v>
      </c>
      <c r="D28">
        <f>IF(м2!C27=б1!C27,2,0)</f>
        <v>0</v>
      </c>
      <c r="E28">
        <f>IF(м2!D27=б1!D27,2,0)</f>
        <v>0</v>
      </c>
      <c r="F28">
        <f>IF(м2!E27=б1!E27,2,0)</f>
        <v>0</v>
      </c>
      <c r="G28">
        <f>IF(м2!F27=б1!F27,2,0)</f>
        <v>0</v>
      </c>
      <c r="H28">
        <f>IF(м2!G27=б1!G27,2,0)</f>
        <v>0</v>
      </c>
      <c r="I28">
        <f>IF(м2!H27=б1!H27,2,0)</f>
        <v>0</v>
      </c>
      <c r="J28">
        <f>IF(м2!I27=б1!I27,2,0)</f>
        <v>0</v>
      </c>
      <c r="K28">
        <f>IF(м2!J27=б1!J27,2,0)</f>
        <v>0</v>
      </c>
      <c r="L28">
        <f>IF(м2!K27=б1!K27,2,0)</f>
        <v>0</v>
      </c>
      <c r="M28">
        <f>IF(м2!L27=б1!L27,2,0)</f>
        <v>0</v>
      </c>
      <c r="N28">
        <f>IF(м2!M27=б1!M27,2,0)</f>
        <v>0</v>
      </c>
      <c r="O28">
        <f>IF(м2!N27=б1!N27,2,0)</f>
        <v>0</v>
      </c>
      <c r="P28">
        <f>IF(м2!O27=б1!O27,2,0)</f>
        <v>0</v>
      </c>
      <c r="Q28">
        <f>IF(м2!P27=б1!P27,2,0)</f>
        <v>0</v>
      </c>
      <c r="R28">
        <f>IF(м2!Q27=б1!Q27,2,0)</f>
        <v>0</v>
      </c>
      <c r="S28">
        <f>IF(м2!R27=б1!R27,2,0)</f>
        <v>0</v>
      </c>
      <c r="T28">
        <f>IF(м2!S27=б1!S27,2,0)</f>
        <v>0</v>
      </c>
      <c r="U28">
        <f>IF(м2!T27=б1!T27,2,0)</f>
        <v>0</v>
      </c>
      <c r="V28">
        <f>IF(м2!U27=б1!U27,2,0)</f>
        <v>0</v>
      </c>
      <c r="W28">
        <f>IF(м2!V27=б1!V27,2,0)</f>
        <v>0</v>
      </c>
      <c r="X28">
        <f>IF(м2!W27=б1!W27,2,0)</f>
        <v>0</v>
      </c>
      <c r="Y28">
        <f>IF(м2!X27=б1!X27,2,0)</f>
        <v>0</v>
      </c>
      <c r="Z28">
        <f>IF(м2!Y27=б1!Y27,2,0)</f>
        <v>0</v>
      </c>
      <c r="AA28">
        <f>IF(м2!Z27=б1!Z27,2,0)</f>
        <v>0</v>
      </c>
      <c r="AB28">
        <f>IF(м2!AA27=б1!AA27,2,0)</f>
        <v>0</v>
      </c>
      <c r="AC28">
        <f>IF(м2!AB27=б1!AB27,2,0)</f>
        <v>0</v>
      </c>
      <c r="AD28">
        <f>IF(м2!AC27=б1!AC27,2,0)</f>
        <v>0</v>
      </c>
      <c r="AE28">
        <f>IF(м2!AD27=б1!AD27,2,0)</f>
        <v>0</v>
      </c>
      <c r="AF28">
        <f>IF(м2!AE27=б1!AE27,2,0)</f>
        <v>0</v>
      </c>
    </row>
    <row r="29" spans="1:32" ht="13.5" thickBot="1" x14ac:dyDescent="0.25">
      <c r="A29">
        <v>27</v>
      </c>
      <c r="B29" s="1" t="str">
        <f>С1!B29</f>
        <v xml:space="preserve">   </v>
      </c>
      <c r="C29">
        <f>IF(м2!B28=б1!B28,2,0)</f>
        <v>0</v>
      </c>
      <c r="D29">
        <f>IF(м2!C28=б1!C28,2,0)</f>
        <v>0</v>
      </c>
      <c r="E29">
        <f>IF(м2!D28=б1!D28,2,0)</f>
        <v>0</v>
      </c>
      <c r="F29">
        <f>IF(м2!E28=б1!E28,2,0)</f>
        <v>0</v>
      </c>
      <c r="G29">
        <f>IF(м2!F28=б1!F28,2,0)</f>
        <v>0</v>
      </c>
      <c r="H29">
        <f>IF(м2!G28=б1!G28,2,0)</f>
        <v>0</v>
      </c>
      <c r="I29">
        <f>IF(м2!H28=б1!H28,2,0)</f>
        <v>0</v>
      </c>
      <c r="J29">
        <f>IF(м2!I28=б1!I28,2,0)</f>
        <v>0</v>
      </c>
      <c r="K29">
        <f>IF(м2!J28=б1!J28,2,0)</f>
        <v>0</v>
      </c>
      <c r="L29">
        <f>IF(м2!K28=б1!K28,2,0)</f>
        <v>0</v>
      </c>
      <c r="M29">
        <f>IF(м2!L28=б1!L28,2,0)</f>
        <v>0</v>
      </c>
      <c r="N29">
        <f>IF(м2!M28=б1!M28,2,0)</f>
        <v>0</v>
      </c>
      <c r="O29">
        <f>IF(м2!N28=б1!N28,2,0)</f>
        <v>0</v>
      </c>
      <c r="P29">
        <f>IF(м2!O28=б1!O28,2,0)</f>
        <v>0</v>
      </c>
      <c r="Q29">
        <f>IF(м2!P28=б1!P28,2,0)</f>
        <v>0</v>
      </c>
      <c r="R29">
        <f>IF(м2!Q28=б1!Q28,2,0)</f>
        <v>0</v>
      </c>
      <c r="S29">
        <f>IF(м2!R28=б1!R28,2,0)</f>
        <v>0</v>
      </c>
      <c r="T29">
        <f>IF(м2!S28=б1!S28,2,0)</f>
        <v>0</v>
      </c>
      <c r="U29">
        <f>IF(м2!T28=б1!T28,2,0)</f>
        <v>0</v>
      </c>
      <c r="V29">
        <f>IF(м2!U28=б1!U28,2,0)</f>
        <v>0</v>
      </c>
      <c r="W29">
        <f>IF(м2!V28=б1!V28,2,0)</f>
        <v>0</v>
      </c>
      <c r="X29">
        <f>IF(м2!W28=б1!W28,2,0)</f>
        <v>0</v>
      </c>
      <c r="Y29">
        <f>IF(м2!X28=б1!X28,2,0)</f>
        <v>0</v>
      </c>
      <c r="Z29">
        <f>IF(м2!Y28=б1!Y28,2,0)</f>
        <v>0</v>
      </c>
      <c r="AA29">
        <f>IF(м2!Z28=б1!Z28,2,0)</f>
        <v>0</v>
      </c>
      <c r="AB29">
        <f>IF(м2!AA28=б1!AA28,2,0)</f>
        <v>0</v>
      </c>
      <c r="AC29">
        <f>IF(м2!AB28=б1!AB28,2,0)</f>
        <v>0</v>
      </c>
      <c r="AD29">
        <f>IF(м2!AC28=б1!AC28,2,0)</f>
        <v>0</v>
      </c>
      <c r="AE29">
        <f>IF(м2!AD28=б1!AD28,2,0)</f>
        <v>0</v>
      </c>
      <c r="AF29">
        <f>IF(м2!AE28=б1!AE28,2,0)</f>
        <v>0</v>
      </c>
    </row>
    <row r="30" spans="1:32" ht="13.5" thickBot="1" x14ac:dyDescent="0.25">
      <c r="A30">
        <v>28</v>
      </c>
      <c r="B30" s="1" t="str">
        <f>С1!B30</f>
        <v xml:space="preserve">   </v>
      </c>
      <c r="C30">
        <f>IF(м2!B29=б1!B29,2,0)</f>
        <v>0</v>
      </c>
      <c r="D30">
        <f>IF(м2!C29=б1!C29,2,0)</f>
        <v>0</v>
      </c>
      <c r="E30">
        <f>IF(м2!D29=б1!D29,2,0)</f>
        <v>0</v>
      </c>
      <c r="F30">
        <f>IF(м2!E29=б1!E29,2,0)</f>
        <v>0</v>
      </c>
      <c r="G30">
        <f>IF(м2!F29=б1!F29,2,0)</f>
        <v>0</v>
      </c>
      <c r="H30">
        <f>IF(м2!G29=б1!G29,2,0)</f>
        <v>0</v>
      </c>
      <c r="I30">
        <f>IF(м2!H29=б1!H29,2,0)</f>
        <v>0</v>
      </c>
      <c r="J30">
        <f>IF(м2!I29=б1!I29,2,0)</f>
        <v>0</v>
      </c>
      <c r="K30">
        <f>IF(м2!J29=б1!J29,2,0)</f>
        <v>0</v>
      </c>
      <c r="L30">
        <f>IF(м2!K29=б1!K29,2,0)</f>
        <v>0</v>
      </c>
      <c r="M30">
        <f>IF(м2!L29=б1!L29,2,0)</f>
        <v>0</v>
      </c>
      <c r="N30">
        <f>IF(м2!M29=б1!M29,2,0)</f>
        <v>0</v>
      </c>
      <c r="O30">
        <f>IF(м2!N29=б1!N29,2,0)</f>
        <v>0</v>
      </c>
      <c r="P30">
        <f>IF(м2!O29=б1!O29,2,0)</f>
        <v>0</v>
      </c>
      <c r="Q30">
        <f>IF(м2!P29=б1!P29,2,0)</f>
        <v>0</v>
      </c>
      <c r="R30">
        <f>IF(м2!Q29=б1!Q29,2,0)</f>
        <v>0</v>
      </c>
      <c r="S30">
        <f>IF(м2!R29=б1!R29,2,0)</f>
        <v>0</v>
      </c>
      <c r="T30">
        <f>IF(м2!S29=б1!S29,2,0)</f>
        <v>0</v>
      </c>
      <c r="U30">
        <f>IF(м2!T29=б1!T29,2,0)</f>
        <v>0</v>
      </c>
      <c r="V30">
        <f>IF(м2!U29=б1!U29,2,0)</f>
        <v>0</v>
      </c>
      <c r="W30">
        <f>IF(м2!V29=б1!V29,2,0)</f>
        <v>0</v>
      </c>
      <c r="X30">
        <f>IF(м2!W29=б1!W29,2,0)</f>
        <v>0</v>
      </c>
      <c r="Y30">
        <f>IF(м2!X29=б1!X29,2,0)</f>
        <v>0</v>
      </c>
      <c r="Z30">
        <f>IF(м2!Y29=б1!Y29,2,0)</f>
        <v>0</v>
      </c>
      <c r="AA30">
        <f>IF(м2!Z29=б1!Z29,2,0)</f>
        <v>0</v>
      </c>
      <c r="AB30">
        <f>IF(м2!AA29=б1!AA29,2,0)</f>
        <v>0</v>
      </c>
      <c r="AC30">
        <f>IF(м2!AB29=б1!AB29,2,0)</f>
        <v>0</v>
      </c>
      <c r="AD30">
        <f>IF(м2!AC29=б1!AC29,2,0)</f>
        <v>0</v>
      </c>
      <c r="AE30">
        <f>IF(м2!AD29=б1!AD29,2,0)</f>
        <v>0</v>
      </c>
      <c r="AF30">
        <f>IF(м2!AE29=б1!AE29,2,0)</f>
        <v>0</v>
      </c>
    </row>
    <row r="31" spans="1:32" ht="13.5" thickBot="1" x14ac:dyDescent="0.25">
      <c r="A31">
        <v>29</v>
      </c>
      <c r="B31" s="1" t="str">
        <f>С1!B31</f>
        <v xml:space="preserve">   </v>
      </c>
      <c r="C31">
        <f>IF(м2!B30=б1!B30,2,0)</f>
        <v>0</v>
      </c>
      <c r="D31">
        <f>IF(м2!C30=б1!C30,2,0)</f>
        <v>0</v>
      </c>
      <c r="E31">
        <f>IF(м2!D30=б1!D30,2,0)</f>
        <v>0</v>
      </c>
      <c r="F31">
        <f>IF(м2!E30=б1!E30,2,0)</f>
        <v>0</v>
      </c>
      <c r="G31">
        <f>IF(м2!F30=б1!F30,2,0)</f>
        <v>0</v>
      </c>
      <c r="H31">
        <f>IF(м2!G30=б1!G30,2,0)</f>
        <v>0</v>
      </c>
      <c r="I31">
        <f>IF(м2!H30=б1!H30,2,0)</f>
        <v>0</v>
      </c>
      <c r="J31">
        <f>IF(м2!I30=б1!I30,2,0)</f>
        <v>0</v>
      </c>
      <c r="K31">
        <f>IF(м2!J30=б1!J30,2,0)</f>
        <v>0</v>
      </c>
      <c r="L31">
        <f>IF(м2!K30=б1!K30,2,0)</f>
        <v>0</v>
      </c>
      <c r="M31">
        <f>IF(м2!L30=б1!L30,2,0)</f>
        <v>0</v>
      </c>
      <c r="N31">
        <f>IF(м2!M30=б1!M30,2,0)</f>
        <v>0</v>
      </c>
      <c r="O31">
        <f>IF(м2!N30=б1!N30,2,0)</f>
        <v>0</v>
      </c>
      <c r="P31">
        <f>IF(м2!O30=б1!O30,2,0)</f>
        <v>0</v>
      </c>
      <c r="Q31">
        <f>IF(м2!P30=б1!P30,2,0)</f>
        <v>0</v>
      </c>
      <c r="R31">
        <f>IF(м2!Q30=б1!Q30,2,0)</f>
        <v>0</v>
      </c>
      <c r="S31">
        <f>IF(м2!R30=б1!R30,2,0)</f>
        <v>0</v>
      </c>
      <c r="T31">
        <f>IF(м2!S30=б1!S30,2,0)</f>
        <v>0</v>
      </c>
      <c r="U31">
        <f>IF(м2!T30=б1!T30,2,0)</f>
        <v>0</v>
      </c>
      <c r="V31">
        <f>IF(м2!U30=б1!U30,2,0)</f>
        <v>0</v>
      </c>
      <c r="W31">
        <f>IF(м2!V30=б1!V30,2,0)</f>
        <v>0</v>
      </c>
      <c r="X31">
        <f>IF(м2!W30=б1!W30,2,0)</f>
        <v>0</v>
      </c>
      <c r="Y31">
        <f>IF(м2!X30=б1!X30,2,0)</f>
        <v>0</v>
      </c>
      <c r="Z31">
        <f>IF(м2!Y30=б1!Y30,2,0)</f>
        <v>0</v>
      </c>
      <c r="AA31">
        <f>IF(м2!Z30=б1!Z30,2,0)</f>
        <v>0</v>
      </c>
      <c r="AB31">
        <f>IF(м2!AA30=б1!AA30,2,0)</f>
        <v>0</v>
      </c>
      <c r="AC31">
        <f>IF(м2!AB30=б1!AB30,2,0)</f>
        <v>0</v>
      </c>
      <c r="AD31">
        <f>IF(м2!AC30=б1!AC30,2,0)</f>
        <v>0</v>
      </c>
      <c r="AE31">
        <f>IF(м2!AD30=б1!AD30,2,0)</f>
        <v>0</v>
      </c>
      <c r="AF31">
        <f>IF(м2!AE30=б1!AE30,2,0)</f>
        <v>0</v>
      </c>
    </row>
    <row r="32" spans="1:32" ht="13.5" thickBot="1" x14ac:dyDescent="0.25">
      <c r="A32">
        <v>30</v>
      </c>
      <c r="B32" s="1" t="str">
        <f>С1!B32</f>
        <v xml:space="preserve">   </v>
      </c>
      <c r="C32">
        <f>IF(м2!B31=б1!B31,2,0)</f>
        <v>0</v>
      </c>
      <c r="D32">
        <f>IF(м2!C31=б1!C31,2,0)</f>
        <v>0</v>
      </c>
      <c r="E32">
        <f>IF(м2!D31=б1!D31,2,0)</f>
        <v>0</v>
      </c>
      <c r="F32">
        <f>IF(м2!E31=б1!E31,2,0)</f>
        <v>0</v>
      </c>
      <c r="G32">
        <f>IF(м2!F31=б1!F31,2,0)</f>
        <v>0</v>
      </c>
      <c r="H32">
        <f>IF(м2!G31=б1!G31,2,0)</f>
        <v>0</v>
      </c>
      <c r="I32">
        <f>IF(м2!H31=б1!H31,2,0)</f>
        <v>0</v>
      </c>
      <c r="J32">
        <f>IF(м2!I31=б1!I31,2,0)</f>
        <v>0</v>
      </c>
      <c r="K32">
        <f>IF(м2!J31=б1!J31,2,0)</f>
        <v>0</v>
      </c>
      <c r="L32">
        <f>IF(м2!K31=б1!K31,2,0)</f>
        <v>0</v>
      </c>
      <c r="M32">
        <f>IF(м2!L31=б1!L31,2,0)</f>
        <v>0</v>
      </c>
      <c r="N32">
        <f>IF(м2!M31=б1!M31,2,0)</f>
        <v>0</v>
      </c>
      <c r="O32">
        <f>IF(м2!N31=б1!N31,2,0)</f>
        <v>0</v>
      </c>
      <c r="P32">
        <f>IF(м2!O31=б1!O31,2,0)</f>
        <v>0</v>
      </c>
      <c r="Q32">
        <f>IF(м2!P31=б1!P31,2,0)</f>
        <v>0</v>
      </c>
      <c r="R32">
        <f>IF(м2!Q31=б1!Q31,2,0)</f>
        <v>0</v>
      </c>
      <c r="S32">
        <f>IF(м2!R31=б1!R31,2,0)</f>
        <v>0</v>
      </c>
      <c r="T32">
        <f>IF(м2!S31=б1!S31,2,0)</f>
        <v>0</v>
      </c>
      <c r="U32">
        <f>IF(м2!T31=б1!T31,2,0)</f>
        <v>0</v>
      </c>
      <c r="V32">
        <f>IF(м2!U31=б1!U31,2,0)</f>
        <v>0</v>
      </c>
      <c r="W32">
        <f>IF(м2!V31=б1!V31,2,0)</f>
        <v>0</v>
      </c>
      <c r="X32">
        <f>IF(м2!W31=б1!W31,2,0)</f>
        <v>0</v>
      </c>
      <c r="Y32">
        <f>IF(м2!X31=б1!X31,2,0)</f>
        <v>0</v>
      </c>
      <c r="Z32">
        <f>IF(м2!Y31=б1!Y31,2,0)</f>
        <v>0</v>
      </c>
      <c r="AA32">
        <f>IF(м2!Z31=б1!Z31,2,0)</f>
        <v>0</v>
      </c>
      <c r="AB32">
        <f>IF(м2!AA31=б1!AA31,2,0)</f>
        <v>0</v>
      </c>
      <c r="AC32">
        <f>IF(м2!AB31=б1!AB31,2,0)</f>
        <v>0</v>
      </c>
      <c r="AD32">
        <f>IF(м2!AC31=б1!AC31,2,0)</f>
        <v>0</v>
      </c>
      <c r="AE32">
        <f>IF(м2!AD31=б1!AD31,2,0)</f>
        <v>0</v>
      </c>
      <c r="AF32">
        <f>IF(м2!AE31=б1!AE31,2,0)</f>
        <v>0</v>
      </c>
    </row>
    <row r="37" spans="1:32" ht="13.5" thickBot="1" x14ac:dyDescent="0.25">
      <c r="B37" t="s">
        <v>0</v>
      </c>
      <c r="C37">
        <v>1</v>
      </c>
      <c r="D37">
        <v>2</v>
      </c>
      <c r="E37">
        <v>3</v>
      </c>
      <c r="F37">
        <v>4</v>
      </c>
      <c r="G37">
        <v>5</v>
      </c>
      <c r="H37">
        <v>6</v>
      </c>
      <c r="I37">
        <v>7</v>
      </c>
      <c r="J37">
        <v>8</v>
      </c>
      <c r="K37">
        <v>9</v>
      </c>
      <c r="L37">
        <v>10</v>
      </c>
      <c r="M37">
        <v>11</v>
      </c>
      <c r="N37">
        <v>12</v>
      </c>
      <c r="O37">
        <v>13</v>
      </c>
      <c r="P37">
        <v>14</v>
      </c>
      <c r="Q37">
        <v>15</v>
      </c>
      <c r="R37">
        <v>16</v>
      </c>
      <c r="S37">
        <v>17</v>
      </c>
      <c r="T37">
        <v>18</v>
      </c>
      <c r="U37">
        <v>19</v>
      </c>
      <c r="V37">
        <v>20</v>
      </c>
      <c r="W37">
        <v>21</v>
      </c>
      <c r="X37">
        <v>22</v>
      </c>
      <c r="Y37">
        <v>23</v>
      </c>
      <c r="Z37">
        <v>24</v>
      </c>
      <c r="AA37">
        <v>25</v>
      </c>
      <c r="AB37">
        <v>26</v>
      </c>
      <c r="AC37">
        <v>27</v>
      </c>
      <c r="AD37">
        <v>28</v>
      </c>
      <c r="AE37">
        <v>29</v>
      </c>
      <c r="AF37">
        <v>30</v>
      </c>
    </row>
    <row r="38" spans="1:32" ht="13.5" thickBot="1" x14ac:dyDescent="0.25">
      <c r="A38">
        <v>1</v>
      </c>
      <c r="B38" s="1" t="str">
        <f>B3</f>
        <v>Настя А.</v>
      </c>
      <c r="C38">
        <f>IF(м2!B32=б1!B2,-2,0)</f>
        <v>0</v>
      </c>
      <c r="D38">
        <f>IF(м2!C32=б1!C2,-2,0)</f>
        <v>0</v>
      </c>
      <c r="E38">
        <f>IF(м2!D32=б1!D2,-2,0)</f>
        <v>0</v>
      </c>
      <c r="F38">
        <f>IF(м2!E32=б1!E2,-2,0)</f>
        <v>0</v>
      </c>
      <c r="G38">
        <f>IF(м2!F32=б1!F2,-2,0)</f>
        <v>0</v>
      </c>
      <c r="H38">
        <f>IF(м2!G32=б1!G2,-2,0)</f>
        <v>0</v>
      </c>
      <c r="I38">
        <f>IF(м2!H32=б1!H2,-2,0)</f>
        <v>0</v>
      </c>
      <c r="J38">
        <f>IF(м2!I32=б1!I2,-2,0)</f>
        <v>0</v>
      </c>
      <c r="K38">
        <f>IF(м2!J32=б1!J2,-2,0)</f>
        <v>0</v>
      </c>
      <c r="L38">
        <f>IF(м2!K32=б1!K2,-2,0)</f>
        <v>0</v>
      </c>
      <c r="M38">
        <f>IF(м2!L32=б1!L2,-2,0)</f>
        <v>0</v>
      </c>
      <c r="N38">
        <f>IF(м2!M32=б1!M2,-2,0)</f>
        <v>0</v>
      </c>
      <c r="O38">
        <f>IF(м2!N32=б1!N2,-2,0)</f>
        <v>0</v>
      </c>
      <c r="P38">
        <f>IF(м2!O32=б1!O2,-2,0)</f>
        <v>0</v>
      </c>
      <c r="Q38">
        <f>IF(м2!P32=б1!P2,-2,0)</f>
        <v>0</v>
      </c>
      <c r="R38">
        <f>IF(м2!Q32=б1!Q2,-2,0)</f>
        <v>0</v>
      </c>
      <c r="S38">
        <f>IF(м2!R32=б1!R2,-2,0)</f>
        <v>0</v>
      </c>
      <c r="T38">
        <f>IF(м2!S32=б1!S2,-2,0)</f>
        <v>0</v>
      </c>
      <c r="U38">
        <f>IF(м2!T32=б1!T2,-2,0)</f>
        <v>0</v>
      </c>
      <c r="V38">
        <f>IF(м2!U32=б1!U2,-2,0)</f>
        <v>0</v>
      </c>
      <c r="W38">
        <f>IF(м2!V32=б1!V2,-2,0)</f>
        <v>0</v>
      </c>
      <c r="X38">
        <f>IF(м2!W32=б1!W2,-2,0)</f>
        <v>0</v>
      </c>
      <c r="Y38">
        <f>IF(м2!X32=б1!X2,-2,0)</f>
        <v>0</v>
      </c>
      <c r="Z38">
        <f>IF(м2!Y32=б1!Y2,-2,0)</f>
        <v>0</v>
      </c>
      <c r="AA38">
        <f>IF(м2!Z32=б1!Z2,-2,0)</f>
        <v>0</v>
      </c>
      <c r="AB38">
        <f>IF(м2!AA32=б1!AA2,-2,0)</f>
        <v>0</v>
      </c>
      <c r="AC38">
        <f>IF(м2!AB32=б1!AB2,-2,0)</f>
        <v>0</v>
      </c>
      <c r="AD38">
        <f>IF(м2!AC32=б1!AC2,-2,0)</f>
        <v>0</v>
      </c>
      <c r="AE38">
        <f>IF(м2!AD32=б1!AD2,-2,0)</f>
        <v>0</v>
      </c>
      <c r="AF38">
        <f>IF(м2!AE32=б1!AE2,-2,0)</f>
        <v>0</v>
      </c>
    </row>
    <row r="39" spans="1:32" ht="13.5" thickBot="1" x14ac:dyDescent="0.25">
      <c r="A39">
        <v>2</v>
      </c>
      <c r="B39" s="1" t="str">
        <f t="shared" ref="B39:B67" si="0">B4</f>
        <v>Артем С.</v>
      </c>
      <c r="C39">
        <f>IF(м2!B33=б1!B3,-2,0)</f>
        <v>0</v>
      </c>
      <c r="D39">
        <f>IF(м2!C33=б1!C3,-2,0)</f>
        <v>0</v>
      </c>
      <c r="E39">
        <f>IF(м2!D33=б1!D3,-2,0)</f>
        <v>0</v>
      </c>
      <c r="F39">
        <f>IF(м2!E33=б1!E3,-2,0)</f>
        <v>0</v>
      </c>
      <c r="G39">
        <f>IF(м2!F33=б1!F3,-2,0)</f>
        <v>0</v>
      </c>
      <c r="H39">
        <f>IF(м2!G33=б1!G3,-2,0)</f>
        <v>0</v>
      </c>
      <c r="I39">
        <f>IF(м2!H33=б1!H3,-2,0)</f>
        <v>0</v>
      </c>
      <c r="J39">
        <f>IF(м2!I33=б1!I3,-2,0)</f>
        <v>0</v>
      </c>
      <c r="K39">
        <f>IF(м2!J33=б1!J3,-2,0)</f>
        <v>0</v>
      </c>
      <c r="L39">
        <f>IF(м2!K33=б1!K3,-2,0)</f>
        <v>0</v>
      </c>
      <c r="M39">
        <f>IF(м2!L33=б1!L3,-2,0)</f>
        <v>0</v>
      </c>
      <c r="N39">
        <f>IF(м2!M33=б1!M3,-2,0)</f>
        <v>0</v>
      </c>
      <c r="O39">
        <f>IF(м2!N33=б1!N3,-2,0)</f>
        <v>0</v>
      </c>
      <c r="P39">
        <f>IF(м2!O33=б1!O3,-2,0)</f>
        <v>0</v>
      </c>
      <c r="Q39">
        <f>IF(м2!P33=б1!P3,-2,0)</f>
        <v>0</v>
      </c>
      <c r="R39">
        <f>IF(м2!Q33=б1!Q3,-2,0)</f>
        <v>0</v>
      </c>
      <c r="S39">
        <f>IF(м2!R33=б1!R3,-2,0)</f>
        <v>0</v>
      </c>
      <c r="T39">
        <f>IF(м2!S33=б1!S3,-2,0)</f>
        <v>0</v>
      </c>
      <c r="U39">
        <f>IF(м2!T33=б1!T3,-2,0)</f>
        <v>0</v>
      </c>
      <c r="V39">
        <f>IF(м2!U33=б1!U3,-2,0)</f>
        <v>0</v>
      </c>
      <c r="W39">
        <f>IF(м2!V33=б1!V3,-2,0)</f>
        <v>0</v>
      </c>
      <c r="X39">
        <f>IF(м2!W33=б1!W3,-2,0)</f>
        <v>0</v>
      </c>
      <c r="Y39">
        <f>IF(м2!X33=б1!X3,-2,0)</f>
        <v>0</v>
      </c>
      <c r="Z39">
        <f>IF(м2!Y33=б1!Y3,-2,0)</f>
        <v>0</v>
      </c>
      <c r="AA39">
        <f>IF(м2!Z33=б1!Z3,-2,0)</f>
        <v>0</v>
      </c>
      <c r="AB39">
        <f>IF(м2!AA33=б1!AA3,-2,0)</f>
        <v>0</v>
      </c>
      <c r="AC39">
        <f>IF(м2!AB33=б1!AB3,-2,0)</f>
        <v>0</v>
      </c>
      <c r="AD39">
        <f>IF(м2!AC33=б1!AC3,-2,0)</f>
        <v>0</v>
      </c>
      <c r="AE39">
        <f>IF(м2!AD33=б1!AD3,-2,0)</f>
        <v>0</v>
      </c>
      <c r="AF39">
        <f>IF(м2!AE33=б1!AE3,-2,0)</f>
        <v>0</v>
      </c>
    </row>
    <row r="40" spans="1:32" ht="13.5" thickBot="1" x14ac:dyDescent="0.25">
      <c r="A40">
        <v>3</v>
      </c>
      <c r="B40" s="1" t="str">
        <f t="shared" si="0"/>
        <v>Диана С.</v>
      </c>
      <c r="C40">
        <f>IF(м2!B34=б1!B4,-2,0)</f>
        <v>0</v>
      </c>
      <c r="D40">
        <f>IF(м2!C34=б1!C4,-2,0)</f>
        <v>0</v>
      </c>
      <c r="E40">
        <f>IF(м2!D34=б1!D4,-2,0)</f>
        <v>0</v>
      </c>
      <c r="F40">
        <f>IF(м2!E34=б1!E4,-2,0)</f>
        <v>0</v>
      </c>
      <c r="G40">
        <f>IF(м2!F34=б1!F4,-2,0)</f>
        <v>0</v>
      </c>
      <c r="H40">
        <f>IF(м2!G34=б1!G4,-2,0)</f>
        <v>0</v>
      </c>
      <c r="I40">
        <f>IF(м2!H34=б1!H4,-2,0)</f>
        <v>0</v>
      </c>
      <c r="J40">
        <f>IF(м2!I34=б1!I4,-2,0)</f>
        <v>0</v>
      </c>
      <c r="K40">
        <f>IF(м2!J34=б1!J4,-2,0)</f>
        <v>0</v>
      </c>
      <c r="L40">
        <f>IF(м2!K34=б1!K4,-2,0)</f>
        <v>0</v>
      </c>
      <c r="M40">
        <f>IF(м2!L34=б1!L4,-2,0)</f>
        <v>0</v>
      </c>
      <c r="N40">
        <f>IF(м2!M34=б1!M4,-2,0)</f>
        <v>0</v>
      </c>
      <c r="O40">
        <f>IF(м2!N34=б1!N4,-2,0)</f>
        <v>0</v>
      </c>
      <c r="P40">
        <f>IF(м2!O34=б1!O4,-2,0)</f>
        <v>0</v>
      </c>
      <c r="Q40">
        <f>IF(м2!P34=б1!P4,-2,0)</f>
        <v>0</v>
      </c>
      <c r="R40">
        <f>IF(м2!Q34=б1!Q4,-2,0)</f>
        <v>0</v>
      </c>
      <c r="S40">
        <f>IF(м2!R34=б1!R4,-2,0)</f>
        <v>0</v>
      </c>
      <c r="T40">
        <f>IF(м2!S34=б1!S4,-2,0)</f>
        <v>0</v>
      </c>
      <c r="U40">
        <f>IF(м2!T34=б1!T4,-2,0)</f>
        <v>0</v>
      </c>
      <c r="V40">
        <f>IF(м2!U34=б1!U4,-2,0)</f>
        <v>0</v>
      </c>
      <c r="W40">
        <f>IF(м2!V34=б1!V4,-2,0)</f>
        <v>0</v>
      </c>
      <c r="X40">
        <f>IF(м2!W34=б1!W4,-2,0)</f>
        <v>0</v>
      </c>
      <c r="Y40">
        <f>IF(м2!X34=б1!X4,-2,0)</f>
        <v>0</v>
      </c>
      <c r="Z40">
        <f>IF(м2!Y34=б1!Y4,-2,0)</f>
        <v>0</v>
      </c>
      <c r="AA40">
        <f>IF(м2!Z34=б1!Z4,-2,0)</f>
        <v>0</v>
      </c>
      <c r="AB40">
        <f>IF(м2!AA34=б1!AA4,-2,0)</f>
        <v>0</v>
      </c>
      <c r="AC40">
        <f>IF(м2!AB34=б1!AB4,-2,0)</f>
        <v>0</v>
      </c>
      <c r="AD40">
        <f>IF(м2!AC34=б1!AC4,-2,0)</f>
        <v>0</v>
      </c>
      <c r="AE40">
        <f>IF(м2!AD34=б1!AD4,-2,0)</f>
        <v>0</v>
      </c>
      <c r="AF40">
        <f>IF(м2!AE34=б1!AE4,-2,0)</f>
        <v>0</v>
      </c>
    </row>
    <row r="41" spans="1:32" ht="13.5" thickBot="1" x14ac:dyDescent="0.25">
      <c r="A41">
        <v>4</v>
      </c>
      <c r="B41" s="1" t="str">
        <f t="shared" si="0"/>
        <v>Даша Т.</v>
      </c>
      <c r="C41">
        <f>IF(м2!B35=б1!B5,-2,0)</f>
        <v>0</v>
      </c>
      <c r="D41">
        <f>IF(м2!C35=б1!C5,-2,0)</f>
        <v>0</v>
      </c>
      <c r="E41">
        <f>IF(м2!D35=б1!D5,-2,0)</f>
        <v>0</v>
      </c>
      <c r="F41">
        <f>IF(м2!E35=б1!E5,-2,0)</f>
        <v>0</v>
      </c>
      <c r="G41">
        <f>IF(м2!F35=б1!F5,-2,0)</f>
        <v>0</v>
      </c>
      <c r="H41">
        <f>IF(м2!G35=б1!G5,-2,0)</f>
        <v>0</v>
      </c>
      <c r="I41">
        <f>IF(м2!H35=б1!H5,-2,0)</f>
        <v>0</v>
      </c>
      <c r="J41">
        <f>IF(м2!I35=б1!I5,-2,0)</f>
        <v>0</v>
      </c>
      <c r="K41">
        <f>IF(м2!J35=б1!J5,-2,0)</f>
        <v>0</v>
      </c>
      <c r="L41">
        <f>IF(м2!K35=б1!K5,-2,0)</f>
        <v>0</v>
      </c>
      <c r="M41">
        <f>IF(м2!L35=б1!L5,-2,0)</f>
        <v>0</v>
      </c>
      <c r="N41">
        <f>IF(м2!M35=б1!M5,-2,0)</f>
        <v>0</v>
      </c>
      <c r="O41">
        <f>IF(м2!N35=б1!N5,-2,0)</f>
        <v>0</v>
      </c>
      <c r="P41">
        <f>IF(м2!O35=б1!O5,-2,0)</f>
        <v>0</v>
      </c>
      <c r="Q41">
        <f>IF(м2!P35=б1!P5,-2,0)</f>
        <v>0</v>
      </c>
      <c r="R41">
        <f>IF(м2!Q35=б1!Q5,-2,0)</f>
        <v>0</v>
      </c>
      <c r="S41">
        <f>IF(м2!R35=б1!R5,-2,0)</f>
        <v>0</v>
      </c>
      <c r="T41">
        <f>IF(м2!S35=б1!S5,-2,0)</f>
        <v>0</v>
      </c>
      <c r="U41">
        <f>IF(м2!T35=б1!T5,-2,0)</f>
        <v>0</v>
      </c>
      <c r="V41">
        <f>IF(м2!U35=б1!U5,-2,0)</f>
        <v>-2</v>
      </c>
      <c r="W41">
        <f>IF(м2!V35=б1!V5,-2,0)</f>
        <v>0</v>
      </c>
      <c r="X41">
        <f>IF(м2!W35=б1!W5,-2,0)</f>
        <v>0</v>
      </c>
      <c r="Y41">
        <f>IF(м2!X35=б1!X5,-2,0)</f>
        <v>0</v>
      </c>
      <c r="Z41">
        <f>IF(м2!Y35=б1!Y5,-2,0)</f>
        <v>0</v>
      </c>
      <c r="AA41">
        <f>IF(м2!Z35=б1!Z5,-2,0)</f>
        <v>0</v>
      </c>
      <c r="AB41">
        <f>IF(м2!AA35=б1!AA5,-2,0)</f>
        <v>0</v>
      </c>
      <c r="AC41">
        <f>IF(м2!AB35=б1!AB5,-2,0)</f>
        <v>0</v>
      </c>
      <c r="AD41">
        <f>IF(м2!AC35=б1!AC5,-2,0)</f>
        <v>0</v>
      </c>
      <c r="AE41">
        <f>IF(м2!AD35=б1!AD5,-2,0)</f>
        <v>0</v>
      </c>
      <c r="AF41">
        <f>IF(м2!AE35=б1!AE5,-2,0)</f>
        <v>0</v>
      </c>
    </row>
    <row r="42" spans="1:32" ht="13.5" thickBot="1" x14ac:dyDescent="0.25">
      <c r="A42">
        <v>5</v>
      </c>
      <c r="B42" s="1" t="str">
        <f t="shared" si="0"/>
        <v>Ваня А.</v>
      </c>
      <c r="C42">
        <f>IF(м2!B36=б1!B6,-2,0)</f>
        <v>0</v>
      </c>
      <c r="D42">
        <f>IF(м2!C36=б1!C6,-2,0)</f>
        <v>0</v>
      </c>
      <c r="E42">
        <f>IF(м2!D36=б1!D6,-2,0)</f>
        <v>0</v>
      </c>
      <c r="F42">
        <f>IF(м2!E36=б1!E6,-2,0)</f>
        <v>0</v>
      </c>
      <c r="G42">
        <f>IF(м2!F36=б1!F6,-2,0)</f>
        <v>0</v>
      </c>
      <c r="H42">
        <f>IF(м2!G36=б1!G6,-2,0)</f>
        <v>0</v>
      </c>
      <c r="I42">
        <f>IF(м2!H36=б1!H6,-2,0)</f>
        <v>0</v>
      </c>
      <c r="J42">
        <f>IF(м2!I36=б1!I6,-2,0)</f>
        <v>0</v>
      </c>
      <c r="K42">
        <f>IF(м2!J36=б1!J6,-2,0)</f>
        <v>0</v>
      </c>
      <c r="L42">
        <f>IF(м2!K36=б1!K6,-2,0)</f>
        <v>0</v>
      </c>
      <c r="M42">
        <f>IF(м2!L36=б1!L6,-2,0)</f>
        <v>0</v>
      </c>
      <c r="N42">
        <f>IF(м2!M36=б1!M6,-2,0)</f>
        <v>0</v>
      </c>
      <c r="O42">
        <f>IF(м2!N36=б1!N6,-2,0)</f>
        <v>0</v>
      </c>
      <c r="P42">
        <f>IF(м2!O36=б1!O6,-2,0)</f>
        <v>0</v>
      </c>
      <c r="Q42">
        <f>IF(м2!P36=б1!P6,-2,0)</f>
        <v>0</v>
      </c>
      <c r="R42">
        <f>IF(м2!Q36=б1!Q6,-2,0)</f>
        <v>0</v>
      </c>
      <c r="S42">
        <f>IF(м2!R36=б1!R6,-2,0)</f>
        <v>0</v>
      </c>
      <c r="T42">
        <f>IF(м2!S36=б1!S6,-2,0)</f>
        <v>0</v>
      </c>
      <c r="U42">
        <f>IF(м2!T36=б1!T6,-2,0)</f>
        <v>0</v>
      </c>
      <c r="V42">
        <f>IF(м2!U36=б1!U6,-2,0)</f>
        <v>0</v>
      </c>
      <c r="W42">
        <f>IF(м2!V36=б1!V6,-2,0)</f>
        <v>0</v>
      </c>
      <c r="X42">
        <f>IF(м2!W36=б1!W6,-2,0)</f>
        <v>0</v>
      </c>
      <c r="Y42">
        <f>IF(м2!X36=б1!X6,-2,0)</f>
        <v>0</v>
      </c>
      <c r="Z42">
        <f>IF(м2!Y36=б1!Y6,-2,0)</f>
        <v>0</v>
      </c>
      <c r="AA42">
        <f>IF(м2!Z36=б1!Z6,-2,0)</f>
        <v>0</v>
      </c>
      <c r="AB42">
        <f>IF(м2!AA36=б1!AA6,-2,0)</f>
        <v>0</v>
      </c>
      <c r="AC42">
        <f>IF(м2!AB36=б1!AB6,-2,0)</f>
        <v>0</v>
      </c>
      <c r="AD42">
        <f>IF(м2!AC36=б1!AC6,-2,0)</f>
        <v>0</v>
      </c>
      <c r="AE42">
        <f>IF(м2!AD36=б1!AD6,-2,0)</f>
        <v>0</v>
      </c>
      <c r="AF42">
        <f>IF(м2!AE36=б1!AE6,-2,0)</f>
        <v>0</v>
      </c>
    </row>
    <row r="43" spans="1:32" ht="13.5" thickBot="1" x14ac:dyDescent="0.25">
      <c r="A43">
        <v>6</v>
      </c>
      <c r="B43" s="1" t="str">
        <f t="shared" si="0"/>
        <v>Алиса Б.</v>
      </c>
      <c r="C43">
        <f>IF(м2!B37=б1!B7,-2,0)</f>
        <v>0</v>
      </c>
      <c r="D43">
        <f>IF(м2!C37=б1!C7,-2,0)</f>
        <v>0</v>
      </c>
      <c r="E43">
        <f>IF(м2!D37=б1!D7,-2,0)</f>
        <v>0</v>
      </c>
      <c r="F43">
        <f>IF(м2!E37=б1!E7,-2,0)</f>
        <v>0</v>
      </c>
      <c r="G43">
        <f>IF(м2!F37=б1!F7,-2,0)</f>
        <v>0</v>
      </c>
      <c r="H43">
        <f>IF(м2!G37=б1!G7,-2,0)</f>
        <v>0</v>
      </c>
      <c r="I43">
        <f>IF(м2!H37=б1!H7,-2,0)</f>
        <v>0</v>
      </c>
      <c r="J43">
        <f>IF(м2!I37=б1!I7,-2,0)</f>
        <v>0</v>
      </c>
      <c r="K43">
        <f>IF(м2!J37=б1!J7,-2,0)</f>
        <v>0</v>
      </c>
      <c r="L43">
        <f>IF(м2!K37=б1!K7,-2,0)</f>
        <v>0</v>
      </c>
      <c r="M43">
        <f>IF(м2!L37=б1!L7,-2,0)</f>
        <v>0</v>
      </c>
      <c r="N43">
        <f>IF(м2!M37=б1!M7,-2,0)</f>
        <v>0</v>
      </c>
      <c r="O43">
        <f>IF(м2!N37=б1!N7,-2,0)</f>
        <v>0</v>
      </c>
      <c r="P43">
        <f>IF(м2!O37=б1!O7,-2,0)</f>
        <v>0</v>
      </c>
      <c r="Q43">
        <f>IF(м2!P37=б1!P7,-2,0)</f>
        <v>0</v>
      </c>
      <c r="R43">
        <f>IF(м2!Q37=б1!Q7,-2,0)</f>
        <v>0</v>
      </c>
      <c r="S43">
        <f>IF(м2!R37=б1!R7,-2,0)</f>
        <v>0</v>
      </c>
      <c r="T43">
        <f>IF(м2!S37=б1!S7,-2,0)</f>
        <v>0</v>
      </c>
      <c r="U43">
        <f>IF(м2!T37=б1!T7,-2,0)</f>
        <v>0</v>
      </c>
      <c r="V43">
        <f>IF(м2!U37=б1!U7,-2,0)</f>
        <v>0</v>
      </c>
      <c r="W43">
        <f>IF(м2!V37=б1!V7,-2,0)</f>
        <v>0</v>
      </c>
      <c r="X43">
        <f>IF(м2!W37=б1!W7,-2,0)</f>
        <v>0</v>
      </c>
      <c r="Y43">
        <f>IF(м2!X37=б1!X7,-2,0)</f>
        <v>0</v>
      </c>
      <c r="Z43">
        <f>IF(м2!Y37=б1!Y7,-2,0)</f>
        <v>0</v>
      </c>
      <c r="AA43">
        <f>IF(м2!Z37=б1!Z7,-2,0)</f>
        <v>0</v>
      </c>
      <c r="AB43">
        <f>IF(м2!AA37=б1!AA7,-2,0)</f>
        <v>0</v>
      </c>
      <c r="AC43">
        <f>IF(м2!AB37=б1!AB7,-2,0)</f>
        <v>0</v>
      </c>
      <c r="AD43">
        <f>IF(м2!AC37=б1!AC7,-2,0)</f>
        <v>0</v>
      </c>
      <c r="AE43">
        <f>IF(м2!AD37=б1!AD7,-2,0)</f>
        <v>0</v>
      </c>
      <c r="AF43">
        <f>IF(м2!AE37=б1!AE7,-2,0)</f>
        <v>0</v>
      </c>
    </row>
    <row r="44" spans="1:32" ht="13.5" thickBot="1" x14ac:dyDescent="0.25">
      <c r="A44">
        <v>7</v>
      </c>
      <c r="B44" s="1" t="str">
        <f t="shared" si="0"/>
        <v>Маша Б.</v>
      </c>
      <c r="C44">
        <f>IF(м2!B38=б1!B8,-2,0)</f>
        <v>0</v>
      </c>
      <c r="D44">
        <f>IF(м2!C38=б1!C8,-2,0)</f>
        <v>0</v>
      </c>
      <c r="E44">
        <f>IF(м2!D38=б1!D8,-2,0)</f>
        <v>0</v>
      </c>
      <c r="F44">
        <f>IF(м2!E38=б1!E8,-2,0)</f>
        <v>0</v>
      </c>
      <c r="G44">
        <f>IF(м2!F38=б1!F8,-2,0)</f>
        <v>0</v>
      </c>
      <c r="H44">
        <f>IF(м2!G38=б1!G8,-2,0)</f>
        <v>0</v>
      </c>
      <c r="I44">
        <f>IF(м2!H38=б1!H8,-2,0)</f>
        <v>0</v>
      </c>
      <c r="J44">
        <f>IF(м2!I38=б1!I8,-2,0)</f>
        <v>0</v>
      </c>
      <c r="K44">
        <f>IF(м2!J38=б1!J8,-2,0)</f>
        <v>0</v>
      </c>
      <c r="L44">
        <f>IF(м2!K38=б1!K8,-2,0)</f>
        <v>0</v>
      </c>
      <c r="M44">
        <f>IF(м2!L38=б1!L8,-2,0)</f>
        <v>0</v>
      </c>
      <c r="N44">
        <f>IF(м2!M38=б1!M8,-2,0)</f>
        <v>0</v>
      </c>
      <c r="O44">
        <f>IF(м2!N38=б1!N8,-2,0)</f>
        <v>0</v>
      </c>
      <c r="P44">
        <f>IF(м2!O38=б1!O8,-2,0)</f>
        <v>0</v>
      </c>
      <c r="Q44">
        <f>IF(м2!P38=б1!P8,-2,0)</f>
        <v>0</v>
      </c>
      <c r="R44">
        <f>IF(м2!Q38=б1!Q8,-2,0)</f>
        <v>0</v>
      </c>
      <c r="S44">
        <f>IF(м2!R38=б1!R8,-2,0)</f>
        <v>0</v>
      </c>
      <c r="T44">
        <f>IF(м2!S38=б1!S8,-2,0)</f>
        <v>0</v>
      </c>
      <c r="U44">
        <f>IF(м2!T38=б1!T8,-2,0)</f>
        <v>0</v>
      </c>
      <c r="V44">
        <f>IF(м2!U38=б1!U8,-2,0)</f>
        <v>0</v>
      </c>
      <c r="W44">
        <f>IF(м2!V38=б1!V8,-2,0)</f>
        <v>0</v>
      </c>
      <c r="X44">
        <f>IF(м2!W38=б1!W8,-2,0)</f>
        <v>0</v>
      </c>
      <c r="Y44">
        <f>IF(м2!X38=б1!X8,-2,0)</f>
        <v>0</v>
      </c>
      <c r="Z44">
        <f>IF(м2!Y38=б1!Y8,-2,0)</f>
        <v>0</v>
      </c>
      <c r="AA44">
        <f>IF(м2!Z38=б1!Z8,-2,0)</f>
        <v>0</v>
      </c>
      <c r="AB44">
        <f>IF(м2!AA38=б1!AA8,-2,0)</f>
        <v>0</v>
      </c>
      <c r="AC44">
        <f>IF(м2!AB38=б1!AB8,-2,0)</f>
        <v>0</v>
      </c>
      <c r="AD44">
        <f>IF(м2!AC38=б1!AC8,-2,0)</f>
        <v>0</v>
      </c>
      <c r="AE44">
        <f>IF(м2!AD38=б1!AD8,-2,0)</f>
        <v>0</v>
      </c>
      <c r="AF44">
        <f>IF(м2!AE38=б1!AE8,-2,0)</f>
        <v>0</v>
      </c>
    </row>
    <row r="45" spans="1:32" ht="13.5" thickBot="1" x14ac:dyDescent="0.25">
      <c r="A45">
        <v>8</v>
      </c>
      <c r="B45" s="1" t="str">
        <f t="shared" si="0"/>
        <v>Даша В.</v>
      </c>
      <c r="C45">
        <f>IF(м2!B39=б1!B9,-2,0)</f>
        <v>0</v>
      </c>
      <c r="D45">
        <f>IF(м2!C39=б1!C9,-2,0)</f>
        <v>0</v>
      </c>
      <c r="E45">
        <f>IF(м2!D39=б1!D9,-2,0)</f>
        <v>0</v>
      </c>
      <c r="F45">
        <f>IF(м2!E39=б1!E9,-2,0)</f>
        <v>0</v>
      </c>
      <c r="G45">
        <f>IF(м2!F39=б1!F9,-2,0)</f>
        <v>0</v>
      </c>
      <c r="H45">
        <f>IF(м2!G39=б1!G9,-2,0)</f>
        <v>0</v>
      </c>
      <c r="I45">
        <f>IF(м2!H39=б1!H9,-2,0)</f>
        <v>0</v>
      </c>
      <c r="J45">
        <f>IF(м2!I39=б1!I9,-2,0)</f>
        <v>0</v>
      </c>
      <c r="K45">
        <f>IF(м2!J39=б1!J9,-2,0)</f>
        <v>0</v>
      </c>
      <c r="L45">
        <f>IF(м2!K39=б1!K9,-2,0)</f>
        <v>0</v>
      </c>
      <c r="M45">
        <f>IF(м2!L39=б1!L9,-2,0)</f>
        <v>0</v>
      </c>
      <c r="N45">
        <f>IF(м2!M39=б1!M9,-2,0)</f>
        <v>0</v>
      </c>
      <c r="O45">
        <f>IF(м2!N39=б1!N9,-2,0)</f>
        <v>0</v>
      </c>
      <c r="P45">
        <f>IF(м2!O39=б1!O9,-2,0)</f>
        <v>0</v>
      </c>
      <c r="Q45">
        <f>IF(м2!P39=б1!P9,-2,0)</f>
        <v>0</v>
      </c>
      <c r="R45">
        <f>IF(м2!Q39=б1!Q9,-2,0)</f>
        <v>0</v>
      </c>
      <c r="S45">
        <f>IF(м2!R39=б1!R9,-2,0)</f>
        <v>0</v>
      </c>
      <c r="T45">
        <f>IF(м2!S39=б1!S9,-2,0)</f>
        <v>0</v>
      </c>
      <c r="U45">
        <f>IF(м2!T39=б1!T9,-2,0)</f>
        <v>0</v>
      </c>
      <c r="V45">
        <f>IF(м2!U39=б1!U9,-2,0)</f>
        <v>0</v>
      </c>
      <c r="W45">
        <f>IF(м2!V39=б1!V9,-2,0)</f>
        <v>0</v>
      </c>
      <c r="X45">
        <f>IF(м2!W39=б1!W9,-2,0)</f>
        <v>0</v>
      </c>
      <c r="Y45">
        <f>IF(м2!X39=б1!X9,-2,0)</f>
        <v>0</v>
      </c>
      <c r="Z45">
        <f>IF(м2!Y39=б1!Y9,-2,0)</f>
        <v>0</v>
      </c>
      <c r="AA45">
        <f>IF(м2!Z39=б1!Z9,-2,0)</f>
        <v>0</v>
      </c>
      <c r="AB45">
        <f>IF(м2!AA39=б1!AA9,-2,0)</f>
        <v>0</v>
      </c>
      <c r="AC45">
        <f>IF(м2!AB39=б1!AB9,-2,0)</f>
        <v>0</v>
      </c>
      <c r="AD45">
        <f>IF(м2!AC39=б1!AC9,-2,0)</f>
        <v>0</v>
      </c>
      <c r="AE45">
        <f>IF(м2!AD39=б1!AD9,-2,0)</f>
        <v>0</v>
      </c>
      <c r="AF45">
        <f>IF(м2!AE39=б1!AE9,-2,0)</f>
        <v>0</v>
      </c>
    </row>
    <row r="46" spans="1:32" ht="13.5" thickBot="1" x14ac:dyDescent="0.25">
      <c r="A46">
        <v>9</v>
      </c>
      <c r="B46" s="1" t="str">
        <f t="shared" si="0"/>
        <v>Марк Г.</v>
      </c>
      <c r="C46">
        <f>IF(м2!B40=б1!B10,-2,0)</f>
        <v>0</v>
      </c>
      <c r="D46">
        <f>IF(м2!C40=б1!C10,-2,0)</f>
        <v>0</v>
      </c>
      <c r="E46">
        <f>IF(м2!D40=б1!D10,-2,0)</f>
        <v>0</v>
      </c>
      <c r="F46">
        <f>IF(м2!E40=б1!E10,-2,0)</f>
        <v>0</v>
      </c>
      <c r="G46">
        <f>IF(м2!F40=б1!F10,-2,0)</f>
        <v>0</v>
      </c>
      <c r="H46">
        <f>IF(м2!G40=б1!G10,-2,0)</f>
        <v>0</v>
      </c>
      <c r="I46">
        <f>IF(м2!H40=б1!H10,-2,0)</f>
        <v>0</v>
      </c>
      <c r="J46">
        <f>IF(м2!I40=б1!I10,-2,0)</f>
        <v>0</v>
      </c>
      <c r="K46">
        <f>IF(м2!J40=б1!J10,-2,0)</f>
        <v>0</v>
      </c>
      <c r="L46">
        <f>IF(м2!K40=б1!K10,-2,0)</f>
        <v>0</v>
      </c>
      <c r="M46">
        <f>IF(м2!L40=б1!L10,-2,0)</f>
        <v>0</v>
      </c>
      <c r="N46">
        <f>IF(м2!M40=б1!M10,-2,0)</f>
        <v>0</v>
      </c>
      <c r="O46">
        <f>IF(м2!N40=б1!N10,-2,0)</f>
        <v>0</v>
      </c>
      <c r="P46">
        <f>IF(м2!O40=б1!O10,-2,0)</f>
        <v>0</v>
      </c>
      <c r="Q46">
        <f>IF(м2!P40=б1!P10,-2,0)</f>
        <v>0</v>
      </c>
      <c r="R46">
        <f>IF(м2!Q40=б1!Q10,-2,0)</f>
        <v>0</v>
      </c>
      <c r="S46">
        <f>IF(м2!R40=б1!R10,-2,0)</f>
        <v>0</v>
      </c>
      <c r="T46">
        <f>IF(м2!S40=б1!S10,-2,0)</f>
        <v>0</v>
      </c>
      <c r="U46">
        <f>IF(м2!T40=б1!T10,-2,0)</f>
        <v>0</v>
      </c>
      <c r="V46">
        <f>IF(м2!U40=б1!U10,-2,0)</f>
        <v>0</v>
      </c>
      <c r="W46">
        <f>IF(м2!V40=б1!V10,-2,0)</f>
        <v>0</v>
      </c>
      <c r="X46">
        <f>IF(м2!W40=б1!W10,-2,0)</f>
        <v>0</v>
      </c>
      <c r="Y46">
        <f>IF(м2!X40=б1!X10,-2,0)</f>
        <v>0</v>
      </c>
      <c r="Z46">
        <f>IF(м2!Y40=б1!Y10,-2,0)</f>
        <v>0</v>
      </c>
      <c r="AA46">
        <f>IF(м2!Z40=б1!Z10,-2,0)</f>
        <v>0</v>
      </c>
      <c r="AB46">
        <f>IF(м2!AA40=б1!AA10,-2,0)</f>
        <v>0</v>
      </c>
      <c r="AC46">
        <f>IF(м2!AB40=б1!AB10,-2,0)</f>
        <v>0</v>
      </c>
      <c r="AD46">
        <f>IF(м2!AC40=б1!AC10,-2,0)</f>
        <v>0</v>
      </c>
      <c r="AE46">
        <f>IF(м2!AD40=б1!AD10,-2,0)</f>
        <v>0</v>
      </c>
      <c r="AF46">
        <f>IF(м2!AE40=б1!AE10,-2,0)</f>
        <v>0</v>
      </c>
    </row>
    <row r="47" spans="1:32" ht="13.5" thickBot="1" x14ac:dyDescent="0.25">
      <c r="A47">
        <v>10</v>
      </c>
      <c r="B47" s="1" t="str">
        <f t="shared" si="0"/>
        <v>Артем Е.</v>
      </c>
      <c r="C47">
        <f>IF(м2!B41=б1!B11,-2,0)</f>
        <v>0</v>
      </c>
      <c r="D47">
        <f>IF(м2!C41=б1!C11,-2,0)</f>
        <v>0</v>
      </c>
      <c r="E47">
        <f>IF(м2!D41=б1!D11,-2,0)</f>
        <v>0</v>
      </c>
      <c r="F47">
        <f>IF(м2!E41=б1!E11,-2,0)</f>
        <v>0</v>
      </c>
      <c r="G47">
        <f>IF(м2!F41=б1!F11,-2,0)</f>
        <v>0</v>
      </c>
      <c r="H47">
        <f>IF(м2!G41=б1!G11,-2,0)</f>
        <v>0</v>
      </c>
      <c r="I47">
        <f>IF(м2!H41=б1!H11,-2,0)</f>
        <v>0</v>
      </c>
      <c r="J47">
        <f>IF(м2!I41=б1!I11,-2,0)</f>
        <v>0</v>
      </c>
      <c r="K47">
        <f>IF(м2!J41=б1!J11,-2,0)</f>
        <v>0</v>
      </c>
      <c r="L47">
        <f>IF(м2!K41=б1!K11,-2,0)</f>
        <v>0</v>
      </c>
      <c r="M47">
        <f>IF(м2!L41=б1!L11,-2,0)</f>
        <v>0</v>
      </c>
      <c r="N47">
        <f>IF(м2!M41=б1!M11,-2,0)</f>
        <v>0</v>
      </c>
      <c r="O47">
        <f>IF(м2!N41=б1!N11,-2,0)</f>
        <v>0</v>
      </c>
      <c r="P47">
        <f>IF(м2!O41=б1!O11,-2,0)</f>
        <v>0</v>
      </c>
      <c r="Q47">
        <f>IF(м2!P41=б1!P11,-2,0)</f>
        <v>0</v>
      </c>
      <c r="R47">
        <f>IF(м2!Q41=б1!Q11,-2,0)</f>
        <v>0</v>
      </c>
      <c r="S47">
        <f>IF(м2!R41=б1!R11,-2,0)</f>
        <v>0</v>
      </c>
      <c r="T47">
        <f>IF(м2!S41=б1!S11,-2,0)</f>
        <v>0</v>
      </c>
      <c r="U47">
        <f>IF(м2!T41=б1!T11,-2,0)</f>
        <v>0</v>
      </c>
      <c r="V47">
        <f>IF(м2!U41=б1!U11,-2,0)</f>
        <v>0</v>
      </c>
      <c r="W47">
        <f>IF(м2!V41=б1!V11,-2,0)</f>
        <v>0</v>
      </c>
      <c r="X47">
        <f>IF(м2!W41=б1!W11,-2,0)</f>
        <v>0</v>
      </c>
      <c r="Y47">
        <f>IF(м2!X41=б1!X11,-2,0)</f>
        <v>0</v>
      </c>
      <c r="Z47">
        <f>IF(м2!Y41=б1!Y11,-2,0)</f>
        <v>0</v>
      </c>
      <c r="AA47">
        <f>IF(м2!Z41=б1!Z11,-2,0)</f>
        <v>0</v>
      </c>
      <c r="AB47">
        <f>IF(м2!AA41=б1!AA11,-2,0)</f>
        <v>0</v>
      </c>
      <c r="AC47">
        <f>IF(м2!AB41=б1!AB11,-2,0)</f>
        <v>0</v>
      </c>
      <c r="AD47">
        <f>IF(м2!AC41=б1!AC11,-2,0)</f>
        <v>0</v>
      </c>
      <c r="AE47">
        <f>IF(м2!AD41=б1!AD11,-2,0)</f>
        <v>0</v>
      </c>
      <c r="AF47">
        <f>IF(м2!AE41=б1!AE11,-2,0)</f>
        <v>0</v>
      </c>
    </row>
    <row r="48" spans="1:32" ht="13.5" thickBot="1" x14ac:dyDescent="0.25">
      <c r="A48">
        <v>11</v>
      </c>
      <c r="B48" s="1" t="str">
        <f t="shared" si="0"/>
        <v xml:space="preserve">Алиса З. </v>
      </c>
      <c r="C48">
        <f>IF(м2!B42=б1!B12,-2,0)</f>
        <v>0</v>
      </c>
      <c r="D48">
        <f>IF(м2!C42=б1!C12,-2,0)</f>
        <v>0</v>
      </c>
      <c r="E48">
        <f>IF(м2!D42=б1!D12,-2,0)</f>
        <v>0</v>
      </c>
      <c r="F48">
        <f>IF(м2!E42=б1!E12,-2,0)</f>
        <v>0</v>
      </c>
      <c r="G48">
        <f>IF(м2!F42=б1!F12,-2,0)</f>
        <v>0</v>
      </c>
      <c r="H48">
        <f>IF(м2!G42=б1!G12,-2,0)</f>
        <v>0</v>
      </c>
      <c r="I48">
        <f>IF(м2!H42=б1!H12,-2,0)</f>
        <v>0</v>
      </c>
      <c r="J48">
        <f>IF(м2!I42=б1!I12,-2,0)</f>
        <v>0</v>
      </c>
      <c r="K48">
        <f>IF(м2!J42=б1!J12,-2,0)</f>
        <v>0</v>
      </c>
      <c r="L48">
        <f>IF(м2!K42=б1!K12,-2,0)</f>
        <v>0</v>
      </c>
      <c r="M48">
        <f>IF(м2!L42=б1!L12,-2,0)</f>
        <v>0</v>
      </c>
      <c r="N48">
        <f>IF(м2!M42=б1!M12,-2,0)</f>
        <v>0</v>
      </c>
      <c r="O48">
        <f>IF(м2!N42=б1!N12,-2,0)</f>
        <v>0</v>
      </c>
      <c r="P48">
        <f>IF(м2!O42=б1!O12,-2,0)</f>
        <v>0</v>
      </c>
      <c r="Q48">
        <f>IF(м2!P42=б1!P12,-2,0)</f>
        <v>0</v>
      </c>
      <c r="R48">
        <f>IF(м2!Q42=б1!Q12,-2,0)</f>
        <v>0</v>
      </c>
      <c r="S48">
        <f>IF(м2!R42=б1!R12,-2,0)</f>
        <v>0</v>
      </c>
      <c r="T48">
        <f>IF(м2!S42=б1!S12,-2,0)</f>
        <v>0</v>
      </c>
      <c r="U48">
        <f>IF(м2!T42=б1!T12,-2,0)</f>
        <v>0</v>
      </c>
      <c r="V48">
        <f>IF(м2!U42=б1!U12,-2,0)</f>
        <v>0</v>
      </c>
      <c r="W48">
        <f>IF(м2!V42=б1!V12,-2,0)</f>
        <v>0</v>
      </c>
      <c r="X48">
        <f>IF(м2!W42=б1!W12,-2,0)</f>
        <v>0</v>
      </c>
      <c r="Y48">
        <f>IF(м2!X42=б1!X12,-2,0)</f>
        <v>0</v>
      </c>
      <c r="Z48">
        <f>IF(м2!Y42=б1!Y12,-2,0)</f>
        <v>0</v>
      </c>
      <c r="AA48">
        <f>IF(м2!Z42=б1!Z12,-2,0)</f>
        <v>0</v>
      </c>
      <c r="AB48">
        <f>IF(м2!AA42=б1!AA12,-2,0)</f>
        <v>0</v>
      </c>
      <c r="AC48">
        <f>IF(м2!AB42=б1!AB12,-2,0)</f>
        <v>0</v>
      </c>
      <c r="AD48">
        <f>IF(м2!AC42=б1!AC12,-2,0)</f>
        <v>0</v>
      </c>
      <c r="AE48">
        <f>IF(м2!AD42=б1!AD12,-2,0)</f>
        <v>0</v>
      </c>
      <c r="AF48">
        <f>IF(м2!AE42=б1!AE12,-2,0)</f>
        <v>0</v>
      </c>
    </row>
    <row r="49" spans="1:32" ht="13.5" thickBot="1" x14ac:dyDescent="0.25">
      <c r="A49">
        <v>12</v>
      </c>
      <c r="B49" s="1" t="str">
        <f t="shared" si="0"/>
        <v>Алена К.</v>
      </c>
      <c r="C49">
        <f>IF(м2!B43=б1!B13,-2,0)</f>
        <v>0</v>
      </c>
      <c r="D49">
        <f>IF(м2!C43=б1!C13,-2,0)</f>
        <v>0</v>
      </c>
      <c r="E49">
        <f>IF(м2!D43=б1!D13,-2,0)</f>
        <v>0</v>
      </c>
      <c r="F49">
        <f>IF(м2!E43=б1!E13,-2,0)</f>
        <v>0</v>
      </c>
      <c r="G49">
        <f>IF(м2!F43=б1!F13,-2,0)</f>
        <v>0</v>
      </c>
      <c r="H49">
        <f>IF(м2!G43=б1!G13,-2,0)</f>
        <v>0</v>
      </c>
      <c r="I49">
        <f>IF(м2!H43=б1!H13,-2,0)</f>
        <v>0</v>
      </c>
      <c r="J49">
        <f>IF(м2!I43=б1!I13,-2,0)</f>
        <v>0</v>
      </c>
      <c r="K49">
        <f>IF(м2!J43=б1!J13,-2,0)</f>
        <v>0</v>
      </c>
      <c r="L49">
        <f>IF(м2!K43=б1!K13,-2,0)</f>
        <v>0</v>
      </c>
      <c r="M49">
        <f>IF(м2!L43=б1!L13,-2,0)</f>
        <v>0</v>
      </c>
      <c r="N49">
        <f>IF(м2!M43=б1!M13,-2,0)</f>
        <v>0</v>
      </c>
      <c r="O49">
        <f>IF(м2!N43=б1!N13,-2,0)</f>
        <v>0</v>
      </c>
      <c r="P49">
        <f>IF(м2!O43=б1!O13,-2,0)</f>
        <v>0</v>
      </c>
      <c r="Q49">
        <f>IF(м2!P43=б1!P13,-2,0)</f>
        <v>0</v>
      </c>
      <c r="R49">
        <f>IF(м2!Q43=б1!Q13,-2,0)</f>
        <v>0</v>
      </c>
      <c r="S49">
        <f>IF(м2!R43=б1!R13,-2,0)</f>
        <v>0</v>
      </c>
      <c r="T49">
        <f>IF(м2!S43=б1!S13,-2,0)</f>
        <v>0</v>
      </c>
      <c r="U49">
        <f>IF(м2!T43=б1!T13,-2,0)</f>
        <v>0</v>
      </c>
      <c r="V49">
        <f>IF(м2!U43=б1!U13,-2,0)</f>
        <v>0</v>
      </c>
      <c r="W49">
        <f>IF(м2!V43=б1!V13,-2,0)</f>
        <v>0</v>
      </c>
      <c r="X49">
        <f>IF(м2!W43=б1!W13,-2,0)</f>
        <v>0</v>
      </c>
      <c r="Y49">
        <f>IF(м2!X43=б1!X13,-2,0)</f>
        <v>0</v>
      </c>
      <c r="Z49">
        <f>IF(м2!Y43=б1!Y13,-2,0)</f>
        <v>0</v>
      </c>
      <c r="AA49">
        <f>IF(м2!Z43=б1!Z13,-2,0)</f>
        <v>0</v>
      </c>
      <c r="AB49">
        <f>IF(м2!AA43=б1!AA13,-2,0)</f>
        <v>0</v>
      </c>
      <c r="AC49">
        <f>IF(м2!AB43=б1!AB13,-2,0)</f>
        <v>0</v>
      </c>
      <c r="AD49">
        <f>IF(м2!AC43=б1!AC13,-2,0)</f>
        <v>0</v>
      </c>
      <c r="AE49">
        <f>IF(м2!AD43=б1!AD13,-2,0)</f>
        <v>0</v>
      </c>
      <c r="AF49">
        <f>IF(м2!AE43=б1!AE13,-2,0)</f>
        <v>0</v>
      </c>
    </row>
    <row r="50" spans="1:32" ht="13.5" thickBot="1" x14ac:dyDescent="0.25">
      <c r="A50">
        <v>13</v>
      </c>
      <c r="B50" s="1" t="str">
        <f t="shared" si="0"/>
        <v>Никита К.</v>
      </c>
      <c r="C50">
        <f>IF(м2!B44=б1!B14,-2,0)</f>
        <v>0</v>
      </c>
      <c r="D50">
        <f>IF(м2!C44=б1!C14,-2,0)</f>
        <v>0</v>
      </c>
      <c r="E50">
        <f>IF(м2!D44=б1!D14,-2,0)</f>
        <v>0</v>
      </c>
      <c r="F50">
        <f>IF(м2!E44=б1!E14,-2,0)</f>
        <v>0</v>
      </c>
      <c r="G50">
        <f>IF(м2!F44=б1!F14,-2,0)</f>
        <v>0</v>
      </c>
      <c r="H50">
        <f>IF(м2!G44=б1!G14,-2,0)</f>
        <v>0</v>
      </c>
      <c r="I50">
        <f>IF(м2!H44=б1!H14,-2,0)</f>
        <v>0</v>
      </c>
      <c r="J50">
        <f>IF(м2!I44=б1!I14,-2,0)</f>
        <v>0</v>
      </c>
      <c r="K50">
        <f>IF(м2!J44=б1!J14,-2,0)</f>
        <v>0</v>
      </c>
      <c r="L50">
        <f>IF(м2!K44=б1!K14,-2,0)</f>
        <v>0</v>
      </c>
      <c r="M50">
        <f>IF(м2!L44=б1!L14,-2,0)</f>
        <v>0</v>
      </c>
      <c r="N50">
        <f>IF(м2!M44=б1!M14,-2,0)</f>
        <v>0</v>
      </c>
      <c r="O50">
        <f>IF(м2!N44=б1!N14,-2,0)</f>
        <v>0</v>
      </c>
      <c r="P50">
        <f>IF(м2!O44=б1!O14,-2,0)</f>
        <v>0</v>
      </c>
      <c r="Q50">
        <f>IF(м2!P44=б1!P14,-2,0)</f>
        <v>0</v>
      </c>
      <c r="R50">
        <f>IF(м2!Q44=б1!Q14,-2,0)</f>
        <v>0</v>
      </c>
      <c r="S50">
        <f>IF(м2!R44=б1!R14,-2,0)</f>
        <v>0</v>
      </c>
      <c r="T50">
        <f>IF(м2!S44=б1!S14,-2,0)</f>
        <v>0</v>
      </c>
      <c r="U50">
        <f>IF(м2!T44=б1!T14,-2,0)</f>
        <v>0</v>
      </c>
      <c r="V50">
        <f>IF(м2!U44=б1!U14,-2,0)</f>
        <v>0</v>
      </c>
      <c r="W50">
        <f>IF(м2!V44=б1!V14,-2,0)</f>
        <v>0</v>
      </c>
      <c r="X50">
        <f>IF(м2!W44=б1!W14,-2,0)</f>
        <v>0</v>
      </c>
      <c r="Y50">
        <f>IF(м2!X44=б1!X14,-2,0)</f>
        <v>0</v>
      </c>
      <c r="Z50">
        <f>IF(м2!Y44=б1!Y14,-2,0)</f>
        <v>0</v>
      </c>
      <c r="AA50">
        <f>IF(м2!Z44=б1!Z14,-2,0)</f>
        <v>0</v>
      </c>
      <c r="AB50">
        <f>IF(м2!AA44=б1!AA14,-2,0)</f>
        <v>0</v>
      </c>
      <c r="AC50">
        <f>IF(м2!AB44=б1!AB14,-2,0)</f>
        <v>0</v>
      </c>
      <c r="AD50">
        <f>IF(м2!AC44=б1!AC14,-2,0)</f>
        <v>0</v>
      </c>
      <c r="AE50">
        <f>IF(м2!AD44=б1!AD14,-2,0)</f>
        <v>0</v>
      </c>
      <c r="AF50">
        <f>IF(м2!AE44=б1!AE14,-2,0)</f>
        <v>0</v>
      </c>
    </row>
    <row r="51" spans="1:32" ht="13.5" thickBot="1" x14ac:dyDescent="0.25">
      <c r="A51">
        <v>14</v>
      </c>
      <c r="B51" s="1" t="str">
        <f t="shared" si="0"/>
        <v xml:space="preserve">Соня К. </v>
      </c>
      <c r="C51">
        <f>IF(м2!B45=б1!B15,-2,0)</f>
        <v>0</v>
      </c>
      <c r="D51">
        <f>IF(м2!C45=б1!C15,-2,0)</f>
        <v>0</v>
      </c>
      <c r="E51">
        <f>IF(м2!D45=б1!D15,-2,0)</f>
        <v>0</v>
      </c>
      <c r="F51">
        <f>IF(м2!E45=б1!E15,-2,0)</f>
        <v>0</v>
      </c>
      <c r="G51">
        <f>IF(м2!F45=б1!F15,-2,0)</f>
        <v>0</v>
      </c>
      <c r="H51">
        <f>IF(м2!G45=б1!G15,-2,0)</f>
        <v>0</v>
      </c>
      <c r="I51">
        <f>IF(м2!H45=б1!H15,-2,0)</f>
        <v>0</v>
      </c>
      <c r="J51">
        <f>IF(м2!I45=б1!I15,-2,0)</f>
        <v>0</v>
      </c>
      <c r="K51">
        <f>IF(м2!J45=б1!J15,-2,0)</f>
        <v>0</v>
      </c>
      <c r="L51">
        <f>IF(м2!K45=б1!K15,-2,0)</f>
        <v>0</v>
      </c>
      <c r="M51">
        <f>IF(м2!L45=б1!L15,-2,0)</f>
        <v>0</v>
      </c>
      <c r="N51">
        <f>IF(м2!M45=б1!M15,-2,0)</f>
        <v>0</v>
      </c>
      <c r="O51">
        <f>IF(м2!N45=б1!N15,-2,0)</f>
        <v>0</v>
      </c>
      <c r="P51">
        <f>IF(м2!O45=б1!O15,-2,0)</f>
        <v>0</v>
      </c>
      <c r="Q51">
        <f>IF(м2!P45=б1!P15,-2,0)</f>
        <v>0</v>
      </c>
      <c r="R51">
        <f>IF(м2!Q45=б1!Q15,-2,0)</f>
        <v>0</v>
      </c>
      <c r="S51">
        <f>IF(м2!R45=б1!R15,-2,0)</f>
        <v>0</v>
      </c>
      <c r="T51">
        <f>IF(м2!S45=б1!S15,-2,0)</f>
        <v>0</v>
      </c>
      <c r="U51">
        <f>IF(м2!T45=б1!T15,-2,0)</f>
        <v>0</v>
      </c>
      <c r="V51">
        <f>IF(м2!U45=б1!U15,-2,0)</f>
        <v>0</v>
      </c>
      <c r="W51">
        <f>IF(м2!V45=б1!V15,-2,0)</f>
        <v>0</v>
      </c>
      <c r="X51">
        <f>IF(м2!W45=б1!W15,-2,0)</f>
        <v>0</v>
      </c>
      <c r="Y51">
        <f>IF(м2!X45=б1!X15,-2,0)</f>
        <v>0</v>
      </c>
      <c r="Z51">
        <f>IF(м2!Y45=б1!Y15,-2,0)</f>
        <v>0</v>
      </c>
      <c r="AA51">
        <f>IF(м2!Z45=б1!Z15,-2,0)</f>
        <v>0</v>
      </c>
      <c r="AB51">
        <f>IF(м2!AA45=б1!AA15,-2,0)</f>
        <v>0</v>
      </c>
      <c r="AC51">
        <f>IF(м2!AB45=б1!AB15,-2,0)</f>
        <v>0</v>
      </c>
      <c r="AD51">
        <f>IF(м2!AC45=б1!AC15,-2,0)</f>
        <v>0</v>
      </c>
      <c r="AE51">
        <f>IF(м2!AD45=б1!AD15,-2,0)</f>
        <v>0</v>
      </c>
      <c r="AF51">
        <f>IF(м2!AE45=б1!AE15,-2,0)</f>
        <v>0</v>
      </c>
    </row>
    <row r="52" spans="1:32" ht="13.5" thickBot="1" x14ac:dyDescent="0.25">
      <c r="A52">
        <v>15</v>
      </c>
      <c r="B52" s="1" t="str">
        <f t="shared" si="0"/>
        <v>Александр С.</v>
      </c>
      <c r="C52">
        <f>IF(м2!B46=б1!B16,-2,0)</f>
        <v>0</v>
      </c>
      <c r="D52">
        <f>IF(м2!C46=б1!C16,-2,0)</f>
        <v>0</v>
      </c>
      <c r="E52">
        <f>IF(м2!D46=б1!D16,-2,0)</f>
        <v>0</v>
      </c>
      <c r="F52">
        <f>IF(м2!E46=б1!E16,-2,0)</f>
        <v>0</v>
      </c>
      <c r="G52">
        <f>IF(м2!F46=б1!F16,-2,0)</f>
        <v>0</v>
      </c>
      <c r="H52">
        <f>IF(м2!G46=б1!G16,-2,0)</f>
        <v>0</v>
      </c>
      <c r="I52">
        <f>IF(м2!H46=б1!H16,-2,0)</f>
        <v>0</v>
      </c>
      <c r="J52">
        <f>IF(м2!I46=б1!I16,-2,0)</f>
        <v>0</v>
      </c>
      <c r="K52">
        <f>IF(м2!J46=б1!J16,-2,0)</f>
        <v>0</v>
      </c>
      <c r="L52">
        <f>IF(м2!K46=б1!K16,-2,0)</f>
        <v>0</v>
      </c>
      <c r="M52">
        <f>IF(м2!L46=б1!L16,-2,0)</f>
        <v>0</v>
      </c>
      <c r="N52">
        <f>IF(м2!M46=б1!M16,-2,0)</f>
        <v>0</v>
      </c>
      <c r="O52">
        <f>IF(м2!N46=б1!N16,-2,0)</f>
        <v>0</v>
      </c>
      <c r="P52">
        <f>IF(м2!O46=б1!O16,-2,0)</f>
        <v>0</v>
      </c>
      <c r="Q52">
        <f>IF(м2!P46=б1!P16,-2,0)</f>
        <v>0</v>
      </c>
      <c r="R52">
        <f>IF(м2!Q46=б1!Q16,-2,0)</f>
        <v>0</v>
      </c>
      <c r="S52">
        <f>IF(м2!R46=б1!R16,-2,0)</f>
        <v>0</v>
      </c>
      <c r="T52">
        <f>IF(м2!S46=б1!S16,-2,0)</f>
        <v>0</v>
      </c>
      <c r="U52">
        <f>IF(м2!T46=б1!T16,-2,0)</f>
        <v>0</v>
      </c>
      <c r="V52">
        <f>IF(м2!U46=б1!U16,-2,0)</f>
        <v>0</v>
      </c>
      <c r="W52">
        <f>IF(м2!V46=б1!V16,-2,0)</f>
        <v>0</v>
      </c>
      <c r="X52">
        <f>IF(м2!W46=б1!W16,-2,0)</f>
        <v>0</v>
      </c>
      <c r="Y52">
        <f>IF(м2!X46=б1!X16,-2,0)</f>
        <v>0</v>
      </c>
      <c r="Z52">
        <f>IF(м2!Y46=б1!Y16,-2,0)</f>
        <v>0</v>
      </c>
      <c r="AA52">
        <f>IF(м2!Z46=б1!Z16,-2,0)</f>
        <v>0</v>
      </c>
      <c r="AB52">
        <f>IF(м2!AA46=б1!AA16,-2,0)</f>
        <v>0</v>
      </c>
      <c r="AC52">
        <f>IF(м2!AB46=б1!AB16,-2,0)</f>
        <v>0</v>
      </c>
      <c r="AD52">
        <f>IF(м2!AC46=б1!AC16,-2,0)</f>
        <v>0</v>
      </c>
      <c r="AE52">
        <f>IF(м2!AD46=б1!AD16,-2,0)</f>
        <v>0</v>
      </c>
      <c r="AF52">
        <f>IF(м2!AE46=б1!AE16,-2,0)</f>
        <v>0</v>
      </c>
    </row>
    <row r="53" spans="1:32" ht="13.5" thickBot="1" x14ac:dyDescent="0.25">
      <c r="A53">
        <v>16</v>
      </c>
      <c r="B53" s="1" t="str">
        <f t="shared" si="0"/>
        <v>Вероника Н.</v>
      </c>
      <c r="C53">
        <f>IF(м2!B47=б1!B17,-2,0)</f>
        <v>0</v>
      </c>
      <c r="D53">
        <f>IF(м2!C47=б1!C17,-2,0)</f>
        <v>0</v>
      </c>
      <c r="E53">
        <f>IF(м2!D47=б1!D17,-2,0)</f>
        <v>0</v>
      </c>
      <c r="F53">
        <f>IF(м2!E47=б1!E17,-2,0)</f>
        <v>0</v>
      </c>
      <c r="G53">
        <f>IF(м2!F47=б1!F17,-2,0)</f>
        <v>0</v>
      </c>
      <c r="H53">
        <f>IF(м2!G47=б1!G17,-2,0)</f>
        <v>0</v>
      </c>
      <c r="I53">
        <f>IF(м2!H47=б1!H17,-2,0)</f>
        <v>0</v>
      </c>
      <c r="J53">
        <f>IF(м2!I47=б1!I17,-2,0)</f>
        <v>0</v>
      </c>
      <c r="K53">
        <f>IF(м2!J47=б1!J17,-2,0)</f>
        <v>0</v>
      </c>
      <c r="L53">
        <f>IF(м2!K47=б1!K17,-2,0)</f>
        <v>0</v>
      </c>
      <c r="M53">
        <f>IF(м2!L47=б1!L17,-2,0)</f>
        <v>0</v>
      </c>
      <c r="N53">
        <f>IF(м2!M47=б1!M17,-2,0)</f>
        <v>0</v>
      </c>
      <c r="O53">
        <f>IF(м2!N47=б1!N17,-2,0)</f>
        <v>0</v>
      </c>
      <c r="P53">
        <f>IF(м2!O47=б1!O17,-2,0)</f>
        <v>0</v>
      </c>
      <c r="Q53">
        <f>IF(м2!P47=б1!P17,-2,0)</f>
        <v>0</v>
      </c>
      <c r="R53">
        <f>IF(м2!Q47=б1!Q17,-2,0)</f>
        <v>0</v>
      </c>
      <c r="S53">
        <f>IF(м2!R47=б1!R17,-2,0)</f>
        <v>0</v>
      </c>
      <c r="T53">
        <f>IF(м2!S47=б1!S17,-2,0)</f>
        <v>0</v>
      </c>
      <c r="U53">
        <f>IF(м2!T47=б1!T17,-2,0)</f>
        <v>0</v>
      </c>
      <c r="V53">
        <f>IF(м2!U47=б1!U17,-2,0)</f>
        <v>0</v>
      </c>
      <c r="W53">
        <f>IF(м2!V47=б1!V17,-2,0)</f>
        <v>0</v>
      </c>
      <c r="X53">
        <f>IF(м2!W47=б1!W17,-2,0)</f>
        <v>0</v>
      </c>
      <c r="Y53">
        <f>IF(м2!X47=б1!X17,-2,0)</f>
        <v>0</v>
      </c>
      <c r="Z53">
        <f>IF(м2!Y47=б1!Y17,-2,0)</f>
        <v>0</v>
      </c>
      <c r="AA53">
        <f>IF(м2!Z47=б1!Z17,-2,0)</f>
        <v>0</v>
      </c>
      <c r="AB53">
        <f>IF(м2!AA47=б1!AA17,-2,0)</f>
        <v>0</v>
      </c>
      <c r="AC53">
        <f>IF(м2!AB47=б1!AB17,-2,0)</f>
        <v>0</v>
      </c>
      <c r="AD53">
        <f>IF(м2!AC47=б1!AC17,-2,0)</f>
        <v>0</v>
      </c>
      <c r="AE53">
        <f>IF(м2!AD47=б1!AD17,-2,0)</f>
        <v>0</v>
      </c>
      <c r="AF53">
        <f>IF(м2!AE47=б1!AE17,-2,0)</f>
        <v>0</v>
      </c>
    </row>
    <row r="54" spans="1:32" ht="13.5" thickBot="1" x14ac:dyDescent="0.25">
      <c r="A54">
        <v>17</v>
      </c>
      <c r="B54" s="1" t="str">
        <f t="shared" si="0"/>
        <v>Артем Н.</v>
      </c>
      <c r="C54">
        <f>IF(м2!B48=б1!B18,-2,0)</f>
        <v>0</v>
      </c>
      <c r="D54">
        <f>IF(м2!C48=б1!C18,-2,0)</f>
        <v>0</v>
      </c>
      <c r="E54">
        <f>IF(м2!D48=б1!D18,-2,0)</f>
        <v>0</v>
      </c>
      <c r="F54">
        <f>IF(м2!E48=б1!E18,-2,0)</f>
        <v>0</v>
      </c>
      <c r="G54">
        <f>IF(м2!F48=б1!F18,-2,0)</f>
        <v>0</v>
      </c>
      <c r="H54">
        <f>IF(м2!G48=б1!G18,-2,0)</f>
        <v>0</v>
      </c>
      <c r="I54">
        <f>IF(м2!H48=б1!H18,-2,0)</f>
        <v>0</v>
      </c>
      <c r="J54">
        <f>IF(м2!I48=б1!I18,-2,0)</f>
        <v>0</v>
      </c>
      <c r="K54">
        <f>IF(м2!J48=б1!J18,-2,0)</f>
        <v>0</v>
      </c>
      <c r="L54">
        <f>IF(м2!K48=б1!K18,-2,0)</f>
        <v>0</v>
      </c>
      <c r="M54">
        <f>IF(м2!L48=б1!L18,-2,0)</f>
        <v>0</v>
      </c>
      <c r="N54">
        <f>IF(м2!M48=б1!M18,-2,0)</f>
        <v>0</v>
      </c>
      <c r="O54">
        <f>IF(м2!N48=б1!N18,-2,0)</f>
        <v>0</v>
      </c>
      <c r="P54">
        <f>IF(м2!O48=б1!O18,-2,0)</f>
        <v>0</v>
      </c>
      <c r="Q54">
        <f>IF(м2!P48=б1!P18,-2,0)</f>
        <v>0</v>
      </c>
      <c r="R54">
        <f>IF(м2!Q48=б1!Q18,-2,0)</f>
        <v>0</v>
      </c>
      <c r="S54">
        <f>IF(м2!R48=б1!R18,-2,0)</f>
        <v>0</v>
      </c>
      <c r="T54">
        <f>IF(м2!S48=б1!S18,-2,0)</f>
        <v>0</v>
      </c>
      <c r="U54">
        <f>IF(м2!T48=б1!T18,-2,0)</f>
        <v>0</v>
      </c>
      <c r="V54">
        <f>IF(м2!U48=б1!U18,-2,0)</f>
        <v>0</v>
      </c>
      <c r="W54">
        <f>IF(м2!V48=б1!V18,-2,0)</f>
        <v>0</v>
      </c>
      <c r="X54">
        <f>IF(м2!W48=б1!W18,-2,0)</f>
        <v>0</v>
      </c>
      <c r="Y54">
        <f>IF(м2!X48=б1!X18,-2,0)</f>
        <v>0</v>
      </c>
      <c r="Z54">
        <f>IF(м2!Y48=б1!Y18,-2,0)</f>
        <v>0</v>
      </c>
      <c r="AA54">
        <f>IF(м2!Z48=б1!Z18,-2,0)</f>
        <v>0</v>
      </c>
      <c r="AB54">
        <f>IF(м2!AA48=б1!AA18,-2,0)</f>
        <v>0</v>
      </c>
      <c r="AC54">
        <f>IF(м2!AB48=б1!AB18,-2,0)</f>
        <v>0</v>
      </c>
      <c r="AD54">
        <f>IF(м2!AC48=б1!AC18,-2,0)</f>
        <v>0</v>
      </c>
      <c r="AE54">
        <f>IF(м2!AD48=б1!AD18,-2,0)</f>
        <v>0</v>
      </c>
      <c r="AF54">
        <f>IF(м2!AE48=б1!AE18,-2,0)</f>
        <v>0</v>
      </c>
    </row>
    <row r="55" spans="1:32" ht="13.5" thickBot="1" x14ac:dyDescent="0.25">
      <c r="A55">
        <v>18</v>
      </c>
      <c r="B55" s="1" t="str">
        <f t="shared" si="0"/>
        <v>Сергей О.</v>
      </c>
      <c r="C55">
        <f>IF(м2!B49=б1!B19,-2,0)</f>
        <v>0</v>
      </c>
      <c r="D55">
        <f>IF(м2!C49=б1!C19,-2,0)</f>
        <v>0</v>
      </c>
      <c r="E55">
        <f>IF(м2!D49=б1!D19,-2,0)</f>
        <v>0</v>
      </c>
      <c r="F55">
        <f>IF(м2!E49=б1!E19,-2,0)</f>
        <v>0</v>
      </c>
      <c r="G55">
        <f>IF(м2!F49=б1!F19,-2,0)</f>
        <v>0</v>
      </c>
      <c r="H55">
        <f>IF(м2!G49=б1!G19,-2,0)</f>
        <v>0</v>
      </c>
      <c r="I55">
        <f>IF(м2!H49=б1!H19,-2,0)</f>
        <v>0</v>
      </c>
      <c r="J55">
        <f>IF(м2!I49=б1!I19,-2,0)</f>
        <v>0</v>
      </c>
      <c r="K55">
        <f>IF(м2!J49=б1!J19,-2,0)</f>
        <v>0</v>
      </c>
      <c r="L55">
        <f>IF(м2!K49=б1!K19,-2,0)</f>
        <v>0</v>
      </c>
      <c r="M55">
        <f>IF(м2!L49=б1!L19,-2,0)</f>
        <v>0</v>
      </c>
      <c r="N55">
        <f>IF(м2!M49=б1!M19,-2,0)</f>
        <v>0</v>
      </c>
      <c r="O55">
        <f>IF(м2!N49=б1!N19,-2,0)</f>
        <v>0</v>
      </c>
      <c r="P55">
        <f>IF(м2!O49=б1!O19,-2,0)</f>
        <v>0</v>
      </c>
      <c r="Q55">
        <f>IF(м2!P49=б1!P19,-2,0)</f>
        <v>0</v>
      </c>
      <c r="R55">
        <f>IF(м2!Q49=б1!Q19,-2,0)</f>
        <v>0</v>
      </c>
      <c r="S55">
        <f>IF(м2!R49=б1!R19,-2,0)</f>
        <v>0</v>
      </c>
      <c r="T55">
        <f>IF(м2!S49=б1!S19,-2,0)</f>
        <v>0</v>
      </c>
      <c r="U55">
        <f>IF(м2!T49=б1!T19,-2,0)</f>
        <v>0</v>
      </c>
      <c r="V55">
        <f>IF(м2!U49=б1!U19,-2,0)</f>
        <v>0</v>
      </c>
      <c r="W55">
        <f>IF(м2!V49=б1!V19,-2,0)</f>
        <v>0</v>
      </c>
      <c r="X55">
        <f>IF(м2!W49=б1!W19,-2,0)</f>
        <v>0</v>
      </c>
      <c r="Y55">
        <f>IF(м2!X49=б1!X19,-2,0)</f>
        <v>0</v>
      </c>
      <c r="Z55">
        <f>IF(м2!Y49=б1!Y19,-2,0)</f>
        <v>0</v>
      </c>
      <c r="AA55">
        <f>IF(м2!Z49=б1!Z19,-2,0)</f>
        <v>0</v>
      </c>
      <c r="AB55">
        <f>IF(м2!AA49=б1!AA19,-2,0)</f>
        <v>0</v>
      </c>
      <c r="AC55">
        <f>IF(м2!AB49=б1!AB19,-2,0)</f>
        <v>0</v>
      </c>
      <c r="AD55">
        <f>IF(м2!AC49=б1!AC19,-2,0)</f>
        <v>0</v>
      </c>
      <c r="AE55">
        <f>IF(м2!AD49=б1!AD19,-2,0)</f>
        <v>0</v>
      </c>
      <c r="AF55">
        <f>IF(м2!AE49=б1!AE19,-2,0)</f>
        <v>0</v>
      </c>
    </row>
    <row r="56" spans="1:32" ht="13.5" thickBot="1" x14ac:dyDescent="0.25">
      <c r="A56">
        <v>19</v>
      </c>
      <c r="B56" s="1" t="str">
        <f t="shared" si="0"/>
        <v>Даша Р.</v>
      </c>
      <c r="C56">
        <f>IF(м2!B50=б1!B20,-2,0)</f>
        <v>0</v>
      </c>
      <c r="D56">
        <f>IF(м2!C50=б1!C20,-2,0)</f>
        <v>0</v>
      </c>
      <c r="E56">
        <f>IF(м2!D50=б1!D20,-2,0)</f>
        <v>0</v>
      </c>
      <c r="F56">
        <f>IF(м2!E50=б1!E20,-2,0)</f>
        <v>0</v>
      </c>
      <c r="G56">
        <f>IF(м2!F50=б1!F20,-2,0)</f>
        <v>0</v>
      </c>
      <c r="H56">
        <f>IF(м2!G50=б1!G20,-2,0)</f>
        <v>0</v>
      </c>
      <c r="I56">
        <f>IF(м2!H50=б1!H20,-2,0)</f>
        <v>0</v>
      </c>
      <c r="J56">
        <f>IF(м2!I50=б1!I20,-2,0)</f>
        <v>0</v>
      </c>
      <c r="K56">
        <f>IF(м2!J50=б1!J20,-2,0)</f>
        <v>0</v>
      </c>
      <c r="L56">
        <f>IF(м2!K50=б1!K20,-2,0)</f>
        <v>0</v>
      </c>
      <c r="M56">
        <f>IF(м2!L50=б1!L20,-2,0)</f>
        <v>0</v>
      </c>
      <c r="N56">
        <f>IF(м2!M50=б1!M20,-2,0)</f>
        <v>0</v>
      </c>
      <c r="O56">
        <f>IF(м2!N50=б1!N20,-2,0)</f>
        <v>0</v>
      </c>
      <c r="P56">
        <f>IF(м2!O50=б1!O20,-2,0)</f>
        <v>0</v>
      </c>
      <c r="Q56">
        <f>IF(м2!P50=б1!P20,-2,0)</f>
        <v>0</v>
      </c>
      <c r="R56">
        <f>IF(м2!Q50=б1!Q20,-2,0)</f>
        <v>0</v>
      </c>
      <c r="S56">
        <f>IF(м2!R50=б1!R20,-2,0)</f>
        <v>0</v>
      </c>
      <c r="T56">
        <f>IF(м2!S50=б1!S20,-2,0)</f>
        <v>0</v>
      </c>
      <c r="U56">
        <f>IF(м2!T50=б1!T20,-2,0)</f>
        <v>0</v>
      </c>
      <c r="V56">
        <f>IF(м2!U50=б1!U20,-2,0)</f>
        <v>0</v>
      </c>
      <c r="W56">
        <f>IF(м2!V50=б1!V20,-2,0)</f>
        <v>0</v>
      </c>
      <c r="X56">
        <f>IF(м2!W50=б1!W20,-2,0)</f>
        <v>0</v>
      </c>
      <c r="Y56">
        <f>IF(м2!X50=б1!X20,-2,0)</f>
        <v>0</v>
      </c>
      <c r="Z56">
        <f>IF(м2!Y50=б1!Y20,-2,0)</f>
        <v>0</v>
      </c>
      <c r="AA56">
        <f>IF(м2!Z50=б1!Z20,-2,0)</f>
        <v>0</v>
      </c>
      <c r="AB56">
        <f>IF(м2!AA50=б1!AA20,-2,0)</f>
        <v>0</v>
      </c>
      <c r="AC56">
        <f>IF(м2!AB50=б1!AB20,-2,0)</f>
        <v>0</v>
      </c>
      <c r="AD56">
        <f>IF(м2!AC50=б1!AC20,-2,0)</f>
        <v>0</v>
      </c>
      <c r="AE56">
        <f>IF(м2!AD50=б1!AD20,-2,0)</f>
        <v>0</v>
      </c>
      <c r="AF56">
        <f>IF(м2!AE50=б1!AE20,-2,0)</f>
        <v>0</v>
      </c>
    </row>
    <row r="57" spans="1:32" ht="13.5" thickBot="1" x14ac:dyDescent="0.25">
      <c r="A57">
        <v>20</v>
      </c>
      <c r="B57" s="1" t="str">
        <f t="shared" si="0"/>
        <v>Витя Р.</v>
      </c>
      <c r="C57">
        <f>IF(м2!B51=б1!B21,-2,0)</f>
        <v>0</v>
      </c>
      <c r="D57">
        <f>IF(м2!C51=б1!C21,-2,0)</f>
        <v>0</v>
      </c>
      <c r="E57">
        <f>IF(м2!D51=б1!D21,-2,0)</f>
        <v>0</v>
      </c>
      <c r="F57">
        <f>IF(м2!E51=б1!E21,-2,0)</f>
        <v>0</v>
      </c>
      <c r="G57">
        <f>IF(м2!F51=б1!F21,-2,0)</f>
        <v>0</v>
      </c>
      <c r="H57">
        <f>IF(м2!G51=б1!G21,-2,0)</f>
        <v>0</v>
      </c>
      <c r="I57">
        <f>IF(м2!H51=б1!H21,-2,0)</f>
        <v>0</v>
      </c>
      <c r="J57">
        <f>IF(м2!I51=б1!I21,-2,0)</f>
        <v>0</v>
      </c>
      <c r="K57">
        <f>IF(м2!J51=б1!J21,-2,0)</f>
        <v>0</v>
      </c>
      <c r="L57">
        <f>IF(м2!K51=б1!K21,-2,0)</f>
        <v>0</v>
      </c>
      <c r="M57">
        <f>IF(м2!L51=б1!L21,-2,0)</f>
        <v>0</v>
      </c>
      <c r="N57">
        <f>IF(м2!M51=б1!M21,-2,0)</f>
        <v>0</v>
      </c>
      <c r="O57">
        <f>IF(м2!N51=б1!N21,-2,0)</f>
        <v>0</v>
      </c>
      <c r="P57">
        <f>IF(м2!O51=б1!O21,-2,0)</f>
        <v>0</v>
      </c>
      <c r="Q57">
        <f>IF(м2!P51=б1!P21,-2,0)</f>
        <v>0</v>
      </c>
      <c r="R57">
        <f>IF(м2!Q51=б1!Q21,-2,0)</f>
        <v>0</v>
      </c>
      <c r="S57">
        <f>IF(м2!R51=б1!R21,-2,0)</f>
        <v>0</v>
      </c>
      <c r="T57">
        <f>IF(м2!S51=б1!S21,-2,0)</f>
        <v>0</v>
      </c>
      <c r="U57">
        <f>IF(м2!T51=б1!T21,-2,0)</f>
        <v>0</v>
      </c>
      <c r="V57">
        <f>IF(м2!U51=б1!U21,-2,0)</f>
        <v>0</v>
      </c>
      <c r="W57">
        <f>IF(м2!V51=б1!V21,-2,0)</f>
        <v>0</v>
      </c>
      <c r="X57">
        <f>IF(м2!W51=б1!W21,-2,0)</f>
        <v>0</v>
      </c>
      <c r="Y57">
        <f>IF(м2!X51=б1!X21,-2,0)</f>
        <v>0</v>
      </c>
      <c r="Z57">
        <f>IF(м2!Y51=б1!Y21,-2,0)</f>
        <v>0</v>
      </c>
      <c r="AA57">
        <f>IF(м2!Z51=б1!Z21,-2,0)</f>
        <v>0</v>
      </c>
      <c r="AB57">
        <f>IF(м2!AA51=б1!AA21,-2,0)</f>
        <v>0</v>
      </c>
      <c r="AC57">
        <f>IF(м2!AB51=б1!AB21,-2,0)</f>
        <v>0</v>
      </c>
      <c r="AD57">
        <f>IF(м2!AC51=б1!AC21,-2,0)</f>
        <v>0</v>
      </c>
      <c r="AE57">
        <f>IF(м2!AD51=б1!AD21,-2,0)</f>
        <v>0</v>
      </c>
      <c r="AF57">
        <f>IF(м2!AE51=б1!AE21,-2,0)</f>
        <v>0</v>
      </c>
    </row>
    <row r="58" spans="1:32" ht="13.5" thickBot="1" x14ac:dyDescent="0.25">
      <c r="A58">
        <v>21</v>
      </c>
      <c r="B58" s="1" t="str">
        <f t="shared" si="0"/>
        <v>Настя С.</v>
      </c>
      <c r="C58">
        <f>IF(м2!B52=б1!B22,-2,0)</f>
        <v>0</v>
      </c>
      <c r="D58">
        <f>IF(м2!C52=б1!C22,-2,0)</f>
        <v>0</v>
      </c>
      <c r="E58">
        <f>IF(м2!D52=б1!D22,-2,0)</f>
        <v>0</v>
      </c>
      <c r="F58">
        <f>IF(м2!E52=б1!E22,-2,0)</f>
        <v>0</v>
      </c>
      <c r="G58">
        <f>IF(м2!F52=б1!F22,-2,0)</f>
        <v>0</v>
      </c>
      <c r="H58">
        <f>IF(м2!G52=б1!G22,-2,0)</f>
        <v>0</v>
      </c>
      <c r="I58">
        <f>IF(м2!H52=б1!H22,-2,0)</f>
        <v>0</v>
      </c>
      <c r="J58">
        <f>IF(м2!I52=б1!I22,-2,0)</f>
        <v>0</v>
      </c>
      <c r="K58">
        <f>IF(м2!J52=б1!J22,-2,0)</f>
        <v>0</v>
      </c>
      <c r="L58">
        <f>IF(м2!K52=б1!K22,-2,0)</f>
        <v>0</v>
      </c>
      <c r="M58">
        <f>IF(м2!L52=б1!L22,-2,0)</f>
        <v>0</v>
      </c>
      <c r="N58">
        <f>IF(м2!M52=б1!M22,-2,0)</f>
        <v>0</v>
      </c>
      <c r="O58">
        <f>IF(м2!N52=б1!N22,-2,0)</f>
        <v>0</v>
      </c>
      <c r="P58">
        <f>IF(м2!O52=б1!O22,-2,0)</f>
        <v>0</v>
      </c>
      <c r="Q58">
        <f>IF(м2!P52=б1!P22,-2,0)</f>
        <v>0</v>
      </c>
      <c r="R58">
        <f>IF(м2!Q52=б1!Q22,-2,0)</f>
        <v>0</v>
      </c>
      <c r="S58">
        <f>IF(м2!R52=б1!R22,-2,0)</f>
        <v>0</v>
      </c>
      <c r="T58">
        <f>IF(м2!S52=б1!S22,-2,0)</f>
        <v>0</v>
      </c>
      <c r="U58">
        <f>IF(м2!T52=б1!T22,-2,0)</f>
        <v>0</v>
      </c>
      <c r="V58">
        <f>IF(м2!U52=б1!U22,-2,0)</f>
        <v>0</v>
      </c>
      <c r="W58">
        <f>IF(м2!V52=б1!V22,-2,0)</f>
        <v>0</v>
      </c>
      <c r="X58">
        <f>IF(м2!W52=б1!W22,-2,0)</f>
        <v>0</v>
      </c>
      <c r="Y58">
        <f>IF(м2!X52=б1!X22,-2,0)</f>
        <v>0</v>
      </c>
      <c r="Z58">
        <f>IF(м2!Y52=б1!Y22,-2,0)</f>
        <v>0</v>
      </c>
      <c r="AA58">
        <f>IF(м2!Z52=б1!Z22,-2,0)</f>
        <v>0</v>
      </c>
      <c r="AB58">
        <f>IF(м2!AA52=б1!AA22,-2,0)</f>
        <v>0</v>
      </c>
      <c r="AC58">
        <f>IF(м2!AB52=б1!AB22,-2,0)</f>
        <v>0</v>
      </c>
      <c r="AD58">
        <f>IF(м2!AC52=б1!AC22,-2,0)</f>
        <v>0</v>
      </c>
      <c r="AE58">
        <f>IF(м2!AD52=б1!AD22,-2,0)</f>
        <v>0</v>
      </c>
      <c r="AF58">
        <f>IF(м2!AE52=б1!AE22,-2,0)</f>
        <v>0</v>
      </c>
    </row>
    <row r="59" spans="1:32" ht="13.5" thickBot="1" x14ac:dyDescent="0.25">
      <c r="A59">
        <v>22</v>
      </c>
      <c r="B59" s="1" t="str">
        <f t="shared" si="0"/>
        <v>Антон Ч.</v>
      </c>
      <c r="C59">
        <f>IF(м2!B53=б1!B23,-2,0)</f>
        <v>0</v>
      </c>
      <c r="D59">
        <f>IF(м2!C53=б1!C23,-2,0)</f>
        <v>0</v>
      </c>
      <c r="E59">
        <f>IF(м2!D53=б1!D23,-2,0)</f>
        <v>0</v>
      </c>
      <c r="F59">
        <f>IF(м2!E53=б1!E23,-2,0)</f>
        <v>0</v>
      </c>
      <c r="G59">
        <f>IF(м2!F53=б1!F23,-2,0)</f>
        <v>0</v>
      </c>
      <c r="H59">
        <f>IF(м2!G53=б1!G23,-2,0)</f>
        <v>0</v>
      </c>
      <c r="I59">
        <f>IF(м2!H53=б1!H23,-2,0)</f>
        <v>0</v>
      </c>
      <c r="J59">
        <f>IF(м2!I53=б1!I23,-2,0)</f>
        <v>0</v>
      </c>
      <c r="K59">
        <f>IF(м2!J53=б1!J23,-2,0)</f>
        <v>0</v>
      </c>
      <c r="L59">
        <f>IF(м2!K53=б1!K23,-2,0)</f>
        <v>0</v>
      </c>
      <c r="M59">
        <f>IF(м2!L53=б1!L23,-2,0)</f>
        <v>0</v>
      </c>
      <c r="N59">
        <f>IF(м2!M53=б1!M23,-2,0)</f>
        <v>0</v>
      </c>
      <c r="O59">
        <f>IF(м2!N53=б1!N23,-2,0)</f>
        <v>0</v>
      </c>
      <c r="P59">
        <f>IF(м2!O53=б1!O23,-2,0)</f>
        <v>0</v>
      </c>
      <c r="Q59">
        <f>IF(м2!P53=б1!P23,-2,0)</f>
        <v>0</v>
      </c>
      <c r="R59">
        <f>IF(м2!Q53=б1!Q23,-2,0)</f>
        <v>0</v>
      </c>
      <c r="S59">
        <f>IF(м2!R53=б1!R23,-2,0)</f>
        <v>0</v>
      </c>
      <c r="T59">
        <f>IF(м2!S53=б1!S23,-2,0)</f>
        <v>0</v>
      </c>
      <c r="U59">
        <f>IF(м2!T53=б1!T23,-2,0)</f>
        <v>0</v>
      </c>
      <c r="V59">
        <f>IF(м2!U53=б1!U23,-2,0)</f>
        <v>0</v>
      </c>
      <c r="W59">
        <f>IF(м2!V53=б1!V23,-2,0)</f>
        <v>0</v>
      </c>
      <c r="X59">
        <f>IF(м2!W53=б1!W23,-2,0)</f>
        <v>0</v>
      </c>
      <c r="Y59">
        <f>IF(м2!X53=б1!X23,-2,0)</f>
        <v>0</v>
      </c>
      <c r="Z59">
        <f>IF(м2!Y53=б1!Y23,-2,0)</f>
        <v>0</v>
      </c>
      <c r="AA59">
        <f>IF(м2!Z53=б1!Z23,-2,0)</f>
        <v>0</v>
      </c>
      <c r="AB59">
        <f>IF(м2!AA53=б1!AA23,-2,0)</f>
        <v>0</v>
      </c>
      <c r="AC59">
        <f>IF(м2!AB53=б1!AB23,-2,0)</f>
        <v>0</v>
      </c>
      <c r="AD59">
        <f>IF(м2!AC53=б1!AC23,-2,0)</f>
        <v>0</v>
      </c>
      <c r="AE59">
        <f>IF(м2!AD53=б1!AD23,-2,0)</f>
        <v>0</v>
      </c>
      <c r="AF59">
        <f>IF(м2!AE53=б1!AE23,-2,0)</f>
        <v>0</v>
      </c>
    </row>
    <row r="60" spans="1:32" ht="13.5" thickBot="1" x14ac:dyDescent="0.25">
      <c r="A60">
        <v>23</v>
      </c>
      <c r="B60" s="1" t="str">
        <f t="shared" si="0"/>
        <v>Ярослав Ч.</v>
      </c>
      <c r="C60">
        <f>IF(м2!B54=б1!B24,-2,0)</f>
        <v>0</v>
      </c>
      <c r="D60">
        <f>IF(м2!C54=б1!C24,-2,0)</f>
        <v>0</v>
      </c>
      <c r="E60">
        <f>IF(м2!D54=б1!D24,-2,0)</f>
        <v>0</v>
      </c>
      <c r="F60">
        <f>IF(м2!E54=б1!E24,-2,0)</f>
        <v>0</v>
      </c>
      <c r="G60">
        <f>IF(м2!F54=б1!F24,-2,0)</f>
        <v>0</v>
      </c>
      <c r="H60">
        <f>IF(м2!G54=б1!G24,-2,0)</f>
        <v>0</v>
      </c>
      <c r="I60">
        <f>IF(м2!H54=б1!H24,-2,0)</f>
        <v>0</v>
      </c>
      <c r="J60">
        <f>IF(м2!I54=б1!I24,-2,0)</f>
        <v>0</v>
      </c>
      <c r="K60">
        <f>IF(м2!J54=б1!J24,-2,0)</f>
        <v>0</v>
      </c>
      <c r="L60">
        <f>IF(м2!K54=б1!K24,-2,0)</f>
        <v>0</v>
      </c>
      <c r="M60">
        <f>IF(м2!L54=б1!L24,-2,0)</f>
        <v>0</v>
      </c>
      <c r="N60">
        <f>IF(м2!M54=б1!M24,-2,0)</f>
        <v>0</v>
      </c>
      <c r="O60">
        <f>IF(м2!N54=б1!N24,-2,0)</f>
        <v>0</v>
      </c>
      <c r="P60">
        <f>IF(м2!O54=б1!O24,-2,0)</f>
        <v>0</v>
      </c>
      <c r="Q60">
        <f>IF(м2!P54=б1!P24,-2,0)</f>
        <v>0</v>
      </c>
      <c r="R60">
        <f>IF(м2!Q54=б1!Q24,-2,0)</f>
        <v>0</v>
      </c>
      <c r="S60">
        <f>IF(м2!R54=б1!R24,-2,0)</f>
        <v>0</v>
      </c>
      <c r="T60">
        <f>IF(м2!S54=б1!S24,-2,0)</f>
        <v>0</v>
      </c>
      <c r="U60">
        <f>IF(м2!T54=б1!T24,-2,0)</f>
        <v>0</v>
      </c>
      <c r="V60">
        <f>IF(м2!U54=б1!U24,-2,0)</f>
        <v>0</v>
      </c>
      <c r="W60">
        <f>IF(м2!V54=б1!V24,-2,0)</f>
        <v>0</v>
      </c>
      <c r="X60">
        <f>IF(м2!W54=б1!W24,-2,0)</f>
        <v>0</v>
      </c>
      <c r="Y60">
        <f>IF(м2!X54=б1!X24,-2,0)</f>
        <v>0</v>
      </c>
      <c r="Z60">
        <f>IF(м2!Y54=б1!Y24,-2,0)</f>
        <v>0</v>
      </c>
      <c r="AA60">
        <f>IF(м2!Z54=б1!Z24,-2,0)</f>
        <v>0</v>
      </c>
      <c r="AB60">
        <f>IF(м2!AA54=б1!AA24,-2,0)</f>
        <v>0</v>
      </c>
      <c r="AC60">
        <f>IF(м2!AB54=б1!AB24,-2,0)</f>
        <v>0</v>
      </c>
      <c r="AD60">
        <f>IF(м2!AC54=б1!AC24,-2,0)</f>
        <v>0</v>
      </c>
      <c r="AE60">
        <f>IF(м2!AD54=б1!AD24,-2,0)</f>
        <v>0</v>
      </c>
      <c r="AF60">
        <f>IF(м2!AE54=б1!AE24,-2,0)</f>
        <v>0</v>
      </c>
    </row>
    <row r="61" spans="1:32" ht="13.5" thickBot="1" x14ac:dyDescent="0.25">
      <c r="A61">
        <v>24</v>
      </c>
      <c r="B61" s="1" t="str">
        <f t="shared" si="0"/>
        <v>Максим Ч.</v>
      </c>
      <c r="C61">
        <f>IF(м2!B55=б1!B25,-2,0)</f>
        <v>0</v>
      </c>
      <c r="D61">
        <f>IF(м2!C55=б1!C25,-2,0)</f>
        <v>0</v>
      </c>
      <c r="E61">
        <f>IF(м2!D55=б1!D25,-2,0)</f>
        <v>0</v>
      </c>
      <c r="F61">
        <f>IF(м2!E55=б1!E25,-2,0)</f>
        <v>0</v>
      </c>
      <c r="G61">
        <f>IF(м2!F55=б1!F25,-2,0)</f>
        <v>0</v>
      </c>
      <c r="H61">
        <f>IF(м2!G55=б1!G25,-2,0)</f>
        <v>0</v>
      </c>
      <c r="I61">
        <f>IF(м2!H55=б1!H25,-2,0)</f>
        <v>0</v>
      </c>
      <c r="J61">
        <f>IF(м2!I55=б1!I25,-2,0)</f>
        <v>0</v>
      </c>
      <c r="K61">
        <f>IF(м2!J55=б1!J25,-2,0)</f>
        <v>0</v>
      </c>
      <c r="L61">
        <f>IF(м2!K55=б1!K25,-2,0)</f>
        <v>0</v>
      </c>
      <c r="M61">
        <f>IF(м2!L55=б1!L25,-2,0)</f>
        <v>0</v>
      </c>
      <c r="N61">
        <f>IF(м2!M55=б1!M25,-2,0)</f>
        <v>0</v>
      </c>
      <c r="O61">
        <f>IF(м2!N55=б1!N25,-2,0)</f>
        <v>0</v>
      </c>
      <c r="P61">
        <f>IF(м2!O55=б1!O25,-2,0)</f>
        <v>0</v>
      </c>
      <c r="Q61">
        <f>IF(м2!P55=б1!P25,-2,0)</f>
        <v>0</v>
      </c>
      <c r="R61">
        <f>IF(м2!Q55=б1!Q25,-2,0)</f>
        <v>0</v>
      </c>
      <c r="S61">
        <f>IF(м2!R55=б1!R25,-2,0)</f>
        <v>0</v>
      </c>
      <c r="T61">
        <f>IF(м2!S55=б1!S25,-2,0)</f>
        <v>0</v>
      </c>
      <c r="U61">
        <f>IF(м2!T55=б1!T25,-2,0)</f>
        <v>0</v>
      </c>
      <c r="V61">
        <f>IF(м2!U55=б1!U25,-2,0)</f>
        <v>0</v>
      </c>
      <c r="W61">
        <f>IF(м2!V55=б1!V25,-2,0)</f>
        <v>0</v>
      </c>
      <c r="X61">
        <f>IF(м2!W55=б1!W25,-2,0)</f>
        <v>0</v>
      </c>
      <c r="Y61">
        <f>IF(м2!X55=б1!X25,-2,0)</f>
        <v>0</v>
      </c>
      <c r="Z61">
        <f>IF(м2!Y55=б1!Y25,-2,0)</f>
        <v>0</v>
      </c>
      <c r="AA61">
        <f>IF(м2!Z55=б1!Z25,-2,0)</f>
        <v>0</v>
      </c>
      <c r="AB61">
        <f>IF(м2!AA55=б1!AA25,-2,0)</f>
        <v>0</v>
      </c>
      <c r="AC61">
        <f>IF(м2!AB55=б1!AB25,-2,0)</f>
        <v>0</v>
      </c>
      <c r="AD61">
        <f>IF(м2!AC55=б1!AC25,-2,0)</f>
        <v>0</v>
      </c>
      <c r="AE61">
        <f>IF(м2!AD55=б1!AD25,-2,0)</f>
        <v>0</v>
      </c>
      <c r="AF61">
        <f>IF(м2!AE55=б1!AE25,-2,0)</f>
        <v>0</v>
      </c>
    </row>
    <row r="62" spans="1:32" ht="13.5" thickBot="1" x14ac:dyDescent="0.25">
      <c r="A62">
        <v>25</v>
      </c>
      <c r="B62" s="1" t="str">
        <f t="shared" si="0"/>
        <v>София Я.</v>
      </c>
      <c r="C62">
        <f>IF(м2!B56=б1!B26,-2,0)</f>
        <v>0</v>
      </c>
      <c r="D62">
        <f>IF(м2!C56=б1!C26,-2,0)</f>
        <v>0</v>
      </c>
      <c r="E62">
        <f>IF(м2!D56=б1!D26,-2,0)</f>
        <v>0</v>
      </c>
      <c r="F62">
        <f>IF(м2!E56=б1!E26,-2,0)</f>
        <v>0</v>
      </c>
      <c r="G62">
        <f>IF(м2!F56=б1!F26,-2,0)</f>
        <v>0</v>
      </c>
      <c r="H62">
        <f>IF(м2!G56=б1!G26,-2,0)</f>
        <v>0</v>
      </c>
      <c r="I62">
        <f>IF(м2!H56=б1!H26,-2,0)</f>
        <v>0</v>
      </c>
      <c r="J62">
        <f>IF(м2!I56=б1!I26,-2,0)</f>
        <v>0</v>
      </c>
      <c r="K62">
        <f>IF(м2!J56=б1!J26,-2,0)</f>
        <v>0</v>
      </c>
      <c r="L62">
        <f>IF(м2!K56=б1!K26,-2,0)</f>
        <v>0</v>
      </c>
      <c r="M62">
        <f>IF(м2!L56=б1!L26,-2,0)</f>
        <v>0</v>
      </c>
      <c r="N62">
        <f>IF(м2!M56=б1!M26,-2,0)</f>
        <v>0</v>
      </c>
      <c r="O62">
        <f>IF(м2!N56=б1!N26,-2,0)</f>
        <v>0</v>
      </c>
      <c r="P62">
        <f>IF(м2!O56=б1!O26,-2,0)</f>
        <v>0</v>
      </c>
      <c r="Q62">
        <f>IF(м2!P56=б1!P26,-2,0)</f>
        <v>0</v>
      </c>
      <c r="R62">
        <f>IF(м2!Q56=б1!Q26,-2,0)</f>
        <v>0</v>
      </c>
      <c r="S62">
        <f>IF(м2!R56=б1!R26,-2,0)</f>
        <v>0</v>
      </c>
      <c r="T62">
        <f>IF(м2!S56=б1!S26,-2,0)</f>
        <v>0</v>
      </c>
      <c r="U62">
        <f>IF(м2!T56=б1!T26,-2,0)</f>
        <v>0</v>
      </c>
      <c r="V62">
        <f>IF(м2!U56=б1!U26,-2,0)</f>
        <v>0</v>
      </c>
      <c r="W62">
        <f>IF(м2!V56=б1!V26,-2,0)</f>
        <v>0</v>
      </c>
      <c r="X62">
        <f>IF(м2!W56=б1!W26,-2,0)</f>
        <v>0</v>
      </c>
      <c r="Y62">
        <f>IF(м2!X56=б1!X26,-2,0)</f>
        <v>0</v>
      </c>
      <c r="Z62">
        <f>IF(м2!Y56=б1!Y26,-2,0)</f>
        <v>0</v>
      </c>
      <c r="AA62">
        <f>IF(м2!Z56=б1!Z26,-2,0)</f>
        <v>0</v>
      </c>
      <c r="AB62">
        <f>IF(м2!AA56=б1!AA26,-2,0)</f>
        <v>0</v>
      </c>
      <c r="AC62">
        <f>IF(м2!AB56=б1!AB26,-2,0)</f>
        <v>0</v>
      </c>
      <c r="AD62">
        <f>IF(м2!AC56=б1!AC26,-2,0)</f>
        <v>0</v>
      </c>
      <c r="AE62">
        <f>IF(м2!AD56=б1!AD26,-2,0)</f>
        <v>0</v>
      </c>
      <c r="AF62">
        <f>IF(м2!AE56=б1!AE26,-2,0)</f>
        <v>0</v>
      </c>
    </row>
    <row r="63" spans="1:32" ht="13.5" thickBot="1" x14ac:dyDescent="0.25">
      <c r="A63">
        <v>26</v>
      </c>
      <c r="B63" s="1" t="str">
        <f t="shared" si="0"/>
        <v xml:space="preserve">   </v>
      </c>
      <c r="C63">
        <f>IF(м2!B57=б1!B27,-2,0)</f>
        <v>0</v>
      </c>
      <c r="D63">
        <f>IF(м2!C57=б1!C27,-2,0)</f>
        <v>0</v>
      </c>
      <c r="E63">
        <f>IF(м2!D57=б1!D27,-2,0)</f>
        <v>0</v>
      </c>
      <c r="F63">
        <f>IF(м2!E57=б1!E27,-2,0)</f>
        <v>0</v>
      </c>
      <c r="G63">
        <f>IF(м2!F57=б1!F27,-2,0)</f>
        <v>0</v>
      </c>
      <c r="H63">
        <f>IF(м2!G57=б1!G27,-2,0)</f>
        <v>0</v>
      </c>
      <c r="I63">
        <f>IF(м2!H57=б1!H27,-2,0)</f>
        <v>0</v>
      </c>
      <c r="J63">
        <f>IF(м2!I57=б1!I27,-2,0)</f>
        <v>0</v>
      </c>
      <c r="K63">
        <f>IF(м2!J57=б1!J27,-2,0)</f>
        <v>0</v>
      </c>
      <c r="L63">
        <f>IF(м2!K57=б1!K27,-2,0)</f>
        <v>0</v>
      </c>
      <c r="M63">
        <f>IF(м2!L57=б1!L27,-2,0)</f>
        <v>0</v>
      </c>
      <c r="N63">
        <f>IF(м2!M57=б1!M27,-2,0)</f>
        <v>0</v>
      </c>
      <c r="O63">
        <f>IF(м2!N57=б1!N27,-2,0)</f>
        <v>0</v>
      </c>
      <c r="P63">
        <f>IF(м2!O57=б1!O27,-2,0)</f>
        <v>0</v>
      </c>
      <c r="Q63">
        <f>IF(м2!P57=б1!P27,-2,0)</f>
        <v>0</v>
      </c>
      <c r="R63">
        <f>IF(м2!Q57=б1!Q27,-2,0)</f>
        <v>0</v>
      </c>
      <c r="S63">
        <f>IF(м2!R57=б1!R27,-2,0)</f>
        <v>0</v>
      </c>
      <c r="T63">
        <f>IF(м2!S57=б1!S27,-2,0)</f>
        <v>0</v>
      </c>
      <c r="U63">
        <f>IF(м2!T57=б1!T27,-2,0)</f>
        <v>0</v>
      </c>
      <c r="V63">
        <f>IF(м2!U57=б1!U27,-2,0)</f>
        <v>0</v>
      </c>
      <c r="W63">
        <f>IF(м2!V57=б1!V27,-2,0)</f>
        <v>0</v>
      </c>
      <c r="X63">
        <f>IF(м2!W57=б1!W27,-2,0)</f>
        <v>0</v>
      </c>
      <c r="Y63">
        <f>IF(м2!X57=б1!X27,-2,0)</f>
        <v>0</v>
      </c>
      <c r="Z63">
        <f>IF(м2!Y57=б1!Y27,-2,0)</f>
        <v>0</v>
      </c>
      <c r="AA63">
        <f>IF(м2!Z57=б1!Z27,-2,0)</f>
        <v>0</v>
      </c>
      <c r="AB63">
        <f>IF(м2!AA57=б1!AA27,-2,0)</f>
        <v>0</v>
      </c>
      <c r="AC63">
        <f>IF(м2!AB57=б1!AB27,-2,0)</f>
        <v>0</v>
      </c>
      <c r="AD63">
        <f>IF(м2!AC57=б1!AC27,-2,0)</f>
        <v>0</v>
      </c>
      <c r="AE63">
        <f>IF(м2!AD57=б1!AD27,-2,0)</f>
        <v>0</v>
      </c>
      <c r="AF63">
        <f>IF(м2!AE57=б1!AE27,-2,0)</f>
        <v>0</v>
      </c>
    </row>
    <row r="64" spans="1:32" ht="13.5" thickBot="1" x14ac:dyDescent="0.25">
      <c r="A64">
        <v>27</v>
      </c>
      <c r="B64" s="1" t="str">
        <f t="shared" si="0"/>
        <v xml:space="preserve">   </v>
      </c>
      <c r="C64">
        <f>IF(м2!B58=б1!B28,-2,0)</f>
        <v>0</v>
      </c>
      <c r="D64">
        <f>IF(м2!C58=б1!C28,-2,0)</f>
        <v>0</v>
      </c>
      <c r="E64">
        <f>IF(м2!D58=б1!D28,-2,0)</f>
        <v>0</v>
      </c>
      <c r="F64">
        <f>IF(м2!E58=б1!E28,-2,0)</f>
        <v>0</v>
      </c>
      <c r="G64">
        <f>IF(м2!F58=б1!F28,-2,0)</f>
        <v>0</v>
      </c>
      <c r="H64">
        <f>IF(м2!G58=б1!G28,-2,0)</f>
        <v>0</v>
      </c>
      <c r="I64">
        <f>IF(м2!H58=б1!H28,-2,0)</f>
        <v>0</v>
      </c>
      <c r="J64">
        <f>IF(м2!I58=б1!I28,-2,0)</f>
        <v>0</v>
      </c>
      <c r="K64">
        <f>IF(м2!J58=б1!J28,-2,0)</f>
        <v>0</v>
      </c>
      <c r="L64">
        <f>IF(м2!K58=б1!K28,-2,0)</f>
        <v>0</v>
      </c>
      <c r="M64">
        <f>IF(м2!L58=б1!L28,-2,0)</f>
        <v>0</v>
      </c>
      <c r="N64">
        <f>IF(м2!M58=б1!M28,-2,0)</f>
        <v>0</v>
      </c>
      <c r="O64">
        <f>IF(м2!N58=б1!N28,-2,0)</f>
        <v>0</v>
      </c>
      <c r="P64">
        <f>IF(м2!O58=б1!O28,-2,0)</f>
        <v>0</v>
      </c>
      <c r="Q64">
        <f>IF(м2!P58=б1!P28,-2,0)</f>
        <v>0</v>
      </c>
      <c r="R64">
        <f>IF(м2!Q58=б1!Q28,-2,0)</f>
        <v>0</v>
      </c>
      <c r="S64">
        <f>IF(м2!R58=б1!R28,-2,0)</f>
        <v>0</v>
      </c>
      <c r="T64">
        <f>IF(м2!S58=б1!S28,-2,0)</f>
        <v>0</v>
      </c>
      <c r="U64">
        <f>IF(м2!T58=б1!T28,-2,0)</f>
        <v>0</v>
      </c>
      <c r="V64">
        <f>IF(м2!U58=б1!U28,-2,0)</f>
        <v>0</v>
      </c>
      <c r="W64">
        <f>IF(м2!V58=б1!V28,-2,0)</f>
        <v>0</v>
      </c>
      <c r="X64">
        <f>IF(м2!W58=б1!W28,-2,0)</f>
        <v>0</v>
      </c>
      <c r="Y64">
        <f>IF(м2!X58=б1!X28,-2,0)</f>
        <v>0</v>
      </c>
      <c r="Z64">
        <f>IF(м2!Y58=б1!Y28,-2,0)</f>
        <v>0</v>
      </c>
      <c r="AA64">
        <f>IF(м2!Z58=б1!Z28,-2,0)</f>
        <v>0</v>
      </c>
      <c r="AB64">
        <f>IF(м2!AA58=б1!AA28,-2,0)</f>
        <v>0</v>
      </c>
      <c r="AC64">
        <f>IF(м2!AB58=б1!AB28,-2,0)</f>
        <v>0</v>
      </c>
      <c r="AD64">
        <f>IF(м2!AC58=б1!AC28,-2,0)</f>
        <v>0</v>
      </c>
      <c r="AE64">
        <f>IF(м2!AD58=б1!AD28,-2,0)</f>
        <v>0</v>
      </c>
      <c r="AF64">
        <f>IF(м2!AE58=б1!AE28,-2,0)</f>
        <v>0</v>
      </c>
    </row>
    <row r="65" spans="1:32" ht="13.5" thickBot="1" x14ac:dyDescent="0.25">
      <c r="A65">
        <v>28</v>
      </c>
      <c r="B65" s="1" t="str">
        <f t="shared" si="0"/>
        <v xml:space="preserve">   </v>
      </c>
      <c r="C65">
        <f>IF(м2!B59=б1!B29,-2,0)</f>
        <v>0</v>
      </c>
      <c r="D65">
        <f>IF(м2!C59=б1!C29,-2,0)</f>
        <v>0</v>
      </c>
      <c r="E65">
        <f>IF(м2!D59=б1!D29,-2,0)</f>
        <v>0</v>
      </c>
      <c r="F65">
        <f>IF(м2!E59=б1!E29,-2,0)</f>
        <v>0</v>
      </c>
      <c r="G65">
        <f>IF(м2!F59=б1!F29,-2,0)</f>
        <v>0</v>
      </c>
      <c r="H65">
        <f>IF(м2!G59=б1!G29,-2,0)</f>
        <v>0</v>
      </c>
      <c r="I65">
        <f>IF(м2!H59=б1!H29,-2,0)</f>
        <v>0</v>
      </c>
      <c r="J65">
        <f>IF(м2!I59=б1!I29,-2,0)</f>
        <v>0</v>
      </c>
      <c r="K65">
        <f>IF(м2!J59=б1!J29,-2,0)</f>
        <v>0</v>
      </c>
      <c r="L65">
        <f>IF(м2!K59=б1!K29,-2,0)</f>
        <v>0</v>
      </c>
      <c r="M65">
        <f>IF(м2!L59=б1!L29,-2,0)</f>
        <v>0</v>
      </c>
      <c r="N65">
        <f>IF(м2!M59=б1!M29,-2,0)</f>
        <v>0</v>
      </c>
      <c r="O65">
        <f>IF(м2!N59=б1!N29,-2,0)</f>
        <v>0</v>
      </c>
      <c r="P65">
        <f>IF(м2!O59=б1!O29,-2,0)</f>
        <v>0</v>
      </c>
      <c r="Q65">
        <f>IF(м2!P59=б1!P29,-2,0)</f>
        <v>0</v>
      </c>
      <c r="R65">
        <f>IF(м2!Q59=б1!Q29,-2,0)</f>
        <v>0</v>
      </c>
      <c r="S65">
        <f>IF(м2!R59=б1!R29,-2,0)</f>
        <v>0</v>
      </c>
      <c r="T65">
        <f>IF(м2!S59=б1!S29,-2,0)</f>
        <v>0</v>
      </c>
      <c r="U65">
        <f>IF(м2!T59=б1!T29,-2,0)</f>
        <v>0</v>
      </c>
      <c r="V65">
        <f>IF(м2!U59=б1!U29,-2,0)</f>
        <v>0</v>
      </c>
      <c r="W65">
        <f>IF(м2!V59=б1!V29,-2,0)</f>
        <v>0</v>
      </c>
      <c r="X65">
        <f>IF(м2!W59=б1!W29,-2,0)</f>
        <v>0</v>
      </c>
      <c r="Y65">
        <f>IF(м2!X59=б1!X29,-2,0)</f>
        <v>0</v>
      </c>
      <c r="Z65">
        <f>IF(м2!Y59=б1!Y29,-2,0)</f>
        <v>0</v>
      </c>
      <c r="AA65">
        <f>IF(м2!Z59=б1!Z29,-2,0)</f>
        <v>0</v>
      </c>
      <c r="AB65">
        <f>IF(м2!AA59=б1!AA29,-2,0)</f>
        <v>0</v>
      </c>
      <c r="AC65">
        <f>IF(м2!AB59=б1!AB29,-2,0)</f>
        <v>0</v>
      </c>
      <c r="AD65">
        <f>IF(м2!AC59=б1!AC29,-2,0)</f>
        <v>0</v>
      </c>
      <c r="AE65">
        <f>IF(м2!AD59=б1!AD29,-2,0)</f>
        <v>0</v>
      </c>
      <c r="AF65">
        <f>IF(м2!AE59=б1!AE29,-2,0)</f>
        <v>0</v>
      </c>
    </row>
    <row r="66" spans="1:32" ht="13.5" thickBot="1" x14ac:dyDescent="0.25">
      <c r="A66">
        <v>29</v>
      </c>
      <c r="B66" s="1" t="str">
        <f t="shared" si="0"/>
        <v xml:space="preserve">   </v>
      </c>
      <c r="C66">
        <f>IF(м2!B60=б1!B30,-2,0)</f>
        <v>0</v>
      </c>
      <c r="D66">
        <f>IF(м2!C60=б1!C30,-2,0)</f>
        <v>0</v>
      </c>
      <c r="E66">
        <f>IF(м2!D60=б1!D30,-2,0)</f>
        <v>0</v>
      </c>
      <c r="F66">
        <f>IF(м2!E60=б1!E30,-2,0)</f>
        <v>0</v>
      </c>
      <c r="G66">
        <f>IF(м2!F60=б1!F30,-2,0)</f>
        <v>0</v>
      </c>
      <c r="H66">
        <f>IF(м2!G60=б1!G30,-2,0)</f>
        <v>0</v>
      </c>
      <c r="I66">
        <f>IF(м2!H60=б1!H30,-2,0)</f>
        <v>0</v>
      </c>
      <c r="J66">
        <f>IF(м2!I60=б1!I30,-2,0)</f>
        <v>0</v>
      </c>
      <c r="K66">
        <f>IF(м2!J60=б1!J30,-2,0)</f>
        <v>0</v>
      </c>
      <c r="L66">
        <f>IF(м2!K60=б1!K30,-2,0)</f>
        <v>0</v>
      </c>
      <c r="M66">
        <f>IF(м2!L60=б1!L30,-2,0)</f>
        <v>0</v>
      </c>
      <c r="N66">
        <f>IF(м2!M60=б1!M30,-2,0)</f>
        <v>0</v>
      </c>
      <c r="O66">
        <f>IF(м2!N60=б1!N30,-2,0)</f>
        <v>0</v>
      </c>
      <c r="P66">
        <f>IF(м2!O60=б1!O30,-2,0)</f>
        <v>0</v>
      </c>
      <c r="Q66">
        <f>IF(м2!P60=б1!P30,-2,0)</f>
        <v>0</v>
      </c>
      <c r="R66">
        <f>IF(м2!Q60=б1!Q30,-2,0)</f>
        <v>0</v>
      </c>
      <c r="S66">
        <f>IF(м2!R60=б1!R30,-2,0)</f>
        <v>0</v>
      </c>
      <c r="T66">
        <f>IF(м2!S60=б1!S30,-2,0)</f>
        <v>0</v>
      </c>
      <c r="U66">
        <f>IF(м2!T60=б1!T30,-2,0)</f>
        <v>0</v>
      </c>
      <c r="V66">
        <f>IF(м2!U60=б1!U30,-2,0)</f>
        <v>0</v>
      </c>
      <c r="W66">
        <f>IF(м2!V60=б1!V30,-2,0)</f>
        <v>0</v>
      </c>
      <c r="X66">
        <f>IF(м2!W60=б1!W30,-2,0)</f>
        <v>0</v>
      </c>
      <c r="Y66">
        <f>IF(м2!X60=б1!X30,-2,0)</f>
        <v>0</v>
      </c>
      <c r="Z66">
        <f>IF(м2!Y60=б1!Y30,-2,0)</f>
        <v>0</v>
      </c>
      <c r="AA66">
        <f>IF(м2!Z60=б1!Z30,-2,0)</f>
        <v>0</v>
      </c>
      <c r="AB66">
        <f>IF(м2!AA60=б1!AA30,-2,0)</f>
        <v>0</v>
      </c>
      <c r="AC66">
        <f>IF(м2!AB60=б1!AB30,-2,0)</f>
        <v>0</v>
      </c>
      <c r="AD66">
        <f>IF(м2!AC60=б1!AC30,-2,0)</f>
        <v>0</v>
      </c>
      <c r="AE66">
        <f>IF(м2!AD60=б1!AD30,-2,0)</f>
        <v>0</v>
      </c>
      <c r="AF66">
        <f>IF(м2!AE60=б1!AE30,-2,0)</f>
        <v>0</v>
      </c>
    </row>
    <row r="67" spans="1:32" ht="13.5" thickBot="1" x14ac:dyDescent="0.25">
      <c r="A67">
        <v>30</v>
      </c>
      <c r="B67" s="1" t="str">
        <f t="shared" si="0"/>
        <v xml:space="preserve">   </v>
      </c>
      <c r="C67">
        <f>IF(м2!B61=б1!B31,-2,0)</f>
        <v>0</v>
      </c>
      <c r="D67">
        <f>IF(м2!C61=б1!C31,-2,0)</f>
        <v>0</v>
      </c>
      <c r="E67">
        <f>IF(м2!D61=б1!D31,-2,0)</f>
        <v>0</v>
      </c>
      <c r="F67">
        <f>IF(м2!E61=б1!E31,-2,0)</f>
        <v>0</v>
      </c>
      <c r="G67">
        <f>IF(м2!F61=б1!F31,-2,0)</f>
        <v>0</v>
      </c>
      <c r="H67">
        <f>IF(м2!G61=б1!G31,-2,0)</f>
        <v>0</v>
      </c>
      <c r="I67">
        <f>IF(м2!H61=б1!H31,-2,0)</f>
        <v>0</v>
      </c>
      <c r="J67">
        <f>IF(м2!I61=б1!I31,-2,0)</f>
        <v>0</v>
      </c>
      <c r="K67">
        <f>IF(м2!J61=б1!J31,-2,0)</f>
        <v>0</v>
      </c>
      <c r="L67">
        <f>IF(м2!K61=б1!K31,-2,0)</f>
        <v>0</v>
      </c>
      <c r="M67">
        <f>IF(м2!L61=б1!L31,-2,0)</f>
        <v>0</v>
      </c>
      <c r="N67">
        <f>IF(м2!M61=б1!M31,-2,0)</f>
        <v>0</v>
      </c>
      <c r="O67">
        <f>IF(м2!N61=б1!N31,-2,0)</f>
        <v>0</v>
      </c>
      <c r="P67">
        <f>IF(м2!O61=б1!O31,-2,0)</f>
        <v>0</v>
      </c>
      <c r="Q67">
        <f>IF(м2!P61=б1!P31,-2,0)</f>
        <v>0</v>
      </c>
      <c r="R67">
        <f>IF(м2!Q61=б1!Q31,-2,0)</f>
        <v>0</v>
      </c>
      <c r="S67">
        <f>IF(м2!R61=б1!R31,-2,0)</f>
        <v>0</v>
      </c>
      <c r="T67">
        <f>IF(м2!S61=б1!S31,-2,0)</f>
        <v>0</v>
      </c>
      <c r="U67">
        <f>IF(м2!T61=б1!T31,-2,0)</f>
        <v>0</v>
      </c>
      <c r="V67">
        <f>IF(м2!U61=б1!U31,-2,0)</f>
        <v>0</v>
      </c>
      <c r="W67">
        <f>IF(м2!V61=б1!V31,-2,0)</f>
        <v>0</v>
      </c>
      <c r="X67">
        <f>IF(м2!W61=б1!W31,-2,0)</f>
        <v>0</v>
      </c>
      <c r="Y67">
        <f>IF(м2!X61=б1!X31,-2,0)</f>
        <v>0</v>
      </c>
      <c r="Z67">
        <f>IF(м2!Y61=б1!Y31,-2,0)</f>
        <v>0</v>
      </c>
      <c r="AA67">
        <f>IF(м2!Z61=б1!Z31,-2,0)</f>
        <v>0</v>
      </c>
      <c r="AB67">
        <f>IF(м2!AA61=б1!AA31,-2,0)</f>
        <v>0</v>
      </c>
      <c r="AC67">
        <f>IF(м2!AB61=б1!AB31,-2,0)</f>
        <v>0</v>
      </c>
      <c r="AD67">
        <f>IF(м2!AC61=б1!AC31,-2,0)</f>
        <v>0</v>
      </c>
      <c r="AE67">
        <f>IF(м2!AD61=б1!AD31,-2,0)</f>
        <v>0</v>
      </c>
      <c r="AF67">
        <f>IF(м2!AE61=б1!AE31,-2,0)</f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workbookViewId="0">
      <selection activeCell="S27" sqref="S27"/>
    </sheetView>
  </sheetViews>
  <sheetFormatPr defaultRowHeight="12.75" x14ac:dyDescent="0.2"/>
  <cols>
    <col min="1" max="1" width="4.140625" customWidth="1"/>
    <col min="2" max="2" width="36.7109375" customWidth="1"/>
    <col min="3" max="32" width="2.7109375" customWidth="1"/>
  </cols>
  <sheetData>
    <row r="1" spans="1:32" x14ac:dyDescent="0.2">
      <c r="B1" t="s">
        <v>1</v>
      </c>
    </row>
    <row r="2" spans="1:32" ht="13.5" thickBot="1" x14ac:dyDescent="0.25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C2">
        <v>27</v>
      </c>
      <c r="AD2">
        <v>28</v>
      </c>
      <c r="AE2">
        <v>29</v>
      </c>
      <c r="AF2">
        <v>30</v>
      </c>
    </row>
    <row r="3" spans="1:32" ht="13.5" thickBot="1" x14ac:dyDescent="0.25">
      <c r="A3">
        <v>1</v>
      </c>
      <c r="B3" s="1" t="str">
        <f>С1!B3</f>
        <v>Настя А.</v>
      </c>
      <c r="C3">
        <f>IF(м3!B2=б1!B2,3,0)</f>
        <v>0</v>
      </c>
      <c r="D3">
        <f>IF(м3!C2=б1!C2,3,0)</f>
        <v>0</v>
      </c>
      <c r="E3">
        <f>IF(м3!D2=б1!D2,3,0)</f>
        <v>0</v>
      </c>
      <c r="F3">
        <f>IF(м3!E2=б1!E2,3,0)</f>
        <v>0</v>
      </c>
      <c r="G3">
        <f>IF(м3!F2=б1!F2,3,0)</f>
        <v>0</v>
      </c>
      <c r="H3">
        <f>IF(м3!G2=б1!G2,3,0)</f>
        <v>0</v>
      </c>
      <c r="I3">
        <f>IF(м3!H2=б1!H2,3,0)</f>
        <v>0</v>
      </c>
      <c r="J3">
        <f>IF(м3!I2=б1!I2,3,0)</f>
        <v>0</v>
      </c>
      <c r="K3">
        <f>IF(м3!J2=б1!J2,3,0)</f>
        <v>0</v>
      </c>
      <c r="L3">
        <f>IF(м3!K2=б1!K2,3,0)</f>
        <v>3</v>
      </c>
      <c r="M3">
        <f>IF(м3!L2=б1!L2,3,0)</f>
        <v>0</v>
      </c>
      <c r="N3">
        <f>IF(м3!M2=б1!M2,3,0)</f>
        <v>0</v>
      </c>
      <c r="O3">
        <f>IF(м3!N2=б1!N2,3,0)</f>
        <v>0</v>
      </c>
      <c r="P3">
        <f>IF(м3!O2=б1!O2,3,0)</f>
        <v>0</v>
      </c>
      <c r="Q3">
        <f>IF(м3!P2=б1!P2,3,0)</f>
        <v>0</v>
      </c>
      <c r="R3">
        <f>IF(м3!Q2=б1!Q2,3,0)</f>
        <v>0</v>
      </c>
      <c r="S3">
        <f>IF(м3!R2=б1!R2,3,0)</f>
        <v>0</v>
      </c>
      <c r="T3">
        <f>IF(м3!S2=б1!S2,3,0)</f>
        <v>0</v>
      </c>
      <c r="U3">
        <f>IF(м3!T2=б1!T2,3,0)</f>
        <v>0</v>
      </c>
      <c r="V3">
        <f>IF(м3!U2=б1!U2,3,0)</f>
        <v>0</v>
      </c>
      <c r="W3">
        <f>IF(м3!V2=б1!V2,3,0)</f>
        <v>0</v>
      </c>
      <c r="X3">
        <f>IF(м3!W2=б1!W2,3,0)</f>
        <v>0</v>
      </c>
      <c r="Y3">
        <f>IF(м3!X2=б1!X2,3,0)</f>
        <v>0</v>
      </c>
      <c r="Z3">
        <f>IF(м3!Y2=б1!Y2,3,0)</f>
        <v>0</v>
      </c>
      <c r="AA3">
        <f>IF(м3!Z2=б1!Z2,3,0)</f>
        <v>0</v>
      </c>
      <c r="AB3">
        <f>IF(м3!AA2=б1!AA2,3,0)</f>
        <v>0</v>
      </c>
      <c r="AC3">
        <f>IF(м3!AB2=б1!AB2,3,0)</f>
        <v>0</v>
      </c>
      <c r="AD3">
        <f>IF(м3!AC2=б1!AC2,3,0)</f>
        <v>0</v>
      </c>
      <c r="AE3">
        <f>IF(м3!AD2=б1!AD2,3,0)</f>
        <v>0</v>
      </c>
      <c r="AF3">
        <f>IF(м3!AE2=б1!AE2,3,0)</f>
        <v>0</v>
      </c>
    </row>
    <row r="4" spans="1:32" ht="13.5" thickBot="1" x14ac:dyDescent="0.25">
      <c r="A4">
        <v>2</v>
      </c>
      <c r="B4" s="1" t="str">
        <f>С1!B4</f>
        <v>Артем С.</v>
      </c>
      <c r="C4">
        <f>IF(м3!B3=б1!B3,3,0)</f>
        <v>0</v>
      </c>
      <c r="D4">
        <f>IF(м3!C3=б1!C3,3,0)</f>
        <v>0</v>
      </c>
      <c r="E4">
        <f>IF(м3!D3=б1!D3,3,0)</f>
        <v>3</v>
      </c>
      <c r="F4">
        <f>IF(м3!E3=б1!E3,3,0)</f>
        <v>0</v>
      </c>
      <c r="G4">
        <f>IF(м3!F3=б1!F3,3,0)</f>
        <v>0</v>
      </c>
      <c r="H4">
        <f>IF(м3!G3=б1!G3,3,0)</f>
        <v>0</v>
      </c>
      <c r="I4">
        <f>IF(м3!H3=б1!H3,3,0)</f>
        <v>0</v>
      </c>
      <c r="J4">
        <f>IF(м3!I3=б1!I3,3,0)</f>
        <v>0</v>
      </c>
      <c r="K4">
        <f>IF(м3!J3=б1!J3,3,0)</f>
        <v>0</v>
      </c>
      <c r="L4">
        <f>IF(м3!K3=б1!K3,3,0)</f>
        <v>0</v>
      </c>
      <c r="M4">
        <f>IF(м3!L3=б1!L3,3,0)</f>
        <v>0</v>
      </c>
      <c r="N4">
        <f>IF(м3!M3=б1!M3,3,0)</f>
        <v>0</v>
      </c>
      <c r="O4">
        <f>IF(м3!N3=б1!N3,3,0)</f>
        <v>0</v>
      </c>
      <c r="P4">
        <f>IF(м3!O3=б1!O3,3,0)</f>
        <v>0</v>
      </c>
      <c r="Q4">
        <f>IF(м3!P3=б1!P3,3,0)</f>
        <v>0</v>
      </c>
      <c r="R4">
        <f>IF(м3!Q3=б1!Q3,3,0)</f>
        <v>0</v>
      </c>
      <c r="S4">
        <f>IF(м3!R3=б1!R3,3,0)</f>
        <v>0</v>
      </c>
      <c r="T4">
        <f>IF(м3!S3=б1!S3,3,0)</f>
        <v>0</v>
      </c>
      <c r="U4">
        <f>IF(м3!T3=б1!T3,3,0)</f>
        <v>0</v>
      </c>
      <c r="V4">
        <f>IF(м3!U3=б1!U3,3,0)</f>
        <v>0</v>
      </c>
      <c r="W4">
        <f>IF(м3!V3=б1!V3,3,0)</f>
        <v>0</v>
      </c>
      <c r="X4">
        <f>IF(м3!W3=б1!W3,3,0)</f>
        <v>0</v>
      </c>
      <c r="Y4">
        <f>IF(м3!X3=б1!X3,3,0)</f>
        <v>0</v>
      </c>
      <c r="Z4">
        <f>IF(м3!Y3=б1!Y3,3,0)</f>
        <v>0</v>
      </c>
      <c r="AA4">
        <f>IF(м3!Z3=б1!Z3,3,0)</f>
        <v>0</v>
      </c>
      <c r="AB4">
        <f>IF(м3!AA3=б1!AA3,3,0)</f>
        <v>0</v>
      </c>
      <c r="AC4">
        <f>IF(м3!AB3=б1!AB3,3,0)</f>
        <v>0</v>
      </c>
      <c r="AD4">
        <f>IF(м3!AC3=б1!AC3,3,0)</f>
        <v>0</v>
      </c>
      <c r="AE4">
        <f>IF(м3!AD3=б1!AD3,3,0)</f>
        <v>0</v>
      </c>
      <c r="AF4">
        <f>IF(м3!AE3=б1!AE3,3,0)</f>
        <v>0</v>
      </c>
    </row>
    <row r="5" spans="1:32" ht="13.5" thickBot="1" x14ac:dyDescent="0.25">
      <c r="A5">
        <v>3</v>
      </c>
      <c r="B5" s="1" t="str">
        <f>С1!B5</f>
        <v>Диана С.</v>
      </c>
      <c r="C5">
        <f>IF(м3!B4=б1!B4,3,0)</f>
        <v>0</v>
      </c>
      <c r="D5">
        <f>IF(м3!C4=б1!C4,3,0)</f>
        <v>0</v>
      </c>
      <c r="E5">
        <f>IF(м3!D4=б1!D4,3,0)</f>
        <v>0</v>
      </c>
      <c r="F5">
        <f>IF(м3!E4=б1!E4,3,0)</f>
        <v>0</v>
      </c>
      <c r="G5">
        <f>IF(м3!F4=б1!F4,3,0)</f>
        <v>0</v>
      </c>
      <c r="H5">
        <f>IF(м3!G4=б1!G4,3,0)</f>
        <v>3</v>
      </c>
      <c r="I5">
        <f>IF(м3!H4=б1!H4,3,0)</f>
        <v>0</v>
      </c>
      <c r="J5">
        <f>IF(м3!I4=б1!I4,3,0)</f>
        <v>0</v>
      </c>
      <c r="K5">
        <f>IF(м3!J4=б1!J4,3,0)</f>
        <v>0</v>
      </c>
      <c r="L5">
        <f>IF(м3!K4=б1!K4,3,0)</f>
        <v>0</v>
      </c>
      <c r="M5">
        <f>IF(м3!L4=б1!L4,3,0)</f>
        <v>0</v>
      </c>
      <c r="N5">
        <f>IF(м3!M4=б1!M4,3,0)</f>
        <v>0</v>
      </c>
      <c r="O5">
        <f>IF(м3!N4=б1!N4,3,0)</f>
        <v>0</v>
      </c>
      <c r="P5">
        <f>IF(м3!O4=б1!O4,3,0)</f>
        <v>0</v>
      </c>
      <c r="Q5">
        <f>IF(м3!P4=б1!P4,3,0)</f>
        <v>0</v>
      </c>
      <c r="R5">
        <f>IF(м3!Q4=б1!Q4,3,0)</f>
        <v>0</v>
      </c>
      <c r="S5">
        <f>IF(м3!R4=б1!R4,3,0)</f>
        <v>0</v>
      </c>
      <c r="T5">
        <f>IF(м3!S4=б1!S4,3,0)</f>
        <v>0</v>
      </c>
      <c r="U5">
        <f>IF(м3!T4=б1!T4,3,0)</f>
        <v>0</v>
      </c>
      <c r="V5">
        <f>IF(м3!U4=б1!U4,3,0)</f>
        <v>0</v>
      </c>
      <c r="W5">
        <f>IF(м3!V4=б1!V4,3,0)</f>
        <v>0</v>
      </c>
      <c r="X5">
        <f>IF(м3!W4=б1!W4,3,0)</f>
        <v>0</v>
      </c>
      <c r="Y5">
        <f>IF(м3!X4=б1!X4,3,0)</f>
        <v>0</v>
      </c>
      <c r="Z5">
        <f>IF(м3!Y4=б1!Y4,3,0)</f>
        <v>0</v>
      </c>
      <c r="AA5">
        <f>IF(м3!Z4=б1!Z4,3,0)</f>
        <v>0</v>
      </c>
      <c r="AB5">
        <f>IF(м3!AA4=б1!AA4,3,0)</f>
        <v>0</v>
      </c>
      <c r="AC5">
        <f>IF(м3!AB4=б1!AB4,3,0)</f>
        <v>0</v>
      </c>
      <c r="AD5">
        <f>IF(м3!AC4=б1!AC4,3,0)</f>
        <v>0</v>
      </c>
      <c r="AE5">
        <f>IF(м3!AD4=б1!AD4,3,0)</f>
        <v>0</v>
      </c>
      <c r="AF5">
        <f>IF(м3!AE4=б1!AE4,3,0)</f>
        <v>0</v>
      </c>
    </row>
    <row r="6" spans="1:32" ht="13.5" thickBot="1" x14ac:dyDescent="0.25">
      <c r="A6">
        <v>4</v>
      </c>
      <c r="B6" s="1" t="str">
        <f>С1!B6</f>
        <v>Даша Т.</v>
      </c>
      <c r="C6">
        <f>IF(м3!B5=б1!B5,3,0)</f>
        <v>0</v>
      </c>
      <c r="D6">
        <f>IF(м3!C5=б1!C5,3,0)</f>
        <v>0</v>
      </c>
      <c r="E6">
        <f>IF(м3!D5=б1!D5,3,0)</f>
        <v>0</v>
      </c>
      <c r="F6">
        <f>IF(м3!E5=б1!E5,3,0)</f>
        <v>0</v>
      </c>
      <c r="G6">
        <f>IF(м3!F5=б1!F5,3,0)</f>
        <v>0</v>
      </c>
      <c r="H6">
        <f>IF(м3!G5=б1!G5,3,0)</f>
        <v>0</v>
      </c>
      <c r="I6">
        <f>IF(м3!H5=б1!H5,3,0)</f>
        <v>0</v>
      </c>
      <c r="J6">
        <f>IF(м3!I5=б1!I5,3,0)</f>
        <v>0</v>
      </c>
      <c r="K6">
        <f>IF(м3!J5=б1!J5,3,0)</f>
        <v>0</v>
      </c>
      <c r="L6">
        <f>IF(м3!K5=б1!K5,3,0)</f>
        <v>0</v>
      </c>
      <c r="M6">
        <f>IF(м3!L5=б1!L5,3,0)</f>
        <v>0</v>
      </c>
      <c r="N6">
        <f>IF(м3!M5=б1!M5,3,0)</f>
        <v>0</v>
      </c>
      <c r="O6">
        <f>IF(м3!N5=б1!N5,3,0)</f>
        <v>0</v>
      </c>
      <c r="P6">
        <f>IF(м3!O5=б1!O5,3,0)</f>
        <v>0</v>
      </c>
      <c r="Q6">
        <f>IF(м3!P5=б1!P5,3,0)</f>
        <v>0</v>
      </c>
      <c r="R6">
        <f>IF(м3!Q5=б1!Q5,3,0)</f>
        <v>0</v>
      </c>
      <c r="S6">
        <f>IF(м3!R5=б1!R5,3,0)</f>
        <v>0</v>
      </c>
      <c r="T6">
        <f>IF(м3!S5=б1!S5,3,0)</f>
        <v>0</v>
      </c>
      <c r="U6">
        <f>IF(м3!T5=б1!T5,3,0)</f>
        <v>0</v>
      </c>
      <c r="V6">
        <f>IF(м3!U5=б1!U5,3,0)</f>
        <v>0</v>
      </c>
      <c r="W6">
        <f>IF(м3!V5=б1!V5,3,0)</f>
        <v>0</v>
      </c>
      <c r="X6">
        <f>IF(м3!W5=б1!W5,3,0)</f>
        <v>0</v>
      </c>
      <c r="Y6">
        <f>IF(м3!X5=б1!X5,3,0)</f>
        <v>0</v>
      </c>
      <c r="Z6">
        <f>IF(м3!Y5=б1!Y5,3,0)</f>
        <v>0</v>
      </c>
      <c r="AA6">
        <f>IF(м3!Z5=б1!Z5,3,0)</f>
        <v>0</v>
      </c>
      <c r="AB6">
        <f>IF(м3!AA5=б1!AA5,3,0)</f>
        <v>0</v>
      </c>
      <c r="AC6">
        <f>IF(м3!AB5=б1!AB5,3,0)</f>
        <v>0</v>
      </c>
      <c r="AD6">
        <f>IF(м3!AC5=б1!AC5,3,0)</f>
        <v>0</v>
      </c>
      <c r="AE6">
        <f>IF(м3!AD5=б1!AD5,3,0)</f>
        <v>0</v>
      </c>
      <c r="AF6">
        <f>IF(м3!AE5=б1!AE5,3,0)</f>
        <v>0</v>
      </c>
    </row>
    <row r="7" spans="1:32" ht="13.5" thickBot="1" x14ac:dyDescent="0.25">
      <c r="A7">
        <v>5</v>
      </c>
      <c r="B7" s="1" t="str">
        <f>С1!B7</f>
        <v>Ваня А.</v>
      </c>
      <c r="C7">
        <f>IF(м3!B6=б1!B6,3,0)</f>
        <v>0</v>
      </c>
      <c r="D7">
        <f>IF(м3!C6=б1!C6,3,0)</f>
        <v>0</v>
      </c>
      <c r="E7">
        <f>IF(м3!D6=б1!D6,3,0)</f>
        <v>0</v>
      </c>
      <c r="F7">
        <f>IF(м3!E6=б1!E6,3,0)</f>
        <v>0</v>
      </c>
      <c r="G7">
        <f>IF(м3!F6=б1!F6,3,0)</f>
        <v>0</v>
      </c>
      <c r="H7">
        <f>IF(м3!G6=б1!G6,3,0)</f>
        <v>0</v>
      </c>
      <c r="I7">
        <f>IF(м3!H6=б1!H6,3,0)</f>
        <v>0</v>
      </c>
      <c r="J7">
        <f>IF(м3!I6=б1!I6,3,0)</f>
        <v>0</v>
      </c>
      <c r="K7">
        <f>IF(м3!J6=б1!J6,3,0)</f>
        <v>0</v>
      </c>
      <c r="L7">
        <f>IF(м3!K6=б1!K6,3,0)</f>
        <v>0</v>
      </c>
      <c r="M7">
        <f>IF(м3!L6=б1!L6,3,0)</f>
        <v>0</v>
      </c>
      <c r="N7">
        <f>IF(м3!M6=б1!M6,3,0)</f>
        <v>0</v>
      </c>
      <c r="O7">
        <f>IF(м3!N6=б1!N6,3,0)</f>
        <v>0</v>
      </c>
      <c r="P7">
        <f>IF(м3!O6=б1!O6,3,0)</f>
        <v>0</v>
      </c>
      <c r="Q7">
        <f>IF(м3!P6=б1!P6,3,0)</f>
        <v>0</v>
      </c>
      <c r="R7">
        <f>IF(м3!Q6=б1!Q6,3,0)</f>
        <v>0</v>
      </c>
      <c r="S7">
        <f>IF(м3!R6=б1!R6,3,0)</f>
        <v>3</v>
      </c>
      <c r="T7">
        <f>IF(м3!S6=б1!S6,3,0)</f>
        <v>0</v>
      </c>
      <c r="U7">
        <f>IF(м3!T6=б1!T6,3,0)</f>
        <v>0</v>
      </c>
      <c r="V7">
        <f>IF(м3!U6=б1!U6,3,0)</f>
        <v>0</v>
      </c>
      <c r="W7">
        <f>IF(м3!V6=б1!V6,3,0)</f>
        <v>0</v>
      </c>
      <c r="X7">
        <f>IF(м3!W6=б1!W6,3,0)</f>
        <v>0</v>
      </c>
      <c r="Y7">
        <f>IF(м3!X6=б1!X6,3,0)</f>
        <v>0</v>
      </c>
      <c r="Z7">
        <f>IF(м3!Y6=б1!Y6,3,0)</f>
        <v>0</v>
      </c>
      <c r="AA7">
        <f>IF(м3!Z6=б1!Z6,3,0)</f>
        <v>0</v>
      </c>
      <c r="AB7">
        <f>IF(м3!AA6=б1!AA6,3,0)</f>
        <v>0</v>
      </c>
      <c r="AC7">
        <f>IF(м3!AB6=б1!AB6,3,0)</f>
        <v>0</v>
      </c>
      <c r="AD7">
        <f>IF(м3!AC6=б1!AC6,3,0)</f>
        <v>0</v>
      </c>
      <c r="AE7">
        <f>IF(м3!AD6=б1!AD6,3,0)</f>
        <v>0</v>
      </c>
      <c r="AF7">
        <f>IF(м3!AE6=б1!AE6,3,0)</f>
        <v>0</v>
      </c>
    </row>
    <row r="8" spans="1:32" ht="13.5" thickBot="1" x14ac:dyDescent="0.25">
      <c r="A8">
        <v>6</v>
      </c>
      <c r="B8" s="1" t="str">
        <f>С1!B8</f>
        <v>Алиса Б.</v>
      </c>
      <c r="C8">
        <f>IF(м3!B7=б1!B7,3,0)</f>
        <v>0</v>
      </c>
      <c r="D8">
        <f>IF(м3!C7=б1!C7,3,0)</f>
        <v>0</v>
      </c>
      <c r="E8">
        <f>IF(м3!D7=б1!D7,3,0)</f>
        <v>0</v>
      </c>
      <c r="F8">
        <f>IF(м3!E7=б1!E7,3,0)</f>
        <v>0</v>
      </c>
      <c r="G8">
        <f>IF(м3!F7=б1!F7,3,0)</f>
        <v>0</v>
      </c>
      <c r="H8">
        <f>IF(м3!G7=б1!G7,3,0)</f>
        <v>0</v>
      </c>
      <c r="I8">
        <f>IF(м3!H7=б1!H7,3,0)</f>
        <v>0</v>
      </c>
      <c r="J8">
        <f>IF(м3!I7=б1!I7,3,0)</f>
        <v>3</v>
      </c>
      <c r="K8">
        <f>IF(м3!J7=б1!J7,3,0)</f>
        <v>0</v>
      </c>
      <c r="L8">
        <f>IF(м3!K7=б1!K7,3,0)</f>
        <v>0</v>
      </c>
      <c r="M8">
        <f>IF(м3!L7=б1!L7,3,0)</f>
        <v>0</v>
      </c>
      <c r="N8">
        <f>IF(м3!M7=б1!M7,3,0)</f>
        <v>0</v>
      </c>
      <c r="O8">
        <f>IF(м3!N7=б1!N7,3,0)</f>
        <v>0</v>
      </c>
      <c r="P8">
        <f>IF(м3!O7=б1!O7,3,0)</f>
        <v>0</v>
      </c>
      <c r="Q8">
        <f>IF(м3!P7=б1!P7,3,0)</f>
        <v>0</v>
      </c>
      <c r="R8">
        <f>IF(м3!Q7=б1!Q7,3,0)</f>
        <v>0</v>
      </c>
      <c r="S8">
        <f>IF(м3!R7=б1!R7,3,0)</f>
        <v>0</v>
      </c>
      <c r="T8">
        <f>IF(м3!S7=б1!S7,3,0)</f>
        <v>0</v>
      </c>
      <c r="U8">
        <f>IF(м3!T7=б1!T7,3,0)</f>
        <v>0</v>
      </c>
      <c r="V8">
        <f>IF(м3!U7=б1!U7,3,0)</f>
        <v>0</v>
      </c>
      <c r="W8">
        <f>IF(м3!V7=б1!V7,3,0)</f>
        <v>0</v>
      </c>
      <c r="X8">
        <f>IF(м3!W7=б1!W7,3,0)</f>
        <v>0</v>
      </c>
      <c r="Y8">
        <f>IF(м3!X7=б1!X7,3,0)</f>
        <v>0</v>
      </c>
      <c r="Z8">
        <f>IF(м3!Y7=б1!Y7,3,0)</f>
        <v>0</v>
      </c>
      <c r="AA8">
        <f>IF(м3!Z7=б1!Z7,3,0)</f>
        <v>0</v>
      </c>
      <c r="AB8">
        <f>IF(м3!AA7=б1!AA7,3,0)</f>
        <v>0</v>
      </c>
      <c r="AC8">
        <f>IF(м3!AB7=б1!AB7,3,0)</f>
        <v>0</v>
      </c>
      <c r="AD8">
        <f>IF(м3!AC7=б1!AC7,3,0)</f>
        <v>0</v>
      </c>
      <c r="AE8">
        <f>IF(м3!AD7=б1!AD7,3,0)</f>
        <v>0</v>
      </c>
      <c r="AF8">
        <f>IF(м3!AE7=б1!AE7,3,0)</f>
        <v>0</v>
      </c>
    </row>
    <row r="9" spans="1:32" ht="13.5" thickBot="1" x14ac:dyDescent="0.25">
      <c r="A9">
        <v>7</v>
      </c>
      <c r="B9" s="1" t="str">
        <f>С1!B9</f>
        <v>Маша Б.</v>
      </c>
      <c r="C9">
        <f>IF(м3!B8=б1!B8,3,0)</f>
        <v>0</v>
      </c>
      <c r="D9">
        <f>IF(м3!C8=б1!C8,3,0)</f>
        <v>0</v>
      </c>
      <c r="E9">
        <f>IF(м3!D8=б1!D8,3,0)</f>
        <v>0</v>
      </c>
      <c r="F9">
        <f>IF(м3!E8=б1!E8,3,0)</f>
        <v>0</v>
      </c>
      <c r="G9">
        <f>IF(м3!F8=б1!F8,3,0)</f>
        <v>0</v>
      </c>
      <c r="H9">
        <f>IF(м3!G8=б1!G8,3,0)</f>
        <v>0</v>
      </c>
      <c r="I9">
        <f>IF(м3!H8=б1!H8,3,0)</f>
        <v>0</v>
      </c>
      <c r="J9">
        <f>IF(м3!I8=б1!I8,3,0)</f>
        <v>0</v>
      </c>
      <c r="K9">
        <f>IF(м3!J8=б1!J8,3,0)</f>
        <v>0</v>
      </c>
      <c r="L9">
        <f>IF(м3!K8=б1!K8,3,0)</f>
        <v>0</v>
      </c>
      <c r="M9">
        <f>IF(м3!L8=б1!L8,3,0)</f>
        <v>0</v>
      </c>
      <c r="N9">
        <f>IF(м3!M8=б1!M8,3,0)</f>
        <v>0</v>
      </c>
      <c r="O9">
        <f>IF(м3!N8=б1!N8,3,0)</f>
        <v>0</v>
      </c>
      <c r="P9">
        <f>IF(м3!O8=б1!O8,3,0)</f>
        <v>0</v>
      </c>
      <c r="Q9">
        <f>IF(м3!P8=б1!P8,3,0)</f>
        <v>0</v>
      </c>
      <c r="R9">
        <f>IF(м3!Q8=б1!Q8,3,0)</f>
        <v>0</v>
      </c>
      <c r="S9">
        <f>IF(м3!R8=б1!R8,3,0)</f>
        <v>0</v>
      </c>
      <c r="T9">
        <f>IF(м3!S8=б1!S8,3,0)</f>
        <v>0</v>
      </c>
      <c r="U9">
        <f>IF(м3!T8=б1!T8,3,0)</f>
        <v>0</v>
      </c>
      <c r="V9">
        <f>IF(м3!U8=б1!U8,3,0)</f>
        <v>0</v>
      </c>
      <c r="W9">
        <f>IF(м3!V8=б1!V8,3,0)</f>
        <v>0</v>
      </c>
      <c r="X9">
        <f>IF(м3!W8=б1!W8,3,0)</f>
        <v>0</v>
      </c>
      <c r="Y9">
        <f>IF(м3!X8=б1!X8,3,0)</f>
        <v>0</v>
      </c>
      <c r="Z9">
        <f>IF(м3!Y8=б1!Y8,3,0)</f>
        <v>0</v>
      </c>
      <c r="AA9">
        <f>IF(м3!Z8=б1!Z8,3,0)</f>
        <v>0</v>
      </c>
      <c r="AB9">
        <f>IF(м3!AA8=б1!AA8,3,0)</f>
        <v>0</v>
      </c>
      <c r="AC9">
        <f>IF(м3!AB8=б1!AB8,3,0)</f>
        <v>0</v>
      </c>
      <c r="AD9">
        <f>IF(м3!AC8=б1!AC8,3,0)</f>
        <v>0</v>
      </c>
      <c r="AE9">
        <f>IF(м3!AD8=б1!AD8,3,0)</f>
        <v>0</v>
      </c>
      <c r="AF9">
        <f>IF(м3!AE8=б1!AE8,3,0)</f>
        <v>0</v>
      </c>
    </row>
    <row r="10" spans="1:32" ht="13.5" thickBot="1" x14ac:dyDescent="0.25">
      <c r="A10">
        <v>8</v>
      </c>
      <c r="B10" s="1" t="str">
        <f>С1!B10</f>
        <v>Даша В.</v>
      </c>
      <c r="C10">
        <f>IF(м3!B9=б1!B9,3,0)</f>
        <v>3</v>
      </c>
      <c r="D10">
        <f>IF(м3!C9=б1!C9,3,0)</f>
        <v>0</v>
      </c>
      <c r="E10">
        <f>IF(м3!D9=б1!D9,3,0)</f>
        <v>0</v>
      </c>
      <c r="F10">
        <f>IF(м3!E9=б1!E9,3,0)</f>
        <v>0</v>
      </c>
      <c r="G10">
        <f>IF(м3!F9=б1!F9,3,0)</f>
        <v>0</v>
      </c>
      <c r="H10">
        <f>IF(м3!G9=б1!G9,3,0)</f>
        <v>0</v>
      </c>
      <c r="I10">
        <f>IF(м3!H9=б1!H9,3,0)</f>
        <v>0</v>
      </c>
      <c r="J10">
        <f>IF(м3!I9=б1!I9,3,0)</f>
        <v>0</v>
      </c>
      <c r="K10">
        <f>IF(м3!J9=б1!J9,3,0)</f>
        <v>0</v>
      </c>
      <c r="L10">
        <f>IF(м3!K9=б1!K9,3,0)</f>
        <v>0</v>
      </c>
      <c r="M10">
        <f>IF(м3!L9=б1!L9,3,0)</f>
        <v>0</v>
      </c>
      <c r="N10">
        <f>IF(м3!M9=б1!M9,3,0)</f>
        <v>0</v>
      </c>
      <c r="O10">
        <f>IF(м3!N9=б1!N9,3,0)</f>
        <v>0</v>
      </c>
      <c r="P10">
        <f>IF(м3!O9=б1!O9,3,0)</f>
        <v>0</v>
      </c>
      <c r="Q10">
        <f>IF(м3!P9=б1!P9,3,0)</f>
        <v>0</v>
      </c>
      <c r="R10">
        <f>IF(м3!Q9=б1!Q9,3,0)</f>
        <v>0</v>
      </c>
      <c r="S10">
        <f>IF(м3!R9=б1!R9,3,0)</f>
        <v>0</v>
      </c>
      <c r="T10">
        <f>IF(м3!S9=б1!S9,3,0)</f>
        <v>0</v>
      </c>
      <c r="U10">
        <f>IF(м3!T9=б1!T9,3,0)</f>
        <v>0</v>
      </c>
      <c r="V10">
        <f>IF(м3!U9=б1!U9,3,0)</f>
        <v>0</v>
      </c>
      <c r="W10">
        <f>IF(м3!V9=б1!V9,3,0)</f>
        <v>0</v>
      </c>
      <c r="X10">
        <f>IF(м3!W9=б1!W9,3,0)</f>
        <v>0</v>
      </c>
      <c r="Y10">
        <f>IF(м3!X9=б1!X9,3,0)</f>
        <v>0</v>
      </c>
      <c r="Z10">
        <f>IF(м3!Y9=б1!Y9,3,0)</f>
        <v>0</v>
      </c>
      <c r="AA10">
        <f>IF(м3!Z9=б1!Z9,3,0)</f>
        <v>0</v>
      </c>
      <c r="AB10">
        <f>IF(м3!AA9=б1!AA9,3,0)</f>
        <v>0</v>
      </c>
      <c r="AC10">
        <f>IF(м3!AB9=б1!AB9,3,0)</f>
        <v>0</v>
      </c>
      <c r="AD10">
        <f>IF(м3!AC9=б1!AC9,3,0)</f>
        <v>0</v>
      </c>
      <c r="AE10">
        <f>IF(м3!AD9=б1!AD9,3,0)</f>
        <v>0</v>
      </c>
      <c r="AF10">
        <f>IF(м3!AE9=б1!AE9,3,0)</f>
        <v>0</v>
      </c>
    </row>
    <row r="11" spans="1:32" ht="13.5" thickBot="1" x14ac:dyDescent="0.25">
      <c r="A11">
        <v>9</v>
      </c>
      <c r="B11" s="1" t="str">
        <f>С1!B11</f>
        <v>Марк Г.</v>
      </c>
      <c r="C11">
        <f>IF(м3!B10=б1!B10,3,0)</f>
        <v>0</v>
      </c>
      <c r="D11">
        <f>IF(м3!C10=б1!C10,3,0)</f>
        <v>0</v>
      </c>
      <c r="E11">
        <f>IF(м3!D10=б1!D10,3,0)</f>
        <v>0</v>
      </c>
      <c r="F11">
        <f>IF(м3!E10=б1!E10,3,0)</f>
        <v>0</v>
      </c>
      <c r="G11">
        <f>IF(м3!F10=б1!F10,3,0)</f>
        <v>0</v>
      </c>
      <c r="H11">
        <f>IF(м3!G10=б1!G10,3,0)</f>
        <v>0</v>
      </c>
      <c r="I11">
        <f>IF(м3!H10=б1!H10,3,0)</f>
        <v>0</v>
      </c>
      <c r="J11">
        <f>IF(м3!I10=б1!I10,3,0)</f>
        <v>0</v>
      </c>
      <c r="K11">
        <f>IF(м3!J10=б1!J10,3,0)</f>
        <v>0</v>
      </c>
      <c r="L11">
        <f>IF(м3!K10=б1!K10,3,0)</f>
        <v>0</v>
      </c>
      <c r="M11">
        <f>IF(м3!L10=б1!L10,3,0)</f>
        <v>0</v>
      </c>
      <c r="N11">
        <f>IF(м3!M10=б1!M10,3,0)</f>
        <v>0</v>
      </c>
      <c r="O11">
        <f>IF(м3!N10=б1!N10,3,0)</f>
        <v>0</v>
      </c>
      <c r="P11">
        <f>IF(м3!O10=б1!O10,3,0)</f>
        <v>0</v>
      </c>
      <c r="Q11">
        <f>IF(м3!P10=б1!P10,3,0)</f>
        <v>0</v>
      </c>
      <c r="R11">
        <f>IF(м3!Q10=б1!Q10,3,0)</f>
        <v>0</v>
      </c>
      <c r="S11">
        <f>IF(м3!R10=б1!R10,3,0)</f>
        <v>0</v>
      </c>
      <c r="T11">
        <f>IF(м3!S10=б1!S10,3,0)</f>
        <v>0</v>
      </c>
      <c r="U11">
        <f>IF(м3!T10=б1!T10,3,0)</f>
        <v>0</v>
      </c>
      <c r="V11">
        <f>IF(м3!U10=б1!U10,3,0)</f>
        <v>0</v>
      </c>
      <c r="W11">
        <f>IF(м3!V10=б1!V10,3,0)</f>
        <v>0</v>
      </c>
      <c r="X11">
        <f>IF(м3!W10=б1!W10,3,0)</f>
        <v>0</v>
      </c>
      <c r="Y11">
        <f>IF(м3!X10=б1!X10,3,0)</f>
        <v>0</v>
      </c>
      <c r="Z11">
        <f>IF(м3!Y10=б1!Y10,3,0)</f>
        <v>0</v>
      </c>
      <c r="AA11">
        <f>IF(м3!Z10=б1!Z10,3,0)</f>
        <v>0</v>
      </c>
      <c r="AB11">
        <f>IF(м3!AA10=б1!AA10,3,0)</f>
        <v>0</v>
      </c>
      <c r="AC11">
        <f>IF(м3!AB10=б1!AB10,3,0)</f>
        <v>0</v>
      </c>
      <c r="AD11">
        <f>IF(м3!AC10=б1!AC10,3,0)</f>
        <v>0</v>
      </c>
      <c r="AE11">
        <f>IF(м3!AD10=б1!AD10,3,0)</f>
        <v>0</v>
      </c>
      <c r="AF11">
        <f>IF(м3!AE10=б1!AE10,3,0)</f>
        <v>0</v>
      </c>
    </row>
    <row r="12" spans="1:32" ht="13.5" thickBot="1" x14ac:dyDescent="0.25">
      <c r="A12">
        <v>10</v>
      </c>
      <c r="B12" s="1" t="str">
        <f>С1!B12</f>
        <v>Артем Е.</v>
      </c>
      <c r="C12">
        <f>IF(м3!B11=б1!B11,3,0)</f>
        <v>0</v>
      </c>
      <c r="D12">
        <f>IF(м3!C11=б1!C11,3,0)</f>
        <v>0</v>
      </c>
      <c r="E12">
        <f>IF(м3!D11=б1!D11,3,0)</f>
        <v>0</v>
      </c>
      <c r="F12">
        <f>IF(м3!E11=б1!E11,3,0)</f>
        <v>0</v>
      </c>
      <c r="G12">
        <f>IF(м3!F11=б1!F11,3,0)</f>
        <v>0</v>
      </c>
      <c r="H12">
        <f>IF(м3!G11=б1!G11,3,0)</f>
        <v>0</v>
      </c>
      <c r="I12">
        <f>IF(м3!H11=б1!H11,3,0)</f>
        <v>0</v>
      </c>
      <c r="J12">
        <f>IF(м3!I11=б1!I11,3,0)</f>
        <v>0</v>
      </c>
      <c r="K12">
        <f>IF(м3!J11=б1!J11,3,0)</f>
        <v>3</v>
      </c>
      <c r="L12">
        <f>IF(м3!K11=б1!K11,3,0)</f>
        <v>0</v>
      </c>
      <c r="M12">
        <f>IF(м3!L11=б1!L11,3,0)</f>
        <v>0</v>
      </c>
      <c r="N12">
        <f>IF(м3!M11=б1!M11,3,0)</f>
        <v>0</v>
      </c>
      <c r="O12">
        <f>IF(м3!N11=б1!N11,3,0)</f>
        <v>0</v>
      </c>
      <c r="P12">
        <f>IF(м3!O11=б1!O11,3,0)</f>
        <v>0</v>
      </c>
      <c r="Q12">
        <f>IF(м3!P11=б1!P11,3,0)</f>
        <v>0</v>
      </c>
      <c r="R12">
        <f>IF(м3!Q11=б1!Q11,3,0)</f>
        <v>0</v>
      </c>
      <c r="S12">
        <f>IF(м3!R11=б1!R11,3,0)</f>
        <v>0</v>
      </c>
      <c r="T12">
        <f>IF(м3!S11=б1!S11,3,0)</f>
        <v>0</v>
      </c>
      <c r="U12">
        <f>IF(м3!T11=б1!T11,3,0)</f>
        <v>0</v>
      </c>
      <c r="V12">
        <f>IF(м3!U11=б1!U11,3,0)</f>
        <v>0</v>
      </c>
      <c r="W12">
        <f>IF(м3!V11=б1!V11,3,0)</f>
        <v>0</v>
      </c>
      <c r="X12">
        <f>IF(м3!W11=б1!W11,3,0)</f>
        <v>0</v>
      </c>
      <c r="Y12">
        <f>IF(м3!X11=б1!X11,3,0)</f>
        <v>0</v>
      </c>
      <c r="Z12">
        <f>IF(м3!Y11=б1!Y11,3,0)</f>
        <v>0</v>
      </c>
      <c r="AA12">
        <f>IF(м3!Z11=б1!Z11,3,0)</f>
        <v>0</v>
      </c>
      <c r="AB12">
        <f>IF(м3!AA11=б1!AA11,3,0)</f>
        <v>0</v>
      </c>
      <c r="AC12">
        <f>IF(м3!AB11=б1!AB11,3,0)</f>
        <v>0</v>
      </c>
      <c r="AD12">
        <f>IF(м3!AC11=б1!AC11,3,0)</f>
        <v>0</v>
      </c>
      <c r="AE12">
        <f>IF(м3!AD11=б1!AD11,3,0)</f>
        <v>0</v>
      </c>
      <c r="AF12">
        <f>IF(м3!AE11=б1!AE11,3,0)</f>
        <v>0</v>
      </c>
    </row>
    <row r="13" spans="1:32" ht="13.5" thickBot="1" x14ac:dyDescent="0.25">
      <c r="A13">
        <v>11</v>
      </c>
      <c r="B13" s="1" t="str">
        <f>С1!B13</f>
        <v xml:space="preserve">Алиса З. </v>
      </c>
      <c r="C13">
        <f>IF(м3!B12=б1!B12,3,0)</f>
        <v>0</v>
      </c>
      <c r="D13">
        <f>IF(м3!C12=б1!C12,3,0)</f>
        <v>0</v>
      </c>
      <c r="E13">
        <f>IF(м3!D12=б1!D12,3,0)</f>
        <v>0</v>
      </c>
      <c r="F13">
        <f>IF(м3!E12=б1!E12,3,0)</f>
        <v>0</v>
      </c>
      <c r="G13">
        <f>IF(м3!F12=б1!F12,3,0)</f>
        <v>0</v>
      </c>
      <c r="H13">
        <f>IF(м3!G12=б1!G12,3,0)</f>
        <v>0</v>
      </c>
      <c r="I13">
        <f>IF(м3!H12=б1!H12,3,0)</f>
        <v>0</v>
      </c>
      <c r="J13">
        <f>IF(м3!I12=б1!I12,3,0)</f>
        <v>0</v>
      </c>
      <c r="K13">
        <f>IF(м3!J12=б1!J12,3,0)</f>
        <v>0</v>
      </c>
      <c r="L13">
        <f>IF(м3!K12=б1!K12,3,0)</f>
        <v>0</v>
      </c>
      <c r="M13">
        <f>IF(м3!L12=б1!L12,3,0)</f>
        <v>0</v>
      </c>
      <c r="N13">
        <f>IF(м3!M12=б1!M12,3,0)</f>
        <v>0</v>
      </c>
      <c r="O13">
        <f>IF(м3!N12=б1!N12,3,0)</f>
        <v>0</v>
      </c>
      <c r="P13">
        <f>IF(м3!O12=б1!O12,3,0)</f>
        <v>0</v>
      </c>
      <c r="Q13">
        <f>IF(м3!P12=б1!P12,3,0)</f>
        <v>0</v>
      </c>
      <c r="R13">
        <f>IF(м3!Q12=б1!Q12,3,0)</f>
        <v>0</v>
      </c>
      <c r="S13">
        <f>IF(м3!R12=б1!R12,3,0)</f>
        <v>0</v>
      </c>
      <c r="T13">
        <f>IF(м3!S12=б1!S12,3,0)</f>
        <v>0</v>
      </c>
      <c r="U13">
        <f>IF(м3!T12=б1!T12,3,0)</f>
        <v>0</v>
      </c>
      <c r="V13">
        <f>IF(м3!U12=б1!U12,3,0)</f>
        <v>0</v>
      </c>
      <c r="W13">
        <f>IF(м3!V12=б1!V12,3,0)</f>
        <v>0</v>
      </c>
      <c r="X13">
        <f>IF(м3!W12=б1!W12,3,0)</f>
        <v>0</v>
      </c>
      <c r="Y13">
        <f>IF(м3!X12=б1!X12,3,0)</f>
        <v>0</v>
      </c>
      <c r="Z13">
        <f>IF(м3!Y12=б1!Y12,3,0)</f>
        <v>0</v>
      </c>
      <c r="AA13">
        <f>IF(м3!Z12=б1!Z12,3,0)</f>
        <v>0</v>
      </c>
      <c r="AB13">
        <f>IF(м3!AA12=б1!AA12,3,0)</f>
        <v>0</v>
      </c>
      <c r="AC13">
        <f>IF(м3!AB12=б1!AB12,3,0)</f>
        <v>0</v>
      </c>
      <c r="AD13">
        <f>IF(м3!AC12=б1!AC12,3,0)</f>
        <v>0</v>
      </c>
      <c r="AE13">
        <f>IF(м3!AD12=б1!AD12,3,0)</f>
        <v>0</v>
      </c>
      <c r="AF13">
        <f>IF(м3!AE12=б1!AE12,3,0)</f>
        <v>0</v>
      </c>
    </row>
    <row r="14" spans="1:32" ht="13.5" thickBot="1" x14ac:dyDescent="0.25">
      <c r="A14">
        <v>12</v>
      </c>
      <c r="B14" s="1" t="str">
        <f>С1!B14</f>
        <v>Алена К.</v>
      </c>
      <c r="C14">
        <f>IF(м3!B13=б1!B13,3,0)</f>
        <v>0</v>
      </c>
      <c r="D14">
        <f>IF(м3!C13=б1!C13,3,0)</f>
        <v>0</v>
      </c>
      <c r="E14">
        <f>IF(м3!D13=б1!D13,3,0)</f>
        <v>0</v>
      </c>
      <c r="F14">
        <f>IF(м3!E13=б1!E13,3,0)</f>
        <v>0</v>
      </c>
      <c r="G14">
        <f>IF(м3!F13=б1!F13,3,0)</f>
        <v>0</v>
      </c>
      <c r="H14">
        <f>IF(м3!G13=б1!G13,3,0)</f>
        <v>0</v>
      </c>
      <c r="I14">
        <f>IF(м3!H13=б1!H13,3,0)</f>
        <v>0</v>
      </c>
      <c r="J14">
        <f>IF(м3!I13=б1!I13,3,0)</f>
        <v>0</v>
      </c>
      <c r="K14">
        <f>IF(м3!J13=б1!J13,3,0)</f>
        <v>0</v>
      </c>
      <c r="L14">
        <f>IF(м3!K13=б1!K13,3,0)</f>
        <v>0</v>
      </c>
      <c r="M14">
        <f>IF(м3!L13=б1!L13,3,0)</f>
        <v>0</v>
      </c>
      <c r="N14">
        <f>IF(м3!M13=б1!M13,3,0)</f>
        <v>0</v>
      </c>
      <c r="O14">
        <f>IF(м3!N13=б1!N13,3,0)</f>
        <v>0</v>
      </c>
      <c r="P14">
        <f>IF(м3!O13=б1!O13,3,0)</f>
        <v>0</v>
      </c>
      <c r="Q14">
        <f>IF(м3!P13=б1!P13,3,0)</f>
        <v>0</v>
      </c>
      <c r="R14">
        <f>IF(м3!Q13=б1!Q13,3,0)</f>
        <v>0</v>
      </c>
      <c r="S14">
        <f>IF(м3!R13=б1!R13,3,0)</f>
        <v>0</v>
      </c>
      <c r="T14">
        <f>IF(м3!S13=б1!S13,3,0)</f>
        <v>0</v>
      </c>
      <c r="U14">
        <f>IF(м3!T13=б1!T13,3,0)</f>
        <v>0</v>
      </c>
      <c r="V14">
        <f>IF(м3!U13=б1!U13,3,0)</f>
        <v>0</v>
      </c>
      <c r="W14">
        <f>IF(м3!V13=б1!V13,3,0)</f>
        <v>0</v>
      </c>
      <c r="X14">
        <f>IF(м3!W13=б1!W13,3,0)</f>
        <v>0</v>
      </c>
      <c r="Y14">
        <f>IF(м3!X13=б1!X13,3,0)</f>
        <v>0</v>
      </c>
      <c r="Z14">
        <f>IF(м3!Y13=б1!Y13,3,0)</f>
        <v>0</v>
      </c>
      <c r="AA14">
        <f>IF(м3!Z13=б1!Z13,3,0)</f>
        <v>0</v>
      </c>
      <c r="AB14">
        <f>IF(м3!AA13=б1!AA13,3,0)</f>
        <v>0</v>
      </c>
      <c r="AC14">
        <f>IF(м3!AB13=б1!AB13,3,0)</f>
        <v>0</v>
      </c>
      <c r="AD14">
        <f>IF(м3!AC13=б1!AC13,3,0)</f>
        <v>0</v>
      </c>
      <c r="AE14">
        <f>IF(м3!AD13=б1!AD13,3,0)</f>
        <v>0</v>
      </c>
      <c r="AF14">
        <f>IF(м3!AE13=б1!AE13,3,0)</f>
        <v>0</v>
      </c>
    </row>
    <row r="15" spans="1:32" ht="13.5" thickBot="1" x14ac:dyDescent="0.25">
      <c r="A15">
        <v>13</v>
      </c>
      <c r="B15" s="1" t="str">
        <f>С1!B15</f>
        <v>Никита К.</v>
      </c>
      <c r="C15">
        <f>IF(м3!B14=б1!B14,3,0)</f>
        <v>0</v>
      </c>
      <c r="D15">
        <f>IF(м3!C14=б1!C14,3,0)</f>
        <v>0</v>
      </c>
      <c r="E15">
        <f>IF(м3!D14=б1!D14,3,0)</f>
        <v>0</v>
      </c>
      <c r="F15">
        <f>IF(м3!E14=б1!E14,3,0)</f>
        <v>0</v>
      </c>
      <c r="G15">
        <f>IF(м3!F14=б1!F14,3,0)</f>
        <v>0</v>
      </c>
      <c r="H15">
        <f>IF(м3!G14=б1!G14,3,0)</f>
        <v>0</v>
      </c>
      <c r="I15">
        <f>IF(м3!H14=б1!H14,3,0)</f>
        <v>0</v>
      </c>
      <c r="J15">
        <f>IF(м3!I14=б1!I14,3,0)</f>
        <v>0</v>
      </c>
      <c r="K15">
        <f>IF(м3!J14=б1!J14,3,0)</f>
        <v>0</v>
      </c>
      <c r="L15">
        <f>IF(м3!K14=б1!K14,3,0)</f>
        <v>0</v>
      </c>
      <c r="M15">
        <f>IF(м3!L14=б1!L14,3,0)</f>
        <v>0</v>
      </c>
      <c r="N15">
        <f>IF(м3!M14=б1!M14,3,0)</f>
        <v>0</v>
      </c>
      <c r="O15">
        <f>IF(м3!N14=б1!N14,3,0)</f>
        <v>0</v>
      </c>
      <c r="P15">
        <f>IF(м3!O14=б1!O14,3,0)</f>
        <v>0</v>
      </c>
      <c r="Q15">
        <f>IF(м3!P14=б1!P14,3,0)</f>
        <v>0</v>
      </c>
      <c r="R15">
        <f>IF(м3!Q14=б1!Q14,3,0)</f>
        <v>0</v>
      </c>
      <c r="S15">
        <f>IF(м3!R14=б1!R14,3,0)</f>
        <v>0</v>
      </c>
      <c r="T15">
        <f>IF(м3!S14=б1!S14,3,0)</f>
        <v>0</v>
      </c>
      <c r="U15">
        <f>IF(м3!T14=б1!T14,3,0)</f>
        <v>3</v>
      </c>
      <c r="V15">
        <f>IF(м3!U14=б1!U14,3,0)</f>
        <v>0</v>
      </c>
      <c r="W15">
        <f>IF(м3!V14=б1!V14,3,0)</f>
        <v>0</v>
      </c>
      <c r="X15">
        <f>IF(м3!W14=б1!W14,3,0)</f>
        <v>0</v>
      </c>
      <c r="Y15">
        <f>IF(м3!X14=б1!X14,3,0)</f>
        <v>0</v>
      </c>
      <c r="Z15">
        <f>IF(м3!Y14=б1!Y14,3,0)</f>
        <v>0</v>
      </c>
      <c r="AA15">
        <f>IF(м3!Z14=б1!Z14,3,0)</f>
        <v>0</v>
      </c>
      <c r="AB15">
        <f>IF(м3!AA14=б1!AA14,3,0)</f>
        <v>0</v>
      </c>
      <c r="AC15">
        <f>IF(м3!AB14=б1!AB14,3,0)</f>
        <v>0</v>
      </c>
      <c r="AD15">
        <f>IF(м3!AC14=б1!AC14,3,0)</f>
        <v>0</v>
      </c>
      <c r="AE15">
        <f>IF(м3!AD14=б1!AD14,3,0)</f>
        <v>0</v>
      </c>
      <c r="AF15">
        <f>IF(м3!AE14=б1!AE14,3,0)</f>
        <v>0</v>
      </c>
    </row>
    <row r="16" spans="1:32" ht="13.5" thickBot="1" x14ac:dyDescent="0.25">
      <c r="A16">
        <v>14</v>
      </c>
      <c r="B16" s="1" t="str">
        <f>С1!B16</f>
        <v xml:space="preserve">Соня К. </v>
      </c>
      <c r="C16">
        <f>IF(м3!B15=б1!B15,3,0)</f>
        <v>0</v>
      </c>
      <c r="D16">
        <f>IF(м3!C15=б1!C15,3,0)</f>
        <v>0</v>
      </c>
      <c r="E16">
        <f>IF(м3!D15=б1!D15,3,0)</f>
        <v>0</v>
      </c>
      <c r="F16">
        <f>IF(м3!E15=б1!E15,3,0)</f>
        <v>0</v>
      </c>
      <c r="G16">
        <f>IF(м3!F15=б1!F15,3,0)</f>
        <v>0</v>
      </c>
      <c r="H16">
        <f>IF(м3!G15=б1!G15,3,0)</f>
        <v>0</v>
      </c>
      <c r="I16">
        <f>IF(м3!H15=б1!H15,3,0)</f>
        <v>0</v>
      </c>
      <c r="J16">
        <f>IF(м3!I15=б1!I15,3,0)</f>
        <v>0</v>
      </c>
      <c r="K16">
        <f>IF(м3!J15=б1!J15,3,0)</f>
        <v>0</v>
      </c>
      <c r="L16">
        <f>IF(м3!K15=б1!K15,3,0)</f>
        <v>0</v>
      </c>
      <c r="M16">
        <f>IF(м3!L15=б1!L15,3,0)</f>
        <v>0</v>
      </c>
      <c r="N16">
        <f>IF(м3!M15=б1!M15,3,0)</f>
        <v>0</v>
      </c>
      <c r="O16">
        <f>IF(м3!N15=б1!N15,3,0)</f>
        <v>0</v>
      </c>
      <c r="P16">
        <f>IF(м3!O15=б1!O15,3,0)</f>
        <v>0</v>
      </c>
      <c r="Q16">
        <f>IF(м3!P15=б1!P15,3,0)</f>
        <v>0</v>
      </c>
      <c r="R16">
        <f>IF(м3!Q15=б1!Q15,3,0)</f>
        <v>0</v>
      </c>
      <c r="S16">
        <f>IF(м3!R15=б1!R15,3,0)</f>
        <v>0</v>
      </c>
      <c r="T16">
        <f>IF(м3!S15=б1!S15,3,0)</f>
        <v>0</v>
      </c>
      <c r="U16">
        <f>IF(м3!T15=б1!T15,3,0)</f>
        <v>0</v>
      </c>
      <c r="V16">
        <f>IF(м3!U15=б1!U15,3,0)</f>
        <v>0</v>
      </c>
      <c r="W16">
        <f>IF(м3!V15=б1!V15,3,0)</f>
        <v>0</v>
      </c>
      <c r="X16">
        <f>IF(м3!W15=б1!W15,3,0)</f>
        <v>0</v>
      </c>
      <c r="Y16">
        <f>IF(м3!X15=б1!X15,3,0)</f>
        <v>0</v>
      </c>
      <c r="Z16">
        <f>IF(м3!Y15=б1!Y15,3,0)</f>
        <v>0</v>
      </c>
      <c r="AA16">
        <f>IF(м3!Z15=б1!Z15,3,0)</f>
        <v>0</v>
      </c>
      <c r="AB16">
        <f>IF(м3!AA15=б1!AA15,3,0)</f>
        <v>0</v>
      </c>
      <c r="AC16">
        <f>IF(м3!AB15=б1!AB15,3,0)</f>
        <v>0</v>
      </c>
      <c r="AD16">
        <f>IF(м3!AC15=б1!AC15,3,0)</f>
        <v>0</v>
      </c>
      <c r="AE16">
        <f>IF(м3!AD15=б1!AD15,3,0)</f>
        <v>0</v>
      </c>
      <c r="AF16">
        <f>IF(м3!AE15=б1!AE15,3,0)</f>
        <v>0</v>
      </c>
    </row>
    <row r="17" spans="1:32" ht="13.5" thickBot="1" x14ac:dyDescent="0.25">
      <c r="A17">
        <v>15</v>
      </c>
      <c r="B17" s="1" t="str">
        <f>С1!B17</f>
        <v>Александр С.</v>
      </c>
      <c r="C17">
        <f>IF(м3!B16=б1!B16,3,0)</f>
        <v>0</v>
      </c>
      <c r="D17">
        <f>IF(м3!C16=б1!C16,3,0)</f>
        <v>0</v>
      </c>
      <c r="E17">
        <f>IF(м3!D16=б1!D16,3,0)</f>
        <v>0</v>
      </c>
      <c r="F17">
        <f>IF(м3!E16=б1!E16,3,0)</f>
        <v>0</v>
      </c>
      <c r="G17">
        <f>IF(м3!F16=б1!F16,3,0)</f>
        <v>0</v>
      </c>
      <c r="H17">
        <f>IF(м3!G16=б1!G16,3,0)</f>
        <v>0</v>
      </c>
      <c r="I17">
        <f>IF(м3!H16=б1!H16,3,0)</f>
        <v>0</v>
      </c>
      <c r="J17">
        <f>IF(м3!I16=б1!I16,3,0)</f>
        <v>0</v>
      </c>
      <c r="K17">
        <f>IF(м3!J16=б1!J16,3,0)</f>
        <v>0</v>
      </c>
      <c r="L17">
        <f>IF(м3!K16=б1!K16,3,0)</f>
        <v>3</v>
      </c>
      <c r="M17">
        <f>IF(м3!L16=б1!L16,3,0)</f>
        <v>0</v>
      </c>
      <c r="N17">
        <f>IF(м3!M16=б1!M16,3,0)</f>
        <v>0</v>
      </c>
      <c r="O17">
        <f>IF(м3!N16=б1!N16,3,0)</f>
        <v>0</v>
      </c>
      <c r="P17">
        <f>IF(м3!O16=б1!O16,3,0)</f>
        <v>0</v>
      </c>
      <c r="Q17">
        <f>IF(м3!P16=б1!P16,3,0)</f>
        <v>0</v>
      </c>
      <c r="R17">
        <f>IF(м3!Q16=б1!Q16,3,0)</f>
        <v>0</v>
      </c>
      <c r="S17">
        <f>IF(м3!R16=б1!R16,3,0)</f>
        <v>0</v>
      </c>
      <c r="T17">
        <f>IF(м3!S16=б1!S16,3,0)</f>
        <v>0</v>
      </c>
      <c r="U17">
        <f>IF(м3!T16=б1!T16,3,0)</f>
        <v>0</v>
      </c>
      <c r="V17">
        <f>IF(м3!U16=б1!U16,3,0)</f>
        <v>0</v>
      </c>
      <c r="W17">
        <f>IF(м3!V16=б1!V16,3,0)</f>
        <v>0</v>
      </c>
      <c r="X17">
        <f>IF(м3!W16=б1!W16,3,0)</f>
        <v>0</v>
      </c>
      <c r="Y17">
        <f>IF(м3!X16=б1!X16,3,0)</f>
        <v>0</v>
      </c>
      <c r="Z17">
        <f>IF(м3!Y16=б1!Y16,3,0)</f>
        <v>0</v>
      </c>
      <c r="AA17">
        <f>IF(м3!Z16=б1!Z16,3,0)</f>
        <v>0</v>
      </c>
      <c r="AB17">
        <f>IF(м3!AA16=б1!AA16,3,0)</f>
        <v>0</v>
      </c>
      <c r="AC17">
        <f>IF(м3!AB16=б1!AB16,3,0)</f>
        <v>0</v>
      </c>
      <c r="AD17">
        <f>IF(м3!AC16=б1!AC16,3,0)</f>
        <v>0</v>
      </c>
      <c r="AE17">
        <f>IF(м3!AD16=б1!AD16,3,0)</f>
        <v>0</v>
      </c>
      <c r="AF17">
        <f>IF(м3!AE16=б1!AE16,3,0)</f>
        <v>0</v>
      </c>
    </row>
    <row r="18" spans="1:32" ht="13.5" thickBot="1" x14ac:dyDescent="0.25">
      <c r="A18">
        <v>16</v>
      </c>
      <c r="B18" s="1" t="str">
        <f>С1!B18</f>
        <v>Вероника Н.</v>
      </c>
      <c r="C18">
        <f>IF(м3!B17=б1!B17,3,0)</f>
        <v>0</v>
      </c>
      <c r="D18">
        <f>IF(м3!C17=б1!C17,3,0)</f>
        <v>0</v>
      </c>
      <c r="E18">
        <f>IF(м3!D17=б1!D17,3,0)</f>
        <v>0</v>
      </c>
      <c r="F18">
        <f>IF(м3!E17=б1!E17,3,0)</f>
        <v>0</v>
      </c>
      <c r="G18">
        <f>IF(м3!F17=б1!F17,3,0)</f>
        <v>0</v>
      </c>
      <c r="H18">
        <f>IF(м3!G17=б1!G17,3,0)</f>
        <v>0</v>
      </c>
      <c r="I18">
        <f>IF(м3!H17=б1!H17,3,0)</f>
        <v>0</v>
      </c>
      <c r="J18">
        <f>IF(м3!I17=б1!I17,3,0)</f>
        <v>0</v>
      </c>
      <c r="K18">
        <f>IF(м3!J17=б1!J17,3,0)</f>
        <v>0</v>
      </c>
      <c r="L18">
        <f>IF(м3!K17=б1!K17,3,0)</f>
        <v>0</v>
      </c>
      <c r="M18">
        <f>IF(м3!L17=б1!L17,3,0)</f>
        <v>0</v>
      </c>
      <c r="N18">
        <f>IF(м3!M17=б1!M17,3,0)</f>
        <v>0</v>
      </c>
      <c r="O18">
        <f>IF(м3!N17=б1!N17,3,0)</f>
        <v>0</v>
      </c>
      <c r="P18">
        <f>IF(м3!O17=б1!O17,3,0)</f>
        <v>0</v>
      </c>
      <c r="Q18">
        <f>IF(м3!P17=б1!P17,3,0)</f>
        <v>0</v>
      </c>
      <c r="R18">
        <f>IF(м3!Q17=б1!Q17,3,0)</f>
        <v>0</v>
      </c>
      <c r="S18">
        <f>IF(м3!R17=б1!R17,3,0)</f>
        <v>0</v>
      </c>
      <c r="T18">
        <f>IF(м3!S17=б1!S17,3,0)</f>
        <v>0</v>
      </c>
      <c r="U18">
        <f>IF(м3!T17=б1!T17,3,0)</f>
        <v>0</v>
      </c>
      <c r="V18">
        <f>IF(м3!U17=б1!U17,3,0)</f>
        <v>0</v>
      </c>
      <c r="W18">
        <f>IF(м3!V17=б1!V17,3,0)</f>
        <v>0</v>
      </c>
      <c r="X18">
        <f>IF(м3!W17=б1!W17,3,0)</f>
        <v>0</v>
      </c>
      <c r="Y18">
        <f>IF(м3!X17=б1!X17,3,0)</f>
        <v>0</v>
      </c>
      <c r="Z18">
        <f>IF(м3!Y17=б1!Y17,3,0)</f>
        <v>0</v>
      </c>
      <c r="AA18">
        <f>IF(м3!Z17=б1!Z17,3,0)</f>
        <v>0</v>
      </c>
      <c r="AB18">
        <f>IF(м3!AA17=б1!AA17,3,0)</f>
        <v>0</v>
      </c>
      <c r="AC18">
        <f>IF(м3!AB17=б1!AB17,3,0)</f>
        <v>0</v>
      </c>
      <c r="AD18">
        <f>IF(м3!AC17=б1!AC17,3,0)</f>
        <v>0</v>
      </c>
      <c r="AE18">
        <f>IF(м3!AD17=б1!AD17,3,0)</f>
        <v>0</v>
      </c>
      <c r="AF18">
        <f>IF(м3!AE17=б1!AE17,3,0)</f>
        <v>0</v>
      </c>
    </row>
    <row r="19" spans="1:32" ht="13.5" thickBot="1" x14ac:dyDescent="0.25">
      <c r="A19">
        <v>17</v>
      </c>
      <c r="B19" s="1" t="str">
        <f>С1!B19</f>
        <v>Артем Н.</v>
      </c>
      <c r="C19">
        <f>IF(м3!B18=б1!B18,3,0)</f>
        <v>0</v>
      </c>
      <c r="D19">
        <f>IF(м3!C18=б1!C18,3,0)</f>
        <v>0</v>
      </c>
      <c r="E19">
        <f>IF(м3!D18=б1!D18,3,0)</f>
        <v>0</v>
      </c>
      <c r="F19">
        <f>IF(м3!E18=б1!E18,3,0)</f>
        <v>0</v>
      </c>
      <c r="G19">
        <f>IF(м3!F18=б1!F18,3,0)</f>
        <v>3</v>
      </c>
      <c r="H19">
        <f>IF(м3!G18=б1!G18,3,0)</f>
        <v>0</v>
      </c>
      <c r="I19">
        <f>IF(м3!H18=б1!H18,3,0)</f>
        <v>0</v>
      </c>
      <c r="J19">
        <f>IF(м3!I18=б1!I18,3,0)</f>
        <v>0</v>
      </c>
      <c r="K19">
        <f>IF(м3!J18=б1!J18,3,0)</f>
        <v>0</v>
      </c>
      <c r="L19">
        <f>IF(м3!K18=б1!K18,3,0)</f>
        <v>0</v>
      </c>
      <c r="M19">
        <f>IF(м3!L18=б1!L18,3,0)</f>
        <v>0</v>
      </c>
      <c r="N19">
        <f>IF(м3!M18=б1!M18,3,0)</f>
        <v>0</v>
      </c>
      <c r="O19">
        <f>IF(м3!N18=б1!N18,3,0)</f>
        <v>0</v>
      </c>
      <c r="P19">
        <f>IF(м3!O18=б1!O18,3,0)</f>
        <v>0</v>
      </c>
      <c r="Q19">
        <f>IF(м3!P18=б1!P18,3,0)</f>
        <v>0</v>
      </c>
      <c r="R19">
        <f>IF(м3!Q18=б1!Q18,3,0)</f>
        <v>0</v>
      </c>
      <c r="S19">
        <f>IF(м3!R18=б1!R18,3,0)</f>
        <v>0</v>
      </c>
      <c r="T19">
        <f>IF(м3!S18=б1!S18,3,0)</f>
        <v>0</v>
      </c>
      <c r="U19">
        <f>IF(м3!T18=б1!T18,3,0)</f>
        <v>0</v>
      </c>
      <c r="V19">
        <f>IF(м3!U18=б1!U18,3,0)</f>
        <v>0</v>
      </c>
      <c r="W19">
        <f>IF(м3!V18=б1!V18,3,0)</f>
        <v>0</v>
      </c>
      <c r="X19">
        <f>IF(м3!W18=б1!W18,3,0)</f>
        <v>0</v>
      </c>
      <c r="Y19">
        <f>IF(м3!X18=б1!X18,3,0)</f>
        <v>0</v>
      </c>
      <c r="Z19">
        <f>IF(м3!Y18=б1!Y18,3,0)</f>
        <v>0</v>
      </c>
      <c r="AA19">
        <f>IF(м3!Z18=б1!Z18,3,0)</f>
        <v>0</v>
      </c>
      <c r="AB19">
        <f>IF(м3!AA18=б1!AA18,3,0)</f>
        <v>0</v>
      </c>
      <c r="AC19">
        <f>IF(м3!AB18=б1!AB18,3,0)</f>
        <v>0</v>
      </c>
      <c r="AD19">
        <f>IF(м3!AC18=б1!AC18,3,0)</f>
        <v>0</v>
      </c>
      <c r="AE19">
        <f>IF(м3!AD18=б1!AD18,3,0)</f>
        <v>0</v>
      </c>
      <c r="AF19">
        <f>IF(м3!AE18=б1!AE18,3,0)</f>
        <v>0</v>
      </c>
    </row>
    <row r="20" spans="1:32" ht="13.5" thickBot="1" x14ac:dyDescent="0.25">
      <c r="A20">
        <v>18</v>
      </c>
      <c r="B20" s="1" t="str">
        <f>С1!B20</f>
        <v>Сергей О.</v>
      </c>
      <c r="C20">
        <f>IF(м3!B19=б1!B19,3,0)</f>
        <v>0</v>
      </c>
      <c r="D20">
        <f>IF(м3!C19=б1!C19,3,0)</f>
        <v>0</v>
      </c>
      <c r="E20">
        <f>IF(м3!D19=б1!D19,3,0)</f>
        <v>0</v>
      </c>
      <c r="F20">
        <f>IF(м3!E19=б1!E19,3,0)</f>
        <v>0</v>
      </c>
      <c r="G20">
        <f>IF(м3!F19=б1!F19,3,0)</f>
        <v>0</v>
      </c>
      <c r="H20">
        <f>IF(м3!G19=б1!G19,3,0)</f>
        <v>0</v>
      </c>
      <c r="I20">
        <f>IF(м3!H19=б1!H19,3,0)</f>
        <v>0</v>
      </c>
      <c r="J20">
        <f>IF(м3!I19=б1!I19,3,0)</f>
        <v>0</v>
      </c>
      <c r="K20">
        <f>IF(м3!J19=б1!J19,3,0)</f>
        <v>0</v>
      </c>
      <c r="L20">
        <f>IF(м3!K19=б1!K19,3,0)</f>
        <v>0</v>
      </c>
      <c r="M20">
        <f>IF(м3!L19=б1!L19,3,0)</f>
        <v>0</v>
      </c>
      <c r="N20">
        <f>IF(м3!M19=б1!M19,3,0)</f>
        <v>0</v>
      </c>
      <c r="O20">
        <f>IF(м3!N19=б1!N19,3,0)</f>
        <v>0</v>
      </c>
      <c r="P20">
        <f>IF(м3!O19=б1!O19,3,0)</f>
        <v>0</v>
      </c>
      <c r="Q20">
        <f>IF(м3!P19=б1!P19,3,0)</f>
        <v>0</v>
      </c>
      <c r="R20">
        <f>IF(м3!Q19=б1!Q19,3,0)</f>
        <v>0</v>
      </c>
      <c r="S20">
        <f>IF(м3!R19=б1!R19,3,0)</f>
        <v>0</v>
      </c>
      <c r="T20">
        <f>IF(м3!S19=б1!S19,3,0)</f>
        <v>0</v>
      </c>
      <c r="U20">
        <f>IF(м3!T19=б1!T19,3,0)</f>
        <v>0</v>
      </c>
      <c r="V20">
        <f>IF(м3!U19=б1!U19,3,0)</f>
        <v>0</v>
      </c>
      <c r="W20">
        <f>IF(м3!V19=б1!V19,3,0)</f>
        <v>0</v>
      </c>
      <c r="X20">
        <f>IF(м3!W19=б1!W19,3,0)</f>
        <v>0</v>
      </c>
      <c r="Y20">
        <f>IF(м3!X19=б1!X19,3,0)</f>
        <v>0</v>
      </c>
      <c r="Z20">
        <f>IF(м3!Y19=б1!Y19,3,0)</f>
        <v>0</v>
      </c>
      <c r="AA20">
        <f>IF(м3!Z19=б1!Z19,3,0)</f>
        <v>0</v>
      </c>
      <c r="AB20">
        <f>IF(м3!AA19=б1!AA19,3,0)</f>
        <v>0</v>
      </c>
      <c r="AC20">
        <f>IF(м3!AB19=б1!AB19,3,0)</f>
        <v>0</v>
      </c>
      <c r="AD20">
        <f>IF(м3!AC19=б1!AC19,3,0)</f>
        <v>0</v>
      </c>
      <c r="AE20">
        <f>IF(м3!AD19=б1!AD19,3,0)</f>
        <v>0</v>
      </c>
      <c r="AF20">
        <f>IF(м3!AE19=б1!AE19,3,0)</f>
        <v>0</v>
      </c>
    </row>
    <row r="21" spans="1:32" ht="13.5" thickBot="1" x14ac:dyDescent="0.25">
      <c r="A21">
        <v>19</v>
      </c>
      <c r="B21" s="1" t="str">
        <f>С1!B21</f>
        <v>Даша Р.</v>
      </c>
      <c r="C21">
        <f>IF(м3!B20=б1!B20,3,0)</f>
        <v>0</v>
      </c>
      <c r="D21">
        <f>IF(м3!C20=б1!C20,3,0)</f>
        <v>0</v>
      </c>
      <c r="E21">
        <f>IF(м3!D20=б1!D20,3,0)</f>
        <v>0</v>
      </c>
      <c r="F21">
        <f>IF(м3!E20=б1!E20,3,0)</f>
        <v>0</v>
      </c>
      <c r="G21">
        <f>IF(м3!F20=б1!F20,3,0)</f>
        <v>0</v>
      </c>
      <c r="H21">
        <f>IF(м3!G20=б1!G20,3,0)</f>
        <v>0</v>
      </c>
      <c r="I21">
        <f>IF(м3!H20=б1!H20,3,0)</f>
        <v>0</v>
      </c>
      <c r="J21">
        <f>IF(м3!I20=б1!I20,3,0)</f>
        <v>0</v>
      </c>
      <c r="K21">
        <f>IF(м3!J20=б1!J20,3,0)</f>
        <v>0</v>
      </c>
      <c r="L21">
        <f>IF(м3!K20=б1!K20,3,0)</f>
        <v>0</v>
      </c>
      <c r="M21">
        <f>IF(м3!L20=б1!L20,3,0)</f>
        <v>0</v>
      </c>
      <c r="N21">
        <f>IF(м3!M20=б1!M20,3,0)</f>
        <v>0</v>
      </c>
      <c r="O21">
        <f>IF(м3!N20=б1!N20,3,0)</f>
        <v>0</v>
      </c>
      <c r="P21">
        <f>IF(м3!O20=б1!O20,3,0)</f>
        <v>0</v>
      </c>
      <c r="Q21">
        <f>IF(м3!P20=б1!P20,3,0)</f>
        <v>0</v>
      </c>
      <c r="R21">
        <f>IF(м3!Q20=б1!Q20,3,0)</f>
        <v>0</v>
      </c>
      <c r="S21">
        <f>IF(м3!R20=б1!R20,3,0)</f>
        <v>0</v>
      </c>
      <c r="T21">
        <f>IF(м3!S20=б1!S20,3,0)</f>
        <v>0</v>
      </c>
      <c r="U21">
        <f>IF(м3!T20=б1!T20,3,0)</f>
        <v>0</v>
      </c>
      <c r="V21">
        <f>IF(м3!U20=б1!U20,3,0)</f>
        <v>0</v>
      </c>
      <c r="W21">
        <f>IF(м3!V20=б1!V20,3,0)</f>
        <v>0</v>
      </c>
      <c r="X21">
        <f>IF(м3!W20=б1!W20,3,0)</f>
        <v>0</v>
      </c>
      <c r="Y21">
        <f>IF(м3!X20=б1!X20,3,0)</f>
        <v>0</v>
      </c>
      <c r="Z21">
        <f>IF(м3!Y20=б1!Y20,3,0)</f>
        <v>0</v>
      </c>
      <c r="AA21">
        <f>IF(м3!Z20=б1!Z20,3,0)</f>
        <v>0</v>
      </c>
      <c r="AB21">
        <f>IF(м3!AA20=б1!AA20,3,0)</f>
        <v>0</v>
      </c>
      <c r="AC21">
        <f>IF(м3!AB20=б1!AB20,3,0)</f>
        <v>0</v>
      </c>
      <c r="AD21">
        <f>IF(м3!AC20=б1!AC20,3,0)</f>
        <v>0</v>
      </c>
      <c r="AE21">
        <f>IF(м3!AD20=б1!AD20,3,0)</f>
        <v>0</v>
      </c>
      <c r="AF21">
        <f>IF(м3!AE20=б1!AE20,3,0)</f>
        <v>0</v>
      </c>
    </row>
    <row r="22" spans="1:32" ht="13.5" thickBot="1" x14ac:dyDescent="0.25">
      <c r="A22">
        <v>20</v>
      </c>
      <c r="B22" s="1" t="str">
        <f>С1!B22</f>
        <v>Витя Р.</v>
      </c>
      <c r="C22">
        <f>IF(м3!B21=б1!B21,3,0)</f>
        <v>0</v>
      </c>
      <c r="D22">
        <f>IF(м3!C21=б1!C21,3,0)</f>
        <v>0</v>
      </c>
      <c r="E22">
        <f>IF(м3!D21=б1!D21,3,0)</f>
        <v>0</v>
      </c>
      <c r="F22">
        <f>IF(м3!E21=б1!E21,3,0)</f>
        <v>0</v>
      </c>
      <c r="G22">
        <f>IF(м3!F21=б1!F21,3,0)</f>
        <v>0</v>
      </c>
      <c r="H22">
        <f>IF(м3!G21=б1!G21,3,0)</f>
        <v>0</v>
      </c>
      <c r="I22">
        <f>IF(м3!H21=б1!H21,3,0)</f>
        <v>0</v>
      </c>
      <c r="J22">
        <f>IF(м3!I21=б1!I21,3,0)</f>
        <v>0</v>
      </c>
      <c r="K22">
        <f>IF(м3!J21=б1!J21,3,0)</f>
        <v>0</v>
      </c>
      <c r="L22">
        <f>IF(м3!K21=б1!K21,3,0)</f>
        <v>0</v>
      </c>
      <c r="M22">
        <f>IF(м3!L21=б1!L21,3,0)</f>
        <v>0</v>
      </c>
      <c r="N22">
        <f>IF(м3!M21=б1!M21,3,0)</f>
        <v>0</v>
      </c>
      <c r="O22">
        <f>IF(м3!N21=б1!N21,3,0)</f>
        <v>0</v>
      </c>
      <c r="P22">
        <f>IF(м3!O21=б1!O21,3,0)</f>
        <v>0</v>
      </c>
      <c r="Q22">
        <f>IF(м3!P21=б1!P21,3,0)</f>
        <v>0</v>
      </c>
      <c r="R22">
        <f>IF(м3!Q21=б1!Q21,3,0)</f>
        <v>0</v>
      </c>
      <c r="S22">
        <f>IF(м3!R21=б1!R21,3,0)</f>
        <v>0</v>
      </c>
      <c r="T22">
        <f>IF(м3!S21=б1!S21,3,0)</f>
        <v>0</v>
      </c>
      <c r="U22">
        <f>IF(м3!T21=б1!T21,3,0)</f>
        <v>0</v>
      </c>
      <c r="V22">
        <f>IF(м3!U21=б1!U21,3,0)</f>
        <v>0</v>
      </c>
      <c r="W22">
        <f>IF(м3!V21=б1!V21,3,0)</f>
        <v>0</v>
      </c>
      <c r="X22">
        <f>IF(м3!W21=б1!W21,3,0)</f>
        <v>0</v>
      </c>
      <c r="Y22">
        <f>IF(м3!X21=б1!X21,3,0)</f>
        <v>0</v>
      </c>
      <c r="Z22">
        <f>IF(м3!Y21=б1!Y21,3,0)</f>
        <v>0</v>
      </c>
      <c r="AA22">
        <f>IF(м3!Z21=б1!Z21,3,0)</f>
        <v>0</v>
      </c>
      <c r="AB22">
        <f>IF(м3!AA21=б1!AA21,3,0)</f>
        <v>0</v>
      </c>
      <c r="AC22">
        <f>IF(м3!AB21=б1!AB21,3,0)</f>
        <v>0</v>
      </c>
      <c r="AD22">
        <f>IF(м3!AC21=б1!AC21,3,0)</f>
        <v>0</v>
      </c>
      <c r="AE22">
        <f>IF(м3!AD21=б1!AD21,3,0)</f>
        <v>0</v>
      </c>
      <c r="AF22">
        <f>IF(м3!AE21=б1!AE21,3,0)</f>
        <v>0</v>
      </c>
    </row>
    <row r="23" spans="1:32" ht="13.5" thickBot="1" x14ac:dyDescent="0.25">
      <c r="A23">
        <v>21</v>
      </c>
      <c r="B23" s="1" t="str">
        <f>С1!B23</f>
        <v>Настя С.</v>
      </c>
      <c r="C23">
        <f>IF(м3!B22=б1!B22,3,0)</f>
        <v>0</v>
      </c>
      <c r="D23">
        <f>IF(м3!C22=б1!C22,3,0)</f>
        <v>0</v>
      </c>
      <c r="E23">
        <f>IF(м3!D22=б1!D22,3,0)</f>
        <v>0</v>
      </c>
      <c r="F23">
        <f>IF(м3!E22=б1!E22,3,0)</f>
        <v>0</v>
      </c>
      <c r="G23">
        <f>IF(м3!F22=б1!F22,3,0)</f>
        <v>0</v>
      </c>
      <c r="H23">
        <f>IF(м3!G22=б1!G22,3,0)</f>
        <v>0</v>
      </c>
      <c r="I23">
        <f>IF(м3!H22=б1!H22,3,0)</f>
        <v>0</v>
      </c>
      <c r="J23">
        <f>IF(м3!I22=б1!I22,3,0)</f>
        <v>0</v>
      </c>
      <c r="K23">
        <f>IF(м3!J22=б1!J22,3,0)</f>
        <v>0</v>
      </c>
      <c r="L23">
        <f>IF(м3!K22=б1!K22,3,0)</f>
        <v>0</v>
      </c>
      <c r="M23">
        <f>IF(м3!L22=б1!L22,3,0)</f>
        <v>0</v>
      </c>
      <c r="N23">
        <f>IF(м3!M22=б1!M22,3,0)</f>
        <v>0</v>
      </c>
      <c r="O23">
        <f>IF(м3!N22=б1!N22,3,0)</f>
        <v>0</v>
      </c>
      <c r="P23">
        <f>IF(м3!O22=б1!O22,3,0)</f>
        <v>0</v>
      </c>
      <c r="Q23">
        <f>IF(м3!P22=б1!P22,3,0)</f>
        <v>0</v>
      </c>
      <c r="R23">
        <f>IF(м3!Q22=б1!Q22,3,0)</f>
        <v>0</v>
      </c>
      <c r="S23">
        <f>IF(м3!R22=б1!R22,3,0)</f>
        <v>0</v>
      </c>
      <c r="T23">
        <f>IF(м3!S22=б1!S22,3,0)</f>
        <v>0</v>
      </c>
      <c r="U23">
        <f>IF(м3!T22=б1!T22,3,0)</f>
        <v>0</v>
      </c>
      <c r="V23">
        <f>IF(м3!U22=б1!U22,3,0)</f>
        <v>0</v>
      </c>
      <c r="W23">
        <f>IF(м3!V22=б1!V22,3,0)</f>
        <v>0</v>
      </c>
      <c r="X23">
        <f>IF(м3!W22=б1!W22,3,0)</f>
        <v>0</v>
      </c>
      <c r="Y23">
        <f>IF(м3!X22=б1!X22,3,0)</f>
        <v>0</v>
      </c>
      <c r="Z23">
        <f>IF(м3!Y22=б1!Y22,3,0)</f>
        <v>0</v>
      </c>
      <c r="AA23">
        <f>IF(м3!Z22=б1!Z22,3,0)</f>
        <v>0</v>
      </c>
      <c r="AB23">
        <f>IF(м3!AA22=б1!AA22,3,0)</f>
        <v>0</v>
      </c>
      <c r="AC23">
        <f>IF(м3!AB22=б1!AB22,3,0)</f>
        <v>0</v>
      </c>
      <c r="AD23">
        <f>IF(м3!AC22=б1!AC22,3,0)</f>
        <v>0</v>
      </c>
      <c r="AE23">
        <f>IF(м3!AD22=б1!AD22,3,0)</f>
        <v>0</v>
      </c>
      <c r="AF23">
        <f>IF(м3!AE22=б1!AE22,3,0)</f>
        <v>0</v>
      </c>
    </row>
    <row r="24" spans="1:32" ht="13.5" thickBot="1" x14ac:dyDescent="0.25">
      <c r="A24">
        <v>22</v>
      </c>
      <c r="B24" s="1" t="str">
        <f>С1!B24</f>
        <v>Антон Ч.</v>
      </c>
      <c r="C24">
        <f>IF(м3!B23=б1!B23,3,0)</f>
        <v>0</v>
      </c>
      <c r="D24">
        <f>IF(м3!C23=б1!C23,3,0)</f>
        <v>0</v>
      </c>
      <c r="E24">
        <f>IF(м3!D23=б1!D23,3,0)</f>
        <v>0</v>
      </c>
      <c r="F24">
        <f>IF(м3!E23=б1!E23,3,0)</f>
        <v>0</v>
      </c>
      <c r="G24">
        <f>IF(м3!F23=б1!F23,3,0)</f>
        <v>0</v>
      </c>
      <c r="H24">
        <f>IF(м3!G23=б1!G23,3,0)</f>
        <v>0</v>
      </c>
      <c r="I24">
        <f>IF(м3!H23=б1!H23,3,0)</f>
        <v>0</v>
      </c>
      <c r="J24">
        <f>IF(м3!I23=б1!I23,3,0)</f>
        <v>0</v>
      </c>
      <c r="K24">
        <f>IF(м3!J23=б1!J23,3,0)</f>
        <v>0</v>
      </c>
      <c r="L24">
        <f>IF(м3!K23=б1!K23,3,0)</f>
        <v>0</v>
      </c>
      <c r="M24">
        <f>IF(м3!L23=б1!L23,3,0)</f>
        <v>0</v>
      </c>
      <c r="N24">
        <f>IF(м3!M23=б1!M23,3,0)</f>
        <v>0</v>
      </c>
      <c r="O24">
        <f>IF(м3!N23=б1!N23,3,0)</f>
        <v>0</v>
      </c>
      <c r="P24">
        <f>IF(м3!O23=б1!O23,3,0)</f>
        <v>0</v>
      </c>
      <c r="Q24">
        <f>IF(м3!P23=б1!P23,3,0)</f>
        <v>0</v>
      </c>
      <c r="R24">
        <f>IF(м3!Q23=б1!Q23,3,0)</f>
        <v>0</v>
      </c>
      <c r="S24">
        <f>IF(м3!R23=б1!R23,3,0)</f>
        <v>0</v>
      </c>
      <c r="T24">
        <f>IF(м3!S23=б1!S23,3,0)</f>
        <v>0</v>
      </c>
      <c r="U24">
        <f>IF(м3!T23=б1!T23,3,0)</f>
        <v>0</v>
      </c>
      <c r="V24">
        <f>IF(м3!U23=б1!U23,3,0)</f>
        <v>0</v>
      </c>
      <c r="W24">
        <f>IF(м3!V23=б1!V23,3,0)</f>
        <v>0</v>
      </c>
      <c r="X24">
        <f>IF(м3!W23=б1!W23,3,0)</f>
        <v>0</v>
      </c>
      <c r="Y24">
        <f>IF(м3!X23=б1!X23,3,0)</f>
        <v>0</v>
      </c>
      <c r="Z24">
        <f>IF(м3!Y23=б1!Y23,3,0)</f>
        <v>0</v>
      </c>
      <c r="AA24">
        <f>IF(м3!Z23=б1!Z23,3,0)</f>
        <v>0</v>
      </c>
      <c r="AB24">
        <f>IF(м3!AA23=б1!AA23,3,0)</f>
        <v>0</v>
      </c>
      <c r="AC24">
        <f>IF(м3!AB23=б1!AB23,3,0)</f>
        <v>0</v>
      </c>
      <c r="AD24">
        <f>IF(м3!AC23=б1!AC23,3,0)</f>
        <v>0</v>
      </c>
      <c r="AE24">
        <f>IF(м3!AD23=б1!AD23,3,0)</f>
        <v>0</v>
      </c>
      <c r="AF24">
        <f>IF(м3!AE23=б1!AE23,3,0)</f>
        <v>0</v>
      </c>
    </row>
    <row r="25" spans="1:32" ht="13.5" thickBot="1" x14ac:dyDescent="0.25">
      <c r="A25">
        <v>23</v>
      </c>
      <c r="B25" s="1" t="str">
        <f>С1!B25</f>
        <v>Ярослав Ч.</v>
      </c>
      <c r="C25">
        <f>IF(м3!B24=б1!B24,3,0)</f>
        <v>0</v>
      </c>
      <c r="D25">
        <f>IF(м3!C24=б1!C24,3,0)</f>
        <v>0</v>
      </c>
      <c r="E25">
        <f>IF(м3!D24=б1!D24,3,0)</f>
        <v>0</v>
      </c>
      <c r="F25">
        <f>IF(м3!E24=б1!E24,3,0)</f>
        <v>0</v>
      </c>
      <c r="G25">
        <f>IF(м3!F24=б1!F24,3,0)</f>
        <v>0</v>
      </c>
      <c r="H25">
        <f>IF(м3!G24=б1!G24,3,0)</f>
        <v>0</v>
      </c>
      <c r="I25">
        <f>IF(м3!H24=б1!H24,3,0)</f>
        <v>0</v>
      </c>
      <c r="J25">
        <f>IF(м3!I24=б1!I24,3,0)</f>
        <v>0</v>
      </c>
      <c r="K25">
        <f>IF(м3!J24=б1!J24,3,0)</f>
        <v>0</v>
      </c>
      <c r="L25">
        <f>IF(м3!K24=б1!K24,3,0)</f>
        <v>0</v>
      </c>
      <c r="M25">
        <f>IF(м3!L24=б1!L24,3,0)</f>
        <v>0</v>
      </c>
      <c r="N25">
        <f>IF(м3!M24=б1!M24,3,0)</f>
        <v>0</v>
      </c>
      <c r="O25">
        <f>IF(м3!N24=б1!N24,3,0)</f>
        <v>0</v>
      </c>
      <c r="P25">
        <f>IF(м3!O24=б1!O24,3,0)</f>
        <v>0</v>
      </c>
      <c r="Q25">
        <f>IF(м3!P24=б1!P24,3,0)</f>
        <v>0</v>
      </c>
      <c r="R25">
        <f>IF(м3!Q24=б1!Q24,3,0)</f>
        <v>0</v>
      </c>
      <c r="S25">
        <f>IF(м3!R24=б1!R24,3,0)</f>
        <v>0</v>
      </c>
      <c r="T25">
        <f>IF(м3!S24=б1!S24,3,0)</f>
        <v>0</v>
      </c>
      <c r="U25">
        <f>IF(м3!T24=б1!T24,3,0)</f>
        <v>3</v>
      </c>
      <c r="V25">
        <f>IF(м3!U24=б1!U24,3,0)</f>
        <v>0</v>
      </c>
      <c r="W25">
        <f>IF(м3!V24=б1!V24,3,0)</f>
        <v>0</v>
      </c>
      <c r="X25">
        <f>IF(м3!W24=б1!W24,3,0)</f>
        <v>0</v>
      </c>
      <c r="Y25">
        <f>IF(м3!X24=б1!X24,3,0)</f>
        <v>0</v>
      </c>
      <c r="Z25">
        <f>IF(м3!Y24=б1!Y24,3,0)</f>
        <v>0</v>
      </c>
      <c r="AA25">
        <f>IF(м3!Z24=б1!Z24,3,0)</f>
        <v>0</v>
      </c>
      <c r="AB25">
        <f>IF(м3!AA24=б1!AA24,3,0)</f>
        <v>0</v>
      </c>
      <c r="AC25">
        <f>IF(м3!AB24=б1!AB24,3,0)</f>
        <v>0</v>
      </c>
      <c r="AD25">
        <f>IF(м3!AC24=б1!AC24,3,0)</f>
        <v>0</v>
      </c>
      <c r="AE25">
        <f>IF(м3!AD24=б1!AD24,3,0)</f>
        <v>0</v>
      </c>
      <c r="AF25">
        <f>IF(м3!AE24=б1!AE24,3,0)</f>
        <v>0</v>
      </c>
    </row>
    <row r="26" spans="1:32" ht="13.5" thickBot="1" x14ac:dyDescent="0.25">
      <c r="A26">
        <v>24</v>
      </c>
      <c r="B26" s="1" t="str">
        <f>С1!B26</f>
        <v>Максим Ч.</v>
      </c>
      <c r="C26">
        <f>IF(м3!B25=б1!B25,3,0)</f>
        <v>0</v>
      </c>
      <c r="D26">
        <f>IF(м3!C25=б1!C25,3,0)</f>
        <v>0</v>
      </c>
      <c r="E26">
        <f>IF(м3!D25=б1!D25,3,0)</f>
        <v>0</v>
      </c>
      <c r="F26">
        <f>IF(м3!E25=б1!E25,3,0)</f>
        <v>0</v>
      </c>
      <c r="G26">
        <f>IF(м3!F25=б1!F25,3,0)</f>
        <v>0</v>
      </c>
      <c r="H26">
        <f>IF(м3!G25=б1!G25,3,0)</f>
        <v>0</v>
      </c>
      <c r="I26">
        <f>IF(м3!H25=б1!H25,3,0)</f>
        <v>0</v>
      </c>
      <c r="J26">
        <f>IF(м3!I25=б1!I25,3,0)</f>
        <v>0</v>
      </c>
      <c r="K26">
        <f>IF(м3!J25=б1!J25,3,0)</f>
        <v>0</v>
      </c>
      <c r="L26">
        <f>IF(м3!K25=б1!K25,3,0)</f>
        <v>0</v>
      </c>
      <c r="M26">
        <f>IF(м3!L25=б1!L25,3,0)</f>
        <v>0</v>
      </c>
      <c r="N26">
        <f>IF(м3!M25=б1!M25,3,0)</f>
        <v>0</v>
      </c>
      <c r="O26">
        <f>IF(м3!N25=б1!N25,3,0)</f>
        <v>0</v>
      </c>
      <c r="P26">
        <f>IF(м3!O25=б1!O25,3,0)</f>
        <v>0</v>
      </c>
      <c r="Q26">
        <f>IF(м3!P25=б1!P25,3,0)</f>
        <v>0</v>
      </c>
      <c r="R26">
        <f>IF(м3!Q25=б1!Q25,3,0)</f>
        <v>0</v>
      </c>
      <c r="S26">
        <f>IF(м3!R25=б1!R25,3,0)</f>
        <v>0</v>
      </c>
      <c r="T26">
        <f>IF(м3!S25=б1!S25,3,0)</f>
        <v>0</v>
      </c>
      <c r="U26">
        <f>IF(м3!T25=б1!T25,3,0)</f>
        <v>0</v>
      </c>
      <c r="V26">
        <f>IF(м3!U25=б1!U25,3,0)</f>
        <v>0</v>
      </c>
      <c r="W26">
        <f>IF(м3!V25=б1!V25,3,0)</f>
        <v>0</v>
      </c>
      <c r="X26">
        <f>IF(м3!W25=б1!W25,3,0)</f>
        <v>0</v>
      </c>
      <c r="Y26">
        <f>IF(м3!X25=б1!X25,3,0)</f>
        <v>0</v>
      </c>
      <c r="Z26">
        <f>IF(м3!Y25=б1!Y25,3,0)</f>
        <v>0</v>
      </c>
      <c r="AA26">
        <f>IF(м3!Z25=б1!Z25,3,0)</f>
        <v>0</v>
      </c>
      <c r="AB26">
        <f>IF(м3!AA25=б1!AA25,3,0)</f>
        <v>0</v>
      </c>
      <c r="AC26">
        <f>IF(м3!AB25=б1!AB25,3,0)</f>
        <v>0</v>
      </c>
      <c r="AD26">
        <f>IF(м3!AC25=б1!AC25,3,0)</f>
        <v>0</v>
      </c>
      <c r="AE26">
        <f>IF(м3!AD25=б1!AD25,3,0)</f>
        <v>0</v>
      </c>
      <c r="AF26">
        <f>IF(м3!AE25=б1!AE25,3,0)</f>
        <v>0</v>
      </c>
    </row>
    <row r="27" spans="1:32" ht="13.5" thickBot="1" x14ac:dyDescent="0.25">
      <c r="A27">
        <v>25</v>
      </c>
      <c r="B27" s="1" t="str">
        <f>С1!B27</f>
        <v>София Я.</v>
      </c>
      <c r="C27">
        <f>IF(м3!B26=б1!B26,3,0)</f>
        <v>0</v>
      </c>
      <c r="D27">
        <f>IF(м3!C26=б1!C26,3,0)</f>
        <v>0</v>
      </c>
      <c r="E27">
        <f>IF(м3!D26=б1!D26,3,0)</f>
        <v>0</v>
      </c>
      <c r="F27">
        <f>IF(м3!E26=б1!E26,3,0)</f>
        <v>0</v>
      </c>
      <c r="G27">
        <f>IF(м3!F26=б1!F26,3,0)</f>
        <v>0</v>
      </c>
      <c r="H27">
        <f>IF(м3!G26=б1!G26,3,0)</f>
        <v>0</v>
      </c>
      <c r="I27">
        <f>IF(м3!H26=б1!H26,3,0)</f>
        <v>0</v>
      </c>
      <c r="J27">
        <f>IF(м3!I26=б1!I26,3,0)</f>
        <v>0</v>
      </c>
      <c r="K27">
        <f>IF(м3!J26=б1!J26,3,0)</f>
        <v>0</v>
      </c>
      <c r="L27">
        <f>IF(м3!K26=б1!K26,3,0)</f>
        <v>0</v>
      </c>
      <c r="M27">
        <f>IF(м3!L26=б1!L26,3,0)</f>
        <v>0</v>
      </c>
      <c r="N27">
        <f>IF(м3!M26=б1!M26,3,0)</f>
        <v>0</v>
      </c>
      <c r="O27">
        <f>IF(м3!N26=б1!N26,3,0)</f>
        <v>0</v>
      </c>
      <c r="P27">
        <f>IF(м3!O26=б1!O26,3,0)</f>
        <v>0</v>
      </c>
      <c r="Q27">
        <f>IF(м3!P26=б1!P26,3,0)</f>
        <v>0</v>
      </c>
      <c r="R27">
        <f>IF(м3!Q26=б1!Q26,3,0)</f>
        <v>0</v>
      </c>
      <c r="S27">
        <f>IF(м3!R26=б1!R26,3,0)</f>
        <v>0</v>
      </c>
      <c r="T27">
        <f>IF(м3!S26=б1!S26,3,0)</f>
        <v>0</v>
      </c>
      <c r="U27">
        <f>IF(м3!T26=б1!T26,3,0)</f>
        <v>0</v>
      </c>
      <c r="V27">
        <f>IF(м3!U26=б1!U26,3,0)</f>
        <v>0</v>
      </c>
      <c r="W27">
        <f>IF(м3!V26=б1!V26,3,0)</f>
        <v>0</v>
      </c>
      <c r="X27">
        <f>IF(м3!W26=б1!W26,3,0)</f>
        <v>0</v>
      </c>
      <c r="Y27">
        <f>IF(м3!X26=б1!X26,3,0)</f>
        <v>0</v>
      </c>
      <c r="Z27">
        <f>IF(м3!Y26=б1!Y26,3,0)</f>
        <v>0</v>
      </c>
      <c r="AA27">
        <f>IF(м3!Z26=б1!Z26,3,0)</f>
        <v>0</v>
      </c>
      <c r="AB27">
        <f>IF(м3!AA26=б1!AA26,3,0)</f>
        <v>0</v>
      </c>
      <c r="AC27">
        <f>IF(м3!AB26=б1!AB26,3,0)</f>
        <v>0</v>
      </c>
      <c r="AD27">
        <f>IF(м3!AC26=б1!AC26,3,0)</f>
        <v>0</v>
      </c>
      <c r="AE27">
        <f>IF(м3!AD26=б1!AD26,3,0)</f>
        <v>0</v>
      </c>
      <c r="AF27">
        <f>IF(м3!AE26=б1!AE26,3,0)</f>
        <v>0</v>
      </c>
    </row>
    <row r="28" spans="1:32" ht="13.5" thickBot="1" x14ac:dyDescent="0.25">
      <c r="A28">
        <v>26</v>
      </c>
      <c r="B28" s="1" t="str">
        <f>С1!B28</f>
        <v xml:space="preserve">   </v>
      </c>
      <c r="C28">
        <f>IF(м3!B27=б1!B27,3,0)</f>
        <v>0</v>
      </c>
      <c r="D28">
        <f>IF(м3!C27=б1!C27,3,0)</f>
        <v>0</v>
      </c>
      <c r="E28">
        <f>IF(м3!D27=б1!D27,3,0)</f>
        <v>0</v>
      </c>
      <c r="F28">
        <f>IF(м3!E27=б1!E27,3,0)</f>
        <v>0</v>
      </c>
      <c r="G28">
        <f>IF(м3!F27=б1!F27,3,0)</f>
        <v>0</v>
      </c>
      <c r="H28">
        <f>IF(м3!G27=б1!G27,3,0)</f>
        <v>0</v>
      </c>
      <c r="I28">
        <f>IF(м3!H27=б1!H27,3,0)</f>
        <v>0</v>
      </c>
      <c r="J28">
        <f>IF(м3!I27=б1!I27,3,0)</f>
        <v>0</v>
      </c>
      <c r="K28">
        <f>IF(м3!J27=б1!J27,3,0)</f>
        <v>0</v>
      </c>
      <c r="L28">
        <f>IF(м3!K27=б1!K27,3,0)</f>
        <v>0</v>
      </c>
      <c r="M28">
        <f>IF(м3!L27=б1!L27,3,0)</f>
        <v>0</v>
      </c>
      <c r="N28">
        <f>IF(м3!M27=б1!M27,3,0)</f>
        <v>0</v>
      </c>
      <c r="O28">
        <f>IF(м3!N27=б1!N27,3,0)</f>
        <v>0</v>
      </c>
      <c r="P28">
        <f>IF(м3!O27=б1!O27,3,0)</f>
        <v>0</v>
      </c>
      <c r="Q28">
        <f>IF(м3!P27=б1!P27,3,0)</f>
        <v>0</v>
      </c>
      <c r="R28">
        <f>IF(м3!Q27=б1!Q27,3,0)</f>
        <v>0</v>
      </c>
      <c r="S28">
        <f>IF(м3!R27=б1!R27,3,0)</f>
        <v>0</v>
      </c>
      <c r="T28">
        <f>IF(м3!S27=б1!S27,3,0)</f>
        <v>0</v>
      </c>
      <c r="U28">
        <f>IF(м3!T27=б1!T27,3,0)</f>
        <v>0</v>
      </c>
      <c r="V28">
        <f>IF(м3!U27=б1!U27,3,0)</f>
        <v>0</v>
      </c>
      <c r="W28">
        <f>IF(м3!V27=б1!V27,3,0)</f>
        <v>0</v>
      </c>
      <c r="X28">
        <f>IF(м3!W27=б1!W27,3,0)</f>
        <v>0</v>
      </c>
      <c r="Y28">
        <f>IF(м3!X27=б1!X27,3,0)</f>
        <v>0</v>
      </c>
      <c r="Z28">
        <f>IF(м3!Y27=б1!Y27,3,0)</f>
        <v>0</v>
      </c>
      <c r="AA28">
        <f>IF(м3!Z27=б1!Z27,3,0)</f>
        <v>0</v>
      </c>
      <c r="AB28">
        <f>IF(м3!AA27=б1!AA27,3,0)</f>
        <v>0</v>
      </c>
      <c r="AC28">
        <f>IF(м3!AB27=б1!AB27,3,0)</f>
        <v>0</v>
      </c>
      <c r="AD28">
        <f>IF(м3!AC27=б1!AC27,3,0)</f>
        <v>0</v>
      </c>
      <c r="AE28">
        <f>IF(м3!AD27=б1!AD27,3,0)</f>
        <v>0</v>
      </c>
      <c r="AF28">
        <f>IF(м3!AE27=б1!AE27,3,0)</f>
        <v>0</v>
      </c>
    </row>
    <row r="29" spans="1:32" ht="13.5" thickBot="1" x14ac:dyDescent="0.25">
      <c r="A29">
        <v>27</v>
      </c>
      <c r="B29" s="1" t="str">
        <f>С1!B29</f>
        <v xml:space="preserve">   </v>
      </c>
      <c r="C29">
        <f>IF(м3!B28=б1!B28,3,0)</f>
        <v>0</v>
      </c>
      <c r="D29">
        <f>IF(м3!C28=б1!C28,3,0)</f>
        <v>0</v>
      </c>
      <c r="E29">
        <f>IF(м3!D28=б1!D28,3,0)</f>
        <v>0</v>
      </c>
      <c r="F29">
        <f>IF(м3!E28=б1!E28,3,0)</f>
        <v>0</v>
      </c>
      <c r="G29">
        <f>IF(м3!F28=б1!F28,3,0)</f>
        <v>0</v>
      </c>
      <c r="H29">
        <f>IF(м3!G28=б1!G28,3,0)</f>
        <v>0</v>
      </c>
      <c r="I29">
        <f>IF(м3!H28=б1!H28,3,0)</f>
        <v>0</v>
      </c>
      <c r="J29">
        <f>IF(м3!I28=б1!I28,3,0)</f>
        <v>0</v>
      </c>
      <c r="K29">
        <f>IF(м3!J28=б1!J28,3,0)</f>
        <v>0</v>
      </c>
      <c r="L29">
        <f>IF(м3!K28=б1!K28,3,0)</f>
        <v>0</v>
      </c>
      <c r="M29">
        <f>IF(м3!L28=б1!L28,3,0)</f>
        <v>0</v>
      </c>
      <c r="N29">
        <f>IF(м3!M28=б1!M28,3,0)</f>
        <v>0</v>
      </c>
      <c r="O29">
        <f>IF(м3!N28=б1!N28,3,0)</f>
        <v>0</v>
      </c>
      <c r="P29">
        <f>IF(м3!O28=б1!O28,3,0)</f>
        <v>0</v>
      </c>
      <c r="Q29">
        <f>IF(м3!P28=б1!P28,3,0)</f>
        <v>0</v>
      </c>
      <c r="R29">
        <f>IF(м3!Q28=б1!Q28,3,0)</f>
        <v>0</v>
      </c>
      <c r="S29">
        <f>IF(м3!R28=б1!R28,3,0)</f>
        <v>0</v>
      </c>
      <c r="T29">
        <f>IF(м3!S28=б1!S28,3,0)</f>
        <v>0</v>
      </c>
      <c r="U29">
        <f>IF(м3!T28=б1!T28,3,0)</f>
        <v>0</v>
      </c>
      <c r="V29">
        <f>IF(м3!U28=б1!U28,3,0)</f>
        <v>0</v>
      </c>
      <c r="W29">
        <f>IF(м3!V28=б1!V28,3,0)</f>
        <v>0</v>
      </c>
      <c r="X29">
        <f>IF(м3!W28=б1!W28,3,0)</f>
        <v>0</v>
      </c>
      <c r="Y29">
        <f>IF(м3!X28=б1!X28,3,0)</f>
        <v>0</v>
      </c>
      <c r="Z29">
        <f>IF(м3!Y28=б1!Y28,3,0)</f>
        <v>0</v>
      </c>
      <c r="AA29">
        <f>IF(м3!Z28=б1!Z28,3,0)</f>
        <v>0</v>
      </c>
      <c r="AB29">
        <f>IF(м3!AA28=б1!AA28,3,0)</f>
        <v>0</v>
      </c>
      <c r="AC29">
        <f>IF(м3!AB28=б1!AB28,3,0)</f>
        <v>0</v>
      </c>
      <c r="AD29">
        <f>IF(м3!AC28=б1!AC28,3,0)</f>
        <v>0</v>
      </c>
      <c r="AE29">
        <f>IF(м3!AD28=б1!AD28,3,0)</f>
        <v>0</v>
      </c>
      <c r="AF29">
        <f>IF(м3!AE28=б1!AE28,3,0)</f>
        <v>0</v>
      </c>
    </row>
    <row r="30" spans="1:32" ht="13.5" thickBot="1" x14ac:dyDescent="0.25">
      <c r="A30">
        <v>28</v>
      </c>
      <c r="B30" s="1" t="str">
        <f>С1!B30</f>
        <v xml:space="preserve">   </v>
      </c>
      <c r="C30">
        <f>IF(м3!B29=б1!B29,3,0)</f>
        <v>0</v>
      </c>
      <c r="D30">
        <f>IF(м3!C29=б1!C29,3,0)</f>
        <v>0</v>
      </c>
      <c r="E30">
        <f>IF(м3!D29=б1!D29,3,0)</f>
        <v>0</v>
      </c>
      <c r="F30">
        <f>IF(м3!E29=б1!E29,3,0)</f>
        <v>0</v>
      </c>
      <c r="G30">
        <f>IF(м3!F29=б1!F29,3,0)</f>
        <v>0</v>
      </c>
      <c r="H30">
        <f>IF(м3!G29=б1!G29,3,0)</f>
        <v>0</v>
      </c>
      <c r="I30">
        <f>IF(м3!H29=б1!H29,3,0)</f>
        <v>0</v>
      </c>
      <c r="J30">
        <f>IF(м3!I29=б1!I29,3,0)</f>
        <v>0</v>
      </c>
      <c r="K30">
        <f>IF(м3!J29=б1!J29,3,0)</f>
        <v>0</v>
      </c>
      <c r="L30">
        <f>IF(м3!K29=б1!K29,3,0)</f>
        <v>0</v>
      </c>
      <c r="M30">
        <f>IF(м3!L29=б1!L29,3,0)</f>
        <v>0</v>
      </c>
      <c r="N30">
        <f>IF(м3!M29=б1!M29,3,0)</f>
        <v>0</v>
      </c>
      <c r="O30">
        <f>IF(м3!N29=б1!N29,3,0)</f>
        <v>0</v>
      </c>
      <c r="P30">
        <f>IF(м3!O29=б1!O29,3,0)</f>
        <v>0</v>
      </c>
      <c r="Q30">
        <f>IF(м3!P29=б1!P29,3,0)</f>
        <v>0</v>
      </c>
      <c r="R30">
        <f>IF(м3!Q29=б1!Q29,3,0)</f>
        <v>0</v>
      </c>
      <c r="S30">
        <f>IF(м3!R29=б1!R29,3,0)</f>
        <v>0</v>
      </c>
      <c r="T30">
        <f>IF(м3!S29=б1!S29,3,0)</f>
        <v>0</v>
      </c>
      <c r="U30">
        <f>IF(м3!T29=б1!T29,3,0)</f>
        <v>0</v>
      </c>
      <c r="V30">
        <f>IF(м3!U29=б1!U29,3,0)</f>
        <v>0</v>
      </c>
      <c r="W30">
        <f>IF(м3!V29=б1!V29,3,0)</f>
        <v>0</v>
      </c>
      <c r="X30">
        <f>IF(м3!W29=б1!W29,3,0)</f>
        <v>0</v>
      </c>
      <c r="Y30">
        <f>IF(м3!X29=б1!X29,3,0)</f>
        <v>0</v>
      </c>
      <c r="Z30">
        <f>IF(м3!Y29=б1!Y29,3,0)</f>
        <v>0</v>
      </c>
      <c r="AA30">
        <f>IF(м3!Z29=б1!Z29,3,0)</f>
        <v>0</v>
      </c>
      <c r="AB30">
        <f>IF(м3!AA29=б1!AA29,3,0)</f>
        <v>0</v>
      </c>
      <c r="AC30">
        <f>IF(м3!AB29=б1!AB29,3,0)</f>
        <v>0</v>
      </c>
      <c r="AD30">
        <f>IF(м3!AC29=б1!AC29,3,0)</f>
        <v>0</v>
      </c>
      <c r="AE30">
        <f>IF(м3!AD29=б1!AD29,3,0)</f>
        <v>0</v>
      </c>
      <c r="AF30">
        <f>IF(м3!AE29=б1!AE29,3,0)</f>
        <v>0</v>
      </c>
    </row>
    <row r="31" spans="1:32" ht="13.5" thickBot="1" x14ac:dyDescent="0.25">
      <c r="A31">
        <v>29</v>
      </c>
      <c r="B31" s="1" t="str">
        <f>С1!B31</f>
        <v xml:space="preserve">   </v>
      </c>
      <c r="C31">
        <f>IF(м3!B30=б1!B30,3,0)</f>
        <v>0</v>
      </c>
      <c r="D31">
        <f>IF(м3!C30=б1!C30,3,0)</f>
        <v>0</v>
      </c>
      <c r="E31">
        <f>IF(м3!D30=б1!D30,3,0)</f>
        <v>0</v>
      </c>
      <c r="F31">
        <f>IF(м3!E30=б1!E30,3,0)</f>
        <v>0</v>
      </c>
      <c r="G31">
        <f>IF(м3!F30=б1!F30,3,0)</f>
        <v>0</v>
      </c>
      <c r="H31">
        <f>IF(м3!G30=б1!G30,3,0)</f>
        <v>0</v>
      </c>
      <c r="I31">
        <f>IF(м3!H30=б1!H30,3,0)</f>
        <v>0</v>
      </c>
      <c r="J31">
        <f>IF(м3!I30=б1!I30,3,0)</f>
        <v>0</v>
      </c>
      <c r="K31">
        <f>IF(м3!J30=б1!J30,3,0)</f>
        <v>0</v>
      </c>
      <c r="L31">
        <f>IF(м3!K30=б1!K30,3,0)</f>
        <v>0</v>
      </c>
      <c r="M31">
        <f>IF(м3!L30=б1!L30,3,0)</f>
        <v>0</v>
      </c>
      <c r="N31">
        <f>IF(м3!M30=б1!M30,3,0)</f>
        <v>0</v>
      </c>
      <c r="O31">
        <f>IF(м3!N30=б1!N30,3,0)</f>
        <v>0</v>
      </c>
      <c r="P31">
        <f>IF(м3!O30=б1!O30,3,0)</f>
        <v>0</v>
      </c>
      <c r="Q31">
        <f>IF(м3!P30=б1!P30,3,0)</f>
        <v>0</v>
      </c>
      <c r="R31">
        <f>IF(м3!Q30=б1!Q30,3,0)</f>
        <v>0</v>
      </c>
      <c r="S31">
        <f>IF(м3!R30=б1!R30,3,0)</f>
        <v>0</v>
      </c>
      <c r="T31">
        <f>IF(м3!S30=б1!S30,3,0)</f>
        <v>0</v>
      </c>
      <c r="U31">
        <f>IF(м3!T30=б1!T30,3,0)</f>
        <v>0</v>
      </c>
      <c r="V31">
        <f>IF(м3!U30=б1!U30,3,0)</f>
        <v>0</v>
      </c>
      <c r="W31">
        <f>IF(м3!V30=б1!V30,3,0)</f>
        <v>0</v>
      </c>
      <c r="X31">
        <f>IF(м3!W30=б1!W30,3,0)</f>
        <v>0</v>
      </c>
      <c r="Y31">
        <f>IF(м3!X30=б1!X30,3,0)</f>
        <v>0</v>
      </c>
      <c r="Z31">
        <f>IF(м3!Y30=б1!Y30,3,0)</f>
        <v>0</v>
      </c>
      <c r="AA31">
        <f>IF(м3!Z30=б1!Z30,3,0)</f>
        <v>0</v>
      </c>
      <c r="AB31">
        <f>IF(м3!AA30=б1!AA30,3,0)</f>
        <v>0</v>
      </c>
      <c r="AC31">
        <f>IF(м3!AB30=б1!AB30,3,0)</f>
        <v>0</v>
      </c>
      <c r="AD31">
        <f>IF(м3!AC30=б1!AC30,3,0)</f>
        <v>0</v>
      </c>
      <c r="AE31">
        <f>IF(м3!AD30=б1!AD30,3,0)</f>
        <v>0</v>
      </c>
      <c r="AF31">
        <f>IF(м3!AE30=б1!AE30,3,0)</f>
        <v>0</v>
      </c>
    </row>
    <row r="32" spans="1:32" ht="13.5" thickBot="1" x14ac:dyDescent="0.25">
      <c r="A32">
        <v>30</v>
      </c>
      <c r="B32" s="1" t="str">
        <f>С1!B32</f>
        <v xml:space="preserve">   </v>
      </c>
      <c r="C32">
        <f>IF(м3!B31=б1!B31,3,0)</f>
        <v>0</v>
      </c>
      <c r="D32">
        <f>IF(м3!C31=б1!C31,3,0)</f>
        <v>0</v>
      </c>
      <c r="E32">
        <f>IF(м3!D31=б1!D31,3,0)</f>
        <v>0</v>
      </c>
      <c r="F32">
        <f>IF(м3!E31=б1!E31,3,0)</f>
        <v>0</v>
      </c>
      <c r="G32">
        <f>IF(м3!F31=б1!F31,3,0)</f>
        <v>0</v>
      </c>
      <c r="H32">
        <f>IF(м3!G31=б1!G31,3,0)</f>
        <v>0</v>
      </c>
      <c r="I32">
        <f>IF(м3!H31=б1!H31,3,0)</f>
        <v>0</v>
      </c>
      <c r="J32">
        <f>IF(м3!I31=б1!I31,3,0)</f>
        <v>0</v>
      </c>
      <c r="K32">
        <f>IF(м3!J31=б1!J31,3,0)</f>
        <v>0</v>
      </c>
      <c r="L32">
        <f>IF(м3!K31=б1!K31,3,0)</f>
        <v>0</v>
      </c>
      <c r="M32">
        <f>IF(м3!L31=б1!L31,3,0)</f>
        <v>0</v>
      </c>
      <c r="N32">
        <f>IF(м3!M31=б1!M31,3,0)</f>
        <v>0</v>
      </c>
      <c r="O32">
        <f>IF(м3!N31=б1!N31,3,0)</f>
        <v>0</v>
      </c>
      <c r="P32">
        <f>IF(м3!O31=б1!O31,3,0)</f>
        <v>0</v>
      </c>
      <c r="Q32">
        <f>IF(м3!P31=б1!P31,3,0)</f>
        <v>0</v>
      </c>
      <c r="R32">
        <f>IF(м3!Q31=б1!Q31,3,0)</f>
        <v>0</v>
      </c>
      <c r="S32">
        <f>IF(м3!R31=б1!R31,3,0)</f>
        <v>0</v>
      </c>
      <c r="T32">
        <f>IF(м3!S31=б1!S31,3,0)</f>
        <v>0</v>
      </c>
      <c r="U32">
        <f>IF(м3!T31=б1!T31,3,0)</f>
        <v>0</v>
      </c>
      <c r="V32">
        <f>IF(м3!U31=б1!U31,3,0)</f>
        <v>0</v>
      </c>
      <c r="W32">
        <f>IF(м3!V31=б1!V31,3,0)</f>
        <v>0</v>
      </c>
      <c r="X32">
        <f>IF(м3!W31=б1!W31,3,0)</f>
        <v>0</v>
      </c>
      <c r="Y32">
        <f>IF(м3!X31=б1!X31,3,0)</f>
        <v>0</v>
      </c>
      <c r="Z32">
        <f>IF(м3!Y31=б1!Y31,3,0)</f>
        <v>0</v>
      </c>
      <c r="AA32">
        <f>IF(м3!Z31=б1!Z31,3,0)</f>
        <v>0</v>
      </c>
      <c r="AB32">
        <f>IF(м3!AA31=б1!AA31,3,0)</f>
        <v>0</v>
      </c>
      <c r="AC32">
        <f>IF(м3!AB31=б1!AB31,3,0)</f>
        <v>0</v>
      </c>
      <c r="AD32">
        <f>IF(м3!AC31=б1!AC31,3,0)</f>
        <v>0</v>
      </c>
      <c r="AE32">
        <f>IF(м3!AD31=б1!AD31,3,0)</f>
        <v>0</v>
      </c>
      <c r="AF32">
        <f>IF(м3!AE31=б1!AE31,3,0)</f>
        <v>0</v>
      </c>
    </row>
    <row r="37" spans="1:32" ht="13.5" thickBot="1" x14ac:dyDescent="0.25">
      <c r="B37" t="s">
        <v>0</v>
      </c>
      <c r="C37">
        <v>1</v>
      </c>
      <c r="D37">
        <v>2</v>
      </c>
      <c r="E37">
        <v>3</v>
      </c>
      <c r="F37">
        <v>4</v>
      </c>
      <c r="G37">
        <v>5</v>
      </c>
      <c r="H37">
        <v>6</v>
      </c>
      <c r="I37">
        <v>7</v>
      </c>
      <c r="J37">
        <v>8</v>
      </c>
      <c r="K37">
        <v>9</v>
      </c>
      <c r="L37">
        <v>10</v>
      </c>
      <c r="M37">
        <v>11</v>
      </c>
      <c r="N37">
        <v>12</v>
      </c>
      <c r="O37">
        <v>13</v>
      </c>
      <c r="P37">
        <v>14</v>
      </c>
      <c r="Q37">
        <v>15</v>
      </c>
      <c r="R37">
        <v>16</v>
      </c>
      <c r="S37">
        <v>17</v>
      </c>
      <c r="T37">
        <v>18</v>
      </c>
      <c r="U37">
        <v>19</v>
      </c>
      <c r="V37">
        <v>20</v>
      </c>
      <c r="W37">
        <v>21</v>
      </c>
      <c r="X37">
        <v>22</v>
      </c>
      <c r="Y37">
        <v>23</v>
      </c>
      <c r="Z37">
        <v>24</v>
      </c>
      <c r="AA37">
        <v>25</v>
      </c>
      <c r="AB37">
        <v>26</v>
      </c>
      <c r="AC37">
        <v>27</v>
      </c>
      <c r="AD37">
        <v>28</v>
      </c>
      <c r="AE37">
        <v>29</v>
      </c>
      <c r="AF37">
        <v>30</v>
      </c>
    </row>
    <row r="38" spans="1:32" ht="13.5" thickBot="1" x14ac:dyDescent="0.25">
      <c r="A38">
        <v>1</v>
      </c>
      <c r="B38" s="1" t="str">
        <f>B3</f>
        <v>Настя А.</v>
      </c>
      <c r="C38">
        <f>IF(м3!B32=б1!B2,-3,0)</f>
        <v>0</v>
      </c>
      <c r="D38">
        <f>IF(м3!C32=б1!C2,-3,0)</f>
        <v>0</v>
      </c>
      <c r="E38">
        <f>IF(м3!D32=б1!D2,-3,0)</f>
        <v>0</v>
      </c>
      <c r="F38">
        <f>IF(м3!E32=б1!E2,-3,0)</f>
        <v>0</v>
      </c>
      <c r="G38">
        <f>IF(м3!F32=б1!F2,-3,0)</f>
        <v>0</v>
      </c>
      <c r="H38">
        <f>IF(м3!G32=б1!G2,-3,0)</f>
        <v>0</v>
      </c>
      <c r="I38">
        <f>IF(м3!H32=б1!H2,-3,0)</f>
        <v>0</v>
      </c>
      <c r="J38">
        <f>IF(м3!I32=б1!I2,-3,0)</f>
        <v>0</v>
      </c>
      <c r="K38">
        <f>IF(м3!J32=б1!J2,-3,0)</f>
        <v>0</v>
      </c>
      <c r="L38">
        <f>IF(м3!K32=б1!K2,-3,0)</f>
        <v>0</v>
      </c>
      <c r="M38">
        <f>IF(м3!L32=б1!L2,-3,0)</f>
        <v>0</v>
      </c>
      <c r="N38">
        <f>IF(м3!M32=б1!M2,-3,0)</f>
        <v>0</v>
      </c>
      <c r="O38">
        <f>IF(м3!N32=б1!N2,-3,0)</f>
        <v>0</v>
      </c>
      <c r="P38">
        <f>IF(м3!O32=б1!O2,-3,0)</f>
        <v>0</v>
      </c>
      <c r="Q38">
        <f>IF(м3!P32=б1!P2,-3,0)</f>
        <v>0</v>
      </c>
      <c r="R38">
        <f>IF(м3!Q32=б1!Q2,-3,0)</f>
        <v>0</v>
      </c>
      <c r="S38">
        <f>IF(м3!R32=б1!R2,-3,0)</f>
        <v>0</v>
      </c>
      <c r="T38">
        <f>IF(м3!S32=б1!S2,-3,0)</f>
        <v>0</v>
      </c>
      <c r="U38">
        <f>IF(м3!T32=б1!T2,-3,0)</f>
        <v>0</v>
      </c>
      <c r="V38">
        <f>IF(м3!U32=б1!U2,-3,0)</f>
        <v>0</v>
      </c>
      <c r="W38">
        <f>IF(м3!V32=б1!V2,-3,0)</f>
        <v>0</v>
      </c>
      <c r="X38">
        <f>IF(м3!W32=б1!W2,-3,0)</f>
        <v>0</v>
      </c>
      <c r="Y38">
        <f>IF(м3!X32=б1!X2,-3,0)</f>
        <v>0</v>
      </c>
      <c r="Z38">
        <f>IF(м3!Y32=б1!Y2,-3,0)</f>
        <v>0</v>
      </c>
      <c r="AA38">
        <f>IF(м3!Z32=б1!Z2,-3,0)</f>
        <v>0</v>
      </c>
      <c r="AB38">
        <f>IF(м3!AA32=б1!AA2,-3,0)</f>
        <v>0</v>
      </c>
      <c r="AC38">
        <f>IF(м3!AB32=б1!AB2,-3,0)</f>
        <v>0</v>
      </c>
      <c r="AD38">
        <f>IF(м3!AC32=б1!AC2,-3,0)</f>
        <v>0</v>
      </c>
      <c r="AE38">
        <f>IF(м3!AD32=б1!AD2,-3,0)</f>
        <v>0</v>
      </c>
      <c r="AF38">
        <f>IF(м3!AE32=б1!AE2,-3,0)</f>
        <v>0</v>
      </c>
    </row>
    <row r="39" spans="1:32" ht="13.5" thickBot="1" x14ac:dyDescent="0.25">
      <c r="A39">
        <v>2</v>
      </c>
      <c r="B39" s="1" t="str">
        <f t="shared" ref="B39:B67" si="0">B4</f>
        <v>Артем С.</v>
      </c>
      <c r="C39">
        <f>IF(м3!B33=б1!B3,-3,0)</f>
        <v>0</v>
      </c>
      <c r="D39">
        <f>IF(м3!C33=б1!C3,-3,0)</f>
        <v>0</v>
      </c>
      <c r="E39">
        <f>IF(м3!D33=б1!D3,-3,0)</f>
        <v>0</v>
      </c>
      <c r="F39">
        <f>IF(м3!E33=б1!E3,-3,0)</f>
        <v>0</v>
      </c>
      <c r="G39">
        <f>IF(м3!F33=б1!F3,-3,0)</f>
        <v>0</v>
      </c>
      <c r="H39">
        <f>IF(м3!G33=б1!G3,-3,0)</f>
        <v>0</v>
      </c>
      <c r="I39">
        <f>IF(м3!H33=б1!H3,-3,0)</f>
        <v>0</v>
      </c>
      <c r="J39">
        <f>IF(м3!I33=б1!I3,-3,0)</f>
        <v>0</v>
      </c>
      <c r="K39">
        <f>IF(м3!J33=б1!J3,-3,0)</f>
        <v>0</v>
      </c>
      <c r="L39">
        <f>IF(м3!K33=б1!K3,-3,0)</f>
        <v>0</v>
      </c>
      <c r="M39">
        <f>IF(м3!L33=б1!L3,-3,0)</f>
        <v>0</v>
      </c>
      <c r="N39">
        <f>IF(м3!M33=б1!M3,-3,0)</f>
        <v>0</v>
      </c>
      <c r="O39">
        <f>IF(м3!N33=б1!N3,-3,0)</f>
        <v>0</v>
      </c>
      <c r="P39">
        <f>IF(м3!O33=б1!O3,-3,0)</f>
        <v>0</v>
      </c>
      <c r="Q39">
        <f>IF(м3!P33=б1!P3,-3,0)</f>
        <v>0</v>
      </c>
      <c r="R39">
        <f>IF(м3!Q33=б1!Q3,-3,0)</f>
        <v>0</v>
      </c>
      <c r="S39">
        <f>IF(м3!R33=б1!R3,-3,0)</f>
        <v>0</v>
      </c>
      <c r="T39">
        <f>IF(м3!S33=б1!S3,-3,0)</f>
        <v>0</v>
      </c>
      <c r="U39">
        <f>IF(м3!T33=б1!T3,-3,0)</f>
        <v>0</v>
      </c>
      <c r="V39">
        <f>IF(м3!U33=б1!U3,-3,0)</f>
        <v>0</v>
      </c>
      <c r="W39">
        <f>IF(м3!V33=б1!V3,-3,0)</f>
        <v>0</v>
      </c>
      <c r="X39">
        <f>IF(м3!W33=б1!W3,-3,0)</f>
        <v>0</v>
      </c>
      <c r="Y39">
        <f>IF(м3!X33=б1!X3,-3,0)</f>
        <v>0</v>
      </c>
      <c r="Z39">
        <f>IF(м3!Y33=б1!Y3,-3,0)</f>
        <v>0</v>
      </c>
      <c r="AA39">
        <f>IF(м3!Z33=б1!Z3,-3,0)</f>
        <v>0</v>
      </c>
      <c r="AB39">
        <f>IF(м3!AA33=б1!AA3,-3,0)</f>
        <v>0</v>
      </c>
      <c r="AC39">
        <f>IF(м3!AB33=б1!AB3,-3,0)</f>
        <v>0</v>
      </c>
      <c r="AD39">
        <f>IF(м3!AC33=б1!AC3,-3,0)</f>
        <v>0</v>
      </c>
      <c r="AE39">
        <f>IF(м3!AD33=б1!AD3,-3,0)</f>
        <v>0</v>
      </c>
      <c r="AF39">
        <f>IF(м3!AE33=б1!AE3,-3,0)</f>
        <v>0</v>
      </c>
    </row>
    <row r="40" spans="1:32" ht="13.5" thickBot="1" x14ac:dyDescent="0.25">
      <c r="A40">
        <v>3</v>
      </c>
      <c r="B40" s="1" t="str">
        <f t="shared" si="0"/>
        <v>Диана С.</v>
      </c>
      <c r="C40">
        <f>IF(м3!B34=б1!B4,-3,0)</f>
        <v>0</v>
      </c>
      <c r="D40">
        <f>IF(м3!C34=б1!C4,-3,0)</f>
        <v>0</v>
      </c>
      <c r="E40">
        <f>IF(м3!D34=б1!D4,-3,0)</f>
        <v>0</v>
      </c>
      <c r="F40">
        <f>IF(м3!E34=б1!E4,-3,0)</f>
        <v>0</v>
      </c>
      <c r="G40">
        <f>IF(м3!F34=б1!F4,-3,0)</f>
        <v>0</v>
      </c>
      <c r="H40">
        <f>IF(м3!G34=б1!G4,-3,0)</f>
        <v>0</v>
      </c>
      <c r="I40">
        <f>IF(м3!H34=б1!H4,-3,0)</f>
        <v>0</v>
      </c>
      <c r="J40">
        <f>IF(м3!I34=б1!I4,-3,0)</f>
        <v>0</v>
      </c>
      <c r="K40">
        <f>IF(м3!J34=б1!J4,-3,0)</f>
        <v>0</v>
      </c>
      <c r="L40">
        <f>IF(м3!K34=б1!K4,-3,0)</f>
        <v>0</v>
      </c>
      <c r="M40">
        <f>IF(м3!L34=б1!L4,-3,0)</f>
        <v>0</v>
      </c>
      <c r="N40">
        <f>IF(м3!M34=б1!M4,-3,0)</f>
        <v>0</v>
      </c>
      <c r="O40">
        <f>IF(м3!N34=б1!N4,-3,0)</f>
        <v>0</v>
      </c>
      <c r="P40">
        <f>IF(м3!O34=б1!O4,-3,0)</f>
        <v>0</v>
      </c>
      <c r="Q40">
        <f>IF(м3!P34=б1!P4,-3,0)</f>
        <v>0</v>
      </c>
      <c r="R40">
        <f>IF(м3!Q34=б1!Q4,-3,0)</f>
        <v>0</v>
      </c>
      <c r="S40">
        <f>IF(м3!R34=б1!R4,-3,0)</f>
        <v>0</v>
      </c>
      <c r="T40">
        <f>IF(м3!S34=б1!S4,-3,0)</f>
        <v>0</v>
      </c>
      <c r="U40">
        <f>IF(м3!T34=б1!T4,-3,0)</f>
        <v>0</v>
      </c>
      <c r="V40">
        <f>IF(м3!U34=б1!U4,-3,0)</f>
        <v>0</v>
      </c>
      <c r="W40">
        <f>IF(м3!V34=б1!V4,-3,0)</f>
        <v>0</v>
      </c>
      <c r="X40">
        <f>IF(м3!W34=б1!W4,-3,0)</f>
        <v>0</v>
      </c>
      <c r="Y40">
        <f>IF(м3!X34=б1!X4,-3,0)</f>
        <v>0</v>
      </c>
      <c r="Z40">
        <f>IF(м3!Y34=б1!Y4,-3,0)</f>
        <v>0</v>
      </c>
      <c r="AA40">
        <f>IF(м3!Z34=б1!Z4,-3,0)</f>
        <v>0</v>
      </c>
      <c r="AB40">
        <f>IF(м3!AA34=б1!AA4,-3,0)</f>
        <v>0</v>
      </c>
      <c r="AC40">
        <f>IF(м3!AB34=б1!AB4,-3,0)</f>
        <v>0</v>
      </c>
      <c r="AD40">
        <f>IF(м3!AC34=б1!AC4,-3,0)</f>
        <v>0</v>
      </c>
      <c r="AE40">
        <f>IF(м3!AD34=б1!AD4,-3,0)</f>
        <v>0</v>
      </c>
      <c r="AF40">
        <f>IF(м3!AE34=б1!AE4,-3,0)</f>
        <v>0</v>
      </c>
    </row>
    <row r="41" spans="1:32" ht="13.5" thickBot="1" x14ac:dyDescent="0.25">
      <c r="A41">
        <v>4</v>
      </c>
      <c r="B41" s="1" t="str">
        <f t="shared" si="0"/>
        <v>Даша Т.</v>
      </c>
      <c r="C41">
        <f>IF(м3!B35=б1!B5,-3,0)</f>
        <v>0</v>
      </c>
      <c r="D41">
        <f>IF(м3!C35=б1!C5,-3,0)</f>
        <v>0</v>
      </c>
      <c r="E41">
        <f>IF(м3!D35=б1!D5,-3,0)</f>
        <v>0</v>
      </c>
      <c r="F41">
        <f>IF(м3!E35=б1!E5,-3,0)</f>
        <v>0</v>
      </c>
      <c r="G41">
        <f>IF(м3!F35=б1!F5,-3,0)</f>
        <v>0</v>
      </c>
      <c r="H41">
        <f>IF(м3!G35=б1!G5,-3,0)</f>
        <v>0</v>
      </c>
      <c r="I41">
        <f>IF(м3!H35=б1!H5,-3,0)</f>
        <v>0</v>
      </c>
      <c r="J41">
        <f>IF(м3!I35=б1!I5,-3,0)</f>
        <v>0</v>
      </c>
      <c r="K41">
        <f>IF(м3!J35=б1!J5,-3,0)</f>
        <v>0</v>
      </c>
      <c r="L41">
        <f>IF(м3!K35=б1!K5,-3,0)</f>
        <v>0</v>
      </c>
      <c r="M41">
        <f>IF(м3!L35=б1!L5,-3,0)</f>
        <v>0</v>
      </c>
      <c r="N41">
        <f>IF(м3!M35=б1!M5,-3,0)</f>
        <v>0</v>
      </c>
      <c r="O41">
        <f>IF(м3!N35=б1!N5,-3,0)</f>
        <v>0</v>
      </c>
      <c r="P41">
        <f>IF(м3!O35=б1!O5,-3,0)</f>
        <v>0</v>
      </c>
      <c r="Q41">
        <f>IF(м3!P35=б1!P5,-3,0)</f>
        <v>0</v>
      </c>
      <c r="R41">
        <f>IF(м3!Q35=б1!Q5,-3,0)</f>
        <v>0</v>
      </c>
      <c r="S41">
        <f>IF(м3!R35=б1!R5,-3,0)</f>
        <v>0</v>
      </c>
      <c r="T41">
        <f>IF(м3!S35=б1!S5,-3,0)</f>
        <v>0</v>
      </c>
      <c r="U41">
        <f>IF(м3!T35=б1!T5,-3,0)</f>
        <v>0</v>
      </c>
      <c r="V41">
        <f>IF(м3!U35=б1!U5,-3,0)</f>
        <v>0</v>
      </c>
      <c r="W41">
        <f>IF(м3!V35=б1!V5,-3,0)</f>
        <v>0</v>
      </c>
      <c r="X41">
        <f>IF(м3!W35=б1!W5,-3,0)</f>
        <v>0</v>
      </c>
      <c r="Y41">
        <f>IF(м3!X35=б1!X5,-3,0)</f>
        <v>0</v>
      </c>
      <c r="Z41">
        <f>IF(м3!Y35=б1!Y5,-3,0)</f>
        <v>0</v>
      </c>
      <c r="AA41">
        <f>IF(м3!Z35=б1!Z5,-3,0)</f>
        <v>0</v>
      </c>
      <c r="AB41">
        <f>IF(м3!AA35=б1!AA5,-3,0)</f>
        <v>0</v>
      </c>
      <c r="AC41">
        <f>IF(м3!AB35=б1!AB5,-3,0)</f>
        <v>0</v>
      </c>
      <c r="AD41">
        <f>IF(м3!AC35=б1!AC5,-3,0)</f>
        <v>0</v>
      </c>
      <c r="AE41">
        <f>IF(м3!AD35=б1!AD5,-3,0)</f>
        <v>0</v>
      </c>
      <c r="AF41">
        <f>IF(м3!AE35=б1!AE5,-3,0)</f>
        <v>0</v>
      </c>
    </row>
    <row r="42" spans="1:32" ht="13.5" thickBot="1" x14ac:dyDescent="0.25">
      <c r="A42">
        <v>5</v>
      </c>
      <c r="B42" s="1" t="str">
        <f t="shared" si="0"/>
        <v>Ваня А.</v>
      </c>
      <c r="C42">
        <f>IF(м3!B36=б1!B6,-3,0)</f>
        <v>0</v>
      </c>
      <c r="D42">
        <f>IF(м3!C36=б1!C6,-3,0)</f>
        <v>0</v>
      </c>
      <c r="E42">
        <f>IF(м3!D36=б1!D6,-3,0)</f>
        <v>0</v>
      </c>
      <c r="F42">
        <f>IF(м3!E36=б1!E6,-3,0)</f>
        <v>0</v>
      </c>
      <c r="G42">
        <f>IF(м3!F36=б1!F6,-3,0)</f>
        <v>0</v>
      </c>
      <c r="H42">
        <f>IF(м3!G36=б1!G6,-3,0)</f>
        <v>0</v>
      </c>
      <c r="I42">
        <f>IF(м3!H36=б1!H6,-3,0)</f>
        <v>0</v>
      </c>
      <c r="J42">
        <f>IF(м3!I36=б1!I6,-3,0)</f>
        <v>0</v>
      </c>
      <c r="K42">
        <f>IF(м3!J36=б1!J6,-3,0)</f>
        <v>0</v>
      </c>
      <c r="L42">
        <f>IF(м3!K36=б1!K6,-3,0)</f>
        <v>0</v>
      </c>
      <c r="M42">
        <f>IF(м3!L36=б1!L6,-3,0)</f>
        <v>0</v>
      </c>
      <c r="N42">
        <f>IF(м3!M36=б1!M6,-3,0)</f>
        <v>0</v>
      </c>
      <c r="O42">
        <f>IF(м3!N36=б1!N6,-3,0)</f>
        <v>0</v>
      </c>
      <c r="P42">
        <f>IF(м3!O36=б1!O6,-3,0)</f>
        <v>0</v>
      </c>
      <c r="Q42">
        <f>IF(м3!P36=б1!P6,-3,0)</f>
        <v>0</v>
      </c>
      <c r="R42">
        <f>IF(м3!Q36=б1!Q6,-3,0)</f>
        <v>0</v>
      </c>
      <c r="S42">
        <f>IF(м3!R36=б1!R6,-3,0)</f>
        <v>0</v>
      </c>
      <c r="T42">
        <f>IF(м3!S36=б1!S6,-3,0)</f>
        <v>0</v>
      </c>
      <c r="U42">
        <f>IF(м3!T36=б1!T6,-3,0)</f>
        <v>0</v>
      </c>
      <c r="V42">
        <f>IF(м3!U36=б1!U6,-3,0)</f>
        <v>0</v>
      </c>
      <c r="W42">
        <f>IF(м3!V36=б1!V6,-3,0)</f>
        <v>0</v>
      </c>
      <c r="X42">
        <f>IF(м3!W36=б1!W6,-3,0)</f>
        <v>0</v>
      </c>
      <c r="Y42">
        <f>IF(м3!X36=б1!X6,-3,0)</f>
        <v>0</v>
      </c>
      <c r="Z42">
        <f>IF(м3!Y36=б1!Y6,-3,0)</f>
        <v>0</v>
      </c>
      <c r="AA42">
        <f>IF(м3!Z36=б1!Z6,-3,0)</f>
        <v>0</v>
      </c>
      <c r="AB42">
        <f>IF(м3!AA36=б1!AA6,-3,0)</f>
        <v>0</v>
      </c>
      <c r="AC42">
        <f>IF(м3!AB36=б1!AB6,-3,0)</f>
        <v>0</v>
      </c>
      <c r="AD42">
        <f>IF(м3!AC36=б1!AC6,-3,0)</f>
        <v>0</v>
      </c>
      <c r="AE42">
        <f>IF(м3!AD36=б1!AD6,-3,0)</f>
        <v>0</v>
      </c>
      <c r="AF42">
        <f>IF(м3!AE36=б1!AE6,-3,0)</f>
        <v>0</v>
      </c>
    </row>
    <row r="43" spans="1:32" ht="13.5" thickBot="1" x14ac:dyDescent="0.25">
      <c r="A43">
        <v>6</v>
      </c>
      <c r="B43" s="1" t="str">
        <f t="shared" si="0"/>
        <v>Алиса Б.</v>
      </c>
      <c r="C43">
        <f>IF(м3!B37=б1!B7,-3,0)</f>
        <v>0</v>
      </c>
      <c r="D43">
        <f>IF(м3!C37=б1!C7,-3,0)</f>
        <v>0</v>
      </c>
      <c r="E43">
        <f>IF(м3!D37=б1!D7,-3,0)</f>
        <v>0</v>
      </c>
      <c r="F43">
        <f>IF(м3!E37=б1!E7,-3,0)</f>
        <v>0</v>
      </c>
      <c r="G43">
        <f>IF(м3!F37=б1!F7,-3,0)</f>
        <v>0</v>
      </c>
      <c r="H43">
        <f>IF(м3!G37=б1!G7,-3,0)</f>
        <v>0</v>
      </c>
      <c r="I43">
        <f>IF(м3!H37=б1!H7,-3,0)</f>
        <v>0</v>
      </c>
      <c r="J43">
        <f>IF(м3!I37=б1!I7,-3,0)</f>
        <v>0</v>
      </c>
      <c r="K43">
        <f>IF(м3!J37=б1!J7,-3,0)</f>
        <v>0</v>
      </c>
      <c r="L43">
        <f>IF(м3!K37=б1!K7,-3,0)</f>
        <v>0</v>
      </c>
      <c r="M43">
        <f>IF(м3!L37=б1!L7,-3,0)</f>
        <v>0</v>
      </c>
      <c r="N43">
        <f>IF(м3!M37=б1!M7,-3,0)</f>
        <v>0</v>
      </c>
      <c r="O43">
        <f>IF(м3!N37=б1!N7,-3,0)</f>
        <v>0</v>
      </c>
      <c r="P43">
        <f>IF(м3!O37=б1!O7,-3,0)</f>
        <v>0</v>
      </c>
      <c r="Q43">
        <f>IF(м3!P37=б1!P7,-3,0)</f>
        <v>0</v>
      </c>
      <c r="R43">
        <f>IF(м3!Q37=б1!Q7,-3,0)</f>
        <v>0</v>
      </c>
      <c r="S43">
        <f>IF(м3!R37=б1!R7,-3,0)</f>
        <v>0</v>
      </c>
      <c r="T43">
        <f>IF(м3!S37=б1!S7,-3,0)</f>
        <v>0</v>
      </c>
      <c r="U43">
        <f>IF(м3!T37=б1!T7,-3,0)</f>
        <v>0</v>
      </c>
      <c r="V43">
        <f>IF(м3!U37=б1!U7,-3,0)</f>
        <v>0</v>
      </c>
      <c r="W43">
        <f>IF(м3!V37=б1!V7,-3,0)</f>
        <v>0</v>
      </c>
      <c r="X43">
        <f>IF(м3!W37=б1!W7,-3,0)</f>
        <v>0</v>
      </c>
      <c r="Y43">
        <f>IF(м3!X37=б1!X7,-3,0)</f>
        <v>0</v>
      </c>
      <c r="Z43">
        <f>IF(м3!Y37=б1!Y7,-3,0)</f>
        <v>0</v>
      </c>
      <c r="AA43">
        <f>IF(м3!Z37=б1!Z7,-3,0)</f>
        <v>0</v>
      </c>
      <c r="AB43">
        <f>IF(м3!AA37=б1!AA7,-3,0)</f>
        <v>0</v>
      </c>
      <c r="AC43">
        <f>IF(м3!AB37=б1!AB7,-3,0)</f>
        <v>0</v>
      </c>
      <c r="AD43">
        <f>IF(м3!AC37=б1!AC7,-3,0)</f>
        <v>0</v>
      </c>
      <c r="AE43">
        <f>IF(м3!AD37=б1!AD7,-3,0)</f>
        <v>0</v>
      </c>
      <c r="AF43">
        <f>IF(м3!AE37=б1!AE7,-3,0)</f>
        <v>0</v>
      </c>
    </row>
    <row r="44" spans="1:32" ht="13.5" thickBot="1" x14ac:dyDescent="0.25">
      <c r="A44">
        <v>7</v>
      </c>
      <c r="B44" s="1" t="str">
        <f t="shared" si="0"/>
        <v>Маша Б.</v>
      </c>
      <c r="C44">
        <f>IF(м3!B38=б1!B8,-3,0)</f>
        <v>0</v>
      </c>
      <c r="D44">
        <f>IF(м3!C38=б1!C8,-3,0)</f>
        <v>0</v>
      </c>
      <c r="E44">
        <f>IF(м3!D38=б1!D8,-3,0)</f>
        <v>0</v>
      </c>
      <c r="F44">
        <f>IF(м3!E38=б1!E8,-3,0)</f>
        <v>0</v>
      </c>
      <c r="G44">
        <f>IF(м3!F38=б1!F8,-3,0)</f>
        <v>0</v>
      </c>
      <c r="H44">
        <f>IF(м3!G38=б1!G8,-3,0)</f>
        <v>0</v>
      </c>
      <c r="I44">
        <f>IF(м3!H38=б1!H8,-3,0)</f>
        <v>0</v>
      </c>
      <c r="J44">
        <f>IF(м3!I38=б1!I8,-3,0)</f>
        <v>0</v>
      </c>
      <c r="K44">
        <f>IF(м3!J38=б1!J8,-3,0)</f>
        <v>0</v>
      </c>
      <c r="L44">
        <f>IF(м3!K38=б1!K8,-3,0)</f>
        <v>0</v>
      </c>
      <c r="M44">
        <f>IF(м3!L38=б1!L8,-3,0)</f>
        <v>0</v>
      </c>
      <c r="N44">
        <f>IF(м3!M38=б1!M8,-3,0)</f>
        <v>0</v>
      </c>
      <c r="O44">
        <f>IF(м3!N38=б1!N8,-3,0)</f>
        <v>0</v>
      </c>
      <c r="P44">
        <f>IF(м3!O38=б1!O8,-3,0)</f>
        <v>0</v>
      </c>
      <c r="Q44">
        <f>IF(м3!P38=б1!P8,-3,0)</f>
        <v>0</v>
      </c>
      <c r="R44">
        <f>IF(м3!Q38=б1!Q8,-3,0)</f>
        <v>0</v>
      </c>
      <c r="S44">
        <f>IF(м3!R38=б1!R8,-3,0)</f>
        <v>0</v>
      </c>
      <c r="T44">
        <f>IF(м3!S38=б1!S8,-3,0)</f>
        <v>0</v>
      </c>
      <c r="U44">
        <f>IF(м3!T38=б1!T8,-3,0)</f>
        <v>0</v>
      </c>
      <c r="V44">
        <f>IF(м3!U38=б1!U8,-3,0)</f>
        <v>0</v>
      </c>
      <c r="W44">
        <f>IF(м3!V38=б1!V8,-3,0)</f>
        <v>0</v>
      </c>
      <c r="X44">
        <f>IF(м3!W38=б1!W8,-3,0)</f>
        <v>0</v>
      </c>
      <c r="Y44">
        <f>IF(м3!X38=б1!X8,-3,0)</f>
        <v>0</v>
      </c>
      <c r="Z44">
        <f>IF(м3!Y38=б1!Y8,-3,0)</f>
        <v>0</v>
      </c>
      <c r="AA44">
        <f>IF(м3!Z38=б1!Z8,-3,0)</f>
        <v>0</v>
      </c>
      <c r="AB44">
        <f>IF(м3!AA38=б1!AA8,-3,0)</f>
        <v>0</v>
      </c>
      <c r="AC44">
        <f>IF(м3!AB38=б1!AB8,-3,0)</f>
        <v>0</v>
      </c>
      <c r="AD44">
        <f>IF(м3!AC38=б1!AC8,-3,0)</f>
        <v>0</v>
      </c>
      <c r="AE44">
        <f>IF(м3!AD38=б1!AD8,-3,0)</f>
        <v>0</v>
      </c>
      <c r="AF44">
        <f>IF(м3!AE38=б1!AE8,-3,0)</f>
        <v>0</v>
      </c>
    </row>
    <row r="45" spans="1:32" ht="13.5" thickBot="1" x14ac:dyDescent="0.25">
      <c r="A45">
        <v>8</v>
      </c>
      <c r="B45" s="1" t="str">
        <f t="shared" si="0"/>
        <v>Даша В.</v>
      </c>
      <c r="C45">
        <f>IF(м3!B39=б1!B9,-3,0)</f>
        <v>0</v>
      </c>
      <c r="D45">
        <f>IF(м3!C39=б1!C9,-3,0)</f>
        <v>0</v>
      </c>
      <c r="E45">
        <f>IF(м3!D39=б1!D9,-3,0)</f>
        <v>0</v>
      </c>
      <c r="F45">
        <f>IF(м3!E39=б1!E9,-3,0)</f>
        <v>0</v>
      </c>
      <c r="G45">
        <f>IF(м3!F39=б1!F9,-3,0)</f>
        <v>0</v>
      </c>
      <c r="H45">
        <f>IF(м3!G39=б1!G9,-3,0)</f>
        <v>0</v>
      </c>
      <c r="I45">
        <f>IF(м3!H39=б1!H9,-3,0)</f>
        <v>0</v>
      </c>
      <c r="J45">
        <f>IF(м3!I39=б1!I9,-3,0)</f>
        <v>0</v>
      </c>
      <c r="K45">
        <f>IF(м3!J39=б1!J9,-3,0)</f>
        <v>0</v>
      </c>
      <c r="L45">
        <f>IF(м3!K39=б1!K9,-3,0)</f>
        <v>0</v>
      </c>
      <c r="M45">
        <f>IF(м3!L39=б1!L9,-3,0)</f>
        <v>0</v>
      </c>
      <c r="N45">
        <f>IF(м3!M39=б1!M9,-3,0)</f>
        <v>0</v>
      </c>
      <c r="O45">
        <f>IF(м3!N39=б1!N9,-3,0)</f>
        <v>0</v>
      </c>
      <c r="P45">
        <f>IF(м3!O39=б1!O9,-3,0)</f>
        <v>0</v>
      </c>
      <c r="Q45">
        <f>IF(м3!P39=б1!P9,-3,0)</f>
        <v>0</v>
      </c>
      <c r="R45">
        <f>IF(м3!Q39=б1!Q9,-3,0)</f>
        <v>0</v>
      </c>
      <c r="S45">
        <f>IF(м3!R39=б1!R9,-3,0)</f>
        <v>0</v>
      </c>
      <c r="T45">
        <f>IF(м3!S39=б1!S9,-3,0)</f>
        <v>0</v>
      </c>
      <c r="U45">
        <f>IF(м3!T39=б1!T9,-3,0)</f>
        <v>0</v>
      </c>
      <c r="V45">
        <f>IF(м3!U39=б1!U9,-3,0)</f>
        <v>0</v>
      </c>
      <c r="W45">
        <f>IF(м3!V39=б1!V9,-3,0)</f>
        <v>0</v>
      </c>
      <c r="X45">
        <f>IF(м3!W39=б1!W9,-3,0)</f>
        <v>0</v>
      </c>
      <c r="Y45">
        <f>IF(м3!X39=б1!X9,-3,0)</f>
        <v>0</v>
      </c>
      <c r="Z45">
        <f>IF(м3!Y39=б1!Y9,-3,0)</f>
        <v>0</v>
      </c>
      <c r="AA45">
        <f>IF(м3!Z39=б1!Z9,-3,0)</f>
        <v>0</v>
      </c>
      <c r="AB45">
        <f>IF(м3!AA39=б1!AA9,-3,0)</f>
        <v>0</v>
      </c>
      <c r="AC45">
        <f>IF(м3!AB39=б1!AB9,-3,0)</f>
        <v>0</v>
      </c>
      <c r="AD45">
        <f>IF(м3!AC39=б1!AC9,-3,0)</f>
        <v>0</v>
      </c>
      <c r="AE45">
        <f>IF(м3!AD39=б1!AD9,-3,0)</f>
        <v>0</v>
      </c>
      <c r="AF45">
        <f>IF(м3!AE39=б1!AE9,-3,0)</f>
        <v>0</v>
      </c>
    </row>
    <row r="46" spans="1:32" ht="13.5" thickBot="1" x14ac:dyDescent="0.25">
      <c r="A46">
        <v>9</v>
      </c>
      <c r="B46" s="1" t="str">
        <f t="shared" si="0"/>
        <v>Марк Г.</v>
      </c>
      <c r="C46">
        <f>IF(м3!B40=б1!B10,-3,0)</f>
        <v>0</v>
      </c>
      <c r="D46">
        <f>IF(м3!C40=б1!C10,-3,0)</f>
        <v>0</v>
      </c>
      <c r="E46">
        <f>IF(м3!D40=б1!D10,-3,0)</f>
        <v>0</v>
      </c>
      <c r="F46">
        <f>IF(м3!E40=б1!E10,-3,0)</f>
        <v>0</v>
      </c>
      <c r="G46">
        <f>IF(м3!F40=б1!F10,-3,0)</f>
        <v>0</v>
      </c>
      <c r="H46">
        <f>IF(м3!G40=б1!G10,-3,0)</f>
        <v>0</v>
      </c>
      <c r="I46">
        <f>IF(м3!H40=б1!H10,-3,0)</f>
        <v>0</v>
      </c>
      <c r="J46">
        <f>IF(м3!I40=б1!I10,-3,0)</f>
        <v>0</v>
      </c>
      <c r="K46">
        <f>IF(м3!J40=б1!J10,-3,0)</f>
        <v>0</v>
      </c>
      <c r="L46">
        <f>IF(м3!K40=б1!K10,-3,0)</f>
        <v>0</v>
      </c>
      <c r="M46">
        <f>IF(м3!L40=б1!L10,-3,0)</f>
        <v>0</v>
      </c>
      <c r="N46">
        <f>IF(м3!M40=б1!M10,-3,0)</f>
        <v>0</v>
      </c>
      <c r="O46">
        <f>IF(м3!N40=б1!N10,-3,0)</f>
        <v>0</v>
      </c>
      <c r="P46">
        <f>IF(м3!O40=б1!O10,-3,0)</f>
        <v>0</v>
      </c>
      <c r="Q46">
        <f>IF(м3!P40=б1!P10,-3,0)</f>
        <v>0</v>
      </c>
      <c r="R46">
        <f>IF(м3!Q40=б1!Q10,-3,0)</f>
        <v>0</v>
      </c>
      <c r="S46">
        <f>IF(м3!R40=б1!R10,-3,0)</f>
        <v>0</v>
      </c>
      <c r="T46">
        <f>IF(м3!S40=б1!S10,-3,0)</f>
        <v>0</v>
      </c>
      <c r="U46">
        <f>IF(м3!T40=б1!T10,-3,0)</f>
        <v>0</v>
      </c>
      <c r="V46">
        <f>IF(м3!U40=б1!U10,-3,0)</f>
        <v>0</v>
      </c>
      <c r="W46">
        <f>IF(м3!V40=б1!V10,-3,0)</f>
        <v>0</v>
      </c>
      <c r="X46">
        <f>IF(м3!W40=б1!W10,-3,0)</f>
        <v>0</v>
      </c>
      <c r="Y46">
        <f>IF(м3!X40=б1!X10,-3,0)</f>
        <v>0</v>
      </c>
      <c r="Z46">
        <f>IF(м3!Y40=б1!Y10,-3,0)</f>
        <v>0</v>
      </c>
      <c r="AA46">
        <f>IF(м3!Z40=б1!Z10,-3,0)</f>
        <v>0</v>
      </c>
      <c r="AB46">
        <f>IF(м3!AA40=б1!AA10,-3,0)</f>
        <v>0</v>
      </c>
      <c r="AC46">
        <f>IF(м3!AB40=б1!AB10,-3,0)</f>
        <v>0</v>
      </c>
      <c r="AD46">
        <f>IF(м3!AC40=б1!AC10,-3,0)</f>
        <v>0</v>
      </c>
      <c r="AE46">
        <f>IF(м3!AD40=б1!AD10,-3,0)</f>
        <v>0</v>
      </c>
      <c r="AF46">
        <f>IF(м3!AE40=б1!AE10,-3,0)</f>
        <v>0</v>
      </c>
    </row>
    <row r="47" spans="1:32" ht="13.5" thickBot="1" x14ac:dyDescent="0.25">
      <c r="A47">
        <v>10</v>
      </c>
      <c r="B47" s="1" t="str">
        <f t="shared" si="0"/>
        <v>Артем Е.</v>
      </c>
      <c r="C47">
        <f>IF(м3!B41=б1!B11,-3,0)</f>
        <v>0</v>
      </c>
      <c r="D47">
        <f>IF(м3!C41=б1!C11,-3,0)</f>
        <v>0</v>
      </c>
      <c r="E47">
        <f>IF(м3!D41=б1!D11,-3,0)</f>
        <v>0</v>
      </c>
      <c r="F47">
        <f>IF(м3!E41=б1!E11,-3,0)</f>
        <v>0</v>
      </c>
      <c r="G47">
        <f>IF(м3!F41=б1!F11,-3,0)</f>
        <v>0</v>
      </c>
      <c r="H47">
        <f>IF(м3!G41=б1!G11,-3,0)</f>
        <v>0</v>
      </c>
      <c r="I47">
        <f>IF(м3!H41=б1!H11,-3,0)</f>
        <v>0</v>
      </c>
      <c r="J47">
        <f>IF(м3!I41=б1!I11,-3,0)</f>
        <v>0</v>
      </c>
      <c r="K47">
        <f>IF(м3!J41=б1!J11,-3,0)</f>
        <v>0</v>
      </c>
      <c r="L47">
        <f>IF(м3!K41=б1!K11,-3,0)</f>
        <v>0</v>
      </c>
      <c r="M47">
        <f>IF(м3!L41=б1!L11,-3,0)</f>
        <v>0</v>
      </c>
      <c r="N47">
        <f>IF(м3!M41=б1!M11,-3,0)</f>
        <v>0</v>
      </c>
      <c r="O47">
        <f>IF(м3!N41=б1!N11,-3,0)</f>
        <v>0</v>
      </c>
      <c r="P47">
        <f>IF(м3!O41=б1!O11,-3,0)</f>
        <v>0</v>
      </c>
      <c r="Q47">
        <f>IF(м3!P41=б1!P11,-3,0)</f>
        <v>0</v>
      </c>
      <c r="R47">
        <f>IF(м3!Q41=б1!Q11,-3,0)</f>
        <v>0</v>
      </c>
      <c r="S47">
        <f>IF(м3!R41=б1!R11,-3,0)</f>
        <v>0</v>
      </c>
      <c r="T47">
        <f>IF(м3!S41=б1!S11,-3,0)</f>
        <v>0</v>
      </c>
      <c r="U47">
        <f>IF(м3!T41=б1!T11,-3,0)</f>
        <v>0</v>
      </c>
      <c r="V47">
        <f>IF(м3!U41=б1!U11,-3,0)</f>
        <v>0</v>
      </c>
      <c r="W47">
        <f>IF(м3!V41=б1!V11,-3,0)</f>
        <v>0</v>
      </c>
      <c r="X47">
        <f>IF(м3!W41=б1!W11,-3,0)</f>
        <v>0</v>
      </c>
      <c r="Y47">
        <f>IF(м3!X41=б1!X11,-3,0)</f>
        <v>0</v>
      </c>
      <c r="Z47">
        <f>IF(м3!Y41=б1!Y11,-3,0)</f>
        <v>0</v>
      </c>
      <c r="AA47">
        <f>IF(м3!Z41=б1!Z11,-3,0)</f>
        <v>0</v>
      </c>
      <c r="AB47">
        <f>IF(м3!AA41=б1!AA11,-3,0)</f>
        <v>0</v>
      </c>
      <c r="AC47">
        <f>IF(м3!AB41=б1!AB11,-3,0)</f>
        <v>0</v>
      </c>
      <c r="AD47">
        <f>IF(м3!AC41=б1!AC11,-3,0)</f>
        <v>0</v>
      </c>
      <c r="AE47">
        <f>IF(м3!AD41=б1!AD11,-3,0)</f>
        <v>0</v>
      </c>
      <c r="AF47">
        <f>IF(м3!AE41=б1!AE11,-3,0)</f>
        <v>0</v>
      </c>
    </row>
    <row r="48" spans="1:32" ht="13.5" thickBot="1" x14ac:dyDescent="0.25">
      <c r="A48">
        <v>11</v>
      </c>
      <c r="B48" s="1" t="str">
        <f t="shared" si="0"/>
        <v xml:space="preserve">Алиса З. </v>
      </c>
      <c r="C48">
        <f>IF(м3!B42=б1!B12,-3,0)</f>
        <v>0</v>
      </c>
      <c r="D48">
        <f>IF(м3!C42=б1!C12,-3,0)</f>
        <v>0</v>
      </c>
      <c r="E48">
        <f>IF(м3!D42=б1!D12,-3,0)</f>
        <v>0</v>
      </c>
      <c r="F48">
        <f>IF(м3!E42=б1!E12,-3,0)</f>
        <v>0</v>
      </c>
      <c r="G48">
        <f>IF(м3!F42=б1!F12,-3,0)</f>
        <v>0</v>
      </c>
      <c r="H48">
        <f>IF(м3!G42=б1!G12,-3,0)</f>
        <v>0</v>
      </c>
      <c r="I48">
        <f>IF(м3!H42=б1!H12,-3,0)</f>
        <v>0</v>
      </c>
      <c r="J48">
        <f>IF(м3!I42=б1!I12,-3,0)</f>
        <v>0</v>
      </c>
      <c r="K48">
        <f>IF(м3!J42=б1!J12,-3,0)</f>
        <v>0</v>
      </c>
      <c r="L48">
        <f>IF(м3!K42=б1!K12,-3,0)</f>
        <v>0</v>
      </c>
      <c r="M48">
        <f>IF(м3!L42=б1!L12,-3,0)</f>
        <v>0</v>
      </c>
      <c r="N48">
        <f>IF(м3!M42=б1!M12,-3,0)</f>
        <v>0</v>
      </c>
      <c r="O48">
        <f>IF(м3!N42=б1!N12,-3,0)</f>
        <v>0</v>
      </c>
      <c r="P48">
        <f>IF(м3!O42=б1!O12,-3,0)</f>
        <v>0</v>
      </c>
      <c r="Q48">
        <f>IF(м3!P42=б1!P12,-3,0)</f>
        <v>0</v>
      </c>
      <c r="R48">
        <f>IF(м3!Q42=б1!Q12,-3,0)</f>
        <v>0</v>
      </c>
      <c r="S48">
        <f>IF(м3!R42=б1!R12,-3,0)</f>
        <v>0</v>
      </c>
      <c r="T48">
        <f>IF(м3!S42=б1!S12,-3,0)</f>
        <v>0</v>
      </c>
      <c r="U48">
        <f>IF(м3!T42=б1!T12,-3,0)</f>
        <v>0</v>
      </c>
      <c r="V48">
        <f>IF(м3!U42=б1!U12,-3,0)</f>
        <v>0</v>
      </c>
      <c r="W48">
        <f>IF(м3!V42=б1!V12,-3,0)</f>
        <v>0</v>
      </c>
      <c r="X48">
        <f>IF(м3!W42=б1!W12,-3,0)</f>
        <v>0</v>
      </c>
      <c r="Y48">
        <f>IF(м3!X42=б1!X12,-3,0)</f>
        <v>0</v>
      </c>
      <c r="Z48">
        <f>IF(м3!Y42=б1!Y12,-3,0)</f>
        <v>0</v>
      </c>
      <c r="AA48">
        <f>IF(м3!Z42=б1!Z12,-3,0)</f>
        <v>0</v>
      </c>
      <c r="AB48">
        <f>IF(м3!AA42=б1!AA12,-3,0)</f>
        <v>0</v>
      </c>
      <c r="AC48">
        <f>IF(м3!AB42=б1!AB12,-3,0)</f>
        <v>0</v>
      </c>
      <c r="AD48">
        <f>IF(м3!AC42=б1!AC12,-3,0)</f>
        <v>0</v>
      </c>
      <c r="AE48">
        <f>IF(м3!AD42=б1!AD12,-3,0)</f>
        <v>0</v>
      </c>
      <c r="AF48">
        <f>IF(м3!AE42=б1!AE12,-3,0)</f>
        <v>0</v>
      </c>
    </row>
    <row r="49" spans="1:32" ht="13.5" thickBot="1" x14ac:dyDescent="0.25">
      <c r="A49">
        <v>12</v>
      </c>
      <c r="B49" s="1" t="str">
        <f t="shared" si="0"/>
        <v>Алена К.</v>
      </c>
      <c r="C49">
        <f>IF(м3!B43=б1!B13,-3,0)</f>
        <v>0</v>
      </c>
      <c r="D49">
        <f>IF(м3!C43=б1!C13,-3,0)</f>
        <v>0</v>
      </c>
      <c r="E49">
        <f>IF(м3!D43=б1!D13,-3,0)</f>
        <v>0</v>
      </c>
      <c r="F49">
        <f>IF(м3!E43=б1!E13,-3,0)</f>
        <v>0</v>
      </c>
      <c r="G49">
        <f>IF(м3!F43=б1!F13,-3,0)</f>
        <v>0</v>
      </c>
      <c r="H49">
        <f>IF(м3!G43=б1!G13,-3,0)</f>
        <v>0</v>
      </c>
      <c r="I49">
        <f>IF(м3!H43=б1!H13,-3,0)</f>
        <v>0</v>
      </c>
      <c r="J49">
        <f>IF(м3!I43=б1!I13,-3,0)</f>
        <v>0</v>
      </c>
      <c r="K49">
        <f>IF(м3!J43=б1!J13,-3,0)</f>
        <v>0</v>
      </c>
      <c r="L49">
        <f>IF(м3!K43=б1!K13,-3,0)</f>
        <v>0</v>
      </c>
      <c r="M49">
        <f>IF(м3!L43=б1!L13,-3,0)</f>
        <v>0</v>
      </c>
      <c r="N49">
        <f>IF(м3!M43=б1!M13,-3,0)</f>
        <v>0</v>
      </c>
      <c r="O49">
        <f>IF(м3!N43=б1!N13,-3,0)</f>
        <v>0</v>
      </c>
      <c r="P49">
        <f>IF(м3!O43=б1!O13,-3,0)</f>
        <v>0</v>
      </c>
      <c r="Q49">
        <f>IF(м3!P43=б1!P13,-3,0)</f>
        <v>0</v>
      </c>
      <c r="R49">
        <f>IF(м3!Q43=б1!Q13,-3,0)</f>
        <v>0</v>
      </c>
      <c r="S49">
        <f>IF(м3!R43=б1!R13,-3,0)</f>
        <v>0</v>
      </c>
      <c r="T49">
        <f>IF(м3!S43=б1!S13,-3,0)</f>
        <v>0</v>
      </c>
      <c r="U49">
        <f>IF(м3!T43=б1!T13,-3,0)</f>
        <v>0</v>
      </c>
      <c r="V49">
        <f>IF(м3!U43=б1!U13,-3,0)</f>
        <v>0</v>
      </c>
      <c r="W49">
        <f>IF(м3!V43=б1!V13,-3,0)</f>
        <v>0</v>
      </c>
      <c r="X49">
        <f>IF(м3!W43=б1!W13,-3,0)</f>
        <v>0</v>
      </c>
      <c r="Y49">
        <f>IF(м3!X43=б1!X13,-3,0)</f>
        <v>0</v>
      </c>
      <c r="Z49">
        <f>IF(м3!Y43=б1!Y13,-3,0)</f>
        <v>0</v>
      </c>
      <c r="AA49">
        <f>IF(м3!Z43=б1!Z13,-3,0)</f>
        <v>0</v>
      </c>
      <c r="AB49">
        <f>IF(м3!AA43=б1!AA13,-3,0)</f>
        <v>0</v>
      </c>
      <c r="AC49">
        <f>IF(м3!AB43=б1!AB13,-3,0)</f>
        <v>0</v>
      </c>
      <c r="AD49">
        <f>IF(м3!AC43=б1!AC13,-3,0)</f>
        <v>0</v>
      </c>
      <c r="AE49">
        <f>IF(м3!AD43=б1!AD13,-3,0)</f>
        <v>0</v>
      </c>
      <c r="AF49">
        <f>IF(м3!AE43=б1!AE13,-3,0)</f>
        <v>0</v>
      </c>
    </row>
    <row r="50" spans="1:32" ht="13.5" thickBot="1" x14ac:dyDescent="0.25">
      <c r="A50">
        <v>13</v>
      </c>
      <c r="B50" s="1" t="str">
        <f t="shared" si="0"/>
        <v>Никита К.</v>
      </c>
      <c r="C50">
        <f>IF(м3!B44=б1!B14,-3,0)</f>
        <v>0</v>
      </c>
      <c r="D50">
        <f>IF(м3!C44=б1!C14,-3,0)</f>
        <v>0</v>
      </c>
      <c r="E50">
        <f>IF(м3!D44=б1!D14,-3,0)</f>
        <v>0</v>
      </c>
      <c r="F50">
        <f>IF(м3!E44=б1!E14,-3,0)</f>
        <v>0</v>
      </c>
      <c r="G50">
        <f>IF(м3!F44=б1!F14,-3,0)</f>
        <v>0</v>
      </c>
      <c r="H50">
        <f>IF(м3!G44=б1!G14,-3,0)</f>
        <v>0</v>
      </c>
      <c r="I50">
        <f>IF(м3!H44=б1!H14,-3,0)</f>
        <v>0</v>
      </c>
      <c r="J50">
        <f>IF(м3!I44=б1!I14,-3,0)</f>
        <v>0</v>
      </c>
      <c r="K50">
        <f>IF(м3!J44=б1!J14,-3,0)</f>
        <v>0</v>
      </c>
      <c r="L50">
        <f>IF(м3!K44=б1!K14,-3,0)</f>
        <v>0</v>
      </c>
      <c r="M50">
        <f>IF(м3!L44=б1!L14,-3,0)</f>
        <v>0</v>
      </c>
      <c r="N50">
        <f>IF(м3!M44=б1!M14,-3,0)</f>
        <v>0</v>
      </c>
      <c r="O50">
        <f>IF(м3!N44=б1!N14,-3,0)</f>
        <v>0</v>
      </c>
      <c r="P50">
        <f>IF(м3!O44=б1!O14,-3,0)</f>
        <v>0</v>
      </c>
      <c r="Q50">
        <f>IF(м3!P44=б1!P14,-3,0)</f>
        <v>0</v>
      </c>
      <c r="R50">
        <f>IF(м3!Q44=б1!Q14,-3,0)</f>
        <v>0</v>
      </c>
      <c r="S50">
        <f>IF(м3!R44=б1!R14,-3,0)</f>
        <v>0</v>
      </c>
      <c r="T50">
        <f>IF(м3!S44=б1!S14,-3,0)</f>
        <v>0</v>
      </c>
      <c r="U50">
        <f>IF(м3!T44=б1!T14,-3,0)</f>
        <v>0</v>
      </c>
      <c r="V50">
        <f>IF(м3!U44=б1!U14,-3,0)</f>
        <v>0</v>
      </c>
      <c r="W50">
        <f>IF(м3!V44=б1!V14,-3,0)</f>
        <v>0</v>
      </c>
      <c r="X50">
        <f>IF(м3!W44=б1!W14,-3,0)</f>
        <v>0</v>
      </c>
      <c r="Y50">
        <f>IF(м3!X44=б1!X14,-3,0)</f>
        <v>0</v>
      </c>
      <c r="Z50">
        <f>IF(м3!Y44=б1!Y14,-3,0)</f>
        <v>0</v>
      </c>
      <c r="AA50">
        <f>IF(м3!Z44=б1!Z14,-3,0)</f>
        <v>0</v>
      </c>
      <c r="AB50">
        <f>IF(м3!AA44=б1!AA14,-3,0)</f>
        <v>0</v>
      </c>
      <c r="AC50">
        <f>IF(м3!AB44=б1!AB14,-3,0)</f>
        <v>0</v>
      </c>
      <c r="AD50">
        <f>IF(м3!AC44=б1!AC14,-3,0)</f>
        <v>0</v>
      </c>
      <c r="AE50">
        <f>IF(м3!AD44=б1!AD14,-3,0)</f>
        <v>0</v>
      </c>
      <c r="AF50">
        <f>IF(м3!AE44=б1!AE14,-3,0)</f>
        <v>0</v>
      </c>
    </row>
    <row r="51" spans="1:32" ht="13.5" thickBot="1" x14ac:dyDescent="0.25">
      <c r="A51">
        <v>14</v>
      </c>
      <c r="B51" s="1" t="str">
        <f t="shared" si="0"/>
        <v xml:space="preserve">Соня К. </v>
      </c>
      <c r="C51">
        <f>IF(м3!B45=б1!B15,-3,0)</f>
        <v>0</v>
      </c>
      <c r="D51">
        <f>IF(м3!C45=б1!C15,-3,0)</f>
        <v>0</v>
      </c>
      <c r="E51">
        <f>IF(м3!D45=б1!D15,-3,0)</f>
        <v>0</v>
      </c>
      <c r="F51">
        <f>IF(м3!E45=б1!E15,-3,0)</f>
        <v>0</v>
      </c>
      <c r="G51">
        <f>IF(м3!F45=б1!F15,-3,0)</f>
        <v>0</v>
      </c>
      <c r="H51">
        <f>IF(м3!G45=б1!G15,-3,0)</f>
        <v>0</v>
      </c>
      <c r="I51">
        <f>IF(м3!H45=б1!H15,-3,0)</f>
        <v>0</v>
      </c>
      <c r="J51">
        <f>IF(м3!I45=б1!I15,-3,0)</f>
        <v>0</v>
      </c>
      <c r="K51">
        <f>IF(м3!J45=б1!J15,-3,0)</f>
        <v>0</v>
      </c>
      <c r="L51">
        <f>IF(м3!K45=б1!K15,-3,0)</f>
        <v>0</v>
      </c>
      <c r="M51">
        <f>IF(м3!L45=б1!L15,-3,0)</f>
        <v>0</v>
      </c>
      <c r="N51">
        <f>IF(м3!M45=б1!M15,-3,0)</f>
        <v>0</v>
      </c>
      <c r="O51">
        <f>IF(м3!N45=б1!N15,-3,0)</f>
        <v>0</v>
      </c>
      <c r="P51">
        <f>IF(м3!O45=б1!O15,-3,0)</f>
        <v>0</v>
      </c>
      <c r="Q51">
        <f>IF(м3!P45=б1!P15,-3,0)</f>
        <v>0</v>
      </c>
      <c r="R51">
        <f>IF(м3!Q45=б1!Q15,-3,0)</f>
        <v>0</v>
      </c>
      <c r="S51">
        <f>IF(м3!R45=б1!R15,-3,0)</f>
        <v>0</v>
      </c>
      <c r="T51">
        <f>IF(м3!S45=б1!S15,-3,0)</f>
        <v>0</v>
      </c>
      <c r="U51">
        <f>IF(м3!T45=б1!T15,-3,0)</f>
        <v>0</v>
      </c>
      <c r="V51">
        <f>IF(м3!U45=б1!U15,-3,0)</f>
        <v>0</v>
      </c>
      <c r="W51">
        <f>IF(м3!V45=б1!V15,-3,0)</f>
        <v>0</v>
      </c>
      <c r="X51">
        <f>IF(м3!W45=б1!W15,-3,0)</f>
        <v>0</v>
      </c>
      <c r="Y51">
        <f>IF(м3!X45=б1!X15,-3,0)</f>
        <v>0</v>
      </c>
      <c r="Z51">
        <f>IF(м3!Y45=б1!Y15,-3,0)</f>
        <v>0</v>
      </c>
      <c r="AA51">
        <f>IF(м3!Z45=б1!Z15,-3,0)</f>
        <v>0</v>
      </c>
      <c r="AB51">
        <f>IF(м3!AA45=б1!AA15,-3,0)</f>
        <v>0</v>
      </c>
      <c r="AC51">
        <f>IF(м3!AB45=б1!AB15,-3,0)</f>
        <v>0</v>
      </c>
      <c r="AD51">
        <f>IF(м3!AC45=б1!AC15,-3,0)</f>
        <v>0</v>
      </c>
      <c r="AE51">
        <f>IF(м3!AD45=б1!AD15,-3,0)</f>
        <v>0</v>
      </c>
      <c r="AF51">
        <f>IF(м3!AE45=б1!AE15,-3,0)</f>
        <v>0</v>
      </c>
    </row>
    <row r="52" spans="1:32" ht="13.5" thickBot="1" x14ac:dyDescent="0.25">
      <c r="A52">
        <v>15</v>
      </c>
      <c r="B52" s="1" t="str">
        <f t="shared" si="0"/>
        <v>Александр С.</v>
      </c>
      <c r="C52">
        <f>IF(м3!B46=б1!B16,-3,0)</f>
        <v>0</v>
      </c>
      <c r="D52">
        <f>IF(м3!C46=б1!C16,-3,0)</f>
        <v>0</v>
      </c>
      <c r="E52">
        <f>IF(м3!D46=б1!D16,-3,0)</f>
        <v>0</v>
      </c>
      <c r="F52">
        <f>IF(м3!E46=б1!E16,-3,0)</f>
        <v>0</v>
      </c>
      <c r="G52">
        <f>IF(м3!F46=б1!F16,-3,0)</f>
        <v>0</v>
      </c>
      <c r="H52">
        <f>IF(м3!G46=б1!G16,-3,0)</f>
        <v>0</v>
      </c>
      <c r="I52">
        <f>IF(м3!H46=б1!H16,-3,0)</f>
        <v>0</v>
      </c>
      <c r="J52">
        <f>IF(м3!I46=б1!I16,-3,0)</f>
        <v>0</v>
      </c>
      <c r="K52">
        <f>IF(м3!J46=б1!J16,-3,0)</f>
        <v>0</v>
      </c>
      <c r="L52">
        <f>IF(м3!K46=б1!K16,-3,0)</f>
        <v>0</v>
      </c>
      <c r="M52">
        <f>IF(м3!L46=б1!L16,-3,0)</f>
        <v>0</v>
      </c>
      <c r="N52">
        <f>IF(м3!M46=б1!M16,-3,0)</f>
        <v>0</v>
      </c>
      <c r="O52">
        <f>IF(м3!N46=б1!N16,-3,0)</f>
        <v>0</v>
      </c>
      <c r="P52">
        <f>IF(м3!O46=б1!O16,-3,0)</f>
        <v>0</v>
      </c>
      <c r="Q52">
        <f>IF(м3!P46=б1!P16,-3,0)</f>
        <v>0</v>
      </c>
      <c r="R52">
        <f>IF(м3!Q46=б1!Q16,-3,0)</f>
        <v>0</v>
      </c>
      <c r="S52">
        <f>IF(м3!R46=б1!R16,-3,0)</f>
        <v>0</v>
      </c>
      <c r="T52">
        <f>IF(м3!S46=б1!S16,-3,0)</f>
        <v>0</v>
      </c>
      <c r="U52">
        <f>IF(м3!T46=б1!T16,-3,0)</f>
        <v>0</v>
      </c>
      <c r="V52">
        <f>IF(м3!U46=б1!U16,-3,0)</f>
        <v>0</v>
      </c>
      <c r="W52">
        <f>IF(м3!V46=б1!V16,-3,0)</f>
        <v>0</v>
      </c>
      <c r="X52">
        <f>IF(м3!W46=б1!W16,-3,0)</f>
        <v>0</v>
      </c>
      <c r="Y52">
        <f>IF(м3!X46=б1!X16,-3,0)</f>
        <v>0</v>
      </c>
      <c r="Z52">
        <f>IF(м3!Y46=б1!Y16,-3,0)</f>
        <v>0</v>
      </c>
      <c r="AA52">
        <f>IF(м3!Z46=б1!Z16,-3,0)</f>
        <v>0</v>
      </c>
      <c r="AB52">
        <f>IF(м3!AA46=б1!AA16,-3,0)</f>
        <v>0</v>
      </c>
      <c r="AC52">
        <f>IF(м3!AB46=б1!AB16,-3,0)</f>
        <v>0</v>
      </c>
      <c r="AD52">
        <f>IF(м3!AC46=б1!AC16,-3,0)</f>
        <v>0</v>
      </c>
      <c r="AE52">
        <f>IF(м3!AD46=б1!AD16,-3,0)</f>
        <v>0</v>
      </c>
      <c r="AF52">
        <f>IF(м3!AE46=б1!AE16,-3,0)</f>
        <v>0</v>
      </c>
    </row>
    <row r="53" spans="1:32" ht="13.5" thickBot="1" x14ac:dyDescent="0.25">
      <c r="A53">
        <v>16</v>
      </c>
      <c r="B53" s="1" t="str">
        <f t="shared" si="0"/>
        <v>Вероника Н.</v>
      </c>
      <c r="C53">
        <f>IF(м3!B47=б1!B17,-3,0)</f>
        <v>0</v>
      </c>
      <c r="D53">
        <f>IF(м3!C47=б1!C17,-3,0)</f>
        <v>0</v>
      </c>
      <c r="E53">
        <f>IF(м3!D47=б1!D17,-3,0)</f>
        <v>0</v>
      </c>
      <c r="F53">
        <f>IF(м3!E47=б1!E17,-3,0)</f>
        <v>0</v>
      </c>
      <c r="G53">
        <f>IF(м3!F47=б1!F17,-3,0)</f>
        <v>0</v>
      </c>
      <c r="H53">
        <f>IF(м3!G47=б1!G17,-3,0)</f>
        <v>0</v>
      </c>
      <c r="I53">
        <f>IF(м3!H47=б1!H17,-3,0)</f>
        <v>0</v>
      </c>
      <c r="J53">
        <f>IF(м3!I47=б1!I17,-3,0)</f>
        <v>0</v>
      </c>
      <c r="K53">
        <f>IF(м3!J47=б1!J17,-3,0)</f>
        <v>0</v>
      </c>
      <c r="L53">
        <f>IF(м3!K47=б1!K17,-3,0)</f>
        <v>0</v>
      </c>
      <c r="M53">
        <f>IF(м3!L47=б1!L17,-3,0)</f>
        <v>0</v>
      </c>
      <c r="N53">
        <f>IF(м3!M47=б1!M17,-3,0)</f>
        <v>0</v>
      </c>
      <c r="O53">
        <f>IF(м3!N47=б1!N17,-3,0)</f>
        <v>0</v>
      </c>
      <c r="P53">
        <f>IF(м3!O47=б1!O17,-3,0)</f>
        <v>0</v>
      </c>
      <c r="Q53">
        <f>IF(м3!P47=б1!P17,-3,0)</f>
        <v>0</v>
      </c>
      <c r="R53">
        <f>IF(м3!Q47=б1!Q17,-3,0)</f>
        <v>0</v>
      </c>
      <c r="S53">
        <f>IF(м3!R47=б1!R17,-3,0)</f>
        <v>0</v>
      </c>
      <c r="T53">
        <f>IF(м3!S47=б1!S17,-3,0)</f>
        <v>0</v>
      </c>
      <c r="U53">
        <f>IF(м3!T47=б1!T17,-3,0)</f>
        <v>0</v>
      </c>
      <c r="V53">
        <f>IF(м3!U47=б1!U17,-3,0)</f>
        <v>0</v>
      </c>
      <c r="W53">
        <f>IF(м3!V47=б1!V17,-3,0)</f>
        <v>0</v>
      </c>
      <c r="X53">
        <f>IF(м3!W47=б1!W17,-3,0)</f>
        <v>0</v>
      </c>
      <c r="Y53">
        <f>IF(м3!X47=б1!X17,-3,0)</f>
        <v>0</v>
      </c>
      <c r="Z53">
        <f>IF(м3!Y47=б1!Y17,-3,0)</f>
        <v>0</v>
      </c>
      <c r="AA53">
        <f>IF(м3!Z47=б1!Z17,-3,0)</f>
        <v>0</v>
      </c>
      <c r="AB53">
        <f>IF(м3!AA47=б1!AA17,-3,0)</f>
        <v>0</v>
      </c>
      <c r="AC53">
        <f>IF(м3!AB47=б1!AB17,-3,0)</f>
        <v>0</v>
      </c>
      <c r="AD53">
        <f>IF(м3!AC47=б1!AC17,-3,0)</f>
        <v>0</v>
      </c>
      <c r="AE53">
        <f>IF(м3!AD47=б1!AD17,-3,0)</f>
        <v>0</v>
      </c>
      <c r="AF53">
        <f>IF(м3!AE47=б1!AE17,-3,0)</f>
        <v>0</v>
      </c>
    </row>
    <row r="54" spans="1:32" ht="13.5" thickBot="1" x14ac:dyDescent="0.25">
      <c r="A54">
        <v>17</v>
      </c>
      <c r="B54" s="1" t="str">
        <f t="shared" si="0"/>
        <v>Артем Н.</v>
      </c>
      <c r="C54">
        <f>IF(м3!B48=б1!B18,-3,0)</f>
        <v>0</v>
      </c>
      <c r="D54">
        <f>IF(м3!C48=б1!C18,-3,0)</f>
        <v>0</v>
      </c>
      <c r="E54">
        <f>IF(м3!D48=б1!D18,-3,0)</f>
        <v>0</v>
      </c>
      <c r="F54">
        <f>IF(м3!E48=б1!E18,-3,0)</f>
        <v>0</v>
      </c>
      <c r="G54">
        <f>IF(м3!F48=б1!F18,-3,0)</f>
        <v>0</v>
      </c>
      <c r="H54">
        <f>IF(м3!G48=б1!G18,-3,0)</f>
        <v>0</v>
      </c>
      <c r="I54">
        <f>IF(м3!H48=б1!H18,-3,0)</f>
        <v>0</v>
      </c>
      <c r="J54">
        <f>IF(м3!I48=б1!I18,-3,0)</f>
        <v>0</v>
      </c>
      <c r="K54">
        <f>IF(м3!J48=б1!J18,-3,0)</f>
        <v>0</v>
      </c>
      <c r="L54">
        <f>IF(м3!K48=б1!K18,-3,0)</f>
        <v>0</v>
      </c>
      <c r="M54">
        <f>IF(м3!L48=б1!L18,-3,0)</f>
        <v>0</v>
      </c>
      <c r="N54">
        <f>IF(м3!M48=б1!M18,-3,0)</f>
        <v>0</v>
      </c>
      <c r="O54">
        <f>IF(м3!N48=б1!N18,-3,0)</f>
        <v>0</v>
      </c>
      <c r="P54">
        <f>IF(м3!O48=б1!O18,-3,0)</f>
        <v>0</v>
      </c>
      <c r="Q54">
        <f>IF(м3!P48=б1!P18,-3,0)</f>
        <v>0</v>
      </c>
      <c r="R54">
        <f>IF(м3!Q48=б1!Q18,-3,0)</f>
        <v>0</v>
      </c>
      <c r="S54">
        <f>IF(м3!R48=б1!R18,-3,0)</f>
        <v>0</v>
      </c>
      <c r="T54">
        <f>IF(м3!S48=б1!S18,-3,0)</f>
        <v>0</v>
      </c>
      <c r="U54">
        <f>IF(м3!T48=б1!T18,-3,0)</f>
        <v>0</v>
      </c>
      <c r="V54">
        <f>IF(м3!U48=б1!U18,-3,0)</f>
        <v>0</v>
      </c>
      <c r="W54">
        <f>IF(м3!V48=б1!V18,-3,0)</f>
        <v>0</v>
      </c>
      <c r="X54">
        <f>IF(м3!W48=б1!W18,-3,0)</f>
        <v>0</v>
      </c>
      <c r="Y54">
        <f>IF(м3!X48=б1!X18,-3,0)</f>
        <v>0</v>
      </c>
      <c r="Z54">
        <f>IF(м3!Y48=б1!Y18,-3,0)</f>
        <v>0</v>
      </c>
      <c r="AA54">
        <f>IF(м3!Z48=б1!Z18,-3,0)</f>
        <v>0</v>
      </c>
      <c r="AB54">
        <f>IF(м3!AA48=б1!AA18,-3,0)</f>
        <v>0</v>
      </c>
      <c r="AC54">
        <f>IF(м3!AB48=б1!AB18,-3,0)</f>
        <v>0</v>
      </c>
      <c r="AD54">
        <f>IF(м3!AC48=б1!AC18,-3,0)</f>
        <v>0</v>
      </c>
      <c r="AE54">
        <f>IF(м3!AD48=б1!AD18,-3,0)</f>
        <v>0</v>
      </c>
      <c r="AF54">
        <f>IF(м3!AE48=б1!AE18,-3,0)</f>
        <v>0</v>
      </c>
    </row>
    <row r="55" spans="1:32" ht="13.5" thickBot="1" x14ac:dyDescent="0.25">
      <c r="A55">
        <v>18</v>
      </c>
      <c r="B55" s="1" t="str">
        <f t="shared" si="0"/>
        <v>Сергей О.</v>
      </c>
      <c r="C55">
        <f>IF(м3!B49=б1!B19,-3,0)</f>
        <v>0</v>
      </c>
      <c r="D55">
        <f>IF(м3!C49=б1!C19,-3,0)</f>
        <v>0</v>
      </c>
      <c r="E55">
        <f>IF(м3!D49=б1!D19,-3,0)</f>
        <v>0</v>
      </c>
      <c r="F55">
        <f>IF(м3!E49=б1!E19,-3,0)</f>
        <v>0</v>
      </c>
      <c r="G55">
        <f>IF(м3!F49=б1!F19,-3,0)</f>
        <v>0</v>
      </c>
      <c r="H55">
        <f>IF(м3!G49=б1!G19,-3,0)</f>
        <v>0</v>
      </c>
      <c r="I55">
        <f>IF(м3!H49=б1!H19,-3,0)</f>
        <v>0</v>
      </c>
      <c r="J55">
        <f>IF(м3!I49=б1!I19,-3,0)</f>
        <v>0</v>
      </c>
      <c r="K55">
        <f>IF(м3!J49=б1!J19,-3,0)</f>
        <v>0</v>
      </c>
      <c r="L55">
        <f>IF(м3!K49=б1!K19,-3,0)</f>
        <v>0</v>
      </c>
      <c r="M55">
        <f>IF(м3!L49=б1!L19,-3,0)</f>
        <v>0</v>
      </c>
      <c r="N55">
        <f>IF(м3!M49=б1!M19,-3,0)</f>
        <v>0</v>
      </c>
      <c r="O55">
        <f>IF(м3!N49=б1!N19,-3,0)</f>
        <v>0</v>
      </c>
      <c r="P55">
        <f>IF(м3!O49=б1!O19,-3,0)</f>
        <v>0</v>
      </c>
      <c r="Q55">
        <f>IF(м3!P49=б1!P19,-3,0)</f>
        <v>0</v>
      </c>
      <c r="R55">
        <f>IF(м3!Q49=б1!Q19,-3,0)</f>
        <v>0</v>
      </c>
      <c r="S55">
        <f>IF(м3!R49=б1!R19,-3,0)</f>
        <v>0</v>
      </c>
      <c r="T55">
        <f>IF(м3!S49=б1!S19,-3,0)</f>
        <v>0</v>
      </c>
      <c r="U55">
        <f>IF(м3!T49=б1!T19,-3,0)</f>
        <v>0</v>
      </c>
      <c r="V55">
        <f>IF(м3!U49=б1!U19,-3,0)</f>
        <v>0</v>
      </c>
      <c r="W55">
        <f>IF(м3!V49=б1!V19,-3,0)</f>
        <v>0</v>
      </c>
      <c r="X55">
        <f>IF(м3!W49=б1!W19,-3,0)</f>
        <v>0</v>
      </c>
      <c r="Y55">
        <f>IF(м3!X49=б1!X19,-3,0)</f>
        <v>0</v>
      </c>
      <c r="Z55">
        <f>IF(м3!Y49=б1!Y19,-3,0)</f>
        <v>0</v>
      </c>
      <c r="AA55">
        <f>IF(м3!Z49=б1!Z19,-3,0)</f>
        <v>0</v>
      </c>
      <c r="AB55">
        <f>IF(м3!AA49=б1!AA19,-3,0)</f>
        <v>0</v>
      </c>
      <c r="AC55">
        <f>IF(м3!AB49=б1!AB19,-3,0)</f>
        <v>0</v>
      </c>
      <c r="AD55">
        <f>IF(м3!AC49=б1!AC19,-3,0)</f>
        <v>0</v>
      </c>
      <c r="AE55">
        <f>IF(м3!AD49=б1!AD19,-3,0)</f>
        <v>0</v>
      </c>
      <c r="AF55">
        <f>IF(м3!AE49=б1!AE19,-3,0)</f>
        <v>0</v>
      </c>
    </row>
    <row r="56" spans="1:32" ht="13.5" thickBot="1" x14ac:dyDescent="0.25">
      <c r="A56">
        <v>19</v>
      </c>
      <c r="B56" s="1" t="str">
        <f t="shared" si="0"/>
        <v>Даша Р.</v>
      </c>
      <c r="C56">
        <f>IF(м3!B50=б1!B20,-3,0)</f>
        <v>0</v>
      </c>
      <c r="D56">
        <f>IF(м3!C50=б1!C20,-3,0)</f>
        <v>0</v>
      </c>
      <c r="E56">
        <f>IF(м3!D50=б1!D20,-3,0)</f>
        <v>0</v>
      </c>
      <c r="F56">
        <f>IF(м3!E50=б1!E20,-3,0)</f>
        <v>0</v>
      </c>
      <c r="G56">
        <f>IF(м3!F50=б1!F20,-3,0)</f>
        <v>0</v>
      </c>
      <c r="H56">
        <f>IF(м3!G50=б1!G20,-3,0)</f>
        <v>0</v>
      </c>
      <c r="I56">
        <f>IF(м3!H50=б1!H20,-3,0)</f>
        <v>0</v>
      </c>
      <c r="J56">
        <f>IF(м3!I50=б1!I20,-3,0)</f>
        <v>0</v>
      </c>
      <c r="K56">
        <f>IF(м3!J50=б1!J20,-3,0)</f>
        <v>0</v>
      </c>
      <c r="L56">
        <f>IF(м3!K50=б1!K20,-3,0)</f>
        <v>0</v>
      </c>
      <c r="M56">
        <f>IF(м3!L50=б1!L20,-3,0)</f>
        <v>0</v>
      </c>
      <c r="N56">
        <f>IF(м3!M50=б1!M20,-3,0)</f>
        <v>0</v>
      </c>
      <c r="O56">
        <f>IF(м3!N50=б1!N20,-3,0)</f>
        <v>0</v>
      </c>
      <c r="P56">
        <f>IF(м3!O50=б1!O20,-3,0)</f>
        <v>0</v>
      </c>
      <c r="Q56">
        <f>IF(м3!P50=б1!P20,-3,0)</f>
        <v>0</v>
      </c>
      <c r="R56">
        <f>IF(м3!Q50=б1!Q20,-3,0)</f>
        <v>0</v>
      </c>
      <c r="S56">
        <f>IF(м3!R50=б1!R20,-3,0)</f>
        <v>0</v>
      </c>
      <c r="T56">
        <f>IF(м3!S50=б1!S20,-3,0)</f>
        <v>0</v>
      </c>
      <c r="U56">
        <f>IF(м3!T50=б1!T20,-3,0)</f>
        <v>0</v>
      </c>
      <c r="V56">
        <f>IF(м3!U50=б1!U20,-3,0)</f>
        <v>0</v>
      </c>
      <c r="W56">
        <f>IF(м3!V50=б1!V20,-3,0)</f>
        <v>0</v>
      </c>
      <c r="X56">
        <f>IF(м3!W50=б1!W20,-3,0)</f>
        <v>0</v>
      </c>
      <c r="Y56">
        <f>IF(м3!X50=б1!X20,-3,0)</f>
        <v>0</v>
      </c>
      <c r="Z56">
        <f>IF(м3!Y50=б1!Y20,-3,0)</f>
        <v>0</v>
      </c>
      <c r="AA56">
        <f>IF(м3!Z50=б1!Z20,-3,0)</f>
        <v>0</v>
      </c>
      <c r="AB56">
        <f>IF(м3!AA50=б1!AA20,-3,0)</f>
        <v>0</v>
      </c>
      <c r="AC56">
        <f>IF(м3!AB50=б1!AB20,-3,0)</f>
        <v>0</v>
      </c>
      <c r="AD56">
        <f>IF(м3!AC50=б1!AC20,-3,0)</f>
        <v>0</v>
      </c>
      <c r="AE56">
        <f>IF(м3!AD50=б1!AD20,-3,0)</f>
        <v>0</v>
      </c>
      <c r="AF56">
        <f>IF(м3!AE50=б1!AE20,-3,0)</f>
        <v>0</v>
      </c>
    </row>
    <row r="57" spans="1:32" ht="13.5" thickBot="1" x14ac:dyDescent="0.25">
      <c r="A57">
        <v>20</v>
      </c>
      <c r="B57" s="1" t="str">
        <f t="shared" si="0"/>
        <v>Витя Р.</v>
      </c>
      <c r="C57">
        <f>IF(м3!B51=б1!B21,-3,0)</f>
        <v>0</v>
      </c>
      <c r="D57">
        <f>IF(м3!C51=б1!C21,-3,0)</f>
        <v>0</v>
      </c>
      <c r="E57">
        <f>IF(м3!D51=б1!D21,-3,0)</f>
        <v>0</v>
      </c>
      <c r="F57">
        <f>IF(м3!E51=б1!E21,-3,0)</f>
        <v>0</v>
      </c>
      <c r="G57">
        <f>IF(м3!F51=б1!F21,-3,0)</f>
        <v>0</v>
      </c>
      <c r="H57">
        <f>IF(м3!G51=б1!G21,-3,0)</f>
        <v>0</v>
      </c>
      <c r="I57">
        <f>IF(м3!H51=б1!H21,-3,0)</f>
        <v>0</v>
      </c>
      <c r="J57">
        <f>IF(м3!I51=б1!I21,-3,0)</f>
        <v>0</v>
      </c>
      <c r="K57">
        <f>IF(м3!J51=б1!J21,-3,0)</f>
        <v>0</v>
      </c>
      <c r="L57">
        <f>IF(м3!K51=б1!K21,-3,0)</f>
        <v>0</v>
      </c>
      <c r="M57">
        <f>IF(м3!L51=б1!L21,-3,0)</f>
        <v>0</v>
      </c>
      <c r="N57">
        <f>IF(м3!M51=б1!M21,-3,0)</f>
        <v>0</v>
      </c>
      <c r="O57">
        <f>IF(м3!N51=б1!N21,-3,0)</f>
        <v>0</v>
      </c>
      <c r="P57">
        <f>IF(м3!O51=б1!O21,-3,0)</f>
        <v>0</v>
      </c>
      <c r="Q57">
        <f>IF(м3!P51=б1!P21,-3,0)</f>
        <v>0</v>
      </c>
      <c r="R57">
        <f>IF(м3!Q51=б1!Q21,-3,0)</f>
        <v>0</v>
      </c>
      <c r="S57">
        <f>IF(м3!R51=б1!R21,-3,0)</f>
        <v>0</v>
      </c>
      <c r="T57">
        <f>IF(м3!S51=б1!S21,-3,0)</f>
        <v>0</v>
      </c>
      <c r="U57">
        <f>IF(м3!T51=б1!T21,-3,0)</f>
        <v>0</v>
      </c>
      <c r="V57">
        <f>IF(м3!U51=б1!U21,-3,0)</f>
        <v>0</v>
      </c>
      <c r="W57">
        <f>IF(м3!V51=б1!V21,-3,0)</f>
        <v>0</v>
      </c>
      <c r="X57">
        <f>IF(м3!W51=б1!W21,-3,0)</f>
        <v>0</v>
      </c>
      <c r="Y57">
        <f>IF(м3!X51=б1!X21,-3,0)</f>
        <v>0</v>
      </c>
      <c r="Z57">
        <f>IF(м3!Y51=б1!Y21,-3,0)</f>
        <v>0</v>
      </c>
      <c r="AA57">
        <f>IF(м3!Z51=б1!Z21,-3,0)</f>
        <v>0</v>
      </c>
      <c r="AB57">
        <f>IF(м3!AA51=б1!AA21,-3,0)</f>
        <v>0</v>
      </c>
      <c r="AC57">
        <f>IF(м3!AB51=б1!AB21,-3,0)</f>
        <v>0</v>
      </c>
      <c r="AD57">
        <f>IF(м3!AC51=б1!AC21,-3,0)</f>
        <v>0</v>
      </c>
      <c r="AE57">
        <f>IF(м3!AD51=б1!AD21,-3,0)</f>
        <v>0</v>
      </c>
      <c r="AF57">
        <f>IF(м3!AE51=б1!AE21,-3,0)</f>
        <v>0</v>
      </c>
    </row>
    <row r="58" spans="1:32" ht="13.5" thickBot="1" x14ac:dyDescent="0.25">
      <c r="A58">
        <v>21</v>
      </c>
      <c r="B58" s="1" t="str">
        <f t="shared" si="0"/>
        <v>Настя С.</v>
      </c>
      <c r="C58">
        <f>IF(м3!B52=б1!B22,-3,0)</f>
        <v>0</v>
      </c>
      <c r="D58">
        <f>IF(м3!C52=б1!C22,-3,0)</f>
        <v>0</v>
      </c>
      <c r="E58">
        <f>IF(м3!D52=б1!D22,-3,0)</f>
        <v>0</v>
      </c>
      <c r="F58">
        <f>IF(м3!E52=б1!E22,-3,0)</f>
        <v>0</v>
      </c>
      <c r="G58">
        <f>IF(м3!F52=б1!F22,-3,0)</f>
        <v>0</v>
      </c>
      <c r="H58">
        <f>IF(м3!G52=б1!G22,-3,0)</f>
        <v>0</v>
      </c>
      <c r="I58">
        <f>IF(м3!H52=б1!H22,-3,0)</f>
        <v>0</v>
      </c>
      <c r="J58">
        <f>IF(м3!I52=б1!I22,-3,0)</f>
        <v>0</v>
      </c>
      <c r="K58">
        <f>IF(м3!J52=б1!J22,-3,0)</f>
        <v>0</v>
      </c>
      <c r="L58">
        <f>IF(м3!K52=б1!K22,-3,0)</f>
        <v>0</v>
      </c>
      <c r="M58">
        <f>IF(м3!L52=б1!L22,-3,0)</f>
        <v>0</v>
      </c>
      <c r="N58">
        <f>IF(м3!M52=б1!M22,-3,0)</f>
        <v>0</v>
      </c>
      <c r="O58">
        <f>IF(м3!N52=б1!N22,-3,0)</f>
        <v>0</v>
      </c>
      <c r="P58">
        <f>IF(м3!O52=б1!O22,-3,0)</f>
        <v>0</v>
      </c>
      <c r="Q58">
        <f>IF(м3!P52=б1!P22,-3,0)</f>
        <v>0</v>
      </c>
      <c r="R58">
        <f>IF(м3!Q52=б1!Q22,-3,0)</f>
        <v>0</v>
      </c>
      <c r="S58">
        <f>IF(м3!R52=б1!R22,-3,0)</f>
        <v>0</v>
      </c>
      <c r="T58">
        <f>IF(м3!S52=б1!S22,-3,0)</f>
        <v>0</v>
      </c>
      <c r="U58">
        <f>IF(м3!T52=б1!T22,-3,0)</f>
        <v>0</v>
      </c>
      <c r="V58">
        <f>IF(м3!U52=б1!U22,-3,0)</f>
        <v>0</v>
      </c>
      <c r="W58">
        <f>IF(м3!V52=б1!V22,-3,0)</f>
        <v>0</v>
      </c>
      <c r="X58">
        <f>IF(м3!W52=б1!W22,-3,0)</f>
        <v>0</v>
      </c>
      <c r="Y58">
        <f>IF(м3!X52=б1!X22,-3,0)</f>
        <v>0</v>
      </c>
      <c r="Z58">
        <f>IF(м3!Y52=б1!Y22,-3,0)</f>
        <v>0</v>
      </c>
      <c r="AA58">
        <f>IF(м3!Z52=б1!Z22,-3,0)</f>
        <v>0</v>
      </c>
      <c r="AB58">
        <f>IF(м3!AA52=б1!AA22,-3,0)</f>
        <v>0</v>
      </c>
      <c r="AC58">
        <f>IF(м3!AB52=б1!AB22,-3,0)</f>
        <v>0</v>
      </c>
      <c r="AD58">
        <f>IF(м3!AC52=б1!AC22,-3,0)</f>
        <v>0</v>
      </c>
      <c r="AE58">
        <f>IF(м3!AD52=б1!AD22,-3,0)</f>
        <v>0</v>
      </c>
      <c r="AF58">
        <f>IF(м3!AE52=б1!AE22,-3,0)</f>
        <v>0</v>
      </c>
    </row>
    <row r="59" spans="1:32" ht="13.5" thickBot="1" x14ac:dyDescent="0.25">
      <c r="A59">
        <v>22</v>
      </c>
      <c r="B59" s="1" t="str">
        <f t="shared" si="0"/>
        <v>Антон Ч.</v>
      </c>
      <c r="C59">
        <f>IF(м3!B53=б1!B23,-3,0)</f>
        <v>0</v>
      </c>
      <c r="D59">
        <f>IF(м3!C53=б1!C23,-3,0)</f>
        <v>0</v>
      </c>
      <c r="E59">
        <f>IF(м3!D53=б1!D23,-3,0)</f>
        <v>0</v>
      </c>
      <c r="F59">
        <f>IF(м3!E53=б1!E23,-3,0)</f>
        <v>0</v>
      </c>
      <c r="G59">
        <f>IF(м3!F53=б1!F23,-3,0)</f>
        <v>0</v>
      </c>
      <c r="H59">
        <f>IF(м3!G53=б1!G23,-3,0)</f>
        <v>0</v>
      </c>
      <c r="I59">
        <f>IF(м3!H53=б1!H23,-3,0)</f>
        <v>0</v>
      </c>
      <c r="J59">
        <f>IF(м3!I53=б1!I23,-3,0)</f>
        <v>0</v>
      </c>
      <c r="K59">
        <f>IF(м3!J53=б1!J23,-3,0)</f>
        <v>0</v>
      </c>
      <c r="L59">
        <f>IF(м3!K53=б1!K23,-3,0)</f>
        <v>0</v>
      </c>
      <c r="M59">
        <f>IF(м3!L53=б1!L23,-3,0)</f>
        <v>0</v>
      </c>
      <c r="N59">
        <f>IF(м3!M53=б1!M23,-3,0)</f>
        <v>0</v>
      </c>
      <c r="O59">
        <f>IF(м3!N53=б1!N23,-3,0)</f>
        <v>0</v>
      </c>
      <c r="P59">
        <f>IF(м3!O53=б1!O23,-3,0)</f>
        <v>0</v>
      </c>
      <c r="Q59">
        <f>IF(м3!P53=б1!P23,-3,0)</f>
        <v>0</v>
      </c>
      <c r="R59">
        <f>IF(м3!Q53=б1!Q23,-3,0)</f>
        <v>0</v>
      </c>
      <c r="S59">
        <f>IF(м3!R53=б1!R23,-3,0)</f>
        <v>0</v>
      </c>
      <c r="T59">
        <f>IF(м3!S53=б1!S23,-3,0)</f>
        <v>0</v>
      </c>
      <c r="U59">
        <f>IF(м3!T53=б1!T23,-3,0)</f>
        <v>0</v>
      </c>
      <c r="V59">
        <f>IF(м3!U53=б1!U23,-3,0)</f>
        <v>0</v>
      </c>
      <c r="W59">
        <f>IF(м3!V53=б1!V23,-3,0)</f>
        <v>0</v>
      </c>
      <c r="X59">
        <f>IF(м3!W53=б1!W23,-3,0)</f>
        <v>0</v>
      </c>
      <c r="Y59">
        <f>IF(м3!X53=б1!X23,-3,0)</f>
        <v>0</v>
      </c>
      <c r="Z59">
        <f>IF(м3!Y53=б1!Y23,-3,0)</f>
        <v>0</v>
      </c>
      <c r="AA59">
        <f>IF(м3!Z53=б1!Z23,-3,0)</f>
        <v>0</v>
      </c>
      <c r="AB59">
        <f>IF(м3!AA53=б1!AA23,-3,0)</f>
        <v>0</v>
      </c>
      <c r="AC59">
        <f>IF(м3!AB53=б1!AB23,-3,0)</f>
        <v>0</v>
      </c>
      <c r="AD59">
        <f>IF(м3!AC53=б1!AC23,-3,0)</f>
        <v>0</v>
      </c>
      <c r="AE59">
        <f>IF(м3!AD53=б1!AD23,-3,0)</f>
        <v>0</v>
      </c>
      <c r="AF59">
        <f>IF(м3!AE53=б1!AE23,-3,0)</f>
        <v>0</v>
      </c>
    </row>
    <row r="60" spans="1:32" ht="13.5" thickBot="1" x14ac:dyDescent="0.25">
      <c r="A60">
        <v>23</v>
      </c>
      <c r="B60" s="1" t="str">
        <f t="shared" si="0"/>
        <v>Ярослав Ч.</v>
      </c>
      <c r="C60">
        <f>IF(м3!B54=б1!B24,-3,0)</f>
        <v>0</v>
      </c>
      <c r="D60">
        <f>IF(м3!C54=б1!C24,-3,0)</f>
        <v>0</v>
      </c>
      <c r="E60">
        <f>IF(м3!D54=б1!D24,-3,0)</f>
        <v>0</v>
      </c>
      <c r="F60">
        <f>IF(м3!E54=б1!E24,-3,0)</f>
        <v>0</v>
      </c>
      <c r="G60">
        <f>IF(м3!F54=б1!F24,-3,0)</f>
        <v>0</v>
      </c>
      <c r="H60">
        <f>IF(м3!G54=б1!G24,-3,0)</f>
        <v>0</v>
      </c>
      <c r="I60">
        <f>IF(м3!H54=б1!H24,-3,0)</f>
        <v>0</v>
      </c>
      <c r="J60">
        <f>IF(м3!I54=б1!I24,-3,0)</f>
        <v>0</v>
      </c>
      <c r="K60">
        <f>IF(м3!J54=б1!J24,-3,0)</f>
        <v>0</v>
      </c>
      <c r="L60">
        <f>IF(м3!K54=б1!K24,-3,0)</f>
        <v>0</v>
      </c>
      <c r="M60">
        <f>IF(м3!L54=б1!L24,-3,0)</f>
        <v>0</v>
      </c>
      <c r="N60">
        <f>IF(м3!M54=б1!M24,-3,0)</f>
        <v>0</v>
      </c>
      <c r="O60">
        <f>IF(м3!N54=б1!N24,-3,0)</f>
        <v>0</v>
      </c>
      <c r="P60">
        <f>IF(м3!O54=б1!O24,-3,0)</f>
        <v>0</v>
      </c>
      <c r="Q60">
        <f>IF(м3!P54=б1!P24,-3,0)</f>
        <v>0</v>
      </c>
      <c r="R60">
        <f>IF(м3!Q54=б1!Q24,-3,0)</f>
        <v>0</v>
      </c>
      <c r="S60">
        <f>IF(м3!R54=б1!R24,-3,0)</f>
        <v>0</v>
      </c>
      <c r="T60">
        <f>IF(м3!S54=б1!S24,-3,0)</f>
        <v>0</v>
      </c>
      <c r="U60">
        <f>IF(м3!T54=б1!T24,-3,0)</f>
        <v>0</v>
      </c>
      <c r="V60">
        <f>IF(м3!U54=б1!U24,-3,0)</f>
        <v>0</v>
      </c>
      <c r="W60">
        <f>IF(м3!V54=б1!V24,-3,0)</f>
        <v>0</v>
      </c>
      <c r="X60">
        <f>IF(м3!W54=б1!W24,-3,0)</f>
        <v>0</v>
      </c>
      <c r="Y60">
        <f>IF(м3!X54=б1!X24,-3,0)</f>
        <v>0</v>
      </c>
      <c r="Z60">
        <f>IF(м3!Y54=б1!Y24,-3,0)</f>
        <v>0</v>
      </c>
      <c r="AA60">
        <f>IF(м3!Z54=б1!Z24,-3,0)</f>
        <v>0</v>
      </c>
      <c r="AB60">
        <f>IF(м3!AA54=б1!AA24,-3,0)</f>
        <v>0</v>
      </c>
      <c r="AC60">
        <f>IF(м3!AB54=б1!AB24,-3,0)</f>
        <v>0</v>
      </c>
      <c r="AD60">
        <f>IF(м3!AC54=б1!AC24,-3,0)</f>
        <v>0</v>
      </c>
      <c r="AE60">
        <f>IF(м3!AD54=б1!AD24,-3,0)</f>
        <v>0</v>
      </c>
      <c r="AF60">
        <f>IF(м3!AE54=б1!AE24,-3,0)</f>
        <v>0</v>
      </c>
    </row>
    <row r="61" spans="1:32" ht="13.5" thickBot="1" x14ac:dyDescent="0.25">
      <c r="A61">
        <v>24</v>
      </c>
      <c r="B61" s="1" t="str">
        <f t="shared" si="0"/>
        <v>Максим Ч.</v>
      </c>
      <c r="C61">
        <f>IF(м3!B55=б1!B25,-3,0)</f>
        <v>0</v>
      </c>
      <c r="D61">
        <f>IF(м3!C55=б1!C25,-3,0)</f>
        <v>0</v>
      </c>
      <c r="E61">
        <f>IF(м3!D55=б1!D25,-3,0)</f>
        <v>0</v>
      </c>
      <c r="F61">
        <f>IF(м3!E55=б1!E25,-3,0)</f>
        <v>0</v>
      </c>
      <c r="G61">
        <f>IF(м3!F55=б1!F25,-3,0)</f>
        <v>0</v>
      </c>
      <c r="H61">
        <f>IF(м3!G55=б1!G25,-3,0)</f>
        <v>0</v>
      </c>
      <c r="I61">
        <f>IF(м3!H55=б1!H25,-3,0)</f>
        <v>0</v>
      </c>
      <c r="J61">
        <f>IF(м3!I55=б1!I25,-3,0)</f>
        <v>0</v>
      </c>
      <c r="K61">
        <f>IF(м3!J55=б1!J25,-3,0)</f>
        <v>0</v>
      </c>
      <c r="L61">
        <f>IF(м3!K55=б1!K25,-3,0)</f>
        <v>0</v>
      </c>
      <c r="M61">
        <f>IF(м3!L55=б1!L25,-3,0)</f>
        <v>0</v>
      </c>
      <c r="N61">
        <f>IF(м3!M55=б1!M25,-3,0)</f>
        <v>0</v>
      </c>
      <c r="O61">
        <f>IF(м3!N55=б1!N25,-3,0)</f>
        <v>0</v>
      </c>
      <c r="P61">
        <f>IF(м3!O55=б1!O25,-3,0)</f>
        <v>0</v>
      </c>
      <c r="Q61">
        <f>IF(м3!P55=б1!P25,-3,0)</f>
        <v>0</v>
      </c>
      <c r="R61">
        <f>IF(м3!Q55=б1!Q25,-3,0)</f>
        <v>0</v>
      </c>
      <c r="S61">
        <f>IF(м3!R55=б1!R25,-3,0)</f>
        <v>0</v>
      </c>
      <c r="T61">
        <f>IF(м3!S55=б1!S25,-3,0)</f>
        <v>0</v>
      </c>
      <c r="U61">
        <f>IF(м3!T55=б1!T25,-3,0)</f>
        <v>0</v>
      </c>
      <c r="V61">
        <f>IF(м3!U55=б1!U25,-3,0)</f>
        <v>0</v>
      </c>
      <c r="W61">
        <f>IF(м3!V55=б1!V25,-3,0)</f>
        <v>0</v>
      </c>
      <c r="X61">
        <f>IF(м3!W55=б1!W25,-3,0)</f>
        <v>0</v>
      </c>
      <c r="Y61">
        <f>IF(м3!X55=б1!X25,-3,0)</f>
        <v>0</v>
      </c>
      <c r="Z61">
        <f>IF(м3!Y55=б1!Y25,-3,0)</f>
        <v>0</v>
      </c>
      <c r="AA61">
        <f>IF(м3!Z55=б1!Z25,-3,0)</f>
        <v>0</v>
      </c>
      <c r="AB61">
        <f>IF(м3!AA55=б1!AA25,-3,0)</f>
        <v>0</v>
      </c>
      <c r="AC61">
        <f>IF(м3!AB55=б1!AB25,-3,0)</f>
        <v>0</v>
      </c>
      <c r="AD61">
        <f>IF(м3!AC55=б1!AC25,-3,0)</f>
        <v>0</v>
      </c>
      <c r="AE61">
        <f>IF(м3!AD55=б1!AD25,-3,0)</f>
        <v>0</v>
      </c>
      <c r="AF61">
        <f>IF(м3!AE55=б1!AE25,-3,0)</f>
        <v>0</v>
      </c>
    </row>
    <row r="62" spans="1:32" ht="13.5" thickBot="1" x14ac:dyDescent="0.25">
      <c r="A62">
        <v>25</v>
      </c>
      <c r="B62" s="1" t="str">
        <f t="shared" si="0"/>
        <v>София Я.</v>
      </c>
      <c r="C62">
        <f>IF(м3!B56=б1!B26,-3,0)</f>
        <v>0</v>
      </c>
      <c r="D62">
        <f>IF(м3!C56=б1!C26,-3,0)</f>
        <v>0</v>
      </c>
      <c r="E62">
        <f>IF(м3!D56=б1!D26,-3,0)</f>
        <v>0</v>
      </c>
      <c r="F62">
        <f>IF(м3!E56=б1!E26,-3,0)</f>
        <v>0</v>
      </c>
      <c r="G62">
        <f>IF(м3!F56=б1!F26,-3,0)</f>
        <v>0</v>
      </c>
      <c r="H62">
        <f>IF(м3!G56=б1!G26,-3,0)</f>
        <v>0</v>
      </c>
      <c r="I62">
        <f>IF(м3!H56=б1!H26,-3,0)</f>
        <v>0</v>
      </c>
      <c r="J62">
        <f>IF(м3!I56=б1!I26,-3,0)</f>
        <v>0</v>
      </c>
      <c r="K62">
        <f>IF(м3!J56=б1!J26,-3,0)</f>
        <v>0</v>
      </c>
      <c r="L62">
        <f>IF(м3!K56=б1!K26,-3,0)</f>
        <v>0</v>
      </c>
      <c r="M62">
        <f>IF(м3!L56=б1!L26,-3,0)</f>
        <v>0</v>
      </c>
      <c r="N62">
        <f>IF(м3!M56=б1!M26,-3,0)</f>
        <v>0</v>
      </c>
      <c r="O62">
        <f>IF(м3!N56=б1!N26,-3,0)</f>
        <v>0</v>
      </c>
      <c r="P62">
        <f>IF(м3!O56=б1!O26,-3,0)</f>
        <v>0</v>
      </c>
      <c r="Q62">
        <f>IF(м3!P56=б1!P26,-3,0)</f>
        <v>0</v>
      </c>
      <c r="R62">
        <f>IF(м3!Q56=б1!Q26,-3,0)</f>
        <v>0</v>
      </c>
      <c r="S62">
        <f>IF(м3!R56=б1!R26,-3,0)</f>
        <v>0</v>
      </c>
      <c r="T62">
        <f>IF(м3!S56=б1!S26,-3,0)</f>
        <v>0</v>
      </c>
      <c r="U62">
        <f>IF(м3!T56=б1!T26,-3,0)</f>
        <v>0</v>
      </c>
      <c r="V62">
        <f>IF(м3!U56=б1!U26,-3,0)</f>
        <v>0</v>
      </c>
      <c r="W62">
        <f>IF(м3!V56=б1!V26,-3,0)</f>
        <v>0</v>
      </c>
      <c r="X62">
        <f>IF(м3!W56=б1!W26,-3,0)</f>
        <v>0</v>
      </c>
      <c r="Y62">
        <f>IF(м3!X56=б1!X26,-3,0)</f>
        <v>0</v>
      </c>
      <c r="Z62">
        <f>IF(м3!Y56=б1!Y26,-3,0)</f>
        <v>0</v>
      </c>
      <c r="AA62">
        <f>IF(м3!Z56=б1!Z26,-3,0)</f>
        <v>0</v>
      </c>
      <c r="AB62">
        <f>IF(м3!AA56=б1!AA26,-3,0)</f>
        <v>0</v>
      </c>
      <c r="AC62">
        <f>IF(м3!AB56=б1!AB26,-3,0)</f>
        <v>0</v>
      </c>
      <c r="AD62">
        <f>IF(м3!AC56=б1!AC26,-3,0)</f>
        <v>0</v>
      </c>
      <c r="AE62">
        <f>IF(м3!AD56=б1!AD26,-3,0)</f>
        <v>0</v>
      </c>
      <c r="AF62">
        <f>IF(м3!AE56=б1!AE26,-3,0)</f>
        <v>0</v>
      </c>
    </row>
    <row r="63" spans="1:32" ht="13.5" thickBot="1" x14ac:dyDescent="0.25">
      <c r="A63">
        <v>26</v>
      </c>
      <c r="B63" s="1" t="str">
        <f t="shared" si="0"/>
        <v xml:space="preserve">   </v>
      </c>
      <c r="C63">
        <f>IF(м3!B57=б1!B27,-3,0)</f>
        <v>0</v>
      </c>
      <c r="D63">
        <f>IF(м3!C57=б1!C27,-3,0)</f>
        <v>0</v>
      </c>
      <c r="E63">
        <f>IF(м3!D57=б1!D27,-3,0)</f>
        <v>0</v>
      </c>
      <c r="F63">
        <f>IF(м3!E57=б1!E27,-3,0)</f>
        <v>0</v>
      </c>
      <c r="G63">
        <f>IF(м3!F57=б1!F27,-3,0)</f>
        <v>0</v>
      </c>
      <c r="H63">
        <f>IF(м3!G57=б1!G27,-3,0)</f>
        <v>0</v>
      </c>
      <c r="I63">
        <f>IF(м3!H57=б1!H27,-3,0)</f>
        <v>0</v>
      </c>
      <c r="J63">
        <f>IF(м3!I57=б1!I27,-3,0)</f>
        <v>0</v>
      </c>
      <c r="K63">
        <f>IF(м3!J57=б1!J27,-3,0)</f>
        <v>0</v>
      </c>
      <c r="L63">
        <f>IF(м3!K57=б1!K27,-3,0)</f>
        <v>0</v>
      </c>
      <c r="M63">
        <f>IF(м3!L57=б1!L27,-3,0)</f>
        <v>0</v>
      </c>
      <c r="N63">
        <f>IF(м3!M57=б1!M27,-3,0)</f>
        <v>0</v>
      </c>
      <c r="O63">
        <f>IF(м3!N57=б1!N27,-3,0)</f>
        <v>0</v>
      </c>
      <c r="P63">
        <f>IF(м3!O57=б1!O27,-3,0)</f>
        <v>0</v>
      </c>
      <c r="Q63">
        <f>IF(м3!P57=б1!P27,-3,0)</f>
        <v>0</v>
      </c>
      <c r="R63">
        <f>IF(м3!Q57=б1!Q27,-3,0)</f>
        <v>0</v>
      </c>
      <c r="S63">
        <f>IF(м3!R57=б1!R27,-3,0)</f>
        <v>0</v>
      </c>
      <c r="T63">
        <f>IF(м3!S57=б1!S27,-3,0)</f>
        <v>0</v>
      </c>
      <c r="U63">
        <f>IF(м3!T57=б1!T27,-3,0)</f>
        <v>0</v>
      </c>
      <c r="V63">
        <f>IF(м3!U57=б1!U27,-3,0)</f>
        <v>0</v>
      </c>
      <c r="W63">
        <f>IF(м3!V57=б1!V27,-3,0)</f>
        <v>0</v>
      </c>
      <c r="X63">
        <f>IF(м3!W57=б1!W27,-3,0)</f>
        <v>0</v>
      </c>
      <c r="Y63">
        <f>IF(м3!X57=б1!X27,-3,0)</f>
        <v>0</v>
      </c>
      <c r="Z63">
        <f>IF(м3!Y57=б1!Y27,-3,0)</f>
        <v>0</v>
      </c>
      <c r="AA63">
        <f>IF(м3!Z57=б1!Z27,-3,0)</f>
        <v>0</v>
      </c>
      <c r="AB63">
        <f>IF(м3!AA57=б1!AA27,-3,0)</f>
        <v>0</v>
      </c>
      <c r="AC63">
        <f>IF(м3!AB57=б1!AB27,-3,0)</f>
        <v>0</v>
      </c>
      <c r="AD63">
        <f>IF(м3!AC57=б1!AC27,-3,0)</f>
        <v>0</v>
      </c>
      <c r="AE63">
        <f>IF(м3!AD57=б1!AD27,-3,0)</f>
        <v>0</v>
      </c>
      <c r="AF63">
        <f>IF(м3!AE57=б1!AE27,-3,0)</f>
        <v>0</v>
      </c>
    </row>
    <row r="64" spans="1:32" ht="13.5" thickBot="1" x14ac:dyDescent="0.25">
      <c r="A64">
        <v>27</v>
      </c>
      <c r="B64" s="1" t="str">
        <f t="shared" si="0"/>
        <v xml:space="preserve">   </v>
      </c>
      <c r="C64">
        <f>IF(м3!B58=б1!B28,-3,0)</f>
        <v>0</v>
      </c>
      <c r="D64">
        <f>IF(м3!C58=б1!C28,-3,0)</f>
        <v>0</v>
      </c>
      <c r="E64">
        <f>IF(м3!D58=б1!D28,-3,0)</f>
        <v>0</v>
      </c>
      <c r="F64">
        <f>IF(м3!E58=б1!E28,-3,0)</f>
        <v>0</v>
      </c>
      <c r="G64">
        <f>IF(м3!F58=б1!F28,-3,0)</f>
        <v>0</v>
      </c>
      <c r="H64">
        <f>IF(м3!G58=б1!G28,-3,0)</f>
        <v>0</v>
      </c>
      <c r="I64">
        <f>IF(м3!H58=б1!H28,-3,0)</f>
        <v>0</v>
      </c>
      <c r="J64">
        <f>IF(м3!I58=б1!I28,-3,0)</f>
        <v>0</v>
      </c>
      <c r="K64">
        <f>IF(м3!J58=б1!J28,-3,0)</f>
        <v>0</v>
      </c>
      <c r="L64">
        <f>IF(м3!K58=б1!K28,-3,0)</f>
        <v>0</v>
      </c>
      <c r="M64">
        <f>IF(м3!L58=б1!L28,-3,0)</f>
        <v>0</v>
      </c>
      <c r="N64">
        <f>IF(м3!M58=б1!M28,-3,0)</f>
        <v>0</v>
      </c>
      <c r="O64">
        <f>IF(м3!N58=б1!N28,-3,0)</f>
        <v>0</v>
      </c>
      <c r="P64">
        <f>IF(м3!O58=б1!O28,-3,0)</f>
        <v>0</v>
      </c>
      <c r="Q64">
        <f>IF(м3!P58=б1!P28,-3,0)</f>
        <v>0</v>
      </c>
      <c r="R64">
        <f>IF(м3!Q58=б1!Q28,-3,0)</f>
        <v>0</v>
      </c>
      <c r="S64">
        <f>IF(м3!R58=б1!R28,-3,0)</f>
        <v>0</v>
      </c>
      <c r="T64">
        <f>IF(м3!S58=б1!S28,-3,0)</f>
        <v>0</v>
      </c>
      <c r="U64">
        <f>IF(м3!T58=б1!T28,-3,0)</f>
        <v>0</v>
      </c>
      <c r="V64">
        <f>IF(м3!U58=б1!U28,-3,0)</f>
        <v>0</v>
      </c>
      <c r="W64">
        <f>IF(м3!V58=б1!V28,-3,0)</f>
        <v>0</v>
      </c>
      <c r="X64">
        <f>IF(м3!W58=б1!W28,-3,0)</f>
        <v>0</v>
      </c>
      <c r="Y64">
        <f>IF(м3!X58=б1!X28,-3,0)</f>
        <v>0</v>
      </c>
      <c r="Z64">
        <f>IF(м3!Y58=б1!Y28,-3,0)</f>
        <v>0</v>
      </c>
      <c r="AA64">
        <f>IF(м3!Z58=б1!Z28,-3,0)</f>
        <v>0</v>
      </c>
      <c r="AB64">
        <f>IF(м3!AA58=б1!AA28,-3,0)</f>
        <v>0</v>
      </c>
      <c r="AC64">
        <f>IF(м3!AB58=б1!AB28,-3,0)</f>
        <v>0</v>
      </c>
      <c r="AD64">
        <f>IF(м3!AC58=б1!AC28,-3,0)</f>
        <v>0</v>
      </c>
      <c r="AE64">
        <f>IF(м3!AD58=б1!AD28,-3,0)</f>
        <v>0</v>
      </c>
      <c r="AF64">
        <f>IF(м3!AE58=б1!AE28,-3,0)</f>
        <v>0</v>
      </c>
    </row>
    <row r="65" spans="1:32" ht="13.5" thickBot="1" x14ac:dyDescent="0.25">
      <c r="A65">
        <v>28</v>
      </c>
      <c r="B65" s="1" t="str">
        <f t="shared" si="0"/>
        <v xml:space="preserve">   </v>
      </c>
      <c r="C65">
        <f>IF(м3!B59=б1!B29,-3,0)</f>
        <v>0</v>
      </c>
      <c r="D65">
        <f>IF(м3!C59=б1!C29,-3,0)</f>
        <v>0</v>
      </c>
      <c r="E65">
        <f>IF(м3!D59=б1!D29,-3,0)</f>
        <v>0</v>
      </c>
      <c r="F65">
        <f>IF(м3!E59=б1!E29,-3,0)</f>
        <v>0</v>
      </c>
      <c r="G65">
        <f>IF(м3!F59=б1!F29,-3,0)</f>
        <v>0</v>
      </c>
      <c r="H65">
        <f>IF(м3!G59=б1!G29,-3,0)</f>
        <v>0</v>
      </c>
      <c r="I65">
        <f>IF(м3!H59=б1!H29,-3,0)</f>
        <v>0</v>
      </c>
      <c r="J65">
        <f>IF(м3!I59=б1!I29,-3,0)</f>
        <v>0</v>
      </c>
      <c r="K65">
        <f>IF(м3!J59=б1!J29,-3,0)</f>
        <v>0</v>
      </c>
      <c r="L65">
        <f>IF(м3!K59=б1!K29,-3,0)</f>
        <v>0</v>
      </c>
      <c r="M65">
        <f>IF(м3!L59=б1!L29,-3,0)</f>
        <v>0</v>
      </c>
      <c r="N65">
        <f>IF(м3!M59=б1!M29,-3,0)</f>
        <v>0</v>
      </c>
      <c r="O65">
        <f>IF(м3!N59=б1!N29,-3,0)</f>
        <v>0</v>
      </c>
      <c r="P65">
        <f>IF(м3!O59=б1!O29,-3,0)</f>
        <v>0</v>
      </c>
      <c r="Q65">
        <f>IF(м3!P59=б1!P29,-3,0)</f>
        <v>0</v>
      </c>
      <c r="R65">
        <f>IF(м3!Q59=б1!Q29,-3,0)</f>
        <v>0</v>
      </c>
      <c r="S65">
        <f>IF(м3!R59=б1!R29,-3,0)</f>
        <v>0</v>
      </c>
      <c r="T65">
        <f>IF(м3!S59=б1!S29,-3,0)</f>
        <v>0</v>
      </c>
      <c r="U65">
        <f>IF(м3!T59=б1!T29,-3,0)</f>
        <v>0</v>
      </c>
      <c r="V65">
        <f>IF(м3!U59=б1!U29,-3,0)</f>
        <v>0</v>
      </c>
      <c r="W65">
        <f>IF(м3!V59=б1!V29,-3,0)</f>
        <v>0</v>
      </c>
      <c r="X65">
        <f>IF(м3!W59=б1!W29,-3,0)</f>
        <v>0</v>
      </c>
      <c r="Y65">
        <f>IF(м3!X59=б1!X29,-3,0)</f>
        <v>0</v>
      </c>
      <c r="Z65">
        <f>IF(м3!Y59=б1!Y29,-3,0)</f>
        <v>0</v>
      </c>
      <c r="AA65">
        <f>IF(м3!Z59=б1!Z29,-3,0)</f>
        <v>0</v>
      </c>
      <c r="AB65">
        <f>IF(м3!AA59=б1!AA29,-3,0)</f>
        <v>0</v>
      </c>
      <c r="AC65">
        <f>IF(м3!AB59=б1!AB29,-3,0)</f>
        <v>0</v>
      </c>
      <c r="AD65">
        <f>IF(м3!AC59=б1!AC29,-3,0)</f>
        <v>0</v>
      </c>
      <c r="AE65">
        <f>IF(м3!AD59=б1!AD29,-3,0)</f>
        <v>0</v>
      </c>
      <c r="AF65">
        <f>IF(м3!AE59=б1!AE29,-3,0)</f>
        <v>0</v>
      </c>
    </row>
    <row r="66" spans="1:32" ht="13.5" thickBot="1" x14ac:dyDescent="0.25">
      <c r="A66">
        <v>29</v>
      </c>
      <c r="B66" s="1" t="str">
        <f t="shared" si="0"/>
        <v xml:space="preserve">   </v>
      </c>
      <c r="C66">
        <f>IF(м3!B60=б1!B30,-3,0)</f>
        <v>0</v>
      </c>
      <c r="D66">
        <f>IF(м3!C60=б1!C30,-3,0)</f>
        <v>0</v>
      </c>
      <c r="E66">
        <f>IF(м3!D60=б1!D30,-3,0)</f>
        <v>0</v>
      </c>
      <c r="F66">
        <f>IF(м3!E60=б1!E30,-3,0)</f>
        <v>0</v>
      </c>
      <c r="G66">
        <f>IF(м3!F60=б1!F30,-3,0)</f>
        <v>0</v>
      </c>
      <c r="H66">
        <f>IF(м3!G60=б1!G30,-3,0)</f>
        <v>0</v>
      </c>
      <c r="I66">
        <f>IF(м3!H60=б1!H30,-3,0)</f>
        <v>0</v>
      </c>
      <c r="J66">
        <f>IF(м3!I60=б1!I30,-3,0)</f>
        <v>0</v>
      </c>
      <c r="K66">
        <f>IF(м3!J60=б1!J30,-3,0)</f>
        <v>0</v>
      </c>
      <c r="L66">
        <f>IF(м3!K60=б1!K30,-3,0)</f>
        <v>0</v>
      </c>
      <c r="M66">
        <f>IF(м3!L60=б1!L30,-3,0)</f>
        <v>0</v>
      </c>
      <c r="N66">
        <f>IF(м3!M60=б1!M30,-3,0)</f>
        <v>0</v>
      </c>
      <c r="O66">
        <f>IF(м3!N60=б1!N30,-3,0)</f>
        <v>0</v>
      </c>
      <c r="P66">
        <f>IF(м3!O60=б1!O30,-3,0)</f>
        <v>0</v>
      </c>
      <c r="Q66">
        <f>IF(м3!P60=б1!P30,-3,0)</f>
        <v>0</v>
      </c>
      <c r="R66">
        <f>IF(м3!Q60=б1!Q30,-3,0)</f>
        <v>0</v>
      </c>
      <c r="S66">
        <f>IF(м3!R60=б1!R30,-3,0)</f>
        <v>0</v>
      </c>
      <c r="T66">
        <f>IF(м3!S60=б1!S30,-3,0)</f>
        <v>0</v>
      </c>
      <c r="U66">
        <f>IF(м3!T60=б1!T30,-3,0)</f>
        <v>0</v>
      </c>
      <c r="V66">
        <f>IF(м3!U60=б1!U30,-3,0)</f>
        <v>0</v>
      </c>
      <c r="W66">
        <f>IF(м3!V60=б1!V30,-3,0)</f>
        <v>0</v>
      </c>
      <c r="X66">
        <f>IF(м3!W60=б1!W30,-3,0)</f>
        <v>0</v>
      </c>
      <c r="Y66">
        <f>IF(м3!X60=б1!X30,-3,0)</f>
        <v>0</v>
      </c>
      <c r="Z66">
        <f>IF(м3!Y60=б1!Y30,-3,0)</f>
        <v>0</v>
      </c>
      <c r="AA66">
        <f>IF(м3!Z60=б1!Z30,-3,0)</f>
        <v>0</v>
      </c>
      <c r="AB66">
        <f>IF(м3!AA60=б1!AA30,-3,0)</f>
        <v>0</v>
      </c>
      <c r="AC66">
        <f>IF(м3!AB60=б1!AB30,-3,0)</f>
        <v>0</v>
      </c>
      <c r="AD66">
        <f>IF(м3!AC60=б1!AC30,-3,0)</f>
        <v>0</v>
      </c>
      <c r="AE66">
        <f>IF(м3!AD60=б1!AD30,-3,0)</f>
        <v>0</v>
      </c>
      <c r="AF66">
        <f>IF(м3!AE60=б1!AE30,-3,0)</f>
        <v>0</v>
      </c>
    </row>
    <row r="67" spans="1:32" ht="13.5" thickBot="1" x14ac:dyDescent="0.25">
      <c r="A67">
        <v>30</v>
      </c>
      <c r="B67" s="1" t="str">
        <f t="shared" si="0"/>
        <v xml:space="preserve">   </v>
      </c>
      <c r="C67">
        <f>IF(м3!B61=б1!B31,-3,0)</f>
        <v>0</v>
      </c>
      <c r="D67">
        <f>IF(м3!C61=б1!C31,-3,0)</f>
        <v>0</v>
      </c>
      <c r="E67">
        <f>IF(м3!D61=б1!D31,-3,0)</f>
        <v>0</v>
      </c>
      <c r="F67">
        <f>IF(м3!E61=б1!E31,-3,0)</f>
        <v>0</v>
      </c>
      <c r="G67">
        <f>IF(м3!F61=б1!F31,-3,0)</f>
        <v>0</v>
      </c>
      <c r="H67">
        <f>IF(м3!G61=б1!G31,-3,0)</f>
        <v>0</v>
      </c>
      <c r="I67">
        <f>IF(м3!H61=б1!H31,-3,0)</f>
        <v>0</v>
      </c>
      <c r="J67">
        <f>IF(м3!I61=б1!I31,-3,0)</f>
        <v>0</v>
      </c>
      <c r="K67">
        <f>IF(м3!J61=б1!J31,-3,0)</f>
        <v>0</v>
      </c>
      <c r="L67">
        <f>IF(м3!K61=б1!K31,-3,0)</f>
        <v>0</v>
      </c>
      <c r="M67">
        <f>IF(м3!L61=б1!L31,-3,0)</f>
        <v>0</v>
      </c>
      <c r="N67">
        <f>IF(м3!M61=б1!M31,-3,0)</f>
        <v>0</v>
      </c>
      <c r="O67">
        <f>IF(м3!N61=б1!N31,-3,0)</f>
        <v>0</v>
      </c>
      <c r="P67">
        <f>IF(м3!O61=б1!O31,-3,0)</f>
        <v>0</v>
      </c>
      <c r="Q67">
        <f>IF(м3!P61=б1!P31,-3,0)</f>
        <v>0</v>
      </c>
      <c r="R67">
        <f>IF(м3!Q61=б1!Q31,-3,0)</f>
        <v>0</v>
      </c>
      <c r="S67">
        <f>IF(м3!R61=б1!R31,-3,0)</f>
        <v>0</v>
      </c>
      <c r="T67">
        <f>IF(м3!S61=б1!S31,-3,0)</f>
        <v>0</v>
      </c>
      <c r="U67">
        <f>IF(м3!T61=б1!T31,-3,0)</f>
        <v>0</v>
      </c>
      <c r="V67">
        <f>IF(м3!U61=б1!U31,-3,0)</f>
        <v>0</v>
      </c>
      <c r="W67">
        <f>IF(м3!V61=б1!V31,-3,0)</f>
        <v>0</v>
      </c>
      <c r="X67">
        <f>IF(м3!W61=б1!W31,-3,0)</f>
        <v>0</v>
      </c>
      <c r="Y67">
        <f>IF(м3!X61=б1!X31,-3,0)</f>
        <v>0</v>
      </c>
      <c r="Z67">
        <f>IF(м3!Y61=б1!Y31,-3,0)</f>
        <v>0</v>
      </c>
      <c r="AA67">
        <f>IF(м3!Z61=б1!Z31,-3,0)</f>
        <v>0</v>
      </c>
      <c r="AB67">
        <f>IF(м3!AA61=б1!AA31,-3,0)</f>
        <v>0</v>
      </c>
      <c r="AC67">
        <f>IF(м3!AB61=б1!AB31,-3,0)</f>
        <v>0</v>
      </c>
      <c r="AD67">
        <f>IF(м3!AC61=б1!AC31,-3,0)</f>
        <v>0</v>
      </c>
      <c r="AE67">
        <f>IF(м3!AD61=б1!AD31,-3,0)</f>
        <v>0</v>
      </c>
      <c r="AF67">
        <f>IF(м3!AE61=б1!AE31,-3,0)</f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workbookViewId="0">
      <selection activeCell="B24" sqref="B24"/>
    </sheetView>
  </sheetViews>
  <sheetFormatPr defaultRowHeight="12.75" x14ac:dyDescent="0.2"/>
  <cols>
    <col min="2" max="2" width="96.42578125" customWidth="1"/>
  </cols>
  <sheetData>
    <row r="1" spans="1:2" ht="12" customHeight="1" x14ac:dyDescent="0.2"/>
    <row r="2" spans="1:2" ht="12" customHeight="1" x14ac:dyDescent="0.2">
      <c r="A2">
        <v>1</v>
      </c>
      <c r="B2" t="str">
        <f>CONCATENATE(во!AH2,во!AI2)</f>
        <v xml:space="preserve">  </v>
      </c>
    </row>
    <row r="3" spans="1:2" ht="12" customHeight="1" x14ac:dyDescent="0.2">
      <c r="A3">
        <v>2</v>
      </c>
      <c r="B3" t="str">
        <f>CONCATENATE(во!AH3,во!AI3)</f>
        <v xml:space="preserve">   </v>
      </c>
    </row>
    <row r="4" spans="1:2" ht="12" customHeight="1" x14ac:dyDescent="0.2">
      <c r="A4">
        <v>3</v>
      </c>
      <c r="B4" t="str">
        <f>CONCATENATE(во!AH4,во!AI4)</f>
        <v xml:space="preserve">    </v>
      </c>
    </row>
    <row r="5" spans="1:2" ht="12" customHeight="1" x14ac:dyDescent="0.2">
      <c r="A5">
        <v>4</v>
      </c>
      <c r="B5" t="str">
        <f>CONCATENATE(во!AH5,во!AI5)</f>
        <v xml:space="preserve">     </v>
      </c>
    </row>
    <row r="6" spans="1:2" ht="12" customHeight="1" x14ac:dyDescent="0.2">
      <c r="A6">
        <v>5</v>
      </c>
      <c r="B6" t="str">
        <f>CONCATENATE(во!AH6,во!AI6)</f>
        <v xml:space="preserve">      </v>
      </c>
    </row>
    <row r="7" spans="1:2" ht="12" customHeight="1" x14ac:dyDescent="0.2">
      <c r="A7">
        <v>6</v>
      </c>
      <c r="B7" t="str">
        <f>CONCATENATE(во!AH7,во!AI7)</f>
        <v xml:space="preserve">       </v>
      </c>
    </row>
    <row r="8" spans="1:2" ht="12" customHeight="1" x14ac:dyDescent="0.2">
      <c r="A8">
        <v>7</v>
      </c>
      <c r="B8" t="str">
        <f>CONCATENATE(во!AH8,во!AI8)</f>
        <v xml:space="preserve">        </v>
      </c>
    </row>
    <row r="9" spans="1:2" ht="12" customHeight="1" x14ac:dyDescent="0.2">
      <c r="A9">
        <v>8</v>
      </c>
      <c r="B9" t="str">
        <f>CONCATENATE(во!AH9,во!AI9)</f>
        <v xml:space="preserve">         </v>
      </c>
    </row>
    <row r="10" spans="1:2" ht="12" customHeight="1" x14ac:dyDescent="0.2">
      <c r="A10">
        <v>9</v>
      </c>
      <c r="B10" t="str">
        <f>CONCATENATE(во!AH10,во!AI10)</f>
        <v xml:space="preserve">          </v>
      </c>
    </row>
    <row r="11" spans="1:2" ht="12" customHeight="1" x14ac:dyDescent="0.2">
      <c r="A11">
        <v>10</v>
      </c>
      <c r="B11" t="str">
        <f>CONCATENATE(во!AH11,во!AI11)</f>
        <v xml:space="preserve">           </v>
      </c>
    </row>
    <row r="12" spans="1:2" ht="12" customHeight="1" x14ac:dyDescent="0.2">
      <c r="A12">
        <v>11</v>
      </c>
      <c r="B12" t="str">
        <f>CONCATENATE(во!AH12,во!AI12)</f>
        <v xml:space="preserve">            </v>
      </c>
    </row>
    <row r="13" spans="1:2" ht="12" customHeight="1" x14ac:dyDescent="0.2">
      <c r="A13">
        <v>12</v>
      </c>
      <c r="B13" t="str">
        <f>CONCATENATE(во!AH13,во!AI13)</f>
        <v xml:space="preserve">             </v>
      </c>
    </row>
    <row r="14" spans="1:2" ht="12" customHeight="1" x14ac:dyDescent="0.2">
      <c r="A14">
        <v>13</v>
      </c>
      <c r="B14" t="str">
        <f>CONCATENATE(во!AH14,во!AI14)</f>
        <v xml:space="preserve">              </v>
      </c>
    </row>
    <row r="15" spans="1:2" ht="12" customHeight="1" x14ac:dyDescent="0.2">
      <c r="A15">
        <v>14</v>
      </c>
      <c r="B15" t="str">
        <f>CONCATENATE(во!AH15,во!AI15)</f>
        <v xml:space="preserve">               </v>
      </c>
    </row>
    <row r="16" spans="1:2" ht="12" customHeight="1" x14ac:dyDescent="0.2">
      <c r="A16">
        <v>15</v>
      </c>
      <c r="B16" t="str">
        <f>CONCATENATE(во!AH16,во!AI16)</f>
        <v xml:space="preserve">                </v>
      </c>
    </row>
    <row r="17" spans="1:2" ht="12" customHeight="1" x14ac:dyDescent="0.2">
      <c r="A17">
        <v>16</v>
      </c>
      <c r="B17" t="str">
        <f>CONCATENATE(во!AH17,во!AI17)</f>
        <v xml:space="preserve">                 </v>
      </c>
    </row>
    <row r="18" spans="1:2" ht="12" customHeight="1" x14ac:dyDescent="0.2">
      <c r="A18">
        <v>17</v>
      </c>
      <c r="B18" t="str">
        <f>CONCATENATE(во!AH18,во!AI18)</f>
        <v xml:space="preserve">                  </v>
      </c>
    </row>
    <row r="19" spans="1:2" ht="12" customHeight="1" x14ac:dyDescent="0.2">
      <c r="A19">
        <v>18</v>
      </c>
      <c r="B19" t="str">
        <f>CONCATENATE(во!AH19,во!AI19)</f>
        <v xml:space="preserve">                   </v>
      </c>
    </row>
    <row r="20" spans="1:2" ht="12" customHeight="1" x14ac:dyDescent="0.2">
      <c r="A20">
        <v>19</v>
      </c>
      <c r="B20" t="str">
        <f>CONCATENATE(во!AH20,во!AI20)</f>
        <v xml:space="preserve">                    </v>
      </c>
    </row>
    <row r="21" spans="1:2" ht="12" customHeight="1" x14ac:dyDescent="0.2">
      <c r="A21">
        <v>20</v>
      </c>
      <c r="B21" t="str">
        <f>CONCATENATE(во!AH21,во!AI21)</f>
        <v xml:space="preserve">                     </v>
      </c>
    </row>
    <row r="22" spans="1:2" ht="12" customHeight="1" x14ac:dyDescent="0.2">
      <c r="A22">
        <v>21</v>
      </c>
      <c r="B22" t="str">
        <f>CONCATENATE(во!AH22,во!AI22)</f>
        <v xml:space="preserve">                      </v>
      </c>
    </row>
    <row r="23" spans="1:2" ht="12" customHeight="1" x14ac:dyDescent="0.2">
      <c r="A23">
        <v>22</v>
      </c>
      <c r="B23" t="str">
        <f>CONCATENATE(во!AH23,во!AI23)</f>
        <v xml:space="preserve">                       </v>
      </c>
    </row>
    <row r="24" spans="1:2" ht="12" customHeight="1" x14ac:dyDescent="0.2">
      <c r="A24">
        <v>23</v>
      </c>
      <c r="B24" t="str">
        <f>CONCATENATE(во!AH24,во!AI24)</f>
        <v xml:space="preserve">                        </v>
      </c>
    </row>
    <row r="25" spans="1:2" ht="12" customHeight="1" x14ac:dyDescent="0.2">
      <c r="A25">
        <v>24</v>
      </c>
      <c r="B25" t="str">
        <f>CONCATENATE(во!AH25,во!AI25)</f>
        <v xml:space="preserve">                         </v>
      </c>
    </row>
    <row r="26" spans="1:2" ht="12" customHeight="1" x14ac:dyDescent="0.2">
      <c r="A26">
        <v>25</v>
      </c>
      <c r="B26" t="str">
        <f>CONCATENATE(во!AH26,во!AI26)</f>
        <v xml:space="preserve">                          </v>
      </c>
    </row>
    <row r="27" spans="1:2" ht="12" customHeight="1" x14ac:dyDescent="0.2">
      <c r="A27">
        <v>26</v>
      </c>
      <c r="B27" t="str">
        <f>CONCATENATE(во!AH27,во!AI27)</f>
        <v xml:space="preserve">                           </v>
      </c>
    </row>
    <row r="28" spans="1:2" ht="12" customHeight="1" x14ac:dyDescent="0.2">
      <c r="A28">
        <v>27</v>
      </c>
      <c r="B28" t="str">
        <f>CONCATENATE(во!AH28,во!AI28)</f>
        <v xml:space="preserve">                            </v>
      </c>
    </row>
    <row r="29" spans="1:2" ht="12" customHeight="1" x14ac:dyDescent="0.2">
      <c r="A29">
        <v>28</v>
      </c>
      <c r="B29" t="str">
        <f>CONCATENATE(во!AH29,во!AI29)</f>
        <v xml:space="preserve">                             </v>
      </c>
    </row>
    <row r="30" spans="1:2" ht="12" customHeight="1" x14ac:dyDescent="0.2">
      <c r="A30">
        <v>29</v>
      </c>
      <c r="B30" t="str">
        <f>CONCATENATE(во!AH30,во!AI30)</f>
        <v xml:space="preserve">                              </v>
      </c>
    </row>
    <row r="31" spans="1:2" ht="12" customHeight="1" x14ac:dyDescent="0.2">
      <c r="A31">
        <v>30</v>
      </c>
      <c r="B31" t="str">
        <f>CONCATENATE(во!AH31,во!AI31)</f>
        <v xml:space="preserve">                               </v>
      </c>
    </row>
    <row r="32" spans="1:2" ht="12" customHeight="1" x14ac:dyDescent="0.2"/>
    <row r="33" spans="2:2" ht="12" customHeight="1" x14ac:dyDescent="0.2"/>
    <row r="34" spans="2:2" ht="12" customHeight="1" x14ac:dyDescent="0.2">
      <c r="B34" s="42" t="str">
        <f t="shared" ref="B34:B63" si="0">TRIM(B2)</f>
        <v/>
      </c>
    </row>
    <row r="35" spans="2:2" x14ac:dyDescent="0.2">
      <c r="B35" s="42" t="str">
        <f t="shared" si="0"/>
        <v/>
      </c>
    </row>
    <row r="36" spans="2:2" x14ac:dyDescent="0.2">
      <c r="B36" s="42" t="str">
        <f t="shared" si="0"/>
        <v/>
      </c>
    </row>
    <row r="37" spans="2:2" x14ac:dyDescent="0.2">
      <c r="B37" s="42" t="str">
        <f t="shared" si="0"/>
        <v/>
      </c>
    </row>
    <row r="38" spans="2:2" x14ac:dyDescent="0.2">
      <c r="B38" s="42" t="str">
        <f t="shared" si="0"/>
        <v/>
      </c>
    </row>
    <row r="39" spans="2:2" x14ac:dyDescent="0.2">
      <c r="B39" s="42" t="str">
        <f t="shared" si="0"/>
        <v/>
      </c>
    </row>
    <row r="40" spans="2:2" x14ac:dyDescent="0.2">
      <c r="B40" s="42" t="str">
        <f t="shared" si="0"/>
        <v/>
      </c>
    </row>
    <row r="41" spans="2:2" x14ac:dyDescent="0.2">
      <c r="B41" s="42" t="str">
        <f t="shared" si="0"/>
        <v/>
      </c>
    </row>
    <row r="42" spans="2:2" x14ac:dyDescent="0.2">
      <c r="B42" s="42" t="str">
        <f t="shared" si="0"/>
        <v/>
      </c>
    </row>
    <row r="43" spans="2:2" x14ac:dyDescent="0.2">
      <c r="B43" s="42" t="str">
        <f t="shared" si="0"/>
        <v/>
      </c>
    </row>
    <row r="44" spans="2:2" x14ac:dyDescent="0.2">
      <c r="B44" s="42" t="str">
        <f t="shared" si="0"/>
        <v/>
      </c>
    </row>
    <row r="45" spans="2:2" x14ac:dyDescent="0.2">
      <c r="B45" s="42" t="str">
        <f t="shared" si="0"/>
        <v/>
      </c>
    </row>
    <row r="46" spans="2:2" x14ac:dyDescent="0.2">
      <c r="B46" s="42" t="str">
        <f t="shared" si="0"/>
        <v/>
      </c>
    </row>
    <row r="47" spans="2:2" x14ac:dyDescent="0.2">
      <c r="B47" s="42" t="str">
        <f t="shared" si="0"/>
        <v/>
      </c>
    </row>
    <row r="48" spans="2:2" x14ac:dyDescent="0.2">
      <c r="B48" s="42" t="str">
        <f t="shared" si="0"/>
        <v/>
      </c>
    </row>
    <row r="49" spans="2:2" x14ac:dyDescent="0.2">
      <c r="B49" s="42" t="str">
        <f t="shared" si="0"/>
        <v/>
      </c>
    </row>
    <row r="50" spans="2:2" x14ac:dyDescent="0.2">
      <c r="B50" s="42" t="str">
        <f t="shared" si="0"/>
        <v/>
      </c>
    </row>
    <row r="51" spans="2:2" x14ac:dyDescent="0.2">
      <c r="B51" s="42" t="str">
        <f t="shared" si="0"/>
        <v/>
      </c>
    </row>
    <row r="52" spans="2:2" x14ac:dyDescent="0.2">
      <c r="B52" s="42" t="str">
        <f t="shared" si="0"/>
        <v/>
      </c>
    </row>
    <row r="53" spans="2:2" x14ac:dyDescent="0.2">
      <c r="B53" s="42" t="str">
        <f t="shared" si="0"/>
        <v/>
      </c>
    </row>
    <row r="54" spans="2:2" x14ac:dyDescent="0.2">
      <c r="B54" s="42" t="str">
        <f t="shared" si="0"/>
        <v/>
      </c>
    </row>
    <row r="55" spans="2:2" x14ac:dyDescent="0.2">
      <c r="B55" s="42" t="str">
        <f t="shared" si="0"/>
        <v/>
      </c>
    </row>
    <row r="56" spans="2:2" x14ac:dyDescent="0.2">
      <c r="B56" s="42" t="str">
        <f t="shared" si="0"/>
        <v/>
      </c>
    </row>
    <row r="57" spans="2:2" x14ac:dyDescent="0.2">
      <c r="B57" s="42" t="str">
        <f t="shared" si="0"/>
        <v/>
      </c>
    </row>
    <row r="58" spans="2:2" x14ac:dyDescent="0.2">
      <c r="B58" s="42" t="str">
        <f t="shared" si="0"/>
        <v/>
      </c>
    </row>
    <row r="59" spans="2:2" x14ac:dyDescent="0.2">
      <c r="B59" s="42" t="str">
        <f t="shared" si="0"/>
        <v/>
      </c>
    </row>
    <row r="60" spans="2:2" x14ac:dyDescent="0.2">
      <c r="B60" s="42" t="str">
        <f t="shared" si="0"/>
        <v/>
      </c>
    </row>
    <row r="61" spans="2:2" x14ac:dyDescent="0.2">
      <c r="B61" s="42" t="str">
        <f t="shared" si="0"/>
        <v/>
      </c>
    </row>
    <row r="62" spans="2:2" x14ac:dyDescent="0.2">
      <c r="B62" s="42" t="str">
        <f t="shared" si="0"/>
        <v/>
      </c>
    </row>
    <row r="63" spans="2:2" x14ac:dyDescent="0.2">
      <c r="B63" s="42" t="str">
        <f t="shared" si="0"/>
        <v/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workbookViewId="0">
      <selection activeCell="T22" sqref="T22"/>
    </sheetView>
  </sheetViews>
  <sheetFormatPr defaultRowHeight="12.75" x14ac:dyDescent="0.2"/>
  <cols>
    <col min="1" max="1" width="4.140625" customWidth="1"/>
    <col min="2" max="2" width="36.7109375" customWidth="1"/>
    <col min="3" max="32" width="2.7109375" customWidth="1"/>
  </cols>
  <sheetData>
    <row r="1" spans="1:32" x14ac:dyDescent="0.2">
      <c r="B1" t="s">
        <v>62</v>
      </c>
    </row>
    <row r="2" spans="1:32" ht="13.5" thickBot="1" x14ac:dyDescent="0.25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C2">
        <v>27</v>
      </c>
      <c r="AD2">
        <v>28</v>
      </c>
      <c r="AE2">
        <v>29</v>
      </c>
      <c r="AF2">
        <v>30</v>
      </c>
    </row>
    <row r="3" spans="1:32" ht="13.5" thickBot="1" x14ac:dyDescent="0.25">
      <c r="A3">
        <v>1</v>
      </c>
      <c r="B3" s="1" t="str">
        <f>С1!B3</f>
        <v>Настя А.</v>
      </c>
      <c r="C3">
        <f>IF(м4!B2=б1!B2,4,0)</f>
        <v>0</v>
      </c>
      <c r="D3">
        <f>IF(м4!C2=б1!C2,4,0)</f>
        <v>0</v>
      </c>
      <c r="E3">
        <f>IF(м4!D2=б1!D2,4,0)</f>
        <v>0</v>
      </c>
      <c r="F3">
        <f>IF(м4!E2=б1!E2,4,0)</f>
        <v>0</v>
      </c>
      <c r="G3">
        <f>IF(м4!F2=б1!F2,4,0)</f>
        <v>0</v>
      </c>
      <c r="H3">
        <f>IF(м4!G2=б1!G2,4,0)</f>
        <v>0</v>
      </c>
      <c r="I3">
        <f>IF(м4!H2=б1!H2,4,0)</f>
        <v>0</v>
      </c>
      <c r="J3">
        <f>IF(м4!I2=б1!I2,4,0)</f>
        <v>0</v>
      </c>
      <c r="K3">
        <f>IF(м4!J2=б1!J2,4,0)</f>
        <v>0</v>
      </c>
      <c r="L3">
        <f>IF(м4!K2=б1!K2,4,0)</f>
        <v>0</v>
      </c>
      <c r="M3">
        <f>IF(м4!L2=б1!L2,4,0)</f>
        <v>0</v>
      </c>
      <c r="N3">
        <f>IF(м4!M2=б1!M2,4,0)</f>
        <v>0</v>
      </c>
      <c r="O3">
        <f>IF(м4!N2=б1!N2,4,0)</f>
        <v>0</v>
      </c>
      <c r="P3">
        <f>IF(м4!O2=б1!O2,4,0)</f>
        <v>0</v>
      </c>
      <c r="Q3">
        <f>IF(м4!P2=б1!P2,4,0)</f>
        <v>0</v>
      </c>
      <c r="R3">
        <f>IF(м4!Q2=б1!Q2,4,0)</f>
        <v>0</v>
      </c>
      <c r="S3">
        <f>IF(м4!R2=б1!R2,4,0)</f>
        <v>0</v>
      </c>
      <c r="T3">
        <f>IF(м4!S2=б1!S2,4,0)</f>
        <v>0</v>
      </c>
      <c r="U3">
        <f>IF(м4!T2=б1!T2,4,0)</f>
        <v>0</v>
      </c>
      <c r="V3">
        <f>IF(м4!U2=б1!U2,4,0)</f>
        <v>0</v>
      </c>
      <c r="W3">
        <f>IF(м4!V2=б1!V2,4,0)</f>
        <v>0</v>
      </c>
      <c r="X3">
        <f>IF(м4!W2=б1!W2,4,0)</f>
        <v>0</v>
      </c>
      <c r="Y3">
        <f>IF(м4!X2=б1!X2,4,0)</f>
        <v>0</v>
      </c>
      <c r="Z3">
        <f>IF(м4!Y2=б1!Y2,4,0)</f>
        <v>0</v>
      </c>
      <c r="AA3">
        <f>IF(м4!Z2=б1!Z2,4,0)</f>
        <v>0</v>
      </c>
      <c r="AB3">
        <f>IF(м4!AA2=б1!AA2,4,0)</f>
        <v>0</v>
      </c>
      <c r="AC3">
        <f>IF(м4!AB2=б1!AB2,4,0)</f>
        <v>0</v>
      </c>
      <c r="AD3">
        <f>IF(м4!AC2=б1!AC2,4,0)</f>
        <v>0</v>
      </c>
      <c r="AE3">
        <f>IF(м4!AD2=б1!AD2,4,0)</f>
        <v>0</v>
      </c>
      <c r="AF3">
        <f>IF(м4!AE2=б1!AE2,4,0)</f>
        <v>0</v>
      </c>
    </row>
    <row r="4" spans="1:32" ht="13.5" thickBot="1" x14ac:dyDescent="0.25">
      <c r="A4">
        <v>2</v>
      </c>
      <c r="B4" s="1" t="str">
        <f>С1!B4</f>
        <v>Артем С.</v>
      </c>
      <c r="C4">
        <f>IF(м4!B3=б1!B3,4,0)</f>
        <v>0</v>
      </c>
      <c r="D4">
        <f>IF(м4!C3=б1!C3,4,0)</f>
        <v>0</v>
      </c>
      <c r="E4">
        <f>IF(м4!D3=б1!D3,4,0)</f>
        <v>0</v>
      </c>
      <c r="F4">
        <f>IF(м4!E3=б1!E3,4,0)</f>
        <v>0</v>
      </c>
      <c r="G4">
        <f>IF(м4!F3=б1!F3,4,0)</f>
        <v>0</v>
      </c>
      <c r="H4">
        <f>IF(м4!G3=б1!G3,4,0)</f>
        <v>0</v>
      </c>
      <c r="I4">
        <f>IF(м4!H3=б1!H3,4,0)</f>
        <v>0</v>
      </c>
      <c r="J4">
        <f>IF(м4!I3=б1!I3,4,0)</f>
        <v>0</v>
      </c>
      <c r="K4">
        <f>IF(м4!J3=б1!J3,4,0)</f>
        <v>0</v>
      </c>
      <c r="L4">
        <f>IF(м4!K3=б1!K3,4,0)</f>
        <v>0</v>
      </c>
      <c r="M4">
        <f>IF(м4!L3=б1!L3,4,0)</f>
        <v>0</v>
      </c>
      <c r="N4">
        <f>IF(м4!M3=б1!M3,4,0)</f>
        <v>0</v>
      </c>
      <c r="O4">
        <f>IF(м4!N3=б1!N3,4,0)</f>
        <v>0</v>
      </c>
      <c r="P4">
        <f>IF(м4!O3=б1!O3,4,0)</f>
        <v>0</v>
      </c>
      <c r="Q4">
        <f>IF(м4!P3=б1!P3,4,0)</f>
        <v>4</v>
      </c>
      <c r="R4">
        <f>IF(м4!Q3=б1!Q3,4,0)</f>
        <v>0</v>
      </c>
      <c r="S4">
        <f>IF(м4!R3=б1!R3,4,0)</f>
        <v>0</v>
      </c>
      <c r="T4">
        <f>IF(м4!S3=б1!S3,4,0)</f>
        <v>0</v>
      </c>
      <c r="U4">
        <f>IF(м4!T3=б1!T3,4,0)</f>
        <v>0</v>
      </c>
      <c r="V4">
        <f>IF(м4!U3=б1!U3,4,0)</f>
        <v>0</v>
      </c>
      <c r="W4">
        <f>IF(м4!V3=б1!V3,4,0)</f>
        <v>0</v>
      </c>
      <c r="X4">
        <f>IF(м4!W3=б1!W3,4,0)</f>
        <v>0</v>
      </c>
      <c r="Y4">
        <f>IF(м4!X3=б1!X3,4,0)</f>
        <v>0</v>
      </c>
      <c r="Z4">
        <f>IF(м4!Y3=б1!Y3,4,0)</f>
        <v>0</v>
      </c>
      <c r="AA4">
        <f>IF(м4!Z3=б1!Z3,4,0)</f>
        <v>0</v>
      </c>
      <c r="AB4">
        <f>IF(м4!AA3=б1!AA3,4,0)</f>
        <v>0</v>
      </c>
      <c r="AC4">
        <f>IF(м4!AB3=б1!AB3,4,0)</f>
        <v>0</v>
      </c>
      <c r="AD4">
        <f>IF(м4!AC3=б1!AC3,4,0)</f>
        <v>0</v>
      </c>
      <c r="AE4">
        <f>IF(м4!AD3=б1!AD3,4,0)</f>
        <v>0</v>
      </c>
      <c r="AF4">
        <f>IF(м4!AE3=б1!AE3,4,0)</f>
        <v>0</v>
      </c>
    </row>
    <row r="5" spans="1:32" ht="13.5" thickBot="1" x14ac:dyDescent="0.25">
      <c r="A5">
        <v>3</v>
      </c>
      <c r="B5" s="1" t="str">
        <f>С1!B5</f>
        <v>Диана С.</v>
      </c>
      <c r="C5">
        <f>IF(м4!B4=б1!B4,4,0)</f>
        <v>0</v>
      </c>
      <c r="D5">
        <f>IF(м4!C4=б1!C4,4,0)</f>
        <v>0</v>
      </c>
      <c r="E5">
        <f>IF(м4!D4=б1!D4,4,0)</f>
        <v>0</v>
      </c>
      <c r="F5">
        <f>IF(м4!E4=б1!E4,4,0)</f>
        <v>0</v>
      </c>
      <c r="G5">
        <f>IF(м4!F4=б1!F4,4,0)</f>
        <v>0</v>
      </c>
      <c r="H5">
        <f>IF(м4!G4=б1!G4,4,0)</f>
        <v>0</v>
      </c>
      <c r="I5">
        <f>IF(м4!H4=б1!H4,4,0)</f>
        <v>0</v>
      </c>
      <c r="J5">
        <f>IF(м4!I4=б1!I4,4,0)</f>
        <v>0</v>
      </c>
      <c r="K5">
        <f>IF(м4!J4=б1!J4,4,0)</f>
        <v>0</v>
      </c>
      <c r="L5">
        <f>IF(м4!K4=б1!K4,4,0)</f>
        <v>0</v>
      </c>
      <c r="M5">
        <f>IF(м4!L4=б1!L4,4,0)</f>
        <v>4</v>
      </c>
      <c r="N5">
        <f>IF(м4!M4=б1!M4,4,0)</f>
        <v>0</v>
      </c>
      <c r="O5">
        <f>IF(м4!N4=б1!N4,4,0)</f>
        <v>0</v>
      </c>
      <c r="P5">
        <f>IF(м4!O4=б1!O4,4,0)</f>
        <v>0</v>
      </c>
      <c r="Q5">
        <f>IF(м4!P4=б1!P4,4,0)</f>
        <v>0</v>
      </c>
      <c r="R5">
        <f>IF(м4!Q4=б1!Q4,4,0)</f>
        <v>0</v>
      </c>
      <c r="S5">
        <f>IF(м4!R4=б1!R4,4,0)</f>
        <v>0</v>
      </c>
      <c r="T5">
        <f>IF(м4!S4=б1!S4,4,0)</f>
        <v>0</v>
      </c>
      <c r="U5">
        <f>IF(м4!T4=б1!T4,4,0)</f>
        <v>0</v>
      </c>
      <c r="V5">
        <f>IF(м4!U4=б1!U4,4,0)</f>
        <v>0</v>
      </c>
      <c r="W5">
        <f>IF(м4!V4=б1!V4,4,0)</f>
        <v>0</v>
      </c>
      <c r="X5">
        <f>IF(м4!W4=б1!W4,4,0)</f>
        <v>0</v>
      </c>
      <c r="Y5">
        <f>IF(м4!X4=б1!X4,4,0)</f>
        <v>0</v>
      </c>
      <c r="Z5">
        <f>IF(м4!Y4=б1!Y4,4,0)</f>
        <v>0</v>
      </c>
      <c r="AA5">
        <f>IF(м4!Z4=б1!Z4,4,0)</f>
        <v>0</v>
      </c>
      <c r="AB5">
        <f>IF(м4!AA4=б1!AA4,4,0)</f>
        <v>0</v>
      </c>
      <c r="AC5">
        <f>IF(м4!AB4=б1!AB4,4,0)</f>
        <v>0</v>
      </c>
      <c r="AD5">
        <f>IF(м4!AC4=б1!AC4,4,0)</f>
        <v>0</v>
      </c>
      <c r="AE5">
        <f>IF(м4!AD4=б1!AD4,4,0)</f>
        <v>0</v>
      </c>
      <c r="AF5">
        <f>IF(м4!AE4=б1!AE4,4,0)</f>
        <v>0</v>
      </c>
    </row>
    <row r="6" spans="1:32" ht="13.5" thickBot="1" x14ac:dyDescent="0.25">
      <c r="A6">
        <v>4</v>
      </c>
      <c r="B6" s="1" t="str">
        <f>С1!B6</f>
        <v>Даша Т.</v>
      </c>
      <c r="C6">
        <f>IF(м4!B5=б1!B5,4,0)</f>
        <v>0</v>
      </c>
      <c r="D6">
        <f>IF(м4!C5=б1!C5,4,0)</f>
        <v>0</v>
      </c>
      <c r="E6">
        <f>IF(м4!D5=б1!D5,4,0)</f>
        <v>0</v>
      </c>
      <c r="F6">
        <f>IF(м4!E5=б1!E5,4,0)</f>
        <v>0</v>
      </c>
      <c r="G6">
        <f>IF(м4!F5=б1!F5,4,0)</f>
        <v>0</v>
      </c>
      <c r="H6">
        <f>IF(м4!G5=б1!G5,4,0)</f>
        <v>0</v>
      </c>
      <c r="I6">
        <f>IF(м4!H5=б1!H5,4,0)</f>
        <v>0</v>
      </c>
      <c r="J6">
        <f>IF(м4!I5=б1!I5,4,0)</f>
        <v>0</v>
      </c>
      <c r="K6">
        <f>IF(м4!J5=б1!J5,4,0)</f>
        <v>0</v>
      </c>
      <c r="L6">
        <f>IF(м4!K5=б1!K5,4,0)</f>
        <v>0</v>
      </c>
      <c r="M6">
        <f>IF(м4!L5=б1!L5,4,0)</f>
        <v>0</v>
      </c>
      <c r="N6">
        <f>IF(м4!M5=б1!M5,4,0)</f>
        <v>0</v>
      </c>
      <c r="O6">
        <f>IF(м4!N5=б1!N5,4,0)</f>
        <v>0</v>
      </c>
      <c r="P6">
        <f>IF(м4!O5=б1!O5,4,0)</f>
        <v>0</v>
      </c>
      <c r="Q6">
        <f>IF(м4!P5=б1!P5,4,0)</f>
        <v>0</v>
      </c>
      <c r="R6">
        <f>IF(м4!Q5=б1!Q5,4,0)</f>
        <v>0</v>
      </c>
      <c r="S6">
        <f>IF(м4!R5=б1!R5,4,0)</f>
        <v>0</v>
      </c>
      <c r="T6">
        <f>IF(м4!S5=б1!S5,4,0)</f>
        <v>0</v>
      </c>
      <c r="U6">
        <f>IF(м4!T5=б1!T5,4,0)</f>
        <v>0</v>
      </c>
      <c r="V6">
        <f>IF(м4!U5=б1!U5,4,0)</f>
        <v>0</v>
      </c>
      <c r="W6">
        <f>IF(м4!V5=б1!V5,4,0)</f>
        <v>0</v>
      </c>
      <c r="X6">
        <f>IF(м4!W5=б1!W5,4,0)</f>
        <v>0</v>
      </c>
      <c r="Y6">
        <f>IF(м4!X5=б1!X5,4,0)</f>
        <v>0</v>
      </c>
      <c r="Z6">
        <f>IF(м4!Y5=б1!Y5,4,0)</f>
        <v>0</v>
      </c>
      <c r="AA6">
        <f>IF(м4!Z5=б1!Z5,4,0)</f>
        <v>0</v>
      </c>
      <c r="AB6">
        <f>IF(м4!AA5=б1!AA5,4,0)</f>
        <v>0</v>
      </c>
      <c r="AC6">
        <f>IF(м4!AB5=б1!AB5,4,0)</f>
        <v>0</v>
      </c>
      <c r="AD6">
        <f>IF(м4!AC5=б1!AC5,4,0)</f>
        <v>0</v>
      </c>
      <c r="AE6">
        <f>IF(м4!AD5=б1!AD5,4,0)</f>
        <v>0</v>
      </c>
      <c r="AF6">
        <f>IF(м4!AE5=б1!AE5,4,0)</f>
        <v>0</v>
      </c>
    </row>
    <row r="7" spans="1:32" ht="13.5" thickBot="1" x14ac:dyDescent="0.25">
      <c r="A7">
        <v>5</v>
      </c>
      <c r="B7" s="1" t="str">
        <f>С1!B7</f>
        <v>Ваня А.</v>
      </c>
      <c r="C7">
        <f>IF(м4!B6=б1!B6,4,0)</f>
        <v>0</v>
      </c>
      <c r="D7">
        <f>IF(м4!C6=б1!C6,4,0)</f>
        <v>0</v>
      </c>
      <c r="E7">
        <f>IF(м4!D6=б1!D6,4,0)</f>
        <v>0</v>
      </c>
      <c r="F7">
        <f>IF(м4!E6=б1!E6,4,0)</f>
        <v>0</v>
      </c>
      <c r="G7">
        <f>IF(м4!F6=б1!F6,4,0)</f>
        <v>0</v>
      </c>
      <c r="H7">
        <f>IF(м4!G6=б1!G6,4,0)</f>
        <v>0</v>
      </c>
      <c r="I7">
        <f>IF(м4!H6=б1!H6,4,0)</f>
        <v>0</v>
      </c>
      <c r="J7">
        <f>IF(м4!I6=б1!I6,4,0)</f>
        <v>0</v>
      </c>
      <c r="K7">
        <f>IF(м4!J6=б1!J6,4,0)</f>
        <v>0</v>
      </c>
      <c r="L7">
        <f>IF(м4!K6=б1!K6,4,0)</f>
        <v>0</v>
      </c>
      <c r="M7">
        <f>IF(м4!L6=б1!L6,4,0)</f>
        <v>0</v>
      </c>
      <c r="N7">
        <f>IF(м4!M6=б1!M6,4,0)</f>
        <v>0</v>
      </c>
      <c r="O7">
        <f>IF(м4!N6=б1!N6,4,0)</f>
        <v>0</v>
      </c>
      <c r="P7">
        <f>IF(м4!O6=б1!O6,4,0)</f>
        <v>0</v>
      </c>
      <c r="Q7">
        <f>IF(м4!P6=б1!P6,4,0)</f>
        <v>0</v>
      </c>
      <c r="R7">
        <f>IF(м4!Q6=б1!Q6,4,0)</f>
        <v>0</v>
      </c>
      <c r="S7">
        <f>IF(м4!R6=б1!R6,4,0)</f>
        <v>0</v>
      </c>
      <c r="T7">
        <f>IF(м4!S6=б1!S6,4,0)</f>
        <v>0</v>
      </c>
      <c r="U7">
        <f>IF(м4!T6=б1!T6,4,0)</f>
        <v>0</v>
      </c>
      <c r="V7">
        <f>IF(м4!U6=б1!U6,4,0)</f>
        <v>0</v>
      </c>
      <c r="W7">
        <f>IF(м4!V6=б1!V6,4,0)</f>
        <v>0</v>
      </c>
      <c r="X7">
        <f>IF(м4!W6=б1!W6,4,0)</f>
        <v>0</v>
      </c>
      <c r="Y7">
        <f>IF(м4!X6=б1!X6,4,0)</f>
        <v>0</v>
      </c>
      <c r="Z7">
        <f>IF(м4!Y6=б1!Y6,4,0)</f>
        <v>0</v>
      </c>
      <c r="AA7">
        <f>IF(м4!Z6=б1!Z6,4,0)</f>
        <v>0</v>
      </c>
      <c r="AB7">
        <f>IF(м4!AA6=б1!AA6,4,0)</f>
        <v>0</v>
      </c>
      <c r="AC7">
        <f>IF(м4!AB6=б1!AB6,4,0)</f>
        <v>0</v>
      </c>
      <c r="AD7">
        <f>IF(м4!AC6=б1!AC6,4,0)</f>
        <v>0</v>
      </c>
      <c r="AE7">
        <f>IF(м4!AD6=б1!AD6,4,0)</f>
        <v>0</v>
      </c>
      <c r="AF7">
        <f>IF(м4!AE6=б1!AE6,4,0)</f>
        <v>0</v>
      </c>
    </row>
    <row r="8" spans="1:32" ht="13.5" thickBot="1" x14ac:dyDescent="0.25">
      <c r="A8">
        <v>6</v>
      </c>
      <c r="B8" s="1" t="str">
        <f>С1!B8</f>
        <v>Алиса Б.</v>
      </c>
      <c r="C8">
        <f>IF(м4!B7=б1!B7,4,0)</f>
        <v>0</v>
      </c>
      <c r="D8">
        <f>IF(м4!C7=б1!C7,4,0)</f>
        <v>0</v>
      </c>
      <c r="E8">
        <f>IF(м4!D7=б1!D7,4,0)</f>
        <v>0</v>
      </c>
      <c r="F8">
        <f>IF(м4!E7=б1!E7,4,0)</f>
        <v>0</v>
      </c>
      <c r="G8">
        <f>IF(м4!F7=б1!F7,4,0)</f>
        <v>0</v>
      </c>
      <c r="H8">
        <f>IF(м4!G7=б1!G7,4,0)</f>
        <v>0</v>
      </c>
      <c r="I8">
        <f>IF(м4!H7=б1!H7,4,0)</f>
        <v>0</v>
      </c>
      <c r="J8">
        <f>IF(м4!I7=б1!I7,4,0)</f>
        <v>0</v>
      </c>
      <c r="K8">
        <f>IF(м4!J7=б1!J7,4,0)</f>
        <v>0</v>
      </c>
      <c r="L8">
        <f>IF(м4!K7=б1!K7,4,0)</f>
        <v>0</v>
      </c>
      <c r="M8">
        <f>IF(м4!L7=б1!L7,4,0)</f>
        <v>0</v>
      </c>
      <c r="N8">
        <f>IF(м4!M7=б1!M7,4,0)</f>
        <v>0</v>
      </c>
      <c r="O8">
        <f>IF(м4!N7=б1!N7,4,0)</f>
        <v>0</v>
      </c>
      <c r="P8">
        <f>IF(м4!O7=б1!O7,4,0)</f>
        <v>0</v>
      </c>
      <c r="Q8">
        <f>IF(м4!P7=б1!P7,4,0)</f>
        <v>0</v>
      </c>
      <c r="R8">
        <f>IF(м4!Q7=б1!Q7,4,0)</f>
        <v>0</v>
      </c>
      <c r="S8">
        <f>IF(м4!R7=б1!R7,4,0)</f>
        <v>0</v>
      </c>
      <c r="T8">
        <f>IF(м4!S7=б1!S7,4,0)</f>
        <v>0</v>
      </c>
      <c r="U8">
        <f>IF(м4!T7=б1!T7,4,0)</f>
        <v>0</v>
      </c>
      <c r="V8">
        <f>IF(м4!U7=б1!U7,4,0)</f>
        <v>0</v>
      </c>
      <c r="W8">
        <f>IF(м4!V7=б1!V7,4,0)</f>
        <v>0</v>
      </c>
      <c r="X8">
        <f>IF(м4!W7=б1!W7,4,0)</f>
        <v>0</v>
      </c>
      <c r="Y8">
        <f>IF(м4!X7=б1!X7,4,0)</f>
        <v>0</v>
      </c>
      <c r="Z8">
        <f>IF(м4!Y7=б1!Y7,4,0)</f>
        <v>0</v>
      </c>
      <c r="AA8">
        <f>IF(м4!Z7=б1!Z7,4,0)</f>
        <v>0</v>
      </c>
      <c r="AB8">
        <f>IF(м4!AA7=б1!AA7,4,0)</f>
        <v>0</v>
      </c>
      <c r="AC8">
        <f>IF(м4!AB7=б1!AB7,4,0)</f>
        <v>0</v>
      </c>
      <c r="AD8">
        <f>IF(м4!AC7=б1!AC7,4,0)</f>
        <v>0</v>
      </c>
      <c r="AE8">
        <f>IF(м4!AD7=б1!AD7,4,0)</f>
        <v>0</v>
      </c>
      <c r="AF8">
        <f>IF(м4!AE7=б1!AE7,4,0)</f>
        <v>0</v>
      </c>
    </row>
    <row r="9" spans="1:32" ht="13.5" thickBot="1" x14ac:dyDescent="0.25">
      <c r="A9">
        <v>7</v>
      </c>
      <c r="B9" s="1" t="str">
        <f>С1!B9</f>
        <v>Маша Б.</v>
      </c>
      <c r="C9">
        <f>IF(м4!B8=б1!B8,4,0)</f>
        <v>0</v>
      </c>
      <c r="D9">
        <f>IF(м4!C8=б1!C8,4,0)</f>
        <v>0</v>
      </c>
      <c r="E9">
        <f>IF(м4!D8=б1!D8,4,0)</f>
        <v>0</v>
      </c>
      <c r="F9">
        <f>IF(м4!E8=б1!E8,4,0)</f>
        <v>0</v>
      </c>
      <c r="G9">
        <f>IF(м4!F8=б1!F8,4,0)</f>
        <v>0</v>
      </c>
      <c r="H9">
        <f>IF(м4!G8=б1!G8,4,0)</f>
        <v>0</v>
      </c>
      <c r="I9">
        <f>IF(м4!H8=б1!H8,4,0)</f>
        <v>0</v>
      </c>
      <c r="J9">
        <f>IF(м4!I8=б1!I8,4,0)</f>
        <v>0</v>
      </c>
      <c r="K9">
        <f>IF(м4!J8=б1!J8,4,0)</f>
        <v>0</v>
      </c>
      <c r="L9">
        <f>IF(м4!K8=б1!K8,4,0)</f>
        <v>0</v>
      </c>
      <c r="M9">
        <f>IF(м4!L8=б1!L8,4,0)</f>
        <v>0</v>
      </c>
      <c r="N9">
        <f>IF(м4!M8=б1!M8,4,0)</f>
        <v>0</v>
      </c>
      <c r="O9">
        <f>IF(м4!N8=б1!N8,4,0)</f>
        <v>0</v>
      </c>
      <c r="P9">
        <f>IF(м4!O8=б1!O8,4,0)</f>
        <v>0</v>
      </c>
      <c r="Q9">
        <f>IF(м4!P8=б1!P8,4,0)</f>
        <v>0</v>
      </c>
      <c r="R9">
        <f>IF(м4!Q8=б1!Q8,4,0)</f>
        <v>0</v>
      </c>
      <c r="S9">
        <f>IF(м4!R8=б1!R8,4,0)</f>
        <v>0</v>
      </c>
      <c r="T9">
        <f>IF(м4!S8=б1!S8,4,0)</f>
        <v>0</v>
      </c>
      <c r="U9">
        <f>IF(м4!T8=б1!T8,4,0)</f>
        <v>0</v>
      </c>
      <c r="V9">
        <f>IF(м4!U8=б1!U8,4,0)</f>
        <v>0</v>
      </c>
      <c r="W9">
        <f>IF(м4!V8=б1!V8,4,0)</f>
        <v>0</v>
      </c>
      <c r="X9">
        <f>IF(м4!W8=б1!W8,4,0)</f>
        <v>0</v>
      </c>
      <c r="Y9">
        <f>IF(м4!X8=б1!X8,4,0)</f>
        <v>0</v>
      </c>
      <c r="Z9">
        <f>IF(м4!Y8=б1!Y8,4,0)</f>
        <v>0</v>
      </c>
      <c r="AA9">
        <f>IF(м4!Z8=б1!Z8,4,0)</f>
        <v>0</v>
      </c>
      <c r="AB9">
        <f>IF(м4!AA8=б1!AA8,4,0)</f>
        <v>0</v>
      </c>
      <c r="AC9">
        <f>IF(м4!AB8=б1!AB8,4,0)</f>
        <v>0</v>
      </c>
      <c r="AD9">
        <f>IF(м4!AC8=б1!AC8,4,0)</f>
        <v>0</v>
      </c>
      <c r="AE9">
        <f>IF(м4!AD8=б1!AD8,4,0)</f>
        <v>0</v>
      </c>
      <c r="AF9">
        <f>IF(м4!AE8=б1!AE8,4,0)</f>
        <v>0</v>
      </c>
    </row>
    <row r="10" spans="1:32" ht="13.5" thickBot="1" x14ac:dyDescent="0.25">
      <c r="A10">
        <v>8</v>
      </c>
      <c r="B10" s="1" t="str">
        <f>С1!B10</f>
        <v>Даша В.</v>
      </c>
      <c r="C10">
        <f>IF(м4!B9=б1!B9,4,0)</f>
        <v>0</v>
      </c>
      <c r="D10">
        <f>IF(м4!C9=б1!C9,4,0)</f>
        <v>0</v>
      </c>
      <c r="E10">
        <f>IF(м4!D9=б1!D9,4,0)</f>
        <v>0</v>
      </c>
      <c r="F10">
        <f>IF(м4!E9=б1!E9,4,0)</f>
        <v>0</v>
      </c>
      <c r="G10">
        <f>IF(м4!F9=б1!F9,4,0)</f>
        <v>0</v>
      </c>
      <c r="H10">
        <f>IF(м4!G9=б1!G9,4,0)</f>
        <v>0</v>
      </c>
      <c r="I10">
        <f>IF(м4!H9=б1!H9,4,0)</f>
        <v>0</v>
      </c>
      <c r="J10">
        <f>IF(м4!I9=б1!I9,4,0)</f>
        <v>0</v>
      </c>
      <c r="K10">
        <f>IF(м4!J9=б1!J9,4,0)</f>
        <v>0</v>
      </c>
      <c r="L10">
        <f>IF(м4!K9=б1!K9,4,0)</f>
        <v>0</v>
      </c>
      <c r="M10">
        <f>IF(м4!L9=б1!L9,4,0)</f>
        <v>0</v>
      </c>
      <c r="N10">
        <f>IF(м4!M9=б1!M9,4,0)</f>
        <v>0</v>
      </c>
      <c r="O10">
        <f>IF(м4!N9=б1!N9,4,0)</f>
        <v>0</v>
      </c>
      <c r="P10">
        <f>IF(м4!O9=б1!O9,4,0)</f>
        <v>0</v>
      </c>
      <c r="Q10">
        <f>IF(м4!P9=б1!P9,4,0)</f>
        <v>0</v>
      </c>
      <c r="R10">
        <f>IF(м4!Q9=б1!Q9,4,0)</f>
        <v>0</v>
      </c>
      <c r="S10">
        <f>IF(м4!R9=б1!R9,4,0)</f>
        <v>0</v>
      </c>
      <c r="T10">
        <f>IF(м4!S9=б1!S9,4,0)</f>
        <v>0</v>
      </c>
      <c r="U10">
        <f>IF(м4!T9=б1!T9,4,0)</f>
        <v>0</v>
      </c>
      <c r="V10">
        <f>IF(м4!U9=б1!U9,4,0)</f>
        <v>0</v>
      </c>
      <c r="W10">
        <f>IF(м4!V9=б1!V9,4,0)</f>
        <v>0</v>
      </c>
      <c r="X10">
        <f>IF(м4!W9=б1!W9,4,0)</f>
        <v>0</v>
      </c>
      <c r="Y10">
        <f>IF(м4!X9=б1!X9,4,0)</f>
        <v>0</v>
      </c>
      <c r="Z10">
        <f>IF(м4!Y9=б1!Y9,4,0)</f>
        <v>0</v>
      </c>
      <c r="AA10">
        <f>IF(м4!Z9=б1!Z9,4,0)</f>
        <v>0</v>
      </c>
      <c r="AB10">
        <f>IF(м4!AA9=б1!AA9,4,0)</f>
        <v>0</v>
      </c>
      <c r="AC10">
        <f>IF(м4!AB9=б1!AB9,4,0)</f>
        <v>0</v>
      </c>
      <c r="AD10">
        <f>IF(м4!AC9=б1!AC9,4,0)</f>
        <v>0</v>
      </c>
      <c r="AE10">
        <f>IF(м4!AD9=б1!AD9,4,0)</f>
        <v>0</v>
      </c>
      <c r="AF10">
        <f>IF(м4!AE9=б1!AE9,4,0)</f>
        <v>0</v>
      </c>
    </row>
    <row r="11" spans="1:32" ht="13.5" thickBot="1" x14ac:dyDescent="0.25">
      <c r="A11">
        <v>9</v>
      </c>
      <c r="B11" s="1" t="str">
        <f>С1!B11</f>
        <v>Марк Г.</v>
      </c>
      <c r="C11">
        <f>IF(м4!B10=б1!B10,4,0)</f>
        <v>0</v>
      </c>
      <c r="D11">
        <f>IF(м4!C10=б1!C10,4,0)</f>
        <v>0</v>
      </c>
      <c r="E11">
        <f>IF(м4!D10=б1!D10,4,0)</f>
        <v>0</v>
      </c>
      <c r="F11">
        <f>IF(м4!E10=б1!E10,4,0)</f>
        <v>0</v>
      </c>
      <c r="G11">
        <f>IF(м4!F10=б1!F10,4,0)</f>
        <v>0</v>
      </c>
      <c r="H11">
        <f>IF(м4!G10=б1!G10,4,0)</f>
        <v>0</v>
      </c>
      <c r="I11">
        <f>IF(м4!H10=б1!H10,4,0)</f>
        <v>0</v>
      </c>
      <c r="J11">
        <f>IF(м4!I10=б1!I10,4,0)</f>
        <v>0</v>
      </c>
      <c r="K11">
        <f>IF(м4!J10=б1!J10,4,0)</f>
        <v>0</v>
      </c>
      <c r="L11">
        <f>IF(м4!K10=б1!K10,4,0)</f>
        <v>0</v>
      </c>
      <c r="M11">
        <f>IF(м4!L10=б1!L10,4,0)</f>
        <v>0</v>
      </c>
      <c r="N11">
        <f>IF(м4!M10=б1!M10,4,0)</f>
        <v>0</v>
      </c>
      <c r="O11">
        <f>IF(м4!N10=б1!N10,4,0)</f>
        <v>0</v>
      </c>
      <c r="P11">
        <f>IF(м4!O10=б1!O10,4,0)</f>
        <v>0</v>
      </c>
      <c r="Q11">
        <f>IF(м4!P10=б1!P10,4,0)</f>
        <v>0</v>
      </c>
      <c r="R11">
        <f>IF(м4!Q10=б1!Q10,4,0)</f>
        <v>0</v>
      </c>
      <c r="S11">
        <f>IF(м4!R10=б1!R10,4,0)</f>
        <v>0</v>
      </c>
      <c r="T11">
        <f>IF(м4!S10=б1!S10,4,0)</f>
        <v>0</v>
      </c>
      <c r="U11">
        <f>IF(м4!T10=б1!T10,4,0)</f>
        <v>0</v>
      </c>
      <c r="V11">
        <f>IF(м4!U10=б1!U10,4,0)</f>
        <v>0</v>
      </c>
      <c r="W11">
        <f>IF(м4!V10=б1!V10,4,0)</f>
        <v>0</v>
      </c>
      <c r="X11">
        <f>IF(м4!W10=б1!W10,4,0)</f>
        <v>0</v>
      </c>
      <c r="Y11">
        <f>IF(м4!X10=б1!X10,4,0)</f>
        <v>0</v>
      </c>
      <c r="Z11">
        <f>IF(м4!Y10=б1!Y10,4,0)</f>
        <v>0</v>
      </c>
      <c r="AA11">
        <f>IF(м4!Z10=б1!Z10,4,0)</f>
        <v>0</v>
      </c>
      <c r="AB11">
        <f>IF(м4!AA10=б1!AA10,4,0)</f>
        <v>0</v>
      </c>
      <c r="AC11">
        <f>IF(м4!AB10=б1!AB10,4,0)</f>
        <v>0</v>
      </c>
      <c r="AD11">
        <f>IF(м4!AC10=б1!AC10,4,0)</f>
        <v>0</v>
      </c>
      <c r="AE11">
        <f>IF(м4!AD10=б1!AD10,4,0)</f>
        <v>0</v>
      </c>
      <c r="AF11">
        <f>IF(м4!AE10=б1!AE10,4,0)</f>
        <v>0</v>
      </c>
    </row>
    <row r="12" spans="1:32" ht="13.5" thickBot="1" x14ac:dyDescent="0.25">
      <c r="A12">
        <v>10</v>
      </c>
      <c r="B12" s="1" t="str">
        <f>С1!B12</f>
        <v>Артем Е.</v>
      </c>
      <c r="C12">
        <f>IF(м4!B11=б1!B11,4,0)</f>
        <v>0</v>
      </c>
      <c r="D12">
        <f>IF(м4!C11=б1!C11,4,0)</f>
        <v>0</v>
      </c>
      <c r="E12">
        <f>IF(м4!D11=б1!D11,4,0)</f>
        <v>0</v>
      </c>
      <c r="F12">
        <f>IF(м4!E11=б1!E11,4,0)</f>
        <v>0</v>
      </c>
      <c r="G12">
        <f>IF(м4!F11=б1!F11,4,0)</f>
        <v>0</v>
      </c>
      <c r="H12">
        <f>IF(м4!G11=б1!G11,4,0)</f>
        <v>0</v>
      </c>
      <c r="I12">
        <f>IF(м4!H11=б1!H11,4,0)</f>
        <v>0</v>
      </c>
      <c r="J12">
        <f>IF(м4!I11=б1!I11,4,0)</f>
        <v>0</v>
      </c>
      <c r="K12">
        <f>IF(м4!J11=б1!J11,4,0)</f>
        <v>0</v>
      </c>
      <c r="L12">
        <f>IF(м4!K11=б1!K11,4,0)</f>
        <v>0</v>
      </c>
      <c r="M12">
        <f>IF(м4!L11=б1!L11,4,0)</f>
        <v>0</v>
      </c>
      <c r="N12">
        <f>IF(м4!M11=б1!M11,4,0)</f>
        <v>0</v>
      </c>
      <c r="O12">
        <f>IF(м4!N11=б1!N11,4,0)</f>
        <v>0</v>
      </c>
      <c r="P12">
        <f>IF(м4!O11=б1!O11,4,0)</f>
        <v>0</v>
      </c>
      <c r="Q12">
        <f>IF(м4!P11=б1!P11,4,0)</f>
        <v>0</v>
      </c>
      <c r="R12">
        <f>IF(м4!Q11=б1!Q11,4,0)</f>
        <v>0</v>
      </c>
      <c r="S12">
        <f>IF(м4!R11=б1!R11,4,0)</f>
        <v>0</v>
      </c>
      <c r="T12">
        <f>IF(м4!S11=б1!S11,4,0)</f>
        <v>0</v>
      </c>
      <c r="U12">
        <f>IF(м4!T11=б1!T11,4,0)</f>
        <v>0</v>
      </c>
      <c r="V12">
        <f>IF(м4!U11=б1!U11,4,0)</f>
        <v>0</v>
      </c>
      <c r="W12">
        <f>IF(м4!V11=б1!V11,4,0)</f>
        <v>0</v>
      </c>
      <c r="X12">
        <f>IF(м4!W11=б1!W11,4,0)</f>
        <v>0</v>
      </c>
      <c r="Y12">
        <f>IF(м4!X11=б1!X11,4,0)</f>
        <v>0</v>
      </c>
      <c r="Z12">
        <f>IF(м4!Y11=б1!Y11,4,0)</f>
        <v>0</v>
      </c>
      <c r="AA12">
        <f>IF(м4!Z11=б1!Z11,4,0)</f>
        <v>0</v>
      </c>
      <c r="AB12">
        <f>IF(м4!AA11=б1!AA11,4,0)</f>
        <v>0</v>
      </c>
      <c r="AC12">
        <f>IF(м4!AB11=б1!AB11,4,0)</f>
        <v>0</v>
      </c>
      <c r="AD12">
        <f>IF(м4!AC11=б1!AC11,4,0)</f>
        <v>0</v>
      </c>
      <c r="AE12">
        <f>IF(м4!AD11=б1!AD11,4,0)</f>
        <v>0</v>
      </c>
      <c r="AF12">
        <f>IF(м4!AE11=б1!AE11,4,0)</f>
        <v>0</v>
      </c>
    </row>
    <row r="13" spans="1:32" ht="13.5" thickBot="1" x14ac:dyDescent="0.25">
      <c r="A13">
        <v>11</v>
      </c>
      <c r="B13" s="1" t="str">
        <f>С1!B13</f>
        <v xml:space="preserve">Алиса З. </v>
      </c>
      <c r="C13">
        <f>IF(м4!B12=б1!B12,4,0)</f>
        <v>0</v>
      </c>
      <c r="D13">
        <f>IF(м4!C12=б1!C12,4,0)</f>
        <v>0</v>
      </c>
      <c r="E13">
        <f>IF(м4!D12=б1!D12,4,0)</f>
        <v>0</v>
      </c>
      <c r="F13">
        <f>IF(м4!E12=б1!E12,4,0)</f>
        <v>0</v>
      </c>
      <c r="G13">
        <f>IF(м4!F12=б1!F12,4,0)</f>
        <v>0</v>
      </c>
      <c r="H13">
        <f>IF(м4!G12=б1!G12,4,0)</f>
        <v>0</v>
      </c>
      <c r="I13">
        <f>IF(м4!H12=б1!H12,4,0)</f>
        <v>0</v>
      </c>
      <c r="J13">
        <f>IF(м4!I12=б1!I12,4,0)</f>
        <v>0</v>
      </c>
      <c r="K13">
        <f>IF(м4!J12=б1!J12,4,0)</f>
        <v>0</v>
      </c>
      <c r="L13">
        <f>IF(м4!K12=б1!K12,4,0)</f>
        <v>0</v>
      </c>
      <c r="M13">
        <f>IF(м4!L12=б1!L12,4,0)</f>
        <v>0</v>
      </c>
      <c r="N13">
        <f>IF(м4!M12=б1!M12,4,0)</f>
        <v>0</v>
      </c>
      <c r="O13">
        <f>IF(м4!N12=б1!N12,4,0)</f>
        <v>0</v>
      </c>
      <c r="P13">
        <f>IF(м4!O12=б1!O12,4,0)</f>
        <v>0</v>
      </c>
      <c r="Q13">
        <f>IF(м4!P12=б1!P12,4,0)</f>
        <v>0</v>
      </c>
      <c r="R13">
        <f>IF(м4!Q12=б1!Q12,4,0)</f>
        <v>0</v>
      </c>
      <c r="S13">
        <f>IF(м4!R12=б1!R12,4,0)</f>
        <v>0</v>
      </c>
      <c r="T13">
        <f>IF(м4!S12=б1!S12,4,0)</f>
        <v>0</v>
      </c>
      <c r="U13">
        <f>IF(м4!T12=б1!T12,4,0)</f>
        <v>0</v>
      </c>
      <c r="V13">
        <f>IF(м4!U12=б1!U12,4,0)</f>
        <v>0</v>
      </c>
      <c r="W13">
        <f>IF(м4!V12=б1!V12,4,0)</f>
        <v>0</v>
      </c>
      <c r="X13">
        <f>IF(м4!W12=б1!W12,4,0)</f>
        <v>0</v>
      </c>
      <c r="Y13">
        <f>IF(м4!X12=б1!X12,4,0)</f>
        <v>0</v>
      </c>
      <c r="Z13">
        <f>IF(м4!Y12=б1!Y12,4,0)</f>
        <v>0</v>
      </c>
      <c r="AA13">
        <f>IF(м4!Z12=б1!Z12,4,0)</f>
        <v>0</v>
      </c>
      <c r="AB13">
        <f>IF(м4!AA12=б1!AA12,4,0)</f>
        <v>0</v>
      </c>
      <c r="AC13">
        <f>IF(м4!AB12=б1!AB12,4,0)</f>
        <v>0</v>
      </c>
      <c r="AD13">
        <f>IF(м4!AC12=б1!AC12,4,0)</f>
        <v>0</v>
      </c>
      <c r="AE13">
        <f>IF(м4!AD12=б1!AD12,4,0)</f>
        <v>0</v>
      </c>
      <c r="AF13">
        <f>IF(м4!AE12=б1!AE12,4,0)</f>
        <v>0</v>
      </c>
    </row>
    <row r="14" spans="1:32" ht="13.5" thickBot="1" x14ac:dyDescent="0.25">
      <c r="A14">
        <v>12</v>
      </c>
      <c r="B14" s="1" t="str">
        <f>С1!B14</f>
        <v>Алена К.</v>
      </c>
      <c r="C14">
        <f>IF(м4!B13=б1!B13,4,0)</f>
        <v>0</v>
      </c>
      <c r="D14">
        <f>IF(м4!C13=б1!C13,4,0)</f>
        <v>0</v>
      </c>
      <c r="E14">
        <f>IF(м4!D13=б1!D13,4,0)</f>
        <v>0</v>
      </c>
      <c r="F14">
        <f>IF(м4!E13=б1!E13,4,0)</f>
        <v>0</v>
      </c>
      <c r="G14">
        <f>IF(м4!F13=б1!F13,4,0)</f>
        <v>0</v>
      </c>
      <c r="H14">
        <f>IF(м4!G13=б1!G13,4,0)</f>
        <v>0</v>
      </c>
      <c r="I14">
        <f>IF(м4!H13=б1!H13,4,0)</f>
        <v>0</v>
      </c>
      <c r="J14">
        <f>IF(м4!I13=б1!I13,4,0)</f>
        <v>0</v>
      </c>
      <c r="K14">
        <f>IF(м4!J13=б1!J13,4,0)</f>
        <v>0</v>
      </c>
      <c r="L14">
        <f>IF(м4!K13=б1!K13,4,0)</f>
        <v>0</v>
      </c>
      <c r="M14">
        <f>IF(м4!L13=б1!L13,4,0)</f>
        <v>0</v>
      </c>
      <c r="N14">
        <f>IF(м4!M13=б1!M13,4,0)</f>
        <v>0</v>
      </c>
      <c r="O14">
        <f>IF(м4!N13=б1!N13,4,0)</f>
        <v>0</v>
      </c>
      <c r="P14">
        <f>IF(м4!O13=б1!O13,4,0)</f>
        <v>0</v>
      </c>
      <c r="Q14">
        <f>IF(м4!P13=б1!P13,4,0)</f>
        <v>0</v>
      </c>
      <c r="R14">
        <f>IF(м4!Q13=б1!Q13,4,0)</f>
        <v>0</v>
      </c>
      <c r="S14">
        <f>IF(м4!R13=б1!R13,4,0)</f>
        <v>0</v>
      </c>
      <c r="T14">
        <f>IF(м4!S13=б1!S13,4,0)</f>
        <v>0</v>
      </c>
      <c r="U14">
        <f>IF(м4!T13=б1!T13,4,0)</f>
        <v>0</v>
      </c>
      <c r="V14">
        <f>IF(м4!U13=б1!U13,4,0)</f>
        <v>0</v>
      </c>
      <c r="W14">
        <f>IF(м4!V13=б1!V13,4,0)</f>
        <v>0</v>
      </c>
      <c r="X14">
        <f>IF(м4!W13=б1!W13,4,0)</f>
        <v>0</v>
      </c>
      <c r="Y14">
        <f>IF(м4!X13=б1!X13,4,0)</f>
        <v>0</v>
      </c>
      <c r="Z14">
        <f>IF(м4!Y13=б1!Y13,4,0)</f>
        <v>0</v>
      </c>
      <c r="AA14">
        <f>IF(м4!Z13=б1!Z13,4,0)</f>
        <v>0</v>
      </c>
      <c r="AB14">
        <f>IF(м4!AA13=б1!AA13,4,0)</f>
        <v>0</v>
      </c>
      <c r="AC14">
        <f>IF(м4!AB13=б1!AB13,4,0)</f>
        <v>0</v>
      </c>
      <c r="AD14">
        <f>IF(м4!AC13=б1!AC13,4,0)</f>
        <v>0</v>
      </c>
      <c r="AE14">
        <f>IF(м4!AD13=б1!AD13,4,0)</f>
        <v>0</v>
      </c>
      <c r="AF14">
        <f>IF(м4!AE13=б1!AE13,4,0)</f>
        <v>0</v>
      </c>
    </row>
    <row r="15" spans="1:32" ht="13.5" thickBot="1" x14ac:dyDescent="0.25">
      <c r="A15">
        <v>13</v>
      </c>
      <c r="B15" s="1" t="str">
        <f>С1!B15</f>
        <v>Никита К.</v>
      </c>
      <c r="C15">
        <f>IF(м4!B14=б1!B14,4,0)</f>
        <v>0</v>
      </c>
      <c r="D15">
        <f>IF(м4!C14=б1!C14,4,0)</f>
        <v>0</v>
      </c>
      <c r="E15">
        <f>IF(м4!D14=б1!D14,4,0)</f>
        <v>0</v>
      </c>
      <c r="F15">
        <f>IF(м4!E14=б1!E14,4,0)</f>
        <v>0</v>
      </c>
      <c r="G15">
        <f>IF(м4!F14=б1!F14,4,0)</f>
        <v>0</v>
      </c>
      <c r="H15">
        <f>IF(м4!G14=б1!G14,4,0)</f>
        <v>0</v>
      </c>
      <c r="I15">
        <f>IF(м4!H14=б1!H14,4,0)</f>
        <v>0</v>
      </c>
      <c r="J15">
        <f>IF(м4!I14=б1!I14,4,0)</f>
        <v>0</v>
      </c>
      <c r="K15">
        <f>IF(м4!J14=б1!J14,4,0)</f>
        <v>0</v>
      </c>
      <c r="L15">
        <f>IF(м4!K14=б1!K14,4,0)</f>
        <v>0</v>
      </c>
      <c r="M15">
        <f>IF(м4!L14=б1!L14,4,0)</f>
        <v>0</v>
      </c>
      <c r="N15">
        <f>IF(м4!M14=б1!M14,4,0)</f>
        <v>0</v>
      </c>
      <c r="O15">
        <f>IF(м4!N14=б1!N14,4,0)</f>
        <v>0</v>
      </c>
      <c r="P15">
        <f>IF(м4!O14=б1!O14,4,0)</f>
        <v>0</v>
      </c>
      <c r="Q15">
        <f>IF(м4!P14=б1!P14,4,0)</f>
        <v>0</v>
      </c>
      <c r="R15">
        <f>IF(м4!Q14=б1!Q14,4,0)</f>
        <v>0</v>
      </c>
      <c r="S15">
        <f>IF(м4!R14=б1!R14,4,0)</f>
        <v>0</v>
      </c>
      <c r="T15">
        <f>IF(м4!S14=б1!S14,4,0)</f>
        <v>0</v>
      </c>
      <c r="U15">
        <f>IF(м4!T14=б1!T14,4,0)</f>
        <v>0</v>
      </c>
      <c r="V15">
        <f>IF(м4!U14=б1!U14,4,0)</f>
        <v>0</v>
      </c>
      <c r="W15">
        <f>IF(м4!V14=б1!V14,4,0)</f>
        <v>0</v>
      </c>
      <c r="X15">
        <f>IF(м4!W14=б1!W14,4,0)</f>
        <v>0</v>
      </c>
      <c r="Y15">
        <f>IF(м4!X14=б1!X14,4,0)</f>
        <v>0</v>
      </c>
      <c r="Z15">
        <f>IF(м4!Y14=б1!Y14,4,0)</f>
        <v>0</v>
      </c>
      <c r="AA15">
        <f>IF(м4!Z14=б1!Z14,4,0)</f>
        <v>0</v>
      </c>
      <c r="AB15">
        <f>IF(м4!AA14=б1!AA14,4,0)</f>
        <v>0</v>
      </c>
      <c r="AC15">
        <f>IF(м4!AB14=б1!AB14,4,0)</f>
        <v>0</v>
      </c>
      <c r="AD15">
        <f>IF(м4!AC14=б1!AC14,4,0)</f>
        <v>0</v>
      </c>
      <c r="AE15">
        <f>IF(м4!AD14=б1!AD14,4,0)</f>
        <v>0</v>
      </c>
      <c r="AF15">
        <f>IF(м4!AE14=б1!AE14,4,0)</f>
        <v>0</v>
      </c>
    </row>
    <row r="16" spans="1:32" ht="13.5" thickBot="1" x14ac:dyDescent="0.25">
      <c r="A16">
        <v>14</v>
      </c>
      <c r="B16" s="1" t="str">
        <f>С1!B16</f>
        <v xml:space="preserve">Соня К. </v>
      </c>
      <c r="C16">
        <f>IF(м4!B15=б1!B15,4,0)</f>
        <v>0</v>
      </c>
      <c r="D16">
        <f>IF(м4!C15=б1!C15,4,0)</f>
        <v>0</v>
      </c>
      <c r="E16">
        <f>IF(м4!D15=б1!D15,4,0)</f>
        <v>0</v>
      </c>
      <c r="F16">
        <f>IF(м4!E15=б1!E15,4,0)</f>
        <v>0</v>
      </c>
      <c r="G16">
        <f>IF(м4!F15=б1!F15,4,0)</f>
        <v>0</v>
      </c>
      <c r="H16">
        <f>IF(м4!G15=б1!G15,4,0)</f>
        <v>0</v>
      </c>
      <c r="I16">
        <f>IF(м4!H15=б1!H15,4,0)</f>
        <v>0</v>
      </c>
      <c r="J16">
        <f>IF(м4!I15=б1!I15,4,0)</f>
        <v>0</v>
      </c>
      <c r="K16">
        <f>IF(м4!J15=б1!J15,4,0)</f>
        <v>0</v>
      </c>
      <c r="L16">
        <f>IF(м4!K15=б1!K15,4,0)</f>
        <v>0</v>
      </c>
      <c r="M16">
        <f>IF(м4!L15=б1!L15,4,0)</f>
        <v>0</v>
      </c>
      <c r="N16">
        <f>IF(м4!M15=б1!M15,4,0)</f>
        <v>0</v>
      </c>
      <c r="O16">
        <f>IF(м4!N15=б1!N15,4,0)</f>
        <v>0</v>
      </c>
      <c r="P16">
        <f>IF(м4!O15=б1!O15,4,0)</f>
        <v>0</v>
      </c>
      <c r="Q16">
        <f>IF(м4!P15=б1!P15,4,0)</f>
        <v>0</v>
      </c>
      <c r="R16">
        <f>IF(м4!Q15=б1!Q15,4,0)</f>
        <v>0</v>
      </c>
      <c r="S16">
        <f>IF(м4!R15=б1!R15,4,0)</f>
        <v>0</v>
      </c>
      <c r="T16">
        <f>IF(м4!S15=б1!S15,4,0)</f>
        <v>0</v>
      </c>
      <c r="U16">
        <f>IF(м4!T15=б1!T15,4,0)</f>
        <v>0</v>
      </c>
      <c r="V16">
        <f>IF(м4!U15=б1!U15,4,0)</f>
        <v>0</v>
      </c>
      <c r="W16">
        <f>IF(м4!V15=б1!V15,4,0)</f>
        <v>0</v>
      </c>
      <c r="X16">
        <f>IF(м4!W15=б1!W15,4,0)</f>
        <v>0</v>
      </c>
      <c r="Y16">
        <f>IF(м4!X15=б1!X15,4,0)</f>
        <v>0</v>
      </c>
      <c r="Z16">
        <f>IF(м4!Y15=б1!Y15,4,0)</f>
        <v>0</v>
      </c>
      <c r="AA16">
        <f>IF(м4!Z15=б1!Z15,4,0)</f>
        <v>0</v>
      </c>
      <c r="AB16">
        <f>IF(м4!AA15=б1!AA15,4,0)</f>
        <v>0</v>
      </c>
      <c r="AC16">
        <f>IF(м4!AB15=б1!AB15,4,0)</f>
        <v>0</v>
      </c>
      <c r="AD16">
        <f>IF(м4!AC15=б1!AC15,4,0)</f>
        <v>0</v>
      </c>
      <c r="AE16">
        <f>IF(м4!AD15=б1!AD15,4,0)</f>
        <v>0</v>
      </c>
      <c r="AF16">
        <f>IF(м4!AE15=б1!AE15,4,0)</f>
        <v>0</v>
      </c>
    </row>
    <row r="17" spans="1:32" ht="13.5" thickBot="1" x14ac:dyDescent="0.25">
      <c r="A17">
        <v>15</v>
      </c>
      <c r="B17" s="1" t="str">
        <f>С1!B17</f>
        <v>Александр С.</v>
      </c>
      <c r="C17">
        <f>IF(м4!B16=б1!B16,4,0)</f>
        <v>0</v>
      </c>
      <c r="D17">
        <f>IF(м4!C16=б1!C16,4,0)</f>
        <v>0</v>
      </c>
      <c r="E17">
        <f>IF(м4!D16=б1!D16,4,0)</f>
        <v>0</v>
      </c>
      <c r="F17">
        <f>IF(м4!E16=б1!E16,4,0)</f>
        <v>0</v>
      </c>
      <c r="G17">
        <f>IF(м4!F16=б1!F16,4,0)</f>
        <v>0</v>
      </c>
      <c r="H17">
        <f>IF(м4!G16=б1!G16,4,0)</f>
        <v>0</v>
      </c>
      <c r="I17">
        <f>IF(м4!H16=б1!H16,4,0)</f>
        <v>0</v>
      </c>
      <c r="J17">
        <f>IF(м4!I16=б1!I16,4,0)</f>
        <v>0</v>
      </c>
      <c r="K17">
        <f>IF(м4!J16=б1!J16,4,0)</f>
        <v>0</v>
      </c>
      <c r="L17">
        <f>IF(м4!K16=б1!K16,4,0)</f>
        <v>0</v>
      </c>
      <c r="M17">
        <f>IF(м4!L16=б1!L16,4,0)</f>
        <v>0</v>
      </c>
      <c r="N17">
        <f>IF(м4!M16=б1!M16,4,0)</f>
        <v>0</v>
      </c>
      <c r="O17">
        <f>IF(м4!N16=б1!N16,4,0)</f>
        <v>0</v>
      </c>
      <c r="P17">
        <f>IF(м4!O16=б1!O16,4,0)</f>
        <v>0</v>
      </c>
      <c r="Q17">
        <f>IF(м4!P16=б1!P16,4,0)</f>
        <v>0</v>
      </c>
      <c r="R17">
        <f>IF(м4!Q16=б1!Q16,4,0)</f>
        <v>0</v>
      </c>
      <c r="S17">
        <f>IF(м4!R16=б1!R16,4,0)</f>
        <v>0</v>
      </c>
      <c r="T17">
        <f>IF(м4!S16=б1!S16,4,0)</f>
        <v>0</v>
      </c>
      <c r="U17">
        <f>IF(м4!T16=б1!T16,4,0)</f>
        <v>0</v>
      </c>
      <c r="V17">
        <f>IF(м4!U16=б1!U16,4,0)</f>
        <v>0</v>
      </c>
      <c r="W17">
        <f>IF(м4!V16=б1!V16,4,0)</f>
        <v>0</v>
      </c>
      <c r="X17">
        <f>IF(м4!W16=б1!W16,4,0)</f>
        <v>0</v>
      </c>
      <c r="Y17">
        <f>IF(м4!X16=б1!X16,4,0)</f>
        <v>0</v>
      </c>
      <c r="Z17">
        <f>IF(м4!Y16=б1!Y16,4,0)</f>
        <v>0</v>
      </c>
      <c r="AA17">
        <f>IF(м4!Z16=б1!Z16,4,0)</f>
        <v>0</v>
      </c>
      <c r="AB17">
        <f>IF(м4!AA16=б1!AA16,4,0)</f>
        <v>0</v>
      </c>
      <c r="AC17">
        <f>IF(м4!AB16=б1!AB16,4,0)</f>
        <v>0</v>
      </c>
      <c r="AD17">
        <f>IF(м4!AC16=б1!AC16,4,0)</f>
        <v>0</v>
      </c>
      <c r="AE17">
        <f>IF(м4!AD16=б1!AD16,4,0)</f>
        <v>0</v>
      </c>
      <c r="AF17">
        <f>IF(м4!AE16=б1!AE16,4,0)</f>
        <v>0</v>
      </c>
    </row>
    <row r="18" spans="1:32" ht="13.5" thickBot="1" x14ac:dyDescent="0.25">
      <c r="A18">
        <v>16</v>
      </c>
      <c r="B18" s="1" t="str">
        <f>С1!B18</f>
        <v>Вероника Н.</v>
      </c>
      <c r="C18">
        <f>IF(м4!B17=б1!B17,4,0)</f>
        <v>0</v>
      </c>
      <c r="D18">
        <f>IF(м4!C17=б1!C17,4,0)</f>
        <v>0</v>
      </c>
      <c r="E18">
        <f>IF(м4!D17=б1!D17,4,0)</f>
        <v>0</v>
      </c>
      <c r="F18">
        <f>IF(м4!E17=б1!E17,4,0)</f>
        <v>0</v>
      </c>
      <c r="G18">
        <f>IF(м4!F17=б1!F17,4,0)</f>
        <v>0</v>
      </c>
      <c r="H18">
        <f>IF(м4!G17=б1!G17,4,0)</f>
        <v>0</v>
      </c>
      <c r="I18">
        <f>IF(м4!H17=б1!H17,4,0)</f>
        <v>0</v>
      </c>
      <c r="J18">
        <f>IF(м4!I17=б1!I17,4,0)</f>
        <v>0</v>
      </c>
      <c r="K18">
        <f>IF(м4!J17=б1!J17,4,0)</f>
        <v>0</v>
      </c>
      <c r="L18">
        <f>IF(м4!K17=б1!K17,4,0)</f>
        <v>0</v>
      </c>
      <c r="M18">
        <f>IF(м4!L17=б1!L17,4,0)</f>
        <v>0</v>
      </c>
      <c r="N18">
        <f>IF(м4!M17=б1!M17,4,0)</f>
        <v>0</v>
      </c>
      <c r="O18">
        <f>IF(м4!N17=б1!N17,4,0)</f>
        <v>0</v>
      </c>
      <c r="P18">
        <f>IF(м4!O17=б1!O17,4,0)</f>
        <v>0</v>
      </c>
      <c r="Q18">
        <f>IF(м4!P17=б1!P17,4,0)</f>
        <v>0</v>
      </c>
      <c r="R18">
        <f>IF(м4!Q17=б1!Q17,4,0)</f>
        <v>0</v>
      </c>
      <c r="S18">
        <f>IF(м4!R17=б1!R17,4,0)</f>
        <v>0</v>
      </c>
      <c r="T18">
        <f>IF(м4!S17=б1!S17,4,0)</f>
        <v>0</v>
      </c>
      <c r="U18">
        <f>IF(м4!T17=б1!T17,4,0)</f>
        <v>0</v>
      </c>
      <c r="V18">
        <f>IF(м4!U17=б1!U17,4,0)</f>
        <v>0</v>
      </c>
      <c r="W18">
        <f>IF(м4!V17=б1!V17,4,0)</f>
        <v>0</v>
      </c>
      <c r="X18">
        <f>IF(м4!W17=б1!W17,4,0)</f>
        <v>0</v>
      </c>
      <c r="Y18">
        <f>IF(м4!X17=б1!X17,4,0)</f>
        <v>0</v>
      </c>
      <c r="Z18">
        <f>IF(м4!Y17=б1!Y17,4,0)</f>
        <v>0</v>
      </c>
      <c r="AA18">
        <f>IF(м4!Z17=б1!Z17,4,0)</f>
        <v>0</v>
      </c>
      <c r="AB18">
        <f>IF(м4!AA17=б1!AA17,4,0)</f>
        <v>0</v>
      </c>
      <c r="AC18">
        <f>IF(м4!AB17=б1!AB17,4,0)</f>
        <v>0</v>
      </c>
      <c r="AD18">
        <f>IF(м4!AC17=б1!AC17,4,0)</f>
        <v>0</v>
      </c>
      <c r="AE18">
        <f>IF(м4!AD17=б1!AD17,4,0)</f>
        <v>0</v>
      </c>
      <c r="AF18">
        <f>IF(м4!AE17=б1!AE17,4,0)</f>
        <v>0</v>
      </c>
    </row>
    <row r="19" spans="1:32" ht="13.5" thickBot="1" x14ac:dyDescent="0.25">
      <c r="A19">
        <v>17</v>
      </c>
      <c r="B19" s="1" t="str">
        <f>С1!B19</f>
        <v>Артем Н.</v>
      </c>
      <c r="C19">
        <f>IF(м4!B18=б1!B18,4,0)</f>
        <v>0</v>
      </c>
      <c r="D19">
        <f>IF(м4!C18=б1!C18,4,0)</f>
        <v>0</v>
      </c>
      <c r="E19">
        <f>IF(м4!D18=б1!D18,4,0)</f>
        <v>0</v>
      </c>
      <c r="F19">
        <f>IF(м4!E18=б1!E18,4,0)</f>
        <v>0</v>
      </c>
      <c r="G19">
        <f>IF(м4!F18=б1!F18,4,0)</f>
        <v>0</v>
      </c>
      <c r="H19">
        <f>IF(м4!G18=б1!G18,4,0)</f>
        <v>0</v>
      </c>
      <c r="I19">
        <f>IF(м4!H18=б1!H18,4,0)</f>
        <v>0</v>
      </c>
      <c r="J19">
        <f>IF(м4!I18=б1!I18,4,0)</f>
        <v>0</v>
      </c>
      <c r="K19">
        <f>IF(м4!J18=б1!J18,4,0)</f>
        <v>0</v>
      </c>
      <c r="L19">
        <f>IF(м4!K18=б1!K18,4,0)</f>
        <v>0</v>
      </c>
      <c r="M19">
        <f>IF(м4!L18=б1!L18,4,0)</f>
        <v>0</v>
      </c>
      <c r="N19">
        <f>IF(м4!M18=б1!M18,4,0)</f>
        <v>0</v>
      </c>
      <c r="O19">
        <f>IF(м4!N18=б1!N18,4,0)</f>
        <v>0</v>
      </c>
      <c r="P19">
        <f>IF(м4!O18=б1!O18,4,0)</f>
        <v>0</v>
      </c>
      <c r="Q19">
        <f>IF(м4!P18=б1!P18,4,0)</f>
        <v>0</v>
      </c>
      <c r="R19">
        <f>IF(м4!Q18=б1!Q18,4,0)</f>
        <v>0</v>
      </c>
      <c r="S19">
        <f>IF(м4!R18=б1!R18,4,0)</f>
        <v>0</v>
      </c>
      <c r="T19">
        <f>IF(м4!S18=б1!S18,4,0)</f>
        <v>0</v>
      </c>
      <c r="U19">
        <f>IF(м4!T18=б1!T18,4,0)</f>
        <v>0</v>
      </c>
      <c r="V19">
        <f>IF(м4!U18=б1!U18,4,0)</f>
        <v>0</v>
      </c>
      <c r="W19">
        <f>IF(м4!V18=б1!V18,4,0)</f>
        <v>0</v>
      </c>
      <c r="X19">
        <f>IF(м4!W18=б1!W18,4,0)</f>
        <v>0</v>
      </c>
      <c r="Y19">
        <f>IF(м4!X18=б1!X18,4,0)</f>
        <v>0</v>
      </c>
      <c r="Z19">
        <f>IF(м4!Y18=б1!Y18,4,0)</f>
        <v>0</v>
      </c>
      <c r="AA19">
        <f>IF(м4!Z18=б1!Z18,4,0)</f>
        <v>0</v>
      </c>
      <c r="AB19">
        <f>IF(м4!AA18=б1!AA18,4,0)</f>
        <v>0</v>
      </c>
      <c r="AC19">
        <f>IF(м4!AB18=б1!AB18,4,0)</f>
        <v>0</v>
      </c>
      <c r="AD19">
        <f>IF(м4!AC18=б1!AC18,4,0)</f>
        <v>0</v>
      </c>
      <c r="AE19">
        <f>IF(м4!AD18=б1!AD18,4,0)</f>
        <v>0</v>
      </c>
      <c r="AF19">
        <f>IF(м4!AE18=б1!AE18,4,0)</f>
        <v>0</v>
      </c>
    </row>
    <row r="20" spans="1:32" ht="13.5" thickBot="1" x14ac:dyDescent="0.25">
      <c r="A20">
        <v>18</v>
      </c>
      <c r="B20" s="1" t="str">
        <f>С1!B20</f>
        <v>Сергей О.</v>
      </c>
      <c r="C20">
        <f>IF(м4!B19=б1!B19,4,0)</f>
        <v>0</v>
      </c>
      <c r="D20">
        <f>IF(м4!C19=б1!C19,4,0)</f>
        <v>0</v>
      </c>
      <c r="E20">
        <f>IF(м4!D19=б1!D19,4,0)</f>
        <v>0</v>
      </c>
      <c r="F20">
        <f>IF(м4!E19=б1!E19,4,0)</f>
        <v>0</v>
      </c>
      <c r="G20">
        <f>IF(м4!F19=б1!F19,4,0)</f>
        <v>0</v>
      </c>
      <c r="H20">
        <f>IF(м4!G19=б1!G19,4,0)</f>
        <v>0</v>
      </c>
      <c r="I20">
        <f>IF(м4!H19=б1!H19,4,0)</f>
        <v>0</v>
      </c>
      <c r="J20">
        <f>IF(м4!I19=б1!I19,4,0)</f>
        <v>0</v>
      </c>
      <c r="K20">
        <f>IF(м4!J19=б1!J19,4,0)</f>
        <v>0</v>
      </c>
      <c r="L20">
        <f>IF(м4!K19=б1!K19,4,0)</f>
        <v>0</v>
      </c>
      <c r="M20">
        <f>IF(м4!L19=б1!L19,4,0)</f>
        <v>0</v>
      </c>
      <c r="N20">
        <f>IF(м4!M19=б1!M19,4,0)</f>
        <v>0</v>
      </c>
      <c r="O20">
        <f>IF(м4!N19=б1!N19,4,0)</f>
        <v>0</v>
      </c>
      <c r="P20">
        <f>IF(м4!O19=б1!O19,4,0)</f>
        <v>0</v>
      </c>
      <c r="Q20">
        <f>IF(м4!P19=б1!P19,4,0)</f>
        <v>0</v>
      </c>
      <c r="R20">
        <f>IF(м4!Q19=б1!Q19,4,0)</f>
        <v>0</v>
      </c>
      <c r="S20">
        <f>IF(м4!R19=б1!R19,4,0)</f>
        <v>0</v>
      </c>
      <c r="T20">
        <f>IF(м4!S19=б1!S19,4,0)</f>
        <v>0</v>
      </c>
      <c r="U20">
        <f>IF(м4!T19=б1!T19,4,0)</f>
        <v>0</v>
      </c>
      <c r="V20">
        <f>IF(м4!U19=б1!U19,4,0)</f>
        <v>0</v>
      </c>
      <c r="W20">
        <f>IF(м4!V19=б1!V19,4,0)</f>
        <v>0</v>
      </c>
      <c r="X20">
        <f>IF(м4!W19=б1!W19,4,0)</f>
        <v>0</v>
      </c>
      <c r="Y20">
        <f>IF(м4!X19=б1!X19,4,0)</f>
        <v>0</v>
      </c>
      <c r="Z20">
        <f>IF(м4!Y19=б1!Y19,4,0)</f>
        <v>0</v>
      </c>
      <c r="AA20">
        <f>IF(м4!Z19=б1!Z19,4,0)</f>
        <v>0</v>
      </c>
      <c r="AB20">
        <f>IF(м4!AA19=б1!AA19,4,0)</f>
        <v>0</v>
      </c>
      <c r="AC20">
        <f>IF(м4!AB19=б1!AB19,4,0)</f>
        <v>0</v>
      </c>
      <c r="AD20">
        <f>IF(м4!AC19=б1!AC19,4,0)</f>
        <v>0</v>
      </c>
      <c r="AE20">
        <f>IF(м4!AD19=б1!AD19,4,0)</f>
        <v>0</v>
      </c>
      <c r="AF20">
        <f>IF(м4!AE19=б1!AE19,4,0)</f>
        <v>0</v>
      </c>
    </row>
    <row r="21" spans="1:32" ht="13.5" thickBot="1" x14ac:dyDescent="0.25">
      <c r="A21">
        <v>19</v>
      </c>
      <c r="B21" s="1" t="str">
        <f>С1!B21</f>
        <v>Даша Р.</v>
      </c>
      <c r="C21">
        <f>IF(м4!B20=б1!B20,4,0)</f>
        <v>0</v>
      </c>
      <c r="D21">
        <f>IF(м4!C20=б1!C20,4,0)</f>
        <v>0</v>
      </c>
      <c r="E21">
        <f>IF(м4!D20=б1!D20,4,0)</f>
        <v>0</v>
      </c>
      <c r="F21">
        <f>IF(м4!E20=б1!E20,4,0)</f>
        <v>0</v>
      </c>
      <c r="G21">
        <f>IF(м4!F20=б1!F20,4,0)</f>
        <v>0</v>
      </c>
      <c r="H21">
        <f>IF(м4!G20=б1!G20,4,0)</f>
        <v>0</v>
      </c>
      <c r="I21">
        <f>IF(м4!H20=б1!H20,4,0)</f>
        <v>0</v>
      </c>
      <c r="J21">
        <f>IF(м4!I20=б1!I20,4,0)</f>
        <v>0</v>
      </c>
      <c r="K21">
        <f>IF(м4!J20=б1!J20,4,0)</f>
        <v>0</v>
      </c>
      <c r="L21">
        <f>IF(м4!K20=б1!K20,4,0)</f>
        <v>0</v>
      </c>
      <c r="M21">
        <f>IF(м4!L20=б1!L20,4,0)</f>
        <v>0</v>
      </c>
      <c r="N21">
        <f>IF(м4!M20=б1!M20,4,0)</f>
        <v>0</v>
      </c>
      <c r="O21">
        <f>IF(м4!N20=б1!N20,4,0)</f>
        <v>0</v>
      </c>
      <c r="P21">
        <f>IF(м4!O20=б1!O20,4,0)</f>
        <v>0</v>
      </c>
      <c r="Q21">
        <f>IF(м4!P20=б1!P20,4,0)</f>
        <v>0</v>
      </c>
      <c r="R21">
        <f>IF(м4!Q20=б1!Q20,4,0)</f>
        <v>0</v>
      </c>
      <c r="S21">
        <f>IF(м4!R20=б1!R20,4,0)</f>
        <v>0</v>
      </c>
      <c r="T21">
        <f>IF(м4!S20=б1!S20,4,0)</f>
        <v>0</v>
      </c>
      <c r="U21">
        <f>IF(м4!T20=б1!T20,4,0)</f>
        <v>0</v>
      </c>
      <c r="V21">
        <f>IF(м4!U20=б1!U20,4,0)</f>
        <v>0</v>
      </c>
      <c r="W21">
        <f>IF(м4!V20=б1!V20,4,0)</f>
        <v>0</v>
      </c>
      <c r="X21">
        <f>IF(м4!W20=б1!W20,4,0)</f>
        <v>0</v>
      </c>
      <c r="Y21">
        <f>IF(м4!X20=б1!X20,4,0)</f>
        <v>0</v>
      </c>
      <c r="Z21">
        <f>IF(м4!Y20=б1!Y20,4,0)</f>
        <v>0</v>
      </c>
      <c r="AA21">
        <f>IF(м4!Z20=б1!Z20,4,0)</f>
        <v>0</v>
      </c>
      <c r="AB21">
        <f>IF(м4!AA20=б1!AA20,4,0)</f>
        <v>0</v>
      </c>
      <c r="AC21">
        <f>IF(м4!AB20=б1!AB20,4,0)</f>
        <v>0</v>
      </c>
      <c r="AD21">
        <f>IF(м4!AC20=б1!AC20,4,0)</f>
        <v>0</v>
      </c>
      <c r="AE21">
        <f>IF(м4!AD20=б1!AD20,4,0)</f>
        <v>0</v>
      </c>
      <c r="AF21">
        <f>IF(м4!AE20=б1!AE20,4,0)</f>
        <v>0</v>
      </c>
    </row>
    <row r="22" spans="1:32" ht="13.5" thickBot="1" x14ac:dyDescent="0.25">
      <c r="A22">
        <v>20</v>
      </c>
      <c r="B22" s="1" t="str">
        <f>С1!B22</f>
        <v>Витя Р.</v>
      </c>
      <c r="C22">
        <f>IF(м4!B21=б1!B21,4,0)</f>
        <v>0</v>
      </c>
      <c r="D22">
        <f>IF(м4!C21=б1!C21,4,0)</f>
        <v>0</v>
      </c>
      <c r="E22">
        <f>IF(м4!D21=б1!D21,4,0)</f>
        <v>0</v>
      </c>
      <c r="F22">
        <f>IF(м4!E21=б1!E21,4,0)</f>
        <v>0</v>
      </c>
      <c r="G22">
        <f>IF(м4!F21=б1!F21,4,0)</f>
        <v>0</v>
      </c>
      <c r="H22">
        <f>IF(м4!G21=б1!G21,4,0)</f>
        <v>0</v>
      </c>
      <c r="I22">
        <f>IF(м4!H21=б1!H21,4,0)</f>
        <v>0</v>
      </c>
      <c r="J22">
        <f>IF(м4!I21=б1!I21,4,0)</f>
        <v>0</v>
      </c>
      <c r="K22">
        <f>IF(м4!J21=б1!J21,4,0)</f>
        <v>0</v>
      </c>
      <c r="L22">
        <f>IF(м4!K21=б1!K21,4,0)</f>
        <v>0</v>
      </c>
      <c r="M22">
        <f>IF(м4!L21=б1!L21,4,0)</f>
        <v>0</v>
      </c>
      <c r="N22">
        <f>IF(м4!M21=б1!M21,4,0)</f>
        <v>0</v>
      </c>
      <c r="O22">
        <f>IF(м4!N21=б1!N21,4,0)</f>
        <v>0</v>
      </c>
      <c r="P22">
        <f>IF(м4!O21=б1!O21,4,0)</f>
        <v>0</v>
      </c>
      <c r="Q22">
        <f>IF(м4!P21=б1!P21,4,0)</f>
        <v>0</v>
      </c>
      <c r="R22">
        <f>IF(м4!Q21=б1!Q21,4,0)</f>
        <v>0</v>
      </c>
      <c r="S22">
        <f>IF(м4!R21=б1!R21,4,0)</f>
        <v>0</v>
      </c>
      <c r="T22">
        <f>IF(м4!S21=б1!S21,4,0)</f>
        <v>0</v>
      </c>
      <c r="U22">
        <f>IF(м4!T21=б1!T21,4,0)</f>
        <v>0</v>
      </c>
      <c r="V22">
        <f>IF(м4!U21=б1!U21,4,0)</f>
        <v>0</v>
      </c>
      <c r="W22">
        <f>IF(м4!V21=б1!V21,4,0)</f>
        <v>0</v>
      </c>
      <c r="X22">
        <f>IF(м4!W21=б1!W21,4,0)</f>
        <v>0</v>
      </c>
      <c r="Y22">
        <f>IF(м4!X21=б1!X21,4,0)</f>
        <v>0</v>
      </c>
      <c r="Z22">
        <f>IF(м4!Y21=б1!Y21,4,0)</f>
        <v>0</v>
      </c>
      <c r="AA22">
        <f>IF(м4!Z21=б1!Z21,4,0)</f>
        <v>0</v>
      </c>
      <c r="AB22">
        <f>IF(м4!AA21=б1!AA21,4,0)</f>
        <v>0</v>
      </c>
      <c r="AC22">
        <f>IF(м4!AB21=б1!AB21,4,0)</f>
        <v>0</v>
      </c>
      <c r="AD22">
        <f>IF(м4!AC21=б1!AC21,4,0)</f>
        <v>0</v>
      </c>
      <c r="AE22">
        <f>IF(м4!AD21=б1!AD21,4,0)</f>
        <v>0</v>
      </c>
      <c r="AF22">
        <f>IF(м4!AE21=б1!AE21,4,0)</f>
        <v>0</v>
      </c>
    </row>
    <row r="23" spans="1:32" ht="13.5" thickBot="1" x14ac:dyDescent="0.25">
      <c r="A23">
        <v>21</v>
      </c>
      <c r="B23" s="1" t="str">
        <f>С1!B23</f>
        <v>Настя С.</v>
      </c>
      <c r="C23">
        <f>IF(м4!B22=б1!B22,4,0)</f>
        <v>0</v>
      </c>
      <c r="D23">
        <f>IF(м4!C22=б1!C22,4,0)</f>
        <v>0</v>
      </c>
      <c r="E23">
        <f>IF(м4!D22=б1!D22,4,0)</f>
        <v>0</v>
      </c>
      <c r="F23">
        <f>IF(м4!E22=б1!E22,4,0)</f>
        <v>0</v>
      </c>
      <c r="G23">
        <f>IF(м4!F22=б1!F22,4,0)</f>
        <v>0</v>
      </c>
      <c r="H23">
        <f>IF(м4!G22=б1!G22,4,0)</f>
        <v>0</v>
      </c>
      <c r="I23">
        <f>IF(м4!H22=б1!H22,4,0)</f>
        <v>0</v>
      </c>
      <c r="J23">
        <f>IF(м4!I22=б1!I22,4,0)</f>
        <v>0</v>
      </c>
      <c r="K23">
        <f>IF(м4!J22=б1!J22,4,0)</f>
        <v>0</v>
      </c>
      <c r="L23">
        <f>IF(м4!K22=б1!K22,4,0)</f>
        <v>0</v>
      </c>
      <c r="M23">
        <f>IF(м4!L22=б1!L22,4,0)</f>
        <v>0</v>
      </c>
      <c r="N23">
        <f>IF(м4!M22=б1!M22,4,0)</f>
        <v>0</v>
      </c>
      <c r="O23">
        <f>IF(м4!N22=б1!N22,4,0)</f>
        <v>0</v>
      </c>
      <c r="P23">
        <f>IF(м4!O22=б1!O22,4,0)</f>
        <v>0</v>
      </c>
      <c r="Q23">
        <f>IF(м4!P22=б1!P22,4,0)</f>
        <v>0</v>
      </c>
      <c r="R23">
        <f>IF(м4!Q22=б1!Q22,4,0)</f>
        <v>0</v>
      </c>
      <c r="S23">
        <f>IF(м4!R22=б1!R22,4,0)</f>
        <v>0</v>
      </c>
      <c r="T23">
        <f>IF(м4!S22=б1!S22,4,0)</f>
        <v>0</v>
      </c>
      <c r="U23">
        <f>IF(м4!T22=б1!T22,4,0)</f>
        <v>0</v>
      </c>
      <c r="V23">
        <f>IF(м4!U22=б1!U22,4,0)</f>
        <v>0</v>
      </c>
      <c r="W23">
        <f>IF(м4!V22=б1!V22,4,0)</f>
        <v>0</v>
      </c>
      <c r="X23">
        <f>IF(м4!W22=б1!W22,4,0)</f>
        <v>0</v>
      </c>
      <c r="Y23">
        <f>IF(м4!X22=б1!X22,4,0)</f>
        <v>0</v>
      </c>
      <c r="Z23">
        <f>IF(м4!Y22=б1!Y22,4,0)</f>
        <v>0</v>
      </c>
      <c r="AA23">
        <f>IF(м4!Z22=б1!Z22,4,0)</f>
        <v>0</v>
      </c>
      <c r="AB23">
        <f>IF(м4!AA22=б1!AA22,4,0)</f>
        <v>0</v>
      </c>
      <c r="AC23">
        <f>IF(м4!AB22=б1!AB22,4,0)</f>
        <v>0</v>
      </c>
      <c r="AD23">
        <f>IF(м4!AC22=б1!AC22,4,0)</f>
        <v>0</v>
      </c>
      <c r="AE23">
        <f>IF(м4!AD22=б1!AD22,4,0)</f>
        <v>0</v>
      </c>
      <c r="AF23">
        <f>IF(м4!AE22=б1!AE22,4,0)</f>
        <v>0</v>
      </c>
    </row>
    <row r="24" spans="1:32" ht="13.5" thickBot="1" x14ac:dyDescent="0.25">
      <c r="A24">
        <v>22</v>
      </c>
      <c r="B24" s="1" t="str">
        <f>С1!B24</f>
        <v>Антон Ч.</v>
      </c>
      <c r="C24">
        <f>IF(м4!B23=б1!B23,4,0)</f>
        <v>0</v>
      </c>
      <c r="D24">
        <f>IF(м4!C23=б1!C23,4,0)</f>
        <v>0</v>
      </c>
      <c r="E24">
        <f>IF(м4!D23=б1!D23,4,0)</f>
        <v>0</v>
      </c>
      <c r="F24">
        <f>IF(м4!E23=б1!E23,4,0)</f>
        <v>0</v>
      </c>
      <c r="G24">
        <f>IF(м4!F23=б1!F23,4,0)</f>
        <v>0</v>
      </c>
      <c r="H24">
        <f>IF(м4!G23=б1!G23,4,0)</f>
        <v>0</v>
      </c>
      <c r="I24">
        <f>IF(м4!H23=б1!H23,4,0)</f>
        <v>0</v>
      </c>
      <c r="J24">
        <f>IF(м4!I23=б1!I23,4,0)</f>
        <v>0</v>
      </c>
      <c r="K24">
        <f>IF(м4!J23=б1!J23,4,0)</f>
        <v>0</v>
      </c>
      <c r="L24">
        <f>IF(м4!K23=б1!K23,4,0)</f>
        <v>0</v>
      </c>
      <c r="M24">
        <f>IF(м4!L23=б1!L23,4,0)</f>
        <v>0</v>
      </c>
      <c r="N24">
        <f>IF(м4!M23=б1!M23,4,0)</f>
        <v>0</v>
      </c>
      <c r="O24">
        <f>IF(м4!N23=б1!N23,4,0)</f>
        <v>0</v>
      </c>
      <c r="P24">
        <f>IF(м4!O23=б1!O23,4,0)</f>
        <v>0</v>
      </c>
      <c r="Q24">
        <f>IF(м4!P23=б1!P23,4,0)</f>
        <v>0</v>
      </c>
      <c r="R24">
        <f>IF(м4!Q23=б1!Q23,4,0)</f>
        <v>0</v>
      </c>
      <c r="S24">
        <f>IF(м4!R23=б1!R23,4,0)</f>
        <v>0</v>
      </c>
      <c r="T24">
        <f>IF(м4!S23=б1!S23,4,0)</f>
        <v>0</v>
      </c>
      <c r="U24">
        <f>IF(м4!T23=б1!T23,4,0)</f>
        <v>0</v>
      </c>
      <c r="V24">
        <f>IF(м4!U23=б1!U23,4,0)</f>
        <v>0</v>
      </c>
      <c r="W24">
        <f>IF(м4!V23=б1!V23,4,0)</f>
        <v>0</v>
      </c>
      <c r="X24">
        <f>IF(м4!W23=б1!W23,4,0)</f>
        <v>0</v>
      </c>
      <c r="Y24">
        <f>IF(м4!X23=б1!X23,4,0)</f>
        <v>0</v>
      </c>
      <c r="Z24">
        <f>IF(м4!Y23=б1!Y23,4,0)</f>
        <v>0</v>
      </c>
      <c r="AA24">
        <f>IF(м4!Z23=б1!Z23,4,0)</f>
        <v>0</v>
      </c>
      <c r="AB24">
        <f>IF(м4!AA23=б1!AA23,4,0)</f>
        <v>0</v>
      </c>
      <c r="AC24">
        <f>IF(м4!AB23=б1!AB23,4,0)</f>
        <v>0</v>
      </c>
      <c r="AD24">
        <f>IF(м4!AC23=б1!AC23,4,0)</f>
        <v>0</v>
      </c>
      <c r="AE24">
        <f>IF(м4!AD23=б1!AD23,4,0)</f>
        <v>0</v>
      </c>
      <c r="AF24">
        <f>IF(м4!AE23=б1!AE23,4,0)</f>
        <v>0</v>
      </c>
    </row>
    <row r="25" spans="1:32" ht="13.5" thickBot="1" x14ac:dyDescent="0.25">
      <c r="A25">
        <v>23</v>
      </c>
      <c r="B25" s="1" t="str">
        <f>С1!B25</f>
        <v>Ярослав Ч.</v>
      </c>
      <c r="C25">
        <f>IF(м4!B24=б1!B24,4,0)</f>
        <v>0</v>
      </c>
      <c r="D25">
        <f>IF(м4!C24=б1!C24,4,0)</f>
        <v>0</v>
      </c>
      <c r="E25">
        <f>IF(м4!D24=б1!D24,4,0)</f>
        <v>0</v>
      </c>
      <c r="F25">
        <f>IF(м4!E24=б1!E24,4,0)</f>
        <v>0</v>
      </c>
      <c r="G25">
        <f>IF(м4!F24=б1!F24,4,0)</f>
        <v>0</v>
      </c>
      <c r="H25">
        <f>IF(м4!G24=б1!G24,4,0)</f>
        <v>0</v>
      </c>
      <c r="I25">
        <f>IF(м4!H24=б1!H24,4,0)</f>
        <v>0</v>
      </c>
      <c r="J25">
        <f>IF(м4!I24=б1!I24,4,0)</f>
        <v>0</v>
      </c>
      <c r="K25">
        <f>IF(м4!J24=б1!J24,4,0)</f>
        <v>0</v>
      </c>
      <c r="L25">
        <f>IF(м4!K24=б1!K24,4,0)</f>
        <v>0</v>
      </c>
      <c r="M25">
        <f>IF(м4!L24=б1!L24,4,0)</f>
        <v>0</v>
      </c>
      <c r="N25">
        <f>IF(м4!M24=б1!M24,4,0)</f>
        <v>0</v>
      </c>
      <c r="O25">
        <f>IF(м4!N24=б1!N24,4,0)</f>
        <v>0</v>
      </c>
      <c r="P25">
        <f>IF(м4!O24=б1!O24,4,0)</f>
        <v>0</v>
      </c>
      <c r="Q25">
        <f>IF(м4!P24=б1!P24,4,0)</f>
        <v>0</v>
      </c>
      <c r="R25">
        <f>IF(м4!Q24=б1!Q24,4,0)</f>
        <v>0</v>
      </c>
      <c r="S25">
        <f>IF(м4!R24=б1!R24,4,0)</f>
        <v>0</v>
      </c>
      <c r="T25">
        <f>IF(м4!S24=б1!S24,4,0)</f>
        <v>0</v>
      </c>
      <c r="U25">
        <f>IF(м4!T24=б1!T24,4,0)</f>
        <v>0</v>
      </c>
      <c r="V25">
        <f>IF(м4!U24=б1!U24,4,0)</f>
        <v>0</v>
      </c>
      <c r="W25">
        <f>IF(м4!V24=б1!V24,4,0)</f>
        <v>0</v>
      </c>
      <c r="X25">
        <f>IF(м4!W24=б1!W24,4,0)</f>
        <v>0</v>
      </c>
      <c r="Y25">
        <f>IF(м4!X24=б1!X24,4,0)</f>
        <v>0</v>
      </c>
      <c r="Z25">
        <f>IF(м4!Y24=б1!Y24,4,0)</f>
        <v>0</v>
      </c>
      <c r="AA25">
        <f>IF(м4!Z24=б1!Z24,4,0)</f>
        <v>0</v>
      </c>
      <c r="AB25">
        <f>IF(м4!AA24=б1!AA24,4,0)</f>
        <v>0</v>
      </c>
      <c r="AC25">
        <f>IF(м4!AB24=б1!AB24,4,0)</f>
        <v>0</v>
      </c>
      <c r="AD25">
        <f>IF(м4!AC24=б1!AC24,4,0)</f>
        <v>0</v>
      </c>
      <c r="AE25">
        <f>IF(м4!AD24=б1!AD24,4,0)</f>
        <v>0</v>
      </c>
      <c r="AF25">
        <f>IF(м4!AE24=б1!AE24,4,0)</f>
        <v>0</v>
      </c>
    </row>
    <row r="26" spans="1:32" ht="13.5" thickBot="1" x14ac:dyDescent="0.25">
      <c r="A26">
        <v>24</v>
      </c>
      <c r="B26" s="1" t="str">
        <f>С1!B26</f>
        <v>Максим Ч.</v>
      </c>
      <c r="C26">
        <f>IF(м4!B25=б1!B25,4,0)</f>
        <v>0</v>
      </c>
      <c r="D26">
        <f>IF(м4!C25=б1!C25,4,0)</f>
        <v>0</v>
      </c>
      <c r="E26">
        <f>IF(м4!D25=б1!D25,4,0)</f>
        <v>0</v>
      </c>
      <c r="F26">
        <f>IF(м4!E25=б1!E25,4,0)</f>
        <v>0</v>
      </c>
      <c r="G26">
        <f>IF(м4!F25=б1!F25,4,0)</f>
        <v>0</v>
      </c>
      <c r="H26">
        <f>IF(м4!G25=б1!G25,4,0)</f>
        <v>0</v>
      </c>
      <c r="I26">
        <f>IF(м4!H25=б1!H25,4,0)</f>
        <v>0</v>
      </c>
      <c r="J26">
        <f>IF(м4!I25=б1!I25,4,0)</f>
        <v>0</v>
      </c>
      <c r="K26">
        <f>IF(м4!J25=б1!J25,4,0)</f>
        <v>0</v>
      </c>
      <c r="L26">
        <f>IF(м4!K25=б1!K25,4,0)</f>
        <v>0</v>
      </c>
      <c r="M26">
        <f>IF(м4!L25=б1!L25,4,0)</f>
        <v>0</v>
      </c>
      <c r="N26">
        <f>IF(м4!M25=б1!M25,4,0)</f>
        <v>0</v>
      </c>
      <c r="O26">
        <f>IF(м4!N25=б1!N25,4,0)</f>
        <v>0</v>
      </c>
      <c r="P26">
        <f>IF(м4!O25=б1!O25,4,0)</f>
        <v>0</v>
      </c>
      <c r="Q26">
        <f>IF(м4!P25=б1!P25,4,0)</f>
        <v>0</v>
      </c>
      <c r="R26">
        <f>IF(м4!Q25=б1!Q25,4,0)</f>
        <v>0</v>
      </c>
      <c r="S26">
        <f>IF(м4!R25=б1!R25,4,0)</f>
        <v>0</v>
      </c>
      <c r="T26">
        <f>IF(м4!S25=б1!S25,4,0)</f>
        <v>0</v>
      </c>
      <c r="U26">
        <f>IF(м4!T25=б1!T25,4,0)</f>
        <v>0</v>
      </c>
      <c r="V26">
        <f>IF(м4!U25=б1!U25,4,0)</f>
        <v>0</v>
      </c>
      <c r="W26">
        <f>IF(м4!V25=б1!V25,4,0)</f>
        <v>0</v>
      </c>
      <c r="X26">
        <f>IF(м4!W25=б1!W25,4,0)</f>
        <v>0</v>
      </c>
      <c r="Y26">
        <f>IF(м4!X25=б1!X25,4,0)</f>
        <v>0</v>
      </c>
      <c r="Z26">
        <f>IF(м4!Y25=б1!Y25,4,0)</f>
        <v>0</v>
      </c>
      <c r="AA26">
        <f>IF(м4!Z25=б1!Z25,4,0)</f>
        <v>0</v>
      </c>
      <c r="AB26">
        <f>IF(м4!AA25=б1!AA25,4,0)</f>
        <v>0</v>
      </c>
      <c r="AC26">
        <f>IF(м4!AB25=б1!AB25,4,0)</f>
        <v>0</v>
      </c>
      <c r="AD26">
        <f>IF(м4!AC25=б1!AC25,4,0)</f>
        <v>0</v>
      </c>
      <c r="AE26">
        <f>IF(м4!AD25=б1!AD25,4,0)</f>
        <v>0</v>
      </c>
      <c r="AF26">
        <f>IF(м4!AE25=б1!AE25,4,0)</f>
        <v>0</v>
      </c>
    </row>
    <row r="27" spans="1:32" ht="13.5" thickBot="1" x14ac:dyDescent="0.25">
      <c r="A27">
        <v>25</v>
      </c>
      <c r="B27" s="1" t="str">
        <f>С1!B27</f>
        <v>София Я.</v>
      </c>
      <c r="C27">
        <f>IF(м4!B26=б1!B26,4,0)</f>
        <v>0</v>
      </c>
      <c r="D27">
        <f>IF(м4!C26=б1!C26,4,0)</f>
        <v>0</v>
      </c>
      <c r="E27">
        <f>IF(м4!D26=б1!D26,4,0)</f>
        <v>0</v>
      </c>
      <c r="F27">
        <f>IF(м4!E26=б1!E26,4,0)</f>
        <v>0</v>
      </c>
      <c r="G27">
        <f>IF(м4!F26=б1!F26,4,0)</f>
        <v>0</v>
      </c>
      <c r="H27">
        <f>IF(м4!G26=б1!G26,4,0)</f>
        <v>0</v>
      </c>
      <c r="I27">
        <f>IF(м4!H26=б1!H26,4,0)</f>
        <v>0</v>
      </c>
      <c r="J27">
        <f>IF(м4!I26=б1!I26,4,0)</f>
        <v>0</v>
      </c>
      <c r="K27">
        <f>IF(м4!J26=б1!J26,4,0)</f>
        <v>0</v>
      </c>
      <c r="L27">
        <f>IF(м4!K26=б1!K26,4,0)</f>
        <v>0</v>
      </c>
      <c r="M27">
        <f>IF(м4!L26=б1!L26,4,0)</f>
        <v>0</v>
      </c>
      <c r="N27">
        <f>IF(м4!M26=б1!M26,4,0)</f>
        <v>0</v>
      </c>
      <c r="O27">
        <f>IF(м4!N26=б1!N26,4,0)</f>
        <v>0</v>
      </c>
      <c r="P27">
        <f>IF(м4!O26=б1!O26,4,0)</f>
        <v>0</v>
      </c>
      <c r="Q27">
        <f>IF(м4!P26=б1!P26,4,0)</f>
        <v>0</v>
      </c>
      <c r="R27">
        <f>IF(м4!Q26=б1!Q26,4,0)</f>
        <v>0</v>
      </c>
      <c r="S27">
        <f>IF(м4!R26=б1!R26,4,0)</f>
        <v>0</v>
      </c>
      <c r="T27">
        <f>IF(м4!S26=б1!S26,4,0)</f>
        <v>0</v>
      </c>
      <c r="U27">
        <f>IF(м4!T26=б1!T26,4,0)</f>
        <v>0</v>
      </c>
      <c r="V27">
        <f>IF(м4!U26=б1!U26,4,0)</f>
        <v>0</v>
      </c>
      <c r="W27">
        <f>IF(м4!V26=б1!V26,4,0)</f>
        <v>0</v>
      </c>
      <c r="X27">
        <f>IF(м4!W26=б1!W26,4,0)</f>
        <v>0</v>
      </c>
      <c r="Y27">
        <f>IF(м4!X26=б1!X26,4,0)</f>
        <v>0</v>
      </c>
      <c r="Z27">
        <f>IF(м4!Y26=б1!Y26,4,0)</f>
        <v>0</v>
      </c>
      <c r="AA27">
        <f>IF(м4!Z26=б1!Z26,4,0)</f>
        <v>0</v>
      </c>
      <c r="AB27">
        <f>IF(м4!AA26=б1!AA26,4,0)</f>
        <v>0</v>
      </c>
      <c r="AC27">
        <f>IF(м4!AB26=б1!AB26,4,0)</f>
        <v>0</v>
      </c>
      <c r="AD27">
        <f>IF(м4!AC26=б1!AC26,4,0)</f>
        <v>0</v>
      </c>
      <c r="AE27">
        <f>IF(м4!AD26=б1!AD26,4,0)</f>
        <v>0</v>
      </c>
      <c r="AF27">
        <f>IF(м4!AE26=б1!AE26,4,0)</f>
        <v>0</v>
      </c>
    </row>
    <row r="28" spans="1:32" ht="13.5" thickBot="1" x14ac:dyDescent="0.25">
      <c r="A28">
        <v>26</v>
      </c>
      <c r="B28" s="1" t="str">
        <f>С1!B28</f>
        <v xml:space="preserve">   </v>
      </c>
      <c r="C28">
        <f>IF(м4!B27=б1!B27,4,0)</f>
        <v>0</v>
      </c>
      <c r="D28">
        <f>IF(м4!C27=б1!C27,4,0)</f>
        <v>0</v>
      </c>
      <c r="E28">
        <f>IF(м4!D27=б1!D27,4,0)</f>
        <v>0</v>
      </c>
      <c r="F28">
        <f>IF(м4!E27=б1!E27,4,0)</f>
        <v>0</v>
      </c>
      <c r="G28">
        <f>IF(м4!F27=б1!F27,4,0)</f>
        <v>0</v>
      </c>
      <c r="H28">
        <f>IF(м4!G27=б1!G27,4,0)</f>
        <v>0</v>
      </c>
      <c r="I28">
        <f>IF(м4!H27=б1!H27,4,0)</f>
        <v>0</v>
      </c>
      <c r="J28">
        <f>IF(м4!I27=б1!I27,4,0)</f>
        <v>0</v>
      </c>
      <c r="K28">
        <f>IF(м4!J27=б1!J27,4,0)</f>
        <v>0</v>
      </c>
      <c r="L28">
        <f>IF(м4!K27=б1!K27,4,0)</f>
        <v>0</v>
      </c>
      <c r="M28">
        <f>IF(м4!L27=б1!L27,4,0)</f>
        <v>0</v>
      </c>
      <c r="N28">
        <f>IF(м4!M27=б1!M27,4,0)</f>
        <v>0</v>
      </c>
      <c r="O28">
        <f>IF(м4!N27=б1!N27,4,0)</f>
        <v>0</v>
      </c>
      <c r="P28">
        <f>IF(м4!O27=б1!O27,4,0)</f>
        <v>0</v>
      </c>
      <c r="Q28">
        <f>IF(м4!P27=б1!P27,4,0)</f>
        <v>0</v>
      </c>
      <c r="R28">
        <f>IF(м4!Q27=б1!Q27,4,0)</f>
        <v>0</v>
      </c>
      <c r="S28">
        <f>IF(м4!R27=б1!R27,4,0)</f>
        <v>0</v>
      </c>
      <c r="T28">
        <f>IF(м4!S27=б1!S27,4,0)</f>
        <v>0</v>
      </c>
      <c r="U28">
        <f>IF(м4!T27=б1!T27,4,0)</f>
        <v>0</v>
      </c>
      <c r="V28">
        <f>IF(м4!U27=б1!U27,4,0)</f>
        <v>0</v>
      </c>
      <c r="W28">
        <f>IF(м4!V27=б1!V27,4,0)</f>
        <v>0</v>
      </c>
      <c r="X28">
        <f>IF(м4!W27=б1!W27,4,0)</f>
        <v>0</v>
      </c>
      <c r="Y28">
        <f>IF(м4!X27=б1!X27,4,0)</f>
        <v>0</v>
      </c>
      <c r="Z28">
        <f>IF(м4!Y27=б1!Y27,4,0)</f>
        <v>0</v>
      </c>
      <c r="AA28">
        <f>IF(м4!Z27=б1!Z27,4,0)</f>
        <v>0</v>
      </c>
      <c r="AB28">
        <f>IF(м4!AA27=б1!AA27,4,0)</f>
        <v>0</v>
      </c>
      <c r="AC28">
        <f>IF(м4!AB27=б1!AB27,4,0)</f>
        <v>0</v>
      </c>
      <c r="AD28">
        <f>IF(м4!AC27=б1!AC27,4,0)</f>
        <v>0</v>
      </c>
      <c r="AE28">
        <f>IF(м4!AD27=б1!AD27,4,0)</f>
        <v>0</v>
      </c>
      <c r="AF28">
        <f>IF(м4!AE27=б1!AE27,4,0)</f>
        <v>0</v>
      </c>
    </row>
    <row r="29" spans="1:32" ht="13.5" thickBot="1" x14ac:dyDescent="0.25">
      <c r="A29">
        <v>27</v>
      </c>
      <c r="B29" s="1" t="str">
        <f>С1!B29</f>
        <v xml:space="preserve">   </v>
      </c>
      <c r="C29">
        <f>IF(м4!B28=б1!B28,4,0)</f>
        <v>0</v>
      </c>
      <c r="D29">
        <f>IF(м4!C28=б1!C28,4,0)</f>
        <v>0</v>
      </c>
      <c r="E29">
        <f>IF(м4!D28=б1!D28,4,0)</f>
        <v>0</v>
      </c>
      <c r="F29">
        <f>IF(м4!E28=б1!E28,4,0)</f>
        <v>0</v>
      </c>
      <c r="G29">
        <f>IF(м4!F28=б1!F28,4,0)</f>
        <v>0</v>
      </c>
      <c r="H29">
        <f>IF(м4!G28=б1!G28,4,0)</f>
        <v>0</v>
      </c>
      <c r="I29">
        <f>IF(м4!H28=б1!H28,4,0)</f>
        <v>0</v>
      </c>
      <c r="J29">
        <f>IF(м4!I28=б1!I28,4,0)</f>
        <v>0</v>
      </c>
      <c r="K29">
        <f>IF(м4!J28=б1!J28,4,0)</f>
        <v>0</v>
      </c>
      <c r="L29">
        <f>IF(м4!K28=б1!K28,4,0)</f>
        <v>0</v>
      </c>
      <c r="M29">
        <f>IF(м4!L28=б1!L28,4,0)</f>
        <v>0</v>
      </c>
      <c r="N29">
        <f>IF(м4!M28=б1!M28,4,0)</f>
        <v>0</v>
      </c>
      <c r="O29">
        <f>IF(м4!N28=б1!N28,4,0)</f>
        <v>0</v>
      </c>
      <c r="P29">
        <f>IF(м4!O28=б1!O28,4,0)</f>
        <v>0</v>
      </c>
      <c r="Q29">
        <f>IF(м4!P28=б1!P28,4,0)</f>
        <v>0</v>
      </c>
      <c r="R29">
        <f>IF(м4!Q28=б1!Q28,4,0)</f>
        <v>0</v>
      </c>
      <c r="S29">
        <f>IF(м4!R28=б1!R28,4,0)</f>
        <v>0</v>
      </c>
      <c r="T29">
        <f>IF(м4!S28=б1!S28,4,0)</f>
        <v>0</v>
      </c>
      <c r="U29">
        <f>IF(м4!T28=б1!T28,4,0)</f>
        <v>0</v>
      </c>
      <c r="V29">
        <f>IF(м4!U28=б1!U28,4,0)</f>
        <v>0</v>
      </c>
      <c r="W29">
        <f>IF(м4!V28=б1!V28,4,0)</f>
        <v>0</v>
      </c>
      <c r="X29">
        <f>IF(м4!W28=б1!W28,4,0)</f>
        <v>0</v>
      </c>
      <c r="Y29">
        <f>IF(м4!X28=б1!X28,4,0)</f>
        <v>0</v>
      </c>
      <c r="Z29">
        <f>IF(м4!Y28=б1!Y28,4,0)</f>
        <v>0</v>
      </c>
      <c r="AA29">
        <f>IF(м4!Z28=б1!Z28,4,0)</f>
        <v>0</v>
      </c>
      <c r="AB29">
        <f>IF(м4!AA28=б1!AA28,4,0)</f>
        <v>0</v>
      </c>
      <c r="AC29">
        <f>IF(м4!AB28=б1!AB28,4,0)</f>
        <v>0</v>
      </c>
      <c r="AD29">
        <f>IF(м4!AC28=б1!AC28,4,0)</f>
        <v>0</v>
      </c>
      <c r="AE29">
        <f>IF(м4!AD28=б1!AD28,4,0)</f>
        <v>0</v>
      </c>
      <c r="AF29">
        <f>IF(м4!AE28=б1!AE28,4,0)</f>
        <v>0</v>
      </c>
    </row>
    <row r="30" spans="1:32" ht="13.5" thickBot="1" x14ac:dyDescent="0.25">
      <c r="A30">
        <v>28</v>
      </c>
      <c r="B30" s="1" t="str">
        <f>С1!B30</f>
        <v xml:space="preserve">   </v>
      </c>
      <c r="C30">
        <f>IF(м4!B29=б1!B29,4,0)</f>
        <v>0</v>
      </c>
      <c r="D30">
        <f>IF(м4!C29=б1!C29,4,0)</f>
        <v>0</v>
      </c>
      <c r="E30">
        <f>IF(м4!D29=б1!D29,4,0)</f>
        <v>0</v>
      </c>
      <c r="F30">
        <f>IF(м4!E29=б1!E29,4,0)</f>
        <v>0</v>
      </c>
      <c r="G30">
        <f>IF(м4!F29=б1!F29,4,0)</f>
        <v>0</v>
      </c>
      <c r="H30">
        <f>IF(м4!G29=б1!G29,4,0)</f>
        <v>0</v>
      </c>
      <c r="I30">
        <f>IF(м4!H29=б1!H29,4,0)</f>
        <v>0</v>
      </c>
      <c r="J30">
        <f>IF(м4!I29=б1!I29,4,0)</f>
        <v>0</v>
      </c>
      <c r="K30">
        <f>IF(м4!J29=б1!J29,4,0)</f>
        <v>0</v>
      </c>
      <c r="L30">
        <f>IF(м4!K29=б1!K29,4,0)</f>
        <v>0</v>
      </c>
      <c r="M30">
        <f>IF(м4!L29=б1!L29,4,0)</f>
        <v>0</v>
      </c>
      <c r="N30">
        <f>IF(м4!M29=б1!M29,4,0)</f>
        <v>0</v>
      </c>
      <c r="O30">
        <f>IF(м4!N29=б1!N29,4,0)</f>
        <v>0</v>
      </c>
      <c r="P30">
        <f>IF(м4!O29=б1!O29,4,0)</f>
        <v>0</v>
      </c>
      <c r="Q30">
        <f>IF(м4!P29=б1!P29,4,0)</f>
        <v>0</v>
      </c>
      <c r="R30">
        <f>IF(м4!Q29=б1!Q29,4,0)</f>
        <v>0</v>
      </c>
      <c r="S30">
        <f>IF(м4!R29=б1!R29,4,0)</f>
        <v>0</v>
      </c>
      <c r="T30">
        <f>IF(м4!S29=б1!S29,4,0)</f>
        <v>0</v>
      </c>
      <c r="U30">
        <f>IF(м4!T29=б1!T29,4,0)</f>
        <v>0</v>
      </c>
      <c r="V30">
        <f>IF(м4!U29=б1!U29,4,0)</f>
        <v>0</v>
      </c>
      <c r="W30">
        <f>IF(м4!V29=б1!V29,4,0)</f>
        <v>0</v>
      </c>
      <c r="X30">
        <f>IF(м4!W29=б1!W29,4,0)</f>
        <v>0</v>
      </c>
      <c r="Y30">
        <f>IF(м4!X29=б1!X29,4,0)</f>
        <v>0</v>
      </c>
      <c r="Z30">
        <f>IF(м4!Y29=б1!Y29,4,0)</f>
        <v>0</v>
      </c>
      <c r="AA30">
        <f>IF(м4!Z29=б1!Z29,4,0)</f>
        <v>0</v>
      </c>
      <c r="AB30">
        <f>IF(м4!AA29=б1!AA29,4,0)</f>
        <v>0</v>
      </c>
      <c r="AC30">
        <f>IF(м4!AB29=б1!AB29,4,0)</f>
        <v>0</v>
      </c>
      <c r="AD30">
        <f>IF(м4!AC29=б1!AC29,4,0)</f>
        <v>0</v>
      </c>
      <c r="AE30">
        <f>IF(м4!AD29=б1!AD29,4,0)</f>
        <v>0</v>
      </c>
      <c r="AF30">
        <f>IF(м4!AE29=б1!AE29,4,0)</f>
        <v>0</v>
      </c>
    </row>
    <row r="31" spans="1:32" ht="13.5" thickBot="1" x14ac:dyDescent="0.25">
      <c r="A31">
        <v>29</v>
      </c>
      <c r="B31" s="1" t="str">
        <f>С1!B31</f>
        <v xml:space="preserve">   </v>
      </c>
      <c r="C31">
        <f>IF(м4!B30=б1!B30,4,0)</f>
        <v>0</v>
      </c>
      <c r="D31">
        <f>IF(м4!C30=б1!C30,4,0)</f>
        <v>0</v>
      </c>
      <c r="E31">
        <f>IF(м4!D30=б1!D30,4,0)</f>
        <v>0</v>
      </c>
      <c r="F31">
        <f>IF(м4!E30=б1!E30,4,0)</f>
        <v>0</v>
      </c>
      <c r="G31">
        <f>IF(м4!F30=б1!F30,4,0)</f>
        <v>0</v>
      </c>
      <c r="H31">
        <f>IF(м4!G30=б1!G30,4,0)</f>
        <v>0</v>
      </c>
      <c r="I31">
        <f>IF(м4!H30=б1!H30,4,0)</f>
        <v>0</v>
      </c>
      <c r="J31">
        <f>IF(м4!I30=б1!I30,4,0)</f>
        <v>0</v>
      </c>
      <c r="K31">
        <f>IF(м4!J30=б1!J30,4,0)</f>
        <v>0</v>
      </c>
      <c r="L31">
        <f>IF(м4!K30=б1!K30,4,0)</f>
        <v>0</v>
      </c>
      <c r="M31">
        <f>IF(м4!L30=б1!L30,4,0)</f>
        <v>0</v>
      </c>
      <c r="N31">
        <f>IF(м4!M30=б1!M30,4,0)</f>
        <v>0</v>
      </c>
      <c r="O31">
        <f>IF(м4!N30=б1!N30,4,0)</f>
        <v>0</v>
      </c>
      <c r="P31">
        <f>IF(м4!O30=б1!O30,4,0)</f>
        <v>0</v>
      </c>
      <c r="Q31">
        <f>IF(м4!P30=б1!P30,4,0)</f>
        <v>0</v>
      </c>
      <c r="R31">
        <f>IF(м4!Q30=б1!Q30,4,0)</f>
        <v>0</v>
      </c>
      <c r="S31">
        <f>IF(м4!R30=б1!R30,4,0)</f>
        <v>0</v>
      </c>
      <c r="T31">
        <f>IF(м4!S30=б1!S30,4,0)</f>
        <v>0</v>
      </c>
      <c r="U31">
        <f>IF(м4!T30=б1!T30,4,0)</f>
        <v>0</v>
      </c>
      <c r="V31">
        <f>IF(м4!U30=б1!U30,4,0)</f>
        <v>0</v>
      </c>
      <c r="W31">
        <f>IF(м4!V30=б1!V30,4,0)</f>
        <v>0</v>
      </c>
      <c r="X31">
        <f>IF(м4!W30=б1!W30,4,0)</f>
        <v>0</v>
      </c>
      <c r="Y31">
        <f>IF(м4!X30=б1!X30,4,0)</f>
        <v>0</v>
      </c>
      <c r="Z31">
        <f>IF(м4!Y30=б1!Y30,4,0)</f>
        <v>0</v>
      </c>
      <c r="AA31">
        <f>IF(м4!Z30=б1!Z30,4,0)</f>
        <v>0</v>
      </c>
      <c r="AB31">
        <f>IF(м4!AA30=б1!AA30,4,0)</f>
        <v>0</v>
      </c>
      <c r="AC31">
        <f>IF(м4!AB30=б1!AB30,4,0)</f>
        <v>0</v>
      </c>
      <c r="AD31">
        <f>IF(м4!AC30=б1!AC30,4,0)</f>
        <v>0</v>
      </c>
      <c r="AE31">
        <f>IF(м4!AD30=б1!AD30,4,0)</f>
        <v>0</v>
      </c>
      <c r="AF31">
        <f>IF(м4!AE30=б1!AE30,4,0)</f>
        <v>0</v>
      </c>
    </row>
    <row r="32" spans="1:32" ht="13.5" thickBot="1" x14ac:dyDescent="0.25">
      <c r="A32">
        <v>30</v>
      </c>
      <c r="B32" s="1" t="str">
        <f>С1!B32</f>
        <v xml:space="preserve">   </v>
      </c>
      <c r="C32">
        <f>IF(м4!B31=б1!B31,4,0)</f>
        <v>0</v>
      </c>
      <c r="D32">
        <f>IF(м4!C31=б1!C31,4,0)</f>
        <v>0</v>
      </c>
      <c r="E32">
        <f>IF(м4!D31=б1!D31,4,0)</f>
        <v>0</v>
      </c>
      <c r="F32">
        <f>IF(м4!E31=б1!E31,4,0)</f>
        <v>0</v>
      </c>
      <c r="G32">
        <f>IF(м4!F31=б1!F31,4,0)</f>
        <v>0</v>
      </c>
      <c r="H32">
        <f>IF(м4!G31=б1!G31,4,0)</f>
        <v>0</v>
      </c>
      <c r="I32">
        <f>IF(м4!H31=б1!H31,4,0)</f>
        <v>0</v>
      </c>
      <c r="J32">
        <f>IF(м4!I31=б1!I31,4,0)</f>
        <v>0</v>
      </c>
      <c r="K32">
        <f>IF(м4!J31=б1!J31,4,0)</f>
        <v>0</v>
      </c>
      <c r="L32">
        <f>IF(м4!K31=б1!K31,4,0)</f>
        <v>0</v>
      </c>
      <c r="M32">
        <f>IF(м4!L31=б1!L31,4,0)</f>
        <v>0</v>
      </c>
      <c r="N32">
        <f>IF(м4!M31=б1!M31,4,0)</f>
        <v>0</v>
      </c>
      <c r="O32">
        <f>IF(м4!N31=б1!N31,4,0)</f>
        <v>0</v>
      </c>
      <c r="P32">
        <f>IF(м4!O31=б1!O31,4,0)</f>
        <v>0</v>
      </c>
      <c r="Q32">
        <f>IF(м4!P31=б1!P31,4,0)</f>
        <v>0</v>
      </c>
      <c r="R32">
        <f>IF(м4!Q31=б1!Q31,4,0)</f>
        <v>0</v>
      </c>
      <c r="S32">
        <f>IF(м4!R31=б1!R31,4,0)</f>
        <v>0</v>
      </c>
      <c r="T32">
        <f>IF(м4!S31=б1!S31,4,0)</f>
        <v>0</v>
      </c>
      <c r="U32">
        <f>IF(м4!T31=б1!T31,4,0)</f>
        <v>0</v>
      </c>
      <c r="V32">
        <f>IF(м4!U31=б1!U31,4,0)</f>
        <v>0</v>
      </c>
      <c r="W32">
        <f>IF(м4!V31=б1!V31,4,0)</f>
        <v>0</v>
      </c>
      <c r="X32">
        <f>IF(м4!W31=б1!W31,4,0)</f>
        <v>0</v>
      </c>
      <c r="Y32">
        <f>IF(м4!X31=б1!X31,4,0)</f>
        <v>0</v>
      </c>
      <c r="Z32">
        <f>IF(м4!Y31=б1!Y31,4,0)</f>
        <v>0</v>
      </c>
      <c r="AA32">
        <f>IF(м4!Z31=б1!Z31,4,0)</f>
        <v>0</v>
      </c>
      <c r="AB32">
        <f>IF(м4!AA31=б1!AA31,4,0)</f>
        <v>0</v>
      </c>
      <c r="AC32">
        <f>IF(м4!AB31=б1!AB31,4,0)</f>
        <v>0</v>
      </c>
      <c r="AD32">
        <f>IF(м4!AC31=б1!AC31,4,0)</f>
        <v>0</v>
      </c>
      <c r="AE32">
        <f>IF(м4!AD31=б1!AD31,4,0)</f>
        <v>0</v>
      </c>
      <c r="AF32">
        <f>IF(м4!AE31=б1!AE31,4,0)</f>
        <v>0</v>
      </c>
    </row>
    <row r="37" spans="1:32" ht="13.5" thickBot="1" x14ac:dyDescent="0.25">
      <c r="B37" t="s">
        <v>63</v>
      </c>
      <c r="C37">
        <v>1</v>
      </c>
      <c r="D37">
        <v>2</v>
      </c>
      <c r="E37">
        <v>3</v>
      </c>
      <c r="F37">
        <v>4</v>
      </c>
      <c r="G37">
        <v>5</v>
      </c>
      <c r="H37">
        <v>6</v>
      </c>
      <c r="I37">
        <v>7</v>
      </c>
      <c r="J37">
        <v>8</v>
      </c>
      <c r="K37">
        <v>9</v>
      </c>
      <c r="L37">
        <v>10</v>
      </c>
      <c r="M37">
        <v>11</v>
      </c>
      <c r="N37">
        <v>12</v>
      </c>
      <c r="O37">
        <v>13</v>
      </c>
      <c r="P37">
        <v>14</v>
      </c>
      <c r="Q37">
        <v>15</v>
      </c>
      <c r="R37">
        <v>16</v>
      </c>
      <c r="S37">
        <v>17</v>
      </c>
      <c r="T37">
        <v>18</v>
      </c>
      <c r="U37">
        <v>19</v>
      </c>
      <c r="V37">
        <v>20</v>
      </c>
      <c r="W37">
        <v>21</v>
      </c>
      <c r="X37">
        <v>22</v>
      </c>
      <c r="Y37">
        <v>23</v>
      </c>
      <c r="Z37">
        <v>24</v>
      </c>
      <c r="AA37">
        <v>25</v>
      </c>
      <c r="AB37">
        <v>26</v>
      </c>
      <c r="AC37">
        <v>27</v>
      </c>
      <c r="AD37">
        <v>28</v>
      </c>
      <c r="AE37">
        <v>29</v>
      </c>
      <c r="AF37">
        <v>30</v>
      </c>
    </row>
    <row r="38" spans="1:32" ht="13.5" thickBot="1" x14ac:dyDescent="0.25">
      <c r="A38">
        <v>1</v>
      </c>
      <c r="B38" s="1" t="str">
        <f t="shared" ref="B38:B67" si="0">B3</f>
        <v>Настя А.</v>
      </c>
      <c r="C38">
        <f>IF(м4!B32=б1!B2,-4,0)</f>
        <v>0</v>
      </c>
      <c r="D38">
        <f>IF(м4!C32=б1!C2,-4,0)</f>
        <v>0</v>
      </c>
      <c r="E38">
        <f>IF(м4!D32=б1!D2,-4,0)</f>
        <v>0</v>
      </c>
      <c r="F38">
        <f>IF(м4!E32=б1!E2,-4,0)</f>
        <v>0</v>
      </c>
      <c r="G38">
        <f>IF(м4!F32=б1!F2,-4,0)</f>
        <v>0</v>
      </c>
      <c r="H38">
        <f>IF(м4!G32=б1!G2,-4,0)</f>
        <v>0</v>
      </c>
      <c r="I38">
        <f>IF(м4!H32=б1!H2,-4,0)</f>
        <v>0</v>
      </c>
      <c r="J38">
        <f>IF(м4!I32=б1!I2,-4,0)</f>
        <v>0</v>
      </c>
      <c r="K38">
        <f>IF(м4!J32=б1!J2,-4,0)</f>
        <v>0</v>
      </c>
      <c r="L38">
        <f>IF(м4!K32=б1!K2,-4,0)</f>
        <v>0</v>
      </c>
      <c r="M38">
        <f>IF(м4!L32=б1!L2,-4,0)</f>
        <v>0</v>
      </c>
      <c r="N38">
        <f>IF(м4!M32=б1!M2,-4,0)</f>
        <v>0</v>
      </c>
      <c r="O38">
        <f>IF(м4!N32=б1!N2,-4,0)</f>
        <v>0</v>
      </c>
      <c r="P38">
        <f>IF(м4!O32=б1!O2,-4,0)</f>
        <v>0</v>
      </c>
      <c r="Q38">
        <f>IF(м4!P32=б1!P2,-4,0)</f>
        <v>0</v>
      </c>
      <c r="R38">
        <f>IF(м4!Q32=б1!Q2,-4,0)</f>
        <v>0</v>
      </c>
      <c r="S38">
        <f>IF(м4!R32=б1!R2,-4,0)</f>
        <v>0</v>
      </c>
      <c r="T38">
        <f>IF(м4!S32=б1!S2,-4,0)</f>
        <v>0</v>
      </c>
      <c r="U38">
        <f>IF(м4!T32=б1!T2,-4,0)</f>
        <v>0</v>
      </c>
      <c r="V38">
        <f>IF(м4!U32=б1!U2,-4,0)</f>
        <v>0</v>
      </c>
      <c r="W38">
        <f>IF(м4!V32=б1!V2,-4,0)</f>
        <v>0</v>
      </c>
      <c r="X38">
        <f>IF(м4!W32=б1!W2,-4,0)</f>
        <v>0</v>
      </c>
      <c r="Y38">
        <f>IF(м4!X32=б1!X2,-4,0)</f>
        <v>0</v>
      </c>
      <c r="Z38">
        <f>IF(м4!Y32=б1!Y2,-4,0)</f>
        <v>0</v>
      </c>
      <c r="AA38">
        <f>IF(м4!Z32=б1!Z2,-4,0)</f>
        <v>0</v>
      </c>
      <c r="AB38">
        <f>IF(м4!AA32=б1!AA2,-4,0)</f>
        <v>0</v>
      </c>
      <c r="AC38">
        <f>IF(м4!AB32=б1!AB2,-4,0)</f>
        <v>0</v>
      </c>
      <c r="AD38">
        <f>IF(м4!AC32=б1!AC2,-4,0)</f>
        <v>0</v>
      </c>
      <c r="AE38">
        <f>IF(м4!AD32=б1!AD2,-4,0)</f>
        <v>0</v>
      </c>
      <c r="AF38">
        <f>IF(м4!AE32=б1!AE2,-4,0)</f>
        <v>0</v>
      </c>
    </row>
    <row r="39" spans="1:32" ht="13.5" thickBot="1" x14ac:dyDescent="0.25">
      <c r="A39">
        <v>2</v>
      </c>
      <c r="B39" s="1" t="str">
        <f t="shared" si="0"/>
        <v>Артем С.</v>
      </c>
      <c r="C39">
        <f>IF(м4!B33=б1!B3,-4,0)</f>
        <v>0</v>
      </c>
      <c r="D39">
        <f>IF(м4!C33=б1!C3,-4,0)</f>
        <v>0</v>
      </c>
      <c r="E39">
        <f>IF(м4!D33=б1!D3,-4,0)</f>
        <v>0</v>
      </c>
      <c r="F39">
        <f>IF(м4!E33=б1!E3,-4,0)</f>
        <v>0</v>
      </c>
      <c r="G39">
        <f>IF(м4!F33=б1!F3,-4,0)</f>
        <v>0</v>
      </c>
      <c r="H39">
        <f>IF(м4!G33=б1!G3,-4,0)</f>
        <v>0</v>
      </c>
      <c r="I39">
        <f>IF(м4!H33=б1!H3,-4,0)</f>
        <v>0</v>
      </c>
      <c r="J39">
        <f>IF(м4!I33=б1!I3,-4,0)</f>
        <v>0</v>
      </c>
      <c r="K39">
        <f>IF(м4!J33=б1!J3,-4,0)</f>
        <v>0</v>
      </c>
      <c r="L39">
        <f>IF(м4!K33=б1!K3,-4,0)</f>
        <v>0</v>
      </c>
      <c r="M39">
        <f>IF(м4!L33=б1!L3,-4,0)</f>
        <v>0</v>
      </c>
      <c r="N39">
        <f>IF(м4!M33=б1!M3,-4,0)</f>
        <v>0</v>
      </c>
      <c r="O39">
        <f>IF(м4!N33=б1!N3,-4,0)</f>
        <v>0</v>
      </c>
      <c r="P39">
        <f>IF(м4!O33=б1!O3,-4,0)</f>
        <v>0</v>
      </c>
      <c r="Q39">
        <f>IF(м4!P33=б1!P3,-4,0)</f>
        <v>0</v>
      </c>
      <c r="R39">
        <f>IF(м4!Q33=б1!Q3,-4,0)</f>
        <v>0</v>
      </c>
      <c r="S39">
        <f>IF(м4!R33=б1!R3,-4,0)</f>
        <v>0</v>
      </c>
      <c r="T39">
        <f>IF(м4!S33=б1!S3,-4,0)</f>
        <v>0</v>
      </c>
      <c r="U39">
        <f>IF(м4!T33=б1!T3,-4,0)</f>
        <v>0</v>
      </c>
      <c r="V39">
        <f>IF(м4!U33=б1!U3,-4,0)</f>
        <v>0</v>
      </c>
      <c r="W39">
        <f>IF(м4!V33=б1!V3,-4,0)</f>
        <v>0</v>
      </c>
      <c r="X39">
        <f>IF(м4!W33=б1!W3,-4,0)</f>
        <v>0</v>
      </c>
      <c r="Y39">
        <f>IF(м4!X33=б1!X3,-4,0)</f>
        <v>0</v>
      </c>
      <c r="Z39">
        <f>IF(м4!Y33=б1!Y3,-4,0)</f>
        <v>0</v>
      </c>
      <c r="AA39">
        <f>IF(м4!Z33=б1!Z3,-4,0)</f>
        <v>0</v>
      </c>
      <c r="AB39">
        <f>IF(м4!AA33=б1!AA3,-4,0)</f>
        <v>0</v>
      </c>
      <c r="AC39">
        <f>IF(м4!AB33=б1!AB3,-4,0)</f>
        <v>0</v>
      </c>
      <c r="AD39">
        <f>IF(м4!AC33=б1!AC3,-4,0)</f>
        <v>0</v>
      </c>
      <c r="AE39">
        <f>IF(м4!AD33=б1!AD3,-4,0)</f>
        <v>0</v>
      </c>
      <c r="AF39">
        <f>IF(м4!AE33=б1!AE3,-4,0)</f>
        <v>0</v>
      </c>
    </row>
    <row r="40" spans="1:32" ht="13.5" thickBot="1" x14ac:dyDescent="0.25">
      <c r="A40">
        <v>3</v>
      </c>
      <c r="B40" s="1" t="str">
        <f t="shared" si="0"/>
        <v>Диана С.</v>
      </c>
      <c r="C40">
        <f>IF(м4!B34=б1!B4,-4,0)</f>
        <v>0</v>
      </c>
      <c r="D40">
        <f>IF(м4!C34=б1!C4,-4,0)</f>
        <v>0</v>
      </c>
      <c r="E40">
        <f>IF(м4!D34=б1!D4,-4,0)</f>
        <v>0</v>
      </c>
      <c r="F40">
        <f>IF(м4!E34=б1!E4,-4,0)</f>
        <v>0</v>
      </c>
      <c r="G40">
        <f>IF(м4!F34=б1!F4,-4,0)</f>
        <v>0</v>
      </c>
      <c r="H40">
        <f>IF(м4!G34=б1!G4,-4,0)</f>
        <v>0</v>
      </c>
      <c r="I40">
        <f>IF(м4!H34=б1!H4,-4,0)</f>
        <v>0</v>
      </c>
      <c r="J40">
        <f>IF(м4!I34=б1!I4,-4,0)</f>
        <v>0</v>
      </c>
      <c r="K40">
        <f>IF(м4!J34=б1!J4,-4,0)</f>
        <v>0</v>
      </c>
      <c r="L40">
        <f>IF(м4!K34=б1!K4,-4,0)</f>
        <v>0</v>
      </c>
      <c r="M40">
        <f>IF(м4!L34=б1!L4,-4,0)</f>
        <v>0</v>
      </c>
      <c r="N40">
        <f>IF(м4!M34=б1!M4,-4,0)</f>
        <v>0</v>
      </c>
      <c r="O40">
        <f>IF(м4!N34=б1!N4,-4,0)</f>
        <v>0</v>
      </c>
      <c r="P40">
        <f>IF(м4!O34=б1!O4,-4,0)</f>
        <v>0</v>
      </c>
      <c r="Q40">
        <f>IF(м4!P34=б1!P4,-4,0)</f>
        <v>0</v>
      </c>
      <c r="R40">
        <f>IF(м4!Q34=б1!Q4,-4,0)</f>
        <v>0</v>
      </c>
      <c r="S40">
        <f>IF(м4!R34=б1!R4,-4,0)</f>
        <v>0</v>
      </c>
      <c r="T40">
        <f>IF(м4!S34=б1!S4,-4,0)</f>
        <v>0</v>
      </c>
      <c r="U40">
        <f>IF(м4!T34=б1!T4,-4,0)</f>
        <v>0</v>
      </c>
      <c r="V40">
        <f>IF(м4!U34=б1!U4,-4,0)</f>
        <v>0</v>
      </c>
      <c r="W40">
        <f>IF(м4!V34=б1!V4,-4,0)</f>
        <v>0</v>
      </c>
      <c r="X40">
        <f>IF(м4!W34=б1!W4,-4,0)</f>
        <v>0</v>
      </c>
      <c r="Y40">
        <f>IF(м4!X34=б1!X4,-4,0)</f>
        <v>0</v>
      </c>
      <c r="Z40">
        <f>IF(м4!Y34=б1!Y4,-4,0)</f>
        <v>0</v>
      </c>
      <c r="AA40">
        <f>IF(м4!Z34=б1!Z4,-4,0)</f>
        <v>0</v>
      </c>
      <c r="AB40">
        <f>IF(м4!AA34=б1!AA4,-4,0)</f>
        <v>0</v>
      </c>
      <c r="AC40">
        <f>IF(м4!AB34=б1!AB4,-4,0)</f>
        <v>0</v>
      </c>
      <c r="AD40">
        <f>IF(м4!AC34=б1!AC4,-4,0)</f>
        <v>0</v>
      </c>
      <c r="AE40">
        <f>IF(м4!AD34=б1!AD4,-4,0)</f>
        <v>0</v>
      </c>
      <c r="AF40">
        <f>IF(м4!AE34=б1!AE4,-4,0)</f>
        <v>0</v>
      </c>
    </row>
    <row r="41" spans="1:32" ht="13.5" thickBot="1" x14ac:dyDescent="0.25">
      <c r="A41">
        <v>4</v>
      </c>
      <c r="B41" s="1" t="str">
        <f t="shared" si="0"/>
        <v>Даша Т.</v>
      </c>
      <c r="C41">
        <f>IF(м4!B35=б1!B5,-4,0)</f>
        <v>0</v>
      </c>
      <c r="D41">
        <f>IF(м4!C35=б1!C5,-4,0)</f>
        <v>0</v>
      </c>
      <c r="E41">
        <f>IF(м4!D35=б1!D5,-4,0)</f>
        <v>0</v>
      </c>
      <c r="F41">
        <f>IF(м4!E35=б1!E5,-4,0)</f>
        <v>0</v>
      </c>
      <c r="G41">
        <f>IF(м4!F35=б1!F5,-4,0)</f>
        <v>0</v>
      </c>
      <c r="H41">
        <f>IF(м4!G35=б1!G5,-4,0)</f>
        <v>0</v>
      </c>
      <c r="I41">
        <f>IF(м4!H35=б1!H5,-4,0)</f>
        <v>0</v>
      </c>
      <c r="J41">
        <f>IF(м4!I35=б1!I5,-4,0)</f>
        <v>0</v>
      </c>
      <c r="K41">
        <f>IF(м4!J35=б1!J5,-4,0)</f>
        <v>0</v>
      </c>
      <c r="L41">
        <f>IF(м4!K35=б1!K5,-4,0)</f>
        <v>0</v>
      </c>
      <c r="M41">
        <f>IF(м4!L35=б1!L5,-4,0)</f>
        <v>0</v>
      </c>
      <c r="N41">
        <f>IF(м4!M35=б1!M5,-4,0)</f>
        <v>0</v>
      </c>
      <c r="O41">
        <f>IF(м4!N35=б1!N5,-4,0)</f>
        <v>0</v>
      </c>
      <c r="P41">
        <f>IF(м4!O35=б1!O5,-4,0)</f>
        <v>0</v>
      </c>
      <c r="Q41">
        <f>IF(м4!P35=б1!P5,-4,0)</f>
        <v>0</v>
      </c>
      <c r="R41">
        <f>IF(м4!Q35=б1!Q5,-4,0)</f>
        <v>0</v>
      </c>
      <c r="S41">
        <f>IF(м4!R35=б1!R5,-4,0)</f>
        <v>0</v>
      </c>
      <c r="T41">
        <f>IF(м4!S35=б1!S5,-4,0)</f>
        <v>0</v>
      </c>
      <c r="U41">
        <f>IF(м4!T35=б1!T5,-4,0)</f>
        <v>0</v>
      </c>
      <c r="V41">
        <f>IF(м4!U35=б1!U5,-4,0)</f>
        <v>0</v>
      </c>
      <c r="W41">
        <f>IF(м4!V35=б1!V5,-4,0)</f>
        <v>0</v>
      </c>
      <c r="X41">
        <f>IF(м4!W35=б1!W5,-4,0)</f>
        <v>0</v>
      </c>
      <c r="Y41">
        <f>IF(м4!X35=б1!X5,-4,0)</f>
        <v>0</v>
      </c>
      <c r="Z41">
        <f>IF(м4!Y35=б1!Y5,-4,0)</f>
        <v>0</v>
      </c>
      <c r="AA41">
        <f>IF(м4!Z35=б1!Z5,-4,0)</f>
        <v>0</v>
      </c>
      <c r="AB41">
        <f>IF(м4!AA35=б1!AA5,-4,0)</f>
        <v>0</v>
      </c>
      <c r="AC41">
        <f>IF(м4!AB35=б1!AB5,-4,0)</f>
        <v>0</v>
      </c>
      <c r="AD41">
        <f>IF(м4!AC35=б1!AC5,-4,0)</f>
        <v>0</v>
      </c>
      <c r="AE41">
        <f>IF(м4!AD35=б1!AD5,-4,0)</f>
        <v>0</v>
      </c>
      <c r="AF41">
        <f>IF(м4!AE35=б1!AE5,-4,0)</f>
        <v>0</v>
      </c>
    </row>
    <row r="42" spans="1:32" ht="13.5" thickBot="1" x14ac:dyDescent="0.25">
      <c r="A42">
        <v>5</v>
      </c>
      <c r="B42" s="1" t="str">
        <f t="shared" si="0"/>
        <v>Ваня А.</v>
      </c>
      <c r="C42">
        <f>IF(м4!B36=б1!B6,-4,0)</f>
        <v>0</v>
      </c>
      <c r="D42">
        <f>IF(м4!C36=б1!C6,-4,0)</f>
        <v>0</v>
      </c>
      <c r="E42">
        <f>IF(м4!D36=б1!D6,-4,0)</f>
        <v>0</v>
      </c>
      <c r="F42">
        <f>IF(м4!E36=б1!E6,-4,0)</f>
        <v>0</v>
      </c>
      <c r="G42">
        <f>IF(м4!F36=б1!F6,-4,0)</f>
        <v>0</v>
      </c>
      <c r="H42">
        <f>IF(м4!G36=б1!G6,-4,0)</f>
        <v>0</v>
      </c>
      <c r="I42">
        <f>IF(м4!H36=б1!H6,-4,0)</f>
        <v>0</v>
      </c>
      <c r="J42">
        <f>IF(м4!I36=б1!I6,-4,0)</f>
        <v>0</v>
      </c>
      <c r="K42">
        <f>IF(м4!J36=б1!J6,-4,0)</f>
        <v>0</v>
      </c>
      <c r="L42">
        <f>IF(м4!K36=б1!K6,-4,0)</f>
        <v>0</v>
      </c>
      <c r="M42">
        <f>IF(м4!L36=б1!L6,-4,0)</f>
        <v>0</v>
      </c>
      <c r="N42">
        <f>IF(м4!M36=б1!M6,-4,0)</f>
        <v>0</v>
      </c>
      <c r="O42">
        <f>IF(м4!N36=б1!N6,-4,0)</f>
        <v>0</v>
      </c>
      <c r="P42">
        <f>IF(м4!O36=б1!O6,-4,0)</f>
        <v>0</v>
      </c>
      <c r="Q42">
        <f>IF(м4!P36=б1!P6,-4,0)</f>
        <v>0</v>
      </c>
      <c r="R42">
        <f>IF(м4!Q36=б1!Q6,-4,0)</f>
        <v>0</v>
      </c>
      <c r="S42">
        <f>IF(м4!R36=б1!R6,-4,0)</f>
        <v>0</v>
      </c>
      <c r="T42">
        <f>IF(м4!S36=б1!S6,-4,0)</f>
        <v>0</v>
      </c>
      <c r="U42">
        <f>IF(м4!T36=б1!T6,-4,0)</f>
        <v>0</v>
      </c>
      <c r="V42">
        <f>IF(м4!U36=б1!U6,-4,0)</f>
        <v>0</v>
      </c>
      <c r="W42">
        <f>IF(м4!V36=б1!V6,-4,0)</f>
        <v>0</v>
      </c>
      <c r="X42">
        <f>IF(м4!W36=б1!W6,-4,0)</f>
        <v>0</v>
      </c>
      <c r="Y42">
        <f>IF(м4!X36=б1!X6,-4,0)</f>
        <v>0</v>
      </c>
      <c r="Z42">
        <f>IF(м4!Y36=б1!Y6,-4,0)</f>
        <v>0</v>
      </c>
      <c r="AA42">
        <f>IF(м4!Z36=б1!Z6,-4,0)</f>
        <v>0</v>
      </c>
      <c r="AB42">
        <f>IF(м4!AA36=б1!AA6,-4,0)</f>
        <v>0</v>
      </c>
      <c r="AC42">
        <f>IF(м4!AB36=б1!AB6,-4,0)</f>
        <v>0</v>
      </c>
      <c r="AD42">
        <f>IF(м4!AC36=б1!AC6,-4,0)</f>
        <v>0</v>
      </c>
      <c r="AE42">
        <f>IF(м4!AD36=б1!AD6,-4,0)</f>
        <v>0</v>
      </c>
      <c r="AF42">
        <f>IF(м4!AE36=б1!AE6,-4,0)</f>
        <v>0</v>
      </c>
    </row>
    <row r="43" spans="1:32" ht="13.5" thickBot="1" x14ac:dyDescent="0.25">
      <c r="A43">
        <v>6</v>
      </c>
      <c r="B43" s="1" t="str">
        <f t="shared" si="0"/>
        <v>Алиса Б.</v>
      </c>
      <c r="C43">
        <f>IF(м4!B37=б1!B7,-4,0)</f>
        <v>0</v>
      </c>
      <c r="D43">
        <f>IF(м4!C37=б1!C7,-4,0)</f>
        <v>0</v>
      </c>
      <c r="E43">
        <f>IF(м4!D37=б1!D7,-4,0)</f>
        <v>0</v>
      </c>
      <c r="F43">
        <f>IF(м4!E37=б1!E7,-4,0)</f>
        <v>0</v>
      </c>
      <c r="G43">
        <f>IF(м4!F37=б1!F7,-4,0)</f>
        <v>0</v>
      </c>
      <c r="H43">
        <f>IF(м4!G37=б1!G7,-4,0)</f>
        <v>0</v>
      </c>
      <c r="I43">
        <f>IF(м4!H37=б1!H7,-4,0)</f>
        <v>0</v>
      </c>
      <c r="J43">
        <f>IF(м4!I37=б1!I7,-4,0)</f>
        <v>0</v>
      </c>
      <c r="K43">
        <f>IF(м4!J37=б1!J7,-4,0)</f>
        <v>0</v>
      </c>
      <c r="L43">
        <f>IF(м4!K37=б1!K7,-4,0)</f>
        <v>0</v>
      </c>
      <c r="M43">
        <f>IF(м4!L37=б1!L7,-4,0)</f>
        <v>0</v>
      </c>
      <c r="N43">
        <f>IF(м4!M37=б1!M7,-4,0)</f>
        <v>0</v>
      </c>
      <c r="O43">
        <f>IF(м4!N37=б1!N7,-4,0)</f>
        <v>0</v>
      </c>
      <c r="P43">
        <f>IF(м4!O37=б1!O7,-4,0)</f>
        <v>0</v>
      </c>
      <c r="Q43">
        <f>IF(м4!P37=б1!P7,-4,0)</f>
        <v>0</v>
      </c>
      <c r="R43">
        <f>IF(м4!Q37=б1!Q7,-4,0)</f>
        <v>0</v>
      </c>
      <c r="S43">
        <f>IF(м4!R37=б1!R7,-4,0)</f>
        <v>0</v>
      </c>
      <c r="T43">
        <f>IF(м4!S37=б1!S7,-4,0)</f>
        <v>0</v>
      </c>
      <c r="U43">
        <f>IF(м4!T37=б1!T7,-4,0)</f>
        <v>0</v>
      </c>
      <c r="V43">
        <f>IF(м4!U37=б1!U7,-4,0)</f>
        <v>0</v>
      </c>
      <c r="W43">
        <f>IF(м4!V37=б1!V7,-4,0)</f>
        <v>0</v>
      </c>
      <c r="X43">
        <f>IF(м4!W37=б1!W7,-4,0)</f>
        <v>0</v>
      </c>
      <c r="Y43">
        <f>IF(м4!X37=б1!X7,-4,0)</f>
        <v>0</v>
      </c>
      <c r="Z43">
        <f>IF(м4!Y37=б1!Y7,-4,0)</f>
        <v>0</v>
      </c>
      <c r="AA43">
        <f>IF(м4!Z37=б1!Z7,-4,0)</f>
        <v>0</v>
      </c>
      <c r="AB43">
        <f>IF(м4!AA37=б1!AA7,-4,0)</f>
        <v>0</v>
      </c>
      <c r="AC43">
        <f>IF(м4!AB37=б1!AB7,-4,0)</f>
        <v>0</v>
      </c>
      <c r="AD43">
        <f>IF(м4!AC37=б1!AC7,-4,0)</f>
        <v>0</v>
      </c>
      <c r="AE43">
        <f>IF(м4!AD37=б1!AD7,-4,0)</f>
        <v>0</v>
      </c>
      <c r="AF43">
        <f>IF(м4!AE37=б1!AE7,-4,0)</f>
        <v>0</v>
      </c>
    </row>
    <row r="44" spans="1:32" ht="13.5" thickBot="1" x14ac:dyDescent="0.25">
      <c r="A44">
        <v>7</v>
      </c>
      <c r="B44" s="1" t="str">
        <f t="shared" si="0"/>
        <v>Маша Б.</v>
      </c>
      <c r="C44">
        <f>IF(м4!B38=б1!B8,-4,0)</f>
        <v>0</v>
      </c>
      <c r="D44">
        <f>IF(м4!C38=б1!C8,-4,0)</f>
        <v>0</v>
      </c>
      <c r="E44">
        <f>IF(м4!D38=б1!D8,-4,0)</f>
        <v>0</v>
      </c>
      <c r="F44">
        <f>IF(м4!E38=б1!E8,-4,0)</f>
        <v>0</v>
      </c>
      <c r="G44">
        <f>IF(м4!F38=б1!F8,-4,0)</f>
        <v>0</v>
      </c>
      <c r="H44">
        <f>IF(м4!G38=б1!G8,-4,0)</f>
        <v>0</v>
      </c>
      <c r="I44">
        <f>IF(м4!H38=б1!H8,-4,0)</f>
        <v>0</v>
      </c>
      <c r="J44">
        <f>IF(м4!I38=б1!I8,-4,0)</f>
        <v>0</v>
      </c>
      <c r="K44">
        <f>IF(м4!J38=б1!J8,-4,0)</f>
        <v>0</v>
      </c>
      <c r="L44">
        <f>IF(м4!K38=б1!K8,-4,0)</f>
        <v>0</v>
      </c>
      <c r="M44">
        <f>IF(м4!L38=б1!L8,-4,0)</f>
        <v>0</v>
      </c>
      <c r="N44">
        <f>IF(м4!M38=б1!M8,-4,0)</f>
        <v>0</v>
      </c>
      <c r="O44">
        <f>IF(м4!N38=б1!N8,-4,0)</f>
        <v>0</v>
      </c>
      <c r="P44">
        <f>IF(м4!O38=б1!O8,-4,0)</f>
        <v>0</v>
      </c>
      <c r="Q44">
        <f>IF(м4!P38=б1!P8,-4,0)</f>
        <v>0</v>
      </c>
      <c r="R44">
        <f>IF(м4!Q38=б1!Q8,-4,0)</f>
        <v>0</v>
      </c>
      <c r="S44">
        <f>IF(м4!R38=б1!R8,-4,0)</f>
        <v>0</v>
      </c>
      <c r="T44">
        <f>IF(м4!S38=б1!S8,-4,0)</f>
        <v>0</v>
      </c>
      <c r="U44">
        <f>IF(м4!T38=б1!T8,-4,0)</f>
        <v>0</v>
      </c>
      <c r="V44">
        <f>IF(м4!U38=б1!U8,-4,0)</f>
        <v>0</v>
      </c>
      <c r="W44">
        <f>IF(м4!V38=б1!V8,-4,0)</f>
        <v>0</v>
      </c>
      <c r="X44">
        <f>IF(м4!W38=б1!W8,-4,0)</f>
        <v>0</v>
      </c>
      <c r="Y44">
        <f>IF(м4!X38=б1!X8,-4,0)</f>
        <v>0</v>
      </c>
      <c r="Z44">
        <f>IF(м4!Y38=б1!Y8,-4,0)</f>
        <v>0</v>
      </c>
      <c r="AA44">
        <f>IF(м4!Z38=б1!Z8,-4,0)</f>
        <v>0</v>
      </c>
      <c r="AB44">
        <f>IF(м4!AA38=б1!AA8,-4,0)</f>
        <v>0</v>
      </c>
      <c r="AC44">
        <f>IF(м4!AB38=б1!AB8,-4,0)</f>
        <v>0</v>
      </c>
      <c r="AD44">
        <f>IF(м4!AC38=б1!AC8,-4,0)</f>
        <v>0</v>
      </c>
      <c r="AE44">
        <f>IF(м4!AD38=б1!AD8,-4,0)</f>
        <v>0</v>
      </c>
      <c r="AF44">
        <f>IF(м4!AE38=б1!AE8,-4,0)</f>
        <v>0</v>
      </c>
    </row>
    <row r="45" spans="1:32" ht="13.5" thickBot="1" x14ac:dyDescent="0.25">
      <c r="A45">
        <v>8</v>
      </c>
      <c r="B45" s="1" t="str">
        <f t="shared" si="0"/>
        <v>Даша В.</v>
      </c>
      <c r="C45">
        <f>IF(м4!B39=б1!B9,-4,0)</f>
        <v>0</v>
      </c>
      <c r="D45">
        <f>IF(м4!C39=б1!C9,-4,0)</f>
        <v>0</v>
      </c>
      <c r="E45">
        <f>IF(м4!D39=б1!D9,-4,0)</f>
        <v>0</v>
      </c>
      <c r="F45">
        <f>IF(м4!E39=б1!E9,-4,0)</f>
        <v>0</v>
      </c>
      <c r="G45">
        <f>IF(м4!F39=б1!F9,-4,0)</f>
        <v>0</v>
      </c>
      <c r="H45">
        <f>IF(м4!G39=б1!G9,-4,0)</f>
        <v>0</v>
      </c>
      <c r="I45">
        <f>IF(м4!H39=б1!H9,-4,0)</f>
        <v>0</v>
      </c>
      <c r="J45">
        <f>IF(м4!I39=б1!I9,-4,0)</f>
        <v>0</v>
      </c>
      <c r="K45">
        <f>IF(м4!J39=б1!J9,-4,0)</f>
        <v>0</v>
      </c>
      <c r="L45">
        <f>IF(м4!K39=б1!K9,-4,0)</f>
        <v>0</v>
      </c>
      <c r="M45">
        <f>IF(м4!L39=б1!L9,-4,0)</f>
        <v>0</v>
      </c>
      <c r="N45">
        <f>IF(м4!M39=б1!M9,-4,0)</f>
        <v>0</v>
      </c>
      <c r="O45">
        <f>IF(м4!N39=б1!N9,-4,0)</f>
        <v>0</v>
      </c>
      <c r="P45">
        <f>IF(м4!O39=б1!O9,-4,0)</f>
        <v>0</v>
      </c>
      <c r="Q45">
        <f>IF(м4!P39=б1!P9,-4,0)</f>
        <v>0</v>
      </c>
      <c r="R45">
        <f>IF(м4!Q39=б1!Q9,-4,0)</f>
        <v>0</v>
      </c>
      <c r="S45">
        <f>IF(м4!R39=б1!R9,-4,0)</f>
        <v>0</v>
      </c>
      <c r="T45">
        <f>IF(м4!S39=б1!S9,-4,0)</f>
        <v>0</v>
      </c>
      <c r="U45">
        <f>IF(м4!T39=б1!T9,-4,0)</f>
        <v>0</v>
      </c>
      <c r="V45">
        <f>IF(м4!U39=б1!U9,-4,0)</f>
        <v>0</v>
      </c>
      <c r="W45">
        <f>IF(м4!V39=б1!V9,-4,0)</f>
        <v>0</v>
      </c>
      <c r="X45">
        <f>IF(м4!W39=б1!W9,-4,0)</f>
        <v>0</v>
      </c>
      <c r="Y45">
        <f>IF(м4!X39=б1!X9,-4,0)</f>
        <v>0</v>
      </c>
      <c r="Z45">
        <f>IF(м4!Y39=б1!Y9,-4,0)</f>
        <v>0</v>
      </c>
      <c r="AA45">
        <f>IF(м4!Z39=б1!Z9,-4,0)</f>
        <v>0</v>
      </c>
      <c r="AB45">
        <f>IF(м4!AA39=б1!AA9,-4,0)</f>
        <v>0</v>
      </c>
      <c r="AC45">
        <f>IF(м4!AB39=б1!AB9,-4,0)</f>
        <v>0</v>
      </c>
      <c r="AD45">
        <f>IF(м4!AC39=б1!AC9,-4,0)</f>
        <v>0</v>
      </c>
      <c r="AE45">
        <f>IF(м4!AD39=б1!AD9,-4,0)</f>
        <v>0</v>
      </c>
      <c r="AF45">
        <f>IF(м4!AE39=б1!AE9,-4,0)</f>
        <v>0</v>
      </c>
    </row>
    <row r="46" spans="1:32" ht="13.5" thickBot="1" x14ac:dyDescent="0.25">
      <c r="A46">
        <v>9</v>
      </c>
      <c r="B46" s="1" t="str">
        <f t="shared" si="0"/>
        <v>Марк Г.</v>
      </c>
      <c r="C46">
        <f>IF(м4!B40=б1!B10,-4,0)</f>
        <v>0</v>
      </c>
      <c r="D46">
        <f>IF(м4!C40=б1!C10,-4,0)</f>
        <v>0</v>
      </c>
      <c r="E46">
        <f>IF(м4!D40=б1!D10,-4,0)</f>
        <v>0</v>
      </c>
      <c r="F46">
        <f>IF(м4!E40=б1!E10,-4,0)</f>
        <v>0</v>
      </c>
      <c r="G46">
        <f>IF(м4!F40=б1!F10,-4,0)</f>
        <v>0</v>
      </c>
      <c r="H46">
        <f>IF(м4!G40=б1!G10,-4,0)</f>
        <v>0</v>
      </c>
      <c r="I46">
        <f>IF(м4!H40=б1!H10,-4,0)</f>
        <v>0</v>
      </c>
      <c r="J46">
        <f>IF(м4!I40=б1!I10,-4,0)</f>
        <v>0</v>
      </c>
      <c r="K46">
        <f>IF(м4!J40=б1!J10,-4,0)</f>
        <v>0</v>
      </c>
      <c r="L46">
        <f>IF(м4!K40=б1!K10,-4,0)</f>
        <v>0</v>
      </c>
      <c r="M46">
        <f>IF(м4!L40=б1!L10,-4,0)</f>
        <v>0</v>
      </c>
      <c r="N46">
        <f>IF(м4!M40=б1!M10,-4,0)</f>
        <v>0</v>
      </c>
      <c r="O46">
        <f>IF(м4!N40=б1!N10,-4,0)</f>
        <v>0</v>
      </c>
      <c r="P46">
        <f>IF(м4!O40=б1!O10,-4,0)</f>
        <v>0</v>
      </c>
      <c r="Q46">
        <f>IF(м4!P40=б1!P10,-4,0)</f>
        <v>0</v>
      </c>
      <c r="R46">
        <f>IF(м4!Q40=б1!Q10,-4,0)</f>
        <v>0</v>
      </c>
      <c r="S46">
        <f>IF(м4!R40=б1!R10,-4,0)</f>
        <v>0</v>
      </c>
      <c r="T46">
        <f>IF(м4!S40=б1!S10,-4,0)</f>
        <v>0</v>
      </c>
      <c r="U46">
        <f>IF(м4!T40=б1!T10,-4,0)</f>
        <v>0</v>
      </c>
      <c r="V46">
        <f>IF(м4!U40=б1!U10,-4,0)</f>
        <v>0</v>
      </c>
      <c r="W46">
        <f>IF(м4!V40=б1!V10,-4,0)</f>
        <v>0</v>
      </c>
      <c r="X46">
        <f>IF(м4!W40=б1!W10,-4,0)</f>
        <v>0</v>
      </c>
      <c r="Y46">
        <f>IF(м4!X40=б1!X10,-4,0)</f>
        <v>0</v>
      </c>
      <c r="Z46">
        <f>IF(м4!Y40=б1!Y10,-4,0)</f>
        <v>0</v>
      </c>
      <c r="AA46">
        <f>IF(м4!Z40=б1!Z10,-4,0)</f>
        <v>0</v>
      </c>
      <c r="AB46">
        <f>IF(м4!AA40=б1!AA10,-4,0)</f>
        <v>0</v>
      </c>
      <c r="AC46">
        <f>IF(м4!AB40=б1!AB10,-4,0)</f>
        <v>0</v>
      </c>
      <c r="AD46">
        <f>IF(м4!AC40=б1!AC10,-4,0)</f>
        <v>0</v>
      </c>
      <c r="AE46">
        <f>IF(м4!AD40=б1!AD10,-4,0)</f>
        <v>0</v>
      </c>
      <c r="AF46">
        <f>IF(м4!AE40=б1!AE10,-4,0)</f>
        <v>0</v>
      </c>
    </row>
    <row r="47" spans="1:32" ht="13.5" thickBot="1" x14ac:dyDescent="0.25">
      <c r="A47">
        <v>10</v>
      </c>
      <c r="B47" s="1" t="str">
        <f t="shared" si="0"/>
        <v>Артем Е.</v>
      </c>
      <c r="C47">
        <f>IF(м4!B41=б1!B11,-4,0)</f>
        <v>0</v>
      </c>
      <c r="D47">
        <f>IF(м4!C41=б1!C11,-4,0)</f>
        <v>0</v>
      </c>
      <c r="E47">
        <f>IF(м4!D41=б1!D11,-4,0)</f>
        <v>0</v>
      </c>
      <c r="F47">
        <f>IF(м4!E41=б1!E11,-4,0)</f>
        <v>0</v>
      </c>
      <c r="G47">
        <f>IF(м4!F41=б1!F11,-4,0)</f>
        <v>0</v>
      </c>
      <c r="H47">
        <f>IF(м4!G41=б1!G11,-4,0)</f>
        <v>0</v>
      </c>
      <c r="I47">
        <f>IF(м4!H41=б1!H11,-4,0)</f>
        <v>0</v>
      </c>
      <c r="J47">
        <f>IF(м4!I41=б1!I11,-4,0)</f>
        <v>0</v>
      </c>
      <c r="K47">
        <f>IF(м4!J41=б1!J11,-4,0)</f>
        <v>0</v>
      </c>
      <c r="L47">
        <f>IF(м4!K41=б1!K11,-4,0)</f>
        <v>0</v>
      </c>
      <c r="M47">
        <f>IF(м4!L41=б1!L11,-4,0)</f>
        <v>0</v>
      </c>
      <c r="N47">
        <f>IF(м4!M41=б1!M11,-4,0)</f>
        <v>0</v>
      </c>
      <c r="O47">
        <f>IF(м4!N41=б1!N11,-4,0)</f>
        <v>0</v>
      </c>
      <c r="P47">
        <f>IF(м4!O41=б1!O11,-4,0)</f>
        <v>0</v>
      </c>
      <c r="Q47">
        <f>IF(м4!P41=б1!P11,-4,0)</f>
        <v>0</v>
      </c>
      <c r="R47">
        <f>IF(м4!Q41=б1!Q11,-4,0)</f>
        <v>0</v>
      </c>
      <c r="S47">
        <f>IF(м4!R41=б1!R11,-4,0)</f>
        <v>0</v>
      </c>
      <c r="T47">
        <f>IF(м4!S41=б1!S11,-4,0)</f>
        <v>0</v>
      </c>
      <c r="U47">
        <f>IF(м4!T41=б1!T11,-4,0)</f>
        <v>0</v>
      </c>
      <c r="V47">
        <f>IF(м4!U41=б1!U11,-4,0)</f>
        <v>0</v>
      </c>
      <c r="W47">
        <f>IF(м4!V41=б1!V11,-4,0)</f>
        <v>0</v>
      </c>
      <c r="X47">
        <f>IF(м4!W41=б1!W11,-4,0)</f>
        <v>0</v>
      </c>
      <c r="Y47">
        <f>IF(м4!X41=б1!X11,-4,0)</f>
        <v>0</v>
      </c>
      <c r="Z47">
        <f>IF(м4!Y41=б1!Y11,-4,0)</f>
        <v>0</v>
      </c>
      <c r="AA47">
        <f>IF(м4!Z41=б1!Z11,-4,0)</f>
        <v>0</v>
      </c>
      <c r="AB47">
        <f>IF(м4!AA41=б1!AA11,-4,0)</f>
        <v>0</v>
      </c>
      <c r="AC47">
        <f>IF(м4!AB41=б1!AB11,-4,0)</f>
        <v>0</v>
      </c>
      <c r="AD47">
        <f>IF(м4!AC41=б1!AC11,-4,0)</f>
        <v>0</v>
      </c>
      <c r="AE47">
        <f>IF(м4!AD41=б1!AD11,-4,0)</f>
        <v>0</v>
      </c>
      <c r="AF47">
        <f>IF(м4!AE41=б1!AE11,-4,0)</f>
        <v>0</v>
      </c>
    </row>
    <row r="48" spans="1:32" ht="13.5" thickBot="1" x14ac:dyDescent="0.25">
      <c r="A48">
        <v>11</v>
      </c>
      <c r="B48" s="1" t="str">
        <f t="shared" si="0"/>
        <v xml:space="preserve">Алиса З. </v>
      </c>
      <c r="C48">
        <f>IF(м4!B42=б1!B12,-4,0)</f>
        <v>0</v>
      </c>
      <c r="D48">
        <f>IF(м4!C42=б1!C12,-4,0)</f>
        <v>0</v>
      </c>
      <c r="E48">
        <f>IF(м4!D42=б1!D12,-4,0)</f>
        <v>0</v>
      </c>
      <c r="F48">
        <f>IF(м4!E42=б1!E12,-4,0)</f>
        <v>0</v>
      </c>
      <c r="G48">
        <f>IF(м4!F42=б1!F12,-4,0)</f>
        <v>0</v>
      </c>
      <c r="H48">
        <f>IF(м4!G42=б1!G12,-4,0)</f>
        <v>0</v>
      </c>
      <c r="I48">
        <f>IF(м4!H42=б1!H12,-4,0)</f>
        <v>0</v>
      </c>
      <c r="J48">
        <f>IF(м4!I42=б1!I12,-4,0)</f>
        <v>0</v>
      </c>
      <c r="K48">
        <f>IF(м4!J42=б1!J12,-4,0)</f>
        <v>0</v>
      </c>
      <c r="L48">
        <f>IF(м4!K42=б1!K12,-4,0)</f>
        <v>0</v>
      </c>
      <c r="M48">
        <f>IF(м4!L42=б1!L12,-4,0)</f>
        <v>0</v>
      </c>
      <c r="N48">
        <f>IF(м4!M42=б1!M12,-4,0)</f>
        <v>0</v>
      </c>
      <c r="O48">
        <f>IF(м4!N42=б1!N12,-4,0)</f>
        <v>0</v>
      </c>
      <c r="P48">
        <f>IF(м4!O42=б1!O12,-4,0)</f>
        <v>0</v>
      </c>
      <c r="Q48">
        <f>IF(м4!P42=б1!P12,-4,0)</f>
        <v>0</v>
      </c>
      <c r="R48">
        <f>IF(м4!Q42=б1!Q12,-4,0)</f>
        <v>0</v>
      </c>
      <c r="S48">
        <f>IF(м4!R42=б1!R12,-4,0)</f>
        <v>0</v>
      </c>
      <c r="T48">
        <f>IF(м4!S42=б1!S12,-4,0)</f>
        <v>0</v>
      </c>
      <c r="U48">
        <f>IF(м4!T42=б1!T12,-4,0)</f>
        <v>0</v>
      </c>
      <c r="V48">
        <f>IF(м4!U42=б1!U12,-4,0)</f>
        <v>0</v>
      </c>
      <c r="W48">
        <f>IF(м4!V42=б1!V12,-4,0)</f>
        <v>0</v>
      </c>
      <c r="X48">
        <f>IF(м4!W42=б1!W12,-4,0)</f>
        <v>0</v>
      </c>
      <c r="Y48">
        <f>IF(м4!X42=б1!X12,-4,0)</f>
        <v>0</v>
      </c>
      <c r="Z48">
        <f>IF(м4!Y42=б1!Y12,-4,0)</f>
        <v>0</v>
      </c>
      <c r="AA48">
        <f>IF(м4!Z42=б1!Z12,-4,0)</f>
        <v>0</v>
      </c>
      <c r="AB48">
        <f>IF(м4!AA42=б1!AA12,-4,0)</f>
        <v>0</v>
      </c>
      <c r="AC48">
        <f>IF(м4!AB42=б1!AB12,-4,0)</f>
        <v>0</v>
      </c>
      <c r="AD48">
        <f>IF(м4!AC42=б1!AC12,-4,0)</f>
        <v>0</v>
      </c>
      <c r="AE48">
        <f>IF(м4!AD42=б1!AD12,-4,0)</f>
        <v>0</v>
      </c>
      <c r="AF48">
        <f>IF(м4!AE42=б1!AE12,-4,0)</f>
        <v>0</v>
      </c>
    </row>
    <row r="49" spans="1:32" ht="13.5" thickBot="1" x14ac:dyDescent="0.25">
      <c r="A49">
        <v>12</v>
      </c>
      <c r="B49" s="1" t="str">
        <f t="shared" si="0"/>
        <v>Алена К.</v>
      </c>
      <c r="C49">
        <f>IF(м4!B43=б1!B13,-4,0)</f>
        <v>0</v>
      </c>
      <c r="D49">
        <f>IF(м4!C43=б1!C13,-4,0)</f>
        <v>0</v>
      </c>
      <c r="E49">
        <f>IF(м4!D43=б1!D13,-4,0)</f>
        <v>0</v>
      </c>
      <c r="F49">
        <f>IF(м4!E43=б1!E13,-4,0)</f>
        <v>0</v>
      </c>
      <c r="G49">
        <f>IF(м4!F43=б1!F13,-4,0)</f>
        <v>0</v>
      </c>
      <c r="H49">
        <f>IF(м4!G43=б1!G13,-4,0)</f>
        <v>0</v>
      </c>
      <c r="I49">
        <f>IF(м4!H43=б1!H13,-4,0)</f>
        <v>0</v>
      </c>
      <c r="J49">
        <f>IF(м4!I43=б1!I13,-4,0)</f>
        <v>0</v>
      </c>
      <c r="K49">
        <f>IF(м4!J43=б1!J13,-4,0)</f>
        <v>0</v>
      </c>
      <c r="L49">
        <f>IF(м4!K43=б1!K13,-4,0)</f>
        <v>0</v>
      </c>
      <c r="M49">
        <f>IF(м4!L43=б1!L13,-4,0)</f>
        <v>0</v>
      </c>
      <c r="N49">
        <f>IF(м4!M43=б1!M13,-4,0)</f>
        <v>0</v>
      </c>
      <c r="O49">
        <f>IF(м4!N43=б1!N13,-4,0)</f>
        <v>0</v>
      </c>
      <c r="P49">
        <f>IF(м4!O43=б1!O13,-4,0)</f>
        <v>0</v>
      </c>
      <c r="Q49">
        <f>IF(м4!P43=б1!P13,-4,0)</f>
        <v>0</v>
      </c>
      <c r="R49">
        <f>IF(м4!Q43=б1!Q13,-4,0)</f>
        <v>0</v>
      </c>
      <c r="S49">
        <f>IF(м4!R43=б1!R13,-4,0)</f>
        <v>0</v>
      </c>
      <c r="T49">
        <f>IF(м4!S43=б1!S13,-4,0)</f>
        <v>0</v>
      </c>
      <c r="U49">
        <f>IF(м4!T43=б1!T13,-4,0)</f>
        <v>0</v>
      </c>
      <c r="V49">
        <f>IF(м4!U43=б1!U13,-4,0)</f>
        <v>0</v>
      </c>
      <c r="W49">
        <f>IF(м4!V43=б1!V13,-4,0)</f>
        <v>0</v>
      </c>
      <c r="X49">
        <f>IF(м4!W43=б1!W13,-4,0)</f>
        <v>0</v>
      </c>
      <c r="Y49">
        <f>IF(м4!X43=б1!X13,-4,0)</f>
        <v>0</v>
      </c>
      <c r="Z49">
        <f>IF(м4!Y43=б1!Y13,-4,0)</f>
        <v>0</v>
      </c>
      <c r="AA49">
        <f>IF(м4!Z43=б1!Z13,-4,0)</f>
        <v>0</v>
      </c>
      <c r="AB49">
        <f>IF(м4!AA43=б1!AA13,-4,0)</f>
        <v>0</v>
      </c>
      <c r="AC49">
        <f>IF(м4!AB43=б1!AB13,-4,0)</f>
        <v>0</v>
      </c>
      <c r="AD49">
        <f>IF(м4!AC43=б1!AC13,-4,0)</f>
        <v>0</v>
      </c>
      <c r="AE49">
        <f>IF(м4!AD43=б1!AD13,-4,0)</f>
        <v>0</v>
      </c>
      <c r="AF49">
        <f>IF(м4!AE43=б1!AE13,-4,0)</f>
        <v>0</v>
      </c>
    </row>
    <row r="50" spans="1:32" ht="13.5" thickBot="1" x14ac:dyDescent="0.25">
      <c r="A50">
        <v>13</v>
      </c>
      <c r="B50" s="1" t="str">
        <f t="shared" si="0"/>
        <v>Никита К.</v>
      </c>
      <c r="C50">
        <f>IF(м4!B44=б1!B14,-4,0)</f>
        <v>0</v>
      </c>
      <c r="D50">
        <f>IF(м4!C44=б1!C14,-4,0)</f>
        <v>0</v>
      </c>
      <c r="E50">
        <f>IF(м4!D44=б1!D14,-4,0)</f>
        <v>0</v>
      </c>
      <c r="F50">
        <f>IF(м4!E44=б1!E14,-4,0)</f>
        <v>0</v>
      </c>
      <c r="G50">
        <f>IF(м4!F44=б1!F14,-4,0)</f>
        <v>0</v>
      </c>
      <c r="H50">
        <f>IF(м4!G44=б1!G14,-4,0)</f>
        <v>0</v>
      </c>
      <c r="I50">
        <f>IF(м4!H44=б1!H14,-4,0)</f>
        <v>0</v>
      </c>
      <c r="J50">
        <f>IF(м4!I44=б1!I14,-4,0)</f>
        <v>0</v>
      </c>
      <c r="K50">
        <f>IF(м4!J44=б1!J14,-4,0)</f>
        <v>0</v>
      </c>
      <c r="L50">
        <f>IF(м4!K44=б1!K14,-4,0)</f>
        <v>0</v>
      </c>
      <c r="M50">
        <f>IF(м4!L44=б1!L14,-4,0)</f>
        <v>0</v>
      </c>
      <c r="N50">
        <f>IF(м4!M44=б1!M14,-4,0)</f>
        <v>0</v>
      </c>
      <c r="O50">
        <f>IF(м4!N44=б1!N14,-4,0)</f>
        <v>0</v>
      </c>
      <c r="P50">
        <f>IF(м4!O44=б1!O14,-4,0)</f>
        <v>0</v>
      </c>
      <c r="Q50">
        <f>IF(м4!P44=б1!P14,-4,0)</f>
        <v>0</v>
      </c>
      <c r="R50">
        <f>IF(м4!Q44=б1!Q14,-4,0)</f>
        <v>0</v>
      </c>
      <c r="S50">
        <f>IF(м4!R44=б1!R14,-4,0)</f>
        <v>0</v>
      </c>
      <c r="T50">
        <f>IF(м4!S44=б1!S14,-4,0)</f>
        <v>0</v>
      </c>
      <c r="U50">
        <f>IF(м4!T44=б1!T14,-4,0)</f>
        <v>0</v>
      </c>
      <c r="V50">
        <f>IF(м4!U44=б1!U14,-4,0)</f>
        <v>0</v>
      </c>
      <c r="W50">
        <f>IF(м4!V44=б1!V14,-4,0)</f>
        <v>0</v>
      </c>
      <c r="X50">
        <f>IF(м4!W44=б1!W14,-4,0)</f>
        <v>0</v>
      </c>
      <c r="Y50">
        <f>IF(м4!X44=б1!X14,-4,0)</f>
        <v>0</v>
      </c>
      <c r="Z50">
        <f>IF(м4!Y44=б1!Y14,-4,0)</f>
        <v>0</v>
      </c>
      <c r="AA50">
        <f>IF(м4!Z44=б1!Z14,-4,0)</f>
        <v>0</v>
      </c>
      <c r="AB50">
        <f>IF(м4!AA44=б1!AA14,-4,0)</f>
        <v>0</v>
      </c>
      <c r="AC50">
        <f>IF(м4!AB44=б1!AB14,-4,0)</f>
        <v>0</v>
      </c>
      <c r="AD50">
        <f>IF(м4!AC44=б1!AC14,-4,0)</f>
        <v>0</v>
      </c>
      <c r="AE50">
        <f>IF(м4!AD44=б1!AD14,-4,0)</f>
        <v>0</v>
      </c>
      <c r="AF50">
        <f>IF(м4!AE44=б1!AE14,-4,0)</f>
        <v>0</v>
      </c>
    </row>
    <row r="51" spans="1:32" ht="13.5" thickBot="1" x14ac:dyDescent="0.25">
      <c r="A51">
        <v>14</v>
      </c>
      <c r="B51" s="1" t="str">
        <f t="shared" si="0"/>
        <v xml:space="preserve">Соня К. </v>
      </c>
      <c r="C51">
        <f>IF(м4!B45=б1!B15,-4,0)</f>
        <v>0</v>
      </c>
      <c r="D51">
        <f>IF(м4!C45=б1!C15,-4,0)</f>
        <v>0</v>
      </c>
      <c r="E51">
        <f>IF(м4!D45=б1!D15,-4,0)</f>
        <v>0</v>
      </c>
      <c r="F51">
        <f>IF(м4!E45=б1!E15,-4,0)</f>
        <v>0</v>
      </c>
      <c r="G51">
        <f>IF(м4!F45=б1!F15,-4,0)</f>
        <v>0</v>
      </c>
      <c r="H51">
        <f>IF(м4!G45=б1!G15,-4,0)</f>
        <v>0</v>
      </c>
      <c r="I51">
        <f>IF(м4!H45=б1!H15,-4,0)</f>
        <v>0</v>
      </c>
      <c r="J51">
        <f>IF(м4!I45=б1!I15,-4,0)</f>
        <v>0</v>
      </c>
      <c r="K51">
        <f>IF(м4!J45=б1!J15,-4,0)</f>
        <v>0</v>
      </c>
      <c r="L51">
        <f>IF(м4!K45=б1!K15,-4,0)</f>
        <v>0</v>
      </c>
      <c r="M51">
        <f>IF(м4!L45=б1!L15,-4,0)</f>
        <v>0</v>
      </c>
      <c r="N51">
        <f>IF(м4!M45=б1!M15,-4,0)</f>
        <v>0</v>
      </c>
      <c r="O51">
        <f>IF(м4!N45=б1!N15,-4,0)</f>
        <v>0</v>
      </c>
      <c r="P51">
        <f>IF(м4!O45=б1!O15,-4,0)</f>
        <v>0</v>
      </c>
      <c r="Q51">
        <f>IF(м4!P45=б1!P15,-4,0)</f>
        <v>0</v>
      </c>
      <c r="R51">
        <f>IF(м4!Q45=б1!Q15,-4,0)</f>
        <v>0</v>
      </c>
      <c r="S51">
        <f>IF(м4!R45=б1!R15,-4,0)</f>
        <v>0</v>
      </c>
      <c r="T51">
        <f>IF(м4!S45=б1!S15,-4,0)</f>
        <v>0</v>
      </c>
      <c r="U51">
        <f>IF(м4!T45=б1!T15,-4,0)</f>
        <v>0</v>
      </c>
      <c r="V51">
        <f>IF(м4!U45=б1!U15,-4,0)</f>
        <v>0</v>
      </c>
      <c r="W51">
        <f>IF(м4!V45=б1!V15,-4,0)</f>
        <v>0</v>
      </c>
      <c r="X51">
        <f>IF(м4!W45=б1!W15,-4,0)</f>
        <v>0</v>
      </c>
      <c r="Y51">
        <f>IF(м4!X45=б1!X15,-4,0)</f>
        <v>0</v>
      </c>
      <c r="Z51">
        <f>IF(м4!Y45=б1!Y15,-4,0)</f>
        <v>0</v>
      </c>
      <c r="AA51">
        <f>IF(м4!Z45=б1!Z15,-4,0)</f>
        <v>0</v>
      </c>
      <c r="AB51">
        <f>IF(м4!AA45=б1!AA15,-4,0)</f>
        <v>0</v>
      </c>
      <c r="AC51">
        <f>IF(м4!AB45=б1!AB15,-4,0)</f>
        <v>0</v>
      </c>
      <c r="AD51">
        <f>IF(м4!AC45=б1!AC15,-4,0)</f>
        <v>0</v>
      </c>
      <c r="AE51">
        <f>IF(м4!AD45=б1!AD15,-4,0)</f>
        <v>0</v>
      </c>
      <c r="AF51">
        <f>IF(м4!AE45=б1!AE15,-4,0)</f>
        <v>0</v>
      </c>
    </row>
    <row r="52" spans="1:32" ht="13.5" thickBot="1" x14ac:dyDescent="0.25">
      <c r="A52">
        <v>15</v>
      </c>
      <c r="B52" s="1" t="str">
        <f t="shared" si="0"/>
        <v>Александр С.</v>
      </c>
      <c r="C52">
        <f>IF(м4!B46=б1!B16,-4,0)</f>
        <v>0</v>
      </c>
      <c r="D52">
        <f>IF(м4!C46=б1!C16,-4,0)</f>
        <v>0</v>
      </c>
      <c r="E52">
        <f>IF(м4!D46=б1!D16,-4,0)</f>
        <v>0</v>
      </c>
      <c r="F52">
        <f>IF(м4!E46=б1!E16,-4,0)</f>
        <v>0</v>
      </c>
      <c r="G52">
        <f>IF(м4!F46=б1!F16,-4,0)</f>
        <v>0</v>
      </c>
      <c r="H52">
        <f>IF(м4!G46=б1!G16,-4,0)</f>
        <v>0</v>
      </c>
      <c r="I52">
        <f>IF(м4!H46=б1!H16,-4,0)</f>
        <v>0</v>
      </c>
      <c r="J52">
        <f>IF(м4!I46=б1!I16,-4,0)</f>
        <v>0</v>
      </c>
      <c r="K52">
        <f>IF(м4!J46=б1!J16,-4,0)</f>
        <v>0</v>
      </c>
      <c r="L52">
        <f>IF(м4!K46=б1!K16,-4,0)</f>
        <v>0</v>
      </c>
      <c r="M52">
        <f>IF(м4!L46=б1!L16,-4,0)</f>
        <v>0</v>
      </c>
      <c r="N52">
        <f>IF(м4!M46=б1!M16,-4,0)</f>
        <v>0</v>
      </c>
      <c r="O52">
        <f>IF(м4!N46=б1!N16,-4,0)</f>
        <v>0</v>
      </c>
      <c r="P52">
        <f>IF(м4!O46=б1!O16,-4,0)</f>
        <v>0</v>
      </c>
      <c r="Q52">
        <f>IF(м4!P46=б1!P16,-4,0)</f>
        <v>0</v>
      </c>
      <c r="R52">
        <f>IF(м4!Q46=б1!Q16,-4,0)</f>
        <v>0</v>
      </c>
      <c r="S52">
        <f>IF(м4!R46=б1!R16,-4,0)</f>
        <v>0</v>
      </c>
      <c r="T52">
        <f>IF(м4!S46=б1!S16,-4,0)</f>
        <v>0</v>
      </c>
      <c r="U52">
        <f>IF(м4!T46=б1!T16,-4,0)</f>
        <v>0</v>
      </c>
      <c r="V52">
        <f>IF(м4!U46=б1!U16,-4,0)</f>
        <v>0</v>
      </c>
      <c r="W52">
        <f>IF(м4!V46=б1!V16,-4,0)</f>
        <v>0</v>
      </c>
      <c r="X52">
        <f>IF(м4!W46=б1!W16,-4,0)</f>
        <v>0</v>
      </c>
      <c r="Y52">
        <f>IF(м4!X46=б1!X16,-4,0)</f>
        <v>0</v>
      </c>
      <c r="Z52">
        <f>IF(м4!Y46=б1!Y16,-4,0)</f>
        <v>0</v>
      </c>
      <c r="AA52">
        <f>IF(м4!Z46=б1!Z16,-4,0)</f>
        <v>0</v>
      </c>
      <c r="AB52">
        <f>IF(м4!AA46=б1!AA16,-4,0)</f>
        <v>0</v>
      </c>
      <c r="AC52">
        <f>IF(м4!AB46=б1!AB16,-4,0)</f>
        <v>0</v>
      </c>
      <c r="AD52">
        <f>IF(м4!AC46=б1!AC16,-4,0)</f>
        <v>0</v>
      </c>
      <c r="AE52">
        <f>IF(м4!AD46=б1!AD16,-4,0)</f>
        <v>0</v>
      </c>
      <c r="AF52">
        <f>IF(м4!AE46=б1!AE16,-4,0)</f>
        <v>0</v>
      </c>
    </row>
    <row r="53" spans="1:32" ht="13.5" thickBot="1" x14ac:dyDescent="0.25">
      <c r="A53">
        <v>16</v>
      </c>
      <c r="B53" s="1" t="str">
        <f t="shared" si="0"/>
        <v>Вероника Н.</v>
      </c>
      <c r="C53">
        <f>IF(м4!B47=б1!B17,-4,0)</f>
        <v>0</v>
      </c>
      <c r="D53">
        <f>IF(м4!C47=б1!C17,-4,0)</f>
        <v>0</v>
      </c>
      <c r="E53">
        <f>IF(м4!D47=б1!D17,-4,0)</f>
        <v>0</v>
      </c>
      <c r="F53">
        <f>IF(м4!E47=б1!E17,-4,0)</f>
        <v>0</v>
      </c>
      <c r="G53">
        <f>IF(м4!F47=б1!F17,-4,0)</f>
        <v>0</v>
      </c>
      <c r="H53">
        <f>IF(м4!G47=б1!G17,-4,0)</f>
        <v>0</v>
      </c>
      <c r="I53">
        <f>IF(м4!H47=б1!H17,-4,0)</f>
        <v>0</v>
      </c>
      <c r="J53">
        <f>IF(м4!I47=б1!I17,-4,0)</f>
        <v>0</v>
      </c>
      <c r="K53">
        <f>IF(м4!J47=б1!J17,-4,0)</f>
        <v>0</v>
      </c>
      <c r="L53">
        <f>IF(м4!K47=б1!K17,-4,0)</f>
        <v>0</v>
      </c>
      <c r="M53">
        <f>IF(м4!L47=б1!L17,-4,0)</f>
        <v>0</v>
      </c>
      <c r="N53">
        <f>IF(м4!M47=б1!M17,-4,0)</f>
        <v>0</v>
      </c>
      <c r="O53">
        <f>IF(м4!N47=б1!N17,-4,0)</f>
        <v>0</v>
      </c>
      <c r="P53">
        <f>IF(м4!O47=б1!O17,-4,0)</f>
        <v>0</v>
      </c>
      <c r="Q53">
        <f>IF(м4!P47=б1!P17,-4,0)</f>
        <v>0</v>
      </c>
      <c r="R53">
        <f>IF(м4!Q47=б1!Q17,-4,0)</f>
        <v>0</v>
      </c>
      <c r="S53">
        <f>IF(м4!R47=б1!R17,-4,0)</f>
        <v>0</v>
      </c>
      <c r="T53">
        <f>IF(м4!S47=б1!S17,-4,0)</f>
        <v>0</v>
      </c>
      <c r="U53">
        <f>IF(м4!T47=б1!T17,-4,0)</f>
        <v>0</v>
      </c>
      <c r="V53">
        <f>IF(м4!U47=б1!U17,-4,0)</f>
        <v>0</v>
      </c>
      <c r="W53">
        <f>IF(м4!V47=б1!V17,-4,0)</f>
        <v>0</v>
      </c>
      <c r="X53">
        <f>IF(м4!W47=б1!W17,-4,0)</f>
        <v>0</v>
      </c>
      <c r="Y53">
        <f>IF(м4!X47=б1!X17,-4,0)</f>
        <v>0</v>
      </c>
      <c r="Z53">
        <f>IF(м4!Y47=б1!Y17,-4,0)</f>
        <v>0</v>
      </c>
      <c r="AA53">
        <f>IF(м4!Z47=б1!Z17,-4,0)</f>
        <v>0</v>
      </c>
      <c r="AB53">
        <f>IF(м4!AA47=б1!AA17,-4,0)</f>
        <v>0</v>
      </c>
      <c r="AC53">
        <f>IF(м4!AB47=б1!AB17,-4,0)</f>
        <v>0</v>
      </c>
      <c r="AD53">
        <f>IF(м4!AC47=б1!AC17,-4,0)</f>
        <v>0</v>
      </c>
      <c r="AE53">
        <f>IF(м4!AD47=б1!AD17,-4,0)</f>
        <v>0</v>
      </c>
      <c r="AF53">
        <f>IF(м4!AE47=б1!AE17,-4,0)</f>
        <v>0</v>
      </c>
    </row>
    <row r="54" spans="1:32" ht="13.5" thickBot="1" x14ac:dyDescent="0.25">
      <c r="A54">
        <v>17</v>
      </c>
      <c r="B54" s="1" t="str">
        <f t="shared" si="0"/>
        <v>Артем Н.</v>
      </c>
      <c r="C54">
        <f>IF(м4!B48=б1!B18,-4,0)</f>
        <v>0</v>
      </c>
      <c r="D54">
        <f>IF(м4!C48=б1!C18,-4,0)</f>
        <v>0</v>
      </c>
      <c r="E54">
        <f>IF(м4!D48=б1!D18,-4,0)</f>
        <v>0</v>
      </c>
      <c r="F54">
        <f>IF(м4!E48=б1!E18,-4,0)</f>
        <v>0</v>
      </c>
      <c r="G54">
        <f>IF(м4!F48=б1!F18,-4,0)</f>
        <v>0</v>
      </c>
      <c r="H54">
        <f>IF(м4!G48=б1!G18,-4,0)</f>
        <v>0</v>
      </c>
      <c r="I54">
        <f>IF(м4!H48=б1!H18,-4,0)</f>
        <v>0</v>
      </c>
      <c r="J54">
        <f>IF(м4!I48=б1!I18,-4,0)</f>
        <v>0</v>
      </c>
      <c r="K54">
        <f>IF(м4!J48=б1!J18,-4,0)</f>
        <v>0</v>
      </c>
      <c r="L54">
        <f>IF(м4!K48=б1!K18,-4,0)</f>
        <v>0</v>
      </c>
      <c r="M54">
        <f>IF(м4!L48=б1!L18,-4,0)</f>
        <v>0</v>
      </c>
      <c r="N54">
        <f>IF(м4!M48=б1!M18,-4,0)</f>
        <v>0</v>
      </c>
      <c r="O54">
        <f>IF(м4!N48=б1!N18,-4,0)</f>
        <v>0</v>
      </c>
      <c r="P54">
        <f>IF(м4!O48=б1!O18,-4,0)</f>
        <v>0</v>
      </c>
      <c r="Q54">
        <f>IF(м4!P48=б1!P18,-4,0)</f>
        <v>0</v>
      </c>
      <c r="R54">
        <f>IF(м4!Q48=б1!Q18,-4,0)</f>
        <v>0</v>
      </c>
      <c r="S54">
        <f>IF(м4!R48=б1!R18,-4,0)</f>
        <v>0</v>
      </c>
      <c r="T54">
        <f>IF(м4!S48=б1!S18,-4,0)</f>
        <v>0</v>
      </c>
      <c r="U54">
        <f>IF(м4!T48=б1!T18,-4,0)</f>
        <v>0</v>
      </c>
      <c r="V54">
        <f>IF(м4!U48=б1!U18,-4,0)</f>
        <v>0</v>
      </c>
      <c r="W54">
        <f>IF(м4!V48=б1!V18,-4,0)</f>
        <v>0</v>
      </c>
      <c r="X54">
        <f>IF(м4!W48=б1!W18,-4,0)</f>
        <v>0</v>
      </c>
      <c r="Y54">
        <f>IF(м4!X48=б1!X18,-4,0)</f>
        <v>0</v>
      </c>
      <c r="Z54">
        <f>IF(м4!Y48=б1!Y18,-4,0)</f>
        <v>0</v>
      </c>
      <c r="AA54">
        <f>IF(м4!Z48=б1!Z18,-4,0)</f>
        <v>0</v>
      </c>
      <c r="AB54">
        <f>IF(м4!AA48=б1!AA18,-4,0)</f>
        <v>0</v>
      </c>
      <c r="AC54">
        <f>IF(м4!AB48=б1!AB18,-4,0)</f>
        <v>0</v>
      </c>
      <c r="AD54">
        <f>IF(м4!AC48=б1!AC18,-4,0)</f>
        <v>0</v>
      </c>
      <c r="AE54">
        <f>IF(м4!AD48=б1!AD18,-4,0)</f>
        <v>0</v>
      </c>
      <c r="AF54">
        <f>IF(м4!AE48=б1!AE18,-4,0)</f>
        <v>0</v>
      </c>
    </row>
    <row r="55" spans="1:32" ht="13.5" thickBot="1" x14ac:dyDescent="0.25">
      <c r="A55">
        <v>18</v>
      </c>
      <c r="B55" s="1" t="str">
        <f t="shared" si="0"/>
        <v>Сергей О.</v>
      </c>
      <c r="C55">
        <f>IF(м4!B49=б1!B19,-4,0)</f>
        <v>0</v>
      </c>
      <c r="D55">
        <f>IF(м4!C49=б1!C19,-4,0)</f>
        <v>0</v>
      </c>
      <c r="E55">
        <f>IF(м4!D49=б1!D19,-4,0)</f>
        <v>0</v>
      </c>
      <c r="F55">
        <f>IF(м4!E49=б1!E19,-4,0)</f>
        <v>0</v>
      </c>
      <c r="G55">
        <f>IF(м4!F49=б1!F19,-4,0)</f>
        <v>0</v>
      </c>
      <c r="H55">
        <f>IF(м4!G49=б1!G19,-4,0)</f>
        <v>0</v>
      </c>
      <c r="I55">
        <f>IF(м4!H49=б1!H19,-4,0)</f>
        <v>0</v>
      </c>
      <c r="J55">
        <f>IF(м4!I49=б1!I19,-4,0)</f>
        <v>0</v>
      </c>
      <c r="K55">
        <f>IF(м4!J49=б1!J19,-4,0)</f>
        <v>0</v>
      </c>
      <c r="L55">
        <f>IF(м4!K49=б1!K19,-4,0)</f>
        <v>0</v>
      </c>
      <c r="M55">
        <f>IF(м4!L49=б1!L19,-4,0)</f>
        <v>0</v>
      </c>
      <c r="N55">
        <f>IF(м4!M49=б1!M19,-4,0)</f>
        <v>0</v>
      </c>
      <c r="O55">
        <f>IF(м4!N49=б1!N19,-4,0)</f>
        <v>0</v>
      </c>
      <c r="P55">
        <f>IF(м4!O49=б1!O19,-4,0)</f>
        <v>0</v>
      </c>
      <c r="Q55">
        <f>IF(м4!P49=б1!P19,-4,0)</f>
        <v>0</v>
      </c>
      <c r="R55">
        <f>IF(м4!Q49=б1!Q19,-4,0)</f>
        <v>0</v>
      </c>
      <c r="S55">
        <f>IF(м4!R49=б1!R19,-4,0)</f>
        <v>0</v>
      </c>
      <c r="T55">
        <f>IF(м4!S49=б1!S19,-4,0)</f>
        <v>0</v>
      </c>
      <c r="U55">
        <f>IF(м4!T49=б1!T19,-4,0)</f>
        <v>0</v>
      </c>
      <c r="V55">
        <f>IF(м4!U49=б1!U19,-4,0)</f>
        <v>0</v>
      </c>
      <c r="W55">
        <f>IF(м4!V49=б1!V19,-4,0)</f>
        <v>0</v>
      </c>
      <c r="X55">
        <f>IF(м4!W49=б1!W19,-4,0)</f>
        <v>0</v>
      </c>
      <c r="Y55">
        <f>IF(м4!X49=б1!X19,-4,0)</f>
        <v>0</v>
      </c>
      <c r="Z55">
        <f>IF(м4!Y49=б1!Y19,-4,0)</f>
        <v>0</v>
      </c>
      <c r="AA55">
        <f>IF(м4!Z49=б1!Z19,-4,0)</f>
        <v>0</v>
      </c>
      <c r="AB55">
        <f>IF(м4!AA49=б1!AA19,-4,0)</f>
        <v>0</v>
      </c>
      <c r="AC55">
        <f>IF(м4!AB49=б1!AB19,-4,0)</f>
        <v>0</v>
      </c>
      <c r="AD55">
        <f>IF(м4!AC49=б1!AC19,-4,0)</f>
        <v>0</v>
      </c>
      <c r="AE55">
        <f>IF(м4!AD49=б1!AD19,-4,0)</f>
        <v>0</v>
      </c>
      <c r="AF55">
        <f>IF(м4!AE49=б1!AE19,-4,0)</f>
        <v>0</v>
      </c>
    </row>
    <row r="56" spans="1:32" ht="13.5" thickBot="1" x14ac:dyDescent="0.25">
      <c r="A56">
        <v>19</v>
      </c>
      <c r="B56" s="1" t="str">
        <f t="shared" si="0"/>
        <v>Даша Р.</v>
      </c>
      <c r="C56">
        <f>IF(м4!B50=б1!B20,-4,0)</f>
        <v>0</v>
      </c>
      <c r="D56">
        <f>IF(м4!C50=б1!C20,-4,0)</f>
        <v>0</v>
      </c>
      <c r="E56">
        <f>IF(м4!D50=б1!D20,-4,0)</f>
        <v>0</v>
      </c>
      <c r="F56">
        <f>IF(м4!E50=б1!E20,-4,0)</f>
        <v>0</v>
      </c>
      <c r="G56">
        <f>IF(м4!F50=б1!F20,-4,0)</f>
        <v>0</v>
      </c>
      <c r="H56">
        <f>IF(м4!G50=б1!G20,-4,0)</f>
        <v>0</v>
      </c>
      <c r="I56">
        <f>IF(м4!H50=б1!H20,-4,0)</f>
        <v>0</v>
      </c>
      <c r="J56">
        <f>IF(м4!I50=б1!I20,-4,0)</f>
        <v>0</v>
      </c>
      <c r="K56">
        <f>IF(м4!J50=б1!J20,-4,0)</f>
        <v>0</v>
      </c>
      <c r="L56">
        <f>IF(м4!K50=б1!K20,-4,0)</f>
        <v>0</v>
      </c>
      <c r="M56">
        <f>IF(м4!L50=б1!L20,-4,0)</f>
        <v>0</v>
      </c>
      <c r="N56">
        <f>IF(м4!M50=б1!M20,-4,0)</f>
        <v>0</v>
      </c>
      <c r="O56">
        <f>IF(м4!N50=б1!N20,-4,0)</f>
        <v>0</v>
      </c>
      <c r="P56">
        <f>IF(м4!O50=б1!O20,-4,0)</f>
        <v>0</v>
      </c>
      <c r="Q56">
        <f>IF(м4!P50=б1!P20,-4,0)</f>
        <v>0</v>
      </c>
      <c r="R56">
        <f>IF(м4!Q50=б1!Q20,-4,0)</f>
        <v>0</v>
      </c>
      <c r="S56">
        <f>IF(м4!R50=б1!R20,-4,0)</f>
        <v>0</v>
      </c>
      <c r="T56">
        <f>IF(м4!S50=б1!S20,-4,0)</f>
        <v>0</v>
      </c>
      <c r="U56">
        <f>IF(м4!T50=б1!T20,-4,0)</f>
        <v>0</v>
      </c>
      <c r="V56">
        <f>IF(м4!U50=б1!U20,-4,0)</f>
        <v>0</v>
      </c>
      <c r="W56">
        <f>IF(м4!V50=б1!V20,-4,0)</f>
        <v>0</v>
      </c>
      <c r="X56">
        <f>IF(м4!W50=б1!W20,-4,0)</f>
        <v>0</v>
      </c>
      <c r="Y56">
        <f>IF(м4!X50=б1!X20,-4,0)</f>
        <v>0</v>
      </c>
      <c r="Z56">
        <f>IF(м4!Y50=б1!Y20,-4,0)</f>
        <v>0</v>
      </c>
      <c r="AA56">
        <f>IF(м4!Z50=б1!Z20,-4,0)</f>
        <v>0</v>
      </c>
      <c r="AB56">
        <f>IF(м4!AA50=б1!AA20,-4,0)</f>
        <v>0</v>
      </c>
      <c r="AC56">
        <f>IF(м4!AB50=б1!AB20,-4,0)</f>
        <v>0</v>
      </c>
      <c r="AD56">
        <f>IF(м4!AC50=б1!AC20,-4,0)</f>
        <v>0</v>
      </c>
      <c r="AE56">
        <f>IF(м4!AD50=б1!AD20,-4,0)</f>
        <v>0</v>
      </c>
      <c r="AF56">
        <f>IF(м4!AE50=б1!AE20,-4,0)</f>
        <v>0</v>
      </c>
    </row>
    <row r="57" spans="1:32" ht="13.5" thickBot="1" x14ac:dyDescent="0.25">
      <c r="A57">
        <v>20</v>
      </c>
      <c r="B57" s="1" t="str">
        <f t="shared" si="0"/>
        <v>Витя Р.</v>
      </c>
      <c r="C57">
        <f>IF(м4!B51=б1!B21,-4,0)</f>
        <v>0</v>
      </c>
      <c r="D57">
        <f>IF(м4!C51=б1!C21,-4,0)</f>
        <v>0</v>
      </c>
      <c r="E57">
        <f>IF(м4!D51=б1!D21,-4,0)</f>
        <v>0</v>
      </c>
      <c r="F57">
        <f>IF(м4!E51=б1!E21,-4,0)</f>
        <v>0</v>
      </c>
      <c r="G57">
        <f>IF(м4!F51=б1!F21,-4,0)</f>
        <v>0</v>
      </c>
      <c r="H57">
        <f>IF(м4!G51=б1!G21,-4,0)</f>
        <v>0</v>
      </c>
      <c r="I57">
        <f>IF(м4!H51=б1!H21,-4,0)</f>
        <v>0</v>
      </c>
      <c r="J57">
        <f>IF(м4!I51=б1!I21,-4,0)</f>
        <v>0</v>
      </c>
      <c r="K57">
        <f>IF(м4!J51=б1!J21,-4,0)</f>
        <v>0</v>
      </c>
      <c r="L57">
        <f>IF(м4!K51=б1!K21,-4,0)</f>
        <v>0</v>
      </c>
      <c r="M57">
        <f>IF(м4!L51=б1!L21,-4,0)</f>
        <v>0</v>
      </c>
      <c r="N57">
        <f>IF(м4!M51=б1!M21,-4,0)</f>
        <v>0</v>
      </c>
      <c r="O57">
        <f>IF(м4!N51=б1!N21,-4,0)</f>
        <v>0</v>
      </c>
      <c r="P57">
        <f>IF(м4!O51=б1!O21,-4,0)</f>
        <v>0</v>
      </c>
      <c r="Q57">
        <f>IF(м4!P51=б1!P21,-4,0)</f>
        <v>0</v>
      </c>
      <c r="R57">
        <f>IF(м4!Q51=б1!Q21,-4,0)</f>
        <v>0</v>
      </c>
      <c r="S57">
        <f>IF(м4!R51=б1!R21,-4,0)</f>
        <v>0</v>
      </c>
      <c r="T57">
        <f>IF(м4!S51=б1!S21,-4,0)</f>
        <v>0</v>
      </c>
      <c r="U57">
        <f>IF(м4!T51=б1!T21,-4,0)</f>
        <v>0</v>
      </c>
      <c r="V57">
        <f>IF(м4!U51=б1!U21,-4,0)</f>
        <v>0</v>
      </c>
      <c r="W57">
        <f>IF(м4!V51=б1!V21,-4,0)</f>
        <v>0</v>
      </c>
      <c r="X57">
        <f>IF(м4!W51=б1!W21,-4,0)</f>
        <v>0</v>
      </c>
      <c r="Y57">
        <f>IF(м4!X51=б1!X21,-4,0)</f>
        <v>0</v>
      </c>
      <c r="Z57">
        <f>IF(м4!Y51=б1!Y21,-4,0)</f>
        <v>0</v>
      </c>
      <c r="AA57">
        <f>IF(м4!Z51=б1!Z21,-4,0)</f>
        <v>0</v>
      </c>
      <c r="AB57">
        <f>IF(м4!AA51=б1!AA21,-4,0)</f>
        <v>0</v>
      </c>
      <c r="AC57">
        <f>IF(м4!AB51=б1!AB21,-4,0)</f>
        <v>0</v>
      </c>
      <c r="AD57">
        <f>IF(м4!AC51=б1!AC21,-4,0)</f>
        <v>0</v>
      </c>
      <c r="AE57">
        <f>IF(м4!AD51=б1!AD21,-4,0)</f>
        <v>0</v>
      </c>
      <c r="AF57">
        <f>IF(м4!AE51=б1!AE21,-4,0)</f>
        <v>0</v>
      </c>
    </row>
    <row r="58" spans="1:32" ht="13.5" thickBot="1" x14ac:dyDescent="0.25">
      <c r="A58">
        <v>21</v>
      </c>
      <c r="B58" s="1" t="str">
        <f t="shared" si="0"/>
        <v>Настя С.</v>
      </c>
      <c r="C58">
        <f>IF(м4!B52=б1!B22,-4,0)</f>
        <v>0</v>
      </c>
      <c r="D58">
        <f>IF(м4!C52=б1!C22,-4,0)</f>
        <v>0</v>
      </c>
      <c r="E58">
        <f>IF(м4!D52=б1!D22,-4,0)</f>
        <v>0</v>
      </c>
      <c r="F58">
        <f>IF(м4!E52=б1!E22,-4,0)</f>
        <v>0</v>
      </c>
      <c r="G58">
        <f>IF(м4!F52=б1!F22,-4,0)</f>
        <v>0</v>
      </c>
      <c r="H58">
        <f>IF(м4!G52=б1!G22,-4,0)</f>
        <v>0</v>
      </c>
      <c r="I58">
        <f>IF(м4!H52=б1!H22,-4,0)</f>
        <v>0</v>
      </c>
      <c r="J58">
        <f>IF(м4!I52=б1!I22,-4,0)</f>
        <v>0</v>
      </c>
      <c r="K58">
        <f>IF(м4!J52=б1!J22,-4,0)</f>
        <v>0</v>
      </c>
      <c r="L58">
        <f>IF(м4!K52=б1!K22,-4,0)</f>
        <v>0</v>
      </c>
      <c r="M58">
        <f>IF(м4!L52=б1!L22,-4,0)</f>
        <v>0</v>
      </c>
      <c r="N58">
        <f>IF(м4!M52=б1!M22,-4,0)</f>
        <v>0</v>
      </c>
      <c r="O58">
        <f>IF(м4!N52=б1!N22,-4,0)</f>
        <v>0</v>
      </c>
      <c r="P58">
        <f>IF(м4!O52=б1!O22,-4,0)</f>
        <v>0</v>
      </c>
      <c r="Q58">
        <f>IF(м4!P52=б1!P22,-4,0)</f>
        <v>0</v>
      </c>
      <c r="R58">
        <f>IF(м4!Q52=б1!Q22,-4,0)</f>
        <v>0</v>
      </c>
      <c r="S58">
        <f>IF(м4!R52=б1!R22,-4,0)</f>
        <v>0</v>
      </c>
      <c r="T58">
        <f>IF(м4!S52=б1!S22,-4,0)</f>
        <v>0</v>
      </c>
      <c r="U58">
        <f>IF(м4!T52=б1!T22,-4,0)</f>
        <v>0</v>
      </c>
      <c r="V58">
        <f>IF(м4!U52=б1!U22,-4,0)</f>
        <v>0</v>
      </c>
      <c r="W58">
        <f>IF(м4!V52=б1!V22,-4,0)</f>
        <v>0</v>
      </c>
      <c r="X58">
        <f>IF(м4!W52=б1!W22,-4,0)</f>
        <v>0</v>
      </c>
      <c r="Y58">
        <f>IF(м4!X52=б1!X22,-4,0)</f>
        <v>0</v>
      </c>
      <c r="Z58">
        <f>IF(м4!Y52=б1!Y22,-4,0)</f>
        <v>0</v>
      </c>
      <c r="AA58">
        <f>IF(м4!Z52=б1!Z22,-4,0)</f>
        <v>0</v>
      </c>
      <c r="AB58">
        <f>IF(м4!AA52=б1!AA22,-4,0)</f>
        <v>0</v>
      </c>
      <c r="AC58">
        <f>IF(м4!AB52=б1!AB22,-4,0)</f>
        <v>0</v>
      </c>
      <c r="AD58">
        <f>IF(м4!AC52=б1!AC22,-4,0)</f>
        <v>0</v>
      </c>
      <c r="AE58">
        <f>IF(м4!AD52=б1!AD22,-4,0)</f>
        <v>0</v>
      </c>
      <c r="AF58">
        <f>IF(м4!AE52=б1!AE22,-4,0)</f>
        <v>0</v>
      </c>
    </row>
    <row r="59" spans="1:32" ht="13.5" thickBot="1" x14ac:dyDescent="0.25">
      <c r="A59">
        <v>22</v>
      </c>
      <c r="B59" s="1" t="str">
        <f t="shared" si="0"/>
        <v>Антон Ч.</v>
      </c>
      <c r="C59">
        <f>IF(м4!B53=б1!B23,-4,0)</f>
        <v>0</v>
      </c>
      <c r="D59">
        <f>IF(м4!C53=б1!C23,-4,0)</f>
        <v>0</v>
      </c>
      <c r="E59">
        <f>IF(м4!D53=б1!D23,-4,0)</f>
        <v>0</v>
      </c>
      <c r="F59">
        <f>IF(м4!E53=б1!E23,-4,0)</f>
        <v>0</v>
      </c>
      <c r="G59">
        <f>IF(м4!F53=б1!F23,-4,0)</f>
        <v>0</v>
      </c>
      <c r="H59">
        <f>IF(м4!G53=б1!G23,-4,0)</f>
        <v>0</v>
      </c>
      <c r="I59">
        <f>IF(м4!H53=б1!H23,-4,0)</f>
        <v>0</v>
      </c>
      <c r="J59">
        <f>IF(м4!I53=б1!I23,-4,0)</f>
        <v>0</v>
      </c>
      <c r="K59">
        <f>IF(м4!J53=б1!J23,-4,0)</f>
        <v>0</v>
      </c>
      <c r="L59">
        <f>IF(м4!K53=б1!K23,-4,0)</f>
        <v>0</v>
      </c>
      <c r="M59">
        <f>IF(м4!L53=б1!L23,-4,0)</f>
        <v>0</v>
      </c>
      <c r="N59">
        <f>IF(м4!M53=б1!M23,-4,0)</f>
        <v>0</v>
      </c>
      <c r="O59">
        <f>IF(м4!N53=б1!N23,-4,0)</f>
        <v>0</v>
      </c>
      <c r="P59">
        <f>IF(м4!O53=б1!O23,-4,0)</f>
        <v>0</v>
      </c>
      <c r="Q59">
        <f>IF(м4!P53=б1!P23,-4,0)</f>
        <v>0</v>
      </c>
      <c r="R59">
        <f>IF(м4!Q53=б1!Q23,-4,0)</f>
        <v>0</v>
      </c>
      <c r="S59">
        <f>IF(м4!R53=б1!R23,-4,0)</f>
        <v>0</v>
      </c>
      <c r="T59">
        <f>IF(м4!S53=б1!S23,-4,0)</f>
        <v>0</v>
      </c>
      <c r="U59">
        <f>IF(м4!T53=б1!T23,-4,0)</f>
        <v>0</v>
      </c>
      <c r="V59">
        <f>IF(м4!U53=б1!U23,-4,0)</f>
        <v>0</v>
      </c>
      <c r="W59">
        <f>IF(м4!V53=б1!V23,-4,0)</f>
        <v>0</v>
      </c>
      <c r="X59">
        <f>IF(м4!W53=б1!W23,-4,0)</f>
        <v>0</v>
      </c>
      <c r="Y59">
        <f>IF(м4!X53=б1!X23,-4,0)</f>
        <v>0</v>
      </c>
      <c r="Z59">
        <f>IF(м4!Y53=б1!Y23,-4,0)</f>
        <v>0</v>
      </c>
      <c r="AA59">
        <f>IF(м4!Z53=б1!Z23,-4,0)</f>
        <v>0</v>
      </c>
      <c r="AB59">
        <f>IF(м4!AA53=б1!AA23,-4,0)</f>
        <v>0</v>
      </c>
      <c r="AC59">
        <f>IF(м4!AB53=б1!AB23,-4,0)</f>
        <v>0</v>
      </c>
      <c r="AD59">
        <f>IF(м4!AC53=б1!AC23,-4,0)</f>
        <v>0</v>
      </c>
      <c r="AE59">
        <f>IF(м4!AD53=б1!AD23,-4,0)</f>
        <v>0</v>
      </c>
      <c r="AF59">
        <f>IF(м4!AE53=б1!AE23,-4,0)</f>
        <v>0</v>
      </c>
    </row>
    <row r="60" spans="1:32" ht="13.5" thickBot="1" x14ac:dyDescent="0.25">
      <c r="A60">
        <v>23</v>
      </c>
      <c r="B60" s="1" t="str">
        <f t="shared" si="0"/>
        <v>Ярослав Ч.</v>
      </c>
      <c r="C60">
        <f>IF(м4!B54=б1!B24,-4,0)</f>
        <v>0</v>
      </c>
      <c r="D60">
        <f>IF(м4!C54=б1!C24,-4,0)</f>
        <v>0</v>
      </c>
      <c r="E60">
        <f>IF(м4!D54=б1!D24,-4,0)</f>
        <v>0</v>
      </c>
      <c r="F60">
        <f>IF(м4!E54=б1!E24,-4,0)</f>
        <v>0</v>
      </c>
      <c r="G60">
        <f>IF(м4!F54=б1!F24,-4,0)</f>
        <v>0</v>
      </c>
      <c r="H60">
        <f>IF(м4!G54=б1!G24,-4,0)</f>
        <v>0</v>
      </c>
      <c r="I60">
        <f>IF(м4!H54=б1!H24,-4,0)</f>
        <v>0</v>
      </c>
      <c r="J60">
        <f>IF(м4!I54=б1!I24,-4,0)</f>
        <v>0</v>
      </c>
      <c r="K60">
        <f>IF(м4!J54=б1!J24,-4,0)</f>
        <v>0</v>
      </c>
      <c r="L60">
        <f>IF(м4!K54=б1!K24,-4,0)</f>
        <v>0</v>
      </c>
      <c r="M60">
        <f>IF(м4!L54=б1!L24,-4,0)</f>
        <v>0</v>
      </c>
      <c r="N60">
        <f>IF(м4!M54=б1!M24,-4,0)</f>
        <v>0</v>
      </c>
      <c r="O60">
        <f>IF(м4!N54=б1!N24,-4,0)</f>
        <v>0</v>
      </c>
      <c r="P60">
        <f>IF(м4!O54=б1!O24,-4,0)</f>
        <v>0</v>
      </c>
      <c r="Q60">
        <f>IF(м4!P54=б1!P24,-4,0)</f>
        <v>0</v>
      </c>
      <c r="R60">
        <f>IF(м4!Q54=б1!Q24,-4,0)</f>
        <v>0</v>
      </c>
      <c r="S60">
        <f>IF(м4!R54=б1!R24,-4,0)</f>
        <v>0</v>
      </c>
      <c r="T60">
        <f>IF(м4!S54=б1!S24,-4,0)</f>
        <v>0</v>
      </c>
      <c r="U60">
        <f>IF(м4!T54=б1!T24,-4,0)</f>
        <v>0</v>
      </c>
      <c r="V60">
        <f>IF(м4!U54=б1!U24,-4,0)</f>
        <v>0</v>
      </c>
      <c r="W60">
        <f>IF(м4!V54=б1!V24,-4,0)</f>
        <v>0</v>
      </c>
      <c r="X60">
        <f>IF(м4!W54=б1!W24,-4,0)</f>
        <v>0</v>
      </c>
      <c r="Y60">
        <f>IF(м4!X54=б1!X24,-4,0)</f>
        <v>0</v>
      </c>
      <c r="Z60">
        <f>IF(м4!Y54=б1!Y24,-4,0)</f>
        <v>0</v>
      </c>
      <c r="AA60">
        <f>IF(м4!Z54=б1!Z24,-4,0)</f>
        <v>0</v>
      </c>
      <c r="AB60">
        <f>IF(м4!AA54=б1!AA24,-4,0)</f>
        <v>0</v>
      </c>
      <c r="AC60">
        <f>IF(м4!AB54=б1!AB24,-4,0)</f>
        <v>0</v>
      </c>
      <c r="AD60">
        <f>IF(м4!AC54=б1!AC24,-4,0)</f>
        <v>0</v>
      </c>
      <c r="AE60">
        <f>IF(м4!AD54=б1!AD24,-4,0)</f>
        <v>0</v>
      </c>
      <c r="AF60">
        <f>IF(м4!AE54=б1!AE24,-4,0)</f>
        <v>0</v>
      </c>
    </row>
    <row r="61" spans="1:32" ht="13.5" thickBot="1" x14ac:dyDescent="0.25">
      <c r="A61">
        <v>24</v>
      </c>
      <c r="B61" s="1" t="str">
        <f t="shared" si="0"/>
        <v>Максим Ч.</v>
      </c>
      <c r="C61">
        <f>IF(м4!B55=б1!B25,-4,0)</f>
        <v>0</v>
      </c>
      <c r="D61">
        <f>IF(м4!C55=б1!C25,-4,0)</f>
        <v>0</v>
      </c>
      <c r="E61">
        <f>IF(м4!D55=б1!D25,-4,0)</f>
        <v>0</v>
      </c>
      <c r="F61">
        <f>IF(м4!E55=б1!E25,-4,0)</f>
        <v>0</v>
      </c>
      <c r="G61">
        <f>IF(м4!F55=б1!F25,-4,0)</f>
        <v>0</v>
      </c>
      <c r="H61">
        <f>IF(м4!G55=б1!G25,-4,0)</f>
        <v>0</v>
      </c>
      <c r="I61">
        <f>IF(м4!H55=б1!H25,-4,0)</f>
        <v>0</v>
      </c>
      <c r="J61">
        <f>IF(м4!I55=б1!I25,-4,0)</f>
        <v>0</v>
      </c>
      <c r="K61">
        <f>IF(м4!J55=б1!J25,-4,0)</f>
        <v>0</v>
      </c>
      <c r="L61">
        <f>IF(м4!K55=б1!K25,-4,0)</f>
        <v>0</v>
      </c>
      <c r="M61">
        <f>IF(м4!L55=б1!L25,-4,0)</f>
        <v>0</v>
      </c>
      <c r="N61">
        <f>IF(м4!M55=б1!M25,-4,0)</f>
        <v>0</v>
      </c>
      <c r="O61">
        <f>IF(м4!N55=б1!N25,-4,0)</f>
        <v>0</v>
      </c>
      <c r="P61">
        <f>IF(м4!O55=б1!O25,-4,0)</f>
        <v>0</v>
      </c>
      <c r="Q61">
        <f>IF(м4!P55=б1!P25,-4,0)</f>
        <v>0</v>
      </c>
      <c r="R61">
        <f>IF(м4!Q55=б1!Q25,-4,0)</f>
        <v>0</v>
      </c>
      <c r="S61">
        <f>IF(м4!R55=б1!R25,-4,0)</f>
        <v>0</v>
      </c>
      <c r="T61">
        <f>IF(м4!S55=б1!S25,-4,0)</f>
        <v>0</v>
      </c>
      <c r="U61">
        <f>IF(м4!T55=б1!T25,-4,0)</f>
        <v>0</v>
      </c>
      <c r="V61">
        <f>IF(м4!U55=б1!U25,-4,0)</f>
        <v>0</v>
      </c>
      <c r="W61">
        <f>IF(м4!V55=б1!V25,-4,0)</f>
        <v>0</v>
      </c>
      <c r="X61">
        <f>IF(м4!W55=б1!W25,-4,0)</f>
        <v>0</v>
      </c>
      <c r="Y61">
        <f>IF(м4!X55=б1!X25,-4,0)</f>
        <v>0</v>
      </c>
      <c r="Z61">
        <f>IF(м4!Y55=б1!Y25,-4,0)</f>
        <v>0</v>
      </c>
      <c r="AA61">
        <f>IF(м4!Z55=б1!Z25,-4,0)</f>
        <v>0</v>
      </c>
      <c r="AB61">
        <f>IF(м4!AA55=б1!AA25,-4,0)</f>
        <v>0</v>
      </c>
      <c r="AC61">
        <f>IF(м4!AB55=б1!AB25,-4,0)</f>
        <v>0</v>
      </c>
      <c r="AD61">
        <f>IF(м4!AC55=б1!AC25,-4,0)</f>
        <v>0</v>
      </c>
      <c r="AE61">
        <f>IF(м4!AD55=б1!AD25,-4,0)</f>
        <v>0</v>
      </c>
      <c r="AF61">
        <f>IF(м4!AE55=б1!AE25,-4,0)</f>
        <v>0</v>
      </c>
    </row>
    <row r="62" spans="1:32" ht="13.5" thickBot="1" x14ac:dyDescent="0.25">
      <c r="A62">
        <v>25</v>
      </c>
      <c r="B62" s="1" t="str">
        <f t="shared" si="0"/>
        <v>София Я.</v>
      </c>
      <c r="C62">
        <f>IF(м4!B56=б1!B26,-4,0)</f>
        <v>0</v>
      </c>
      <c r="D62">
        <f>IF(м4!C56=б1!C26,-4,0)</f>
        <v>0</v>
      </c>
      <c r="E62">
        <f>IF(м4!D56=б1!D26,-4,0)</f>
        <v>0</v>
      </c>
      <c r="F62">
        <f>IF(м4!E56=б1!E26,-4,0)</f>
        <v>0</v>
      </c>
      <c r="G62">
        <f>IF(м4!F56=б1!F26,-4,0)</f>
        <v>0</v>
      </c>
      <c r="H62">
        <f>IF(м4!G56=б1!G26,-4,0)</f>
        <v>0</v>
      </c>
      <c r="I62">
        <f>IF(м4!H56=б1!H26,-4,0)</f>
        <v>0</v>
      </c>
      <c r="J62">
        <f>IF(м4!I56=б1!I26,-4,0)</f>
        <v>0</v>
      </c>
      <c r="K62">
        <f>IF(м4!J56=б1!J26,-4,0)</f>
        <v>0</v>
      </c>
      <c r="L62">
        <f>IF(м4!K56=б1!K26,-4,0)</f>
        <v>0</v>
      </c>
      <c r="M62">
        <f>IF(м4!L56=б1!L26,-4,0)</f>
        <v>0</v>
      </c>
      <c r="N62">
        <f>IF(м4!M56=б1!M26,-4,0)</f>
        <v>0</v>
      </c>
      <c r="O62">
        <f>IF(м4!N56=б1!N26,-4,0)</f>
        <v>0</v>
      </c>
      <c r="P62">
        <f>IF(м4!O56=б1!O26,-4,0)</f>
        <v>0</v>
      </c>
      <c r="Q62">
        <f>IF(м4!P56=б1!P26,-4,0)</f>
        <v>0</v>
      </c>
      <c r="R62">
        <f>IF(м4!Q56=б1!Q26,-4,0)</f>
        <v>0</v>
      </c>
      <c r="S62">
        <f>IF(м4!R56=б1!R26,-4,0)</f>
        <v>0</v>
      </c>
      <c r="T62">
        <f>IF(м4!S56=б1!S26,-4,0)</f>
        <v>0</v>
      </c>
      <c r="U62">
        <f>IF(м4!T56=б1!T26,-4,0)</f>
        <v>0</v>
      </c>
      <c r="V62">
        <f>IF(м4!U56=б1!U26,-4,0)</f>
        <v>0</v>
      </c>
      <c r="W62">
        <f>IF(м4!V56=б1!V26,-4,0)</f>
        <v>0</v>
      </c>
      <c r="X62">
        <f>IF(м4!W56=б1!W26,-4,0)</f>
        <v>0</v>
      </c>
      <c r="Y62">
        <f>IF(м4!X56=б1!X26,-4,0)</f>
        <v>0</v>
      </c>
      <c r="Z62">
        <f>IF(м4!Y56=б1!Y26,-4,0)</f>
        <v>0</v>
      </c>
      <c r="AA62">
        <f>IF(м4!Z56=б1!Z26,-4,0)</f>
        <v>0</v>
      </c>
      <c r="AB62">
        <f>IF(м4!AA56=б1!AA26,-4,0)</f>
        <v>0</v>
      </c>
      <c r="AC62">
        <f>IF(м4!AB56=б1!AB26,-4,0)</f>
        <v>0</v>
      </c>
      <c r="AD62">
        <f>IF(м4!AC56=б1!AC26,-4,0)</f>
        <v>0</v>
      </c>
      <c r="AE62">
        <f>IF(м4!AD56=б1!AD26,-4,0)</f>
        <v>0</v>
      </c>
      <c r="AF62">
        <f>IF(м4!AE56=б1!AE26,-4,0)</f>
        <v>0</v>
      </c>
    </row>
    <row r="63" spans="1:32" ht="13.5" thickBot="1" x14ac:dyDescent="0.25">
      <c r="A63">
        <v>26</v>
      </c>
      <c r="B63" s="1" t="str">
        <f t="shared" si="0"/>
        <v xml:space="preserve">   </v>
      </c>
      <c r="C63">
        <f>IF(м4!B57=б1!B27,-4,0)</f>
        <v>0</v>
      </c>
      <c r="D63">
        <f>IF(м4!C57=б1!C27,-4,0)</f>
        <v>0</v>
      </c>
      <c r="E63">
        <f>IF(м4!D57=б1!D27,-4,0)</f>
        <v>0</v>
      </c>
      <c r="F63">
        <f>IF(м4!E57=б1!E27,-4,0)</f>
        <v>0</v>
      </c>
      <c r="G63">
        <f>IF(м4!F57=б1!F27,-4,0)</f>
        <v>0</v>
      </c>
      <c r="H63">
        <f>IF(м4!G57=б1!G27,-4,0)</f>
        <v>0</v>
      </c>
      <c r="I63">
        <f>IF(м4!H57=б1!H27,-4,0)</f>
        <v>0</v>
      </c>
      <c r="J63">
        <f>IF(м4!I57=б1!I27,-4,0)</f>
        <v>0</v>
      </c>
      <c r="K63">
        <f>IF(м4!J57=б1!J27,-4,0)</f>
        <v>0</v>
      </c>
      <c r="L63">
        <f>IF(м4!K57=б1!K27,-4,0)</f>
        <v>0</v>
      </c>
      <c r="M63">
        <f>IF(м4!L57=б1!L27,-4,0)</f>
        <v>0</v>
      </c>
      <c r="N63">
        <f>IF(м4!M57=б1!M27,-4,0)</f>
        <v>0</v>
      </c>
      <c r="O63">
        <f>IF(м4!N57=б1!N27,-4,0)</f>
        <v>0</v>
      </c>
      <c r="P63">
        <f>IF(м4!O57=б1!O27,-4,0)</f>
        <v>0</v>
      </c>
      <c r="Q63">
        <f>IF(м4!P57=б1!P27,-4,0)</f>
        <v>0</v>
      </c>
      <c r="R63">
        <f>IF(м4!Q57=б1!Q27,-4,0)</f>
        <v>0</v>
      </c>
      <c r="S63">
        <f>IF(м4!R57=б1!R27,-4,0)</f>
        <v>0</v>
      </c>
      <c r="T63">
        <f>IF(м4!S57=б1!S27,-4,0)</f>
        <v>0</v>
      </c>
      <c r="U63">
        <f>IF(м4!T57=б1!T27,-4,0)</f>
        <v>0</v>
      </c>
      <c r="V63">
        <f>IF(м4!U57=б1!U27,-4,0)</f>
        <v>0</v>
      </c>
      <c r="W63">
        <f>IF(м4!V57=б1!V27,-4,0)</f>
        <v>0</v>
      </c>
      <c r="X63">
        <f>IF(м4!W57=б1!W27,-4,0)</f>
        <v>0</v>
      </c>
      <c r="Y63">
        <f>IF(м4!X57=б1!X27,-4,0)</f>
        <v>0</v>
      </c>
      <c r="Z63">
        <f>IF(м4!Y57=б1!Y27,-4,0)</f>
        <v>0</v>
      </c>
      <c r="AA63">
        <f>IF(м4!Z57=б1!Z27,-4,0)</f>
        <v>0</v>
      </c>
      <c r="AB63">
        <f>IF(м4!AA57=б1!AA27,-4,0)</f>
        <v>0</v>
      </c>
      <c r="AC63">
        <f>IF(м4!AB57=б1!AB27,-4,0)</f>
        <v>0</v>
      </c>
      <c r="AD63">
        <f>IF(м4!AC57=б1!AC27,-4,0)</f>
        <v>0</v>
      </c>
      <c r="AE63">
        <f>IF(м4!AD57=б1!AD27,-4,0)</f>
        <v>0</v>
      </c>
      <c r="AF63">
        <f>IF(м4!AE57=б1!AE27,-4,0)</f>
        <v>0</v>
      </c>
    </row>
    <row r="64" spans="1:32" ht="13.5" thickBot="1" x14ac:dyDescent="0.25">
      <c r="A64">
        <v>27</v>
      </c>
      <c r="B64" s="1" t="str">
        <f t="shared" si="0"/>
        <v xml:space="preserve">   </v>
      </c>
      <c r="C64">
        <f>IF(м4!B58=б1!B28,-4,0)</f>
        <v>0</v>
      </c>
      <c r="D64">
        <f>IF(м4!C58=б1!C28,-4,0)</f>
        <v>0</v>
      </c>
      <c r="E64">
        <f>IF(м4!D58=б1!D28,-4,0)</f>
        <v>0</v>
      </c>
      <c r="F64">
        <f>IF(м4!E58=б1!E28,-4,0)</f>
        <v>0</v>
      </c>
      <c r="G64">
        <f>IF(м4!F58=б1!F28,-4,0)</f>
        <v>0</v>
      </c>
      <c r="H64">
        <f>IF(м4!G58=б1!G28,-4,0)</f>
        <v>0</v>
      </c>
      <c r="I64">
        <f>IF(м4!H58=б1!H28,-4,0)</f>
        <v>0</v>
      </c>
      <c r="J64">
        <f>IF(м4!I58=б1!I28,-4,0)</f>
        <v>0</v>
      </c>
      <c r="K64">
        <f>IF(м4!J58=б1!J28,-4,0)</f>
        <v>0</v>
      </c>
      <c r="L64">
        <f>IF(м4!K58=б1!K28,-4,0)</f>
        <v>0</v>
      </c>
      <c r="M64">
        <f>IF(м4!L58=б1!L28,-4,0)</f>
        <v>0</v>
      </c>
      <c r="N64">
        <f>IF(м4!M58=б1!M28,-4,0)</f>
        <v>0</v>
      </c>
      <c r="O64">
        <f>IF(м4!N58=б1!N28,-4,0)</f>
        <v>0</v>
      </c>
      <c r="P64">
        <f>IF(м4!O58=б1!O28,-4,0)</f>
        <v>0</v>
      </c>
      <c r="Q64">
        <f>IF(м4!P58=б1!P28,-4,0)</f>
        <v>0</v>
      </c>
      <c r="R64">
        <f>IF(м4!Q58=б1!Q28,-4,0)</f>
        <v>0</v>
      </c>
      <c r="S64">
        <f>IF(м4!R58=б1!R28,-4,0)</f>
        <v>0</v>
      </c>
      <c r="T64">
        <f>IF(м4!S58=б1!S28,-4,0)</f>
        <v>0</v>
      </c>
      <c r="U64">
        <f>IF(м4!T58=б1!T28,-4,0)</f>
        <v>0</v>
      </c>
      <c r="V64">
        <f>IF(м4!U58=б1!U28,-4,0)</f>
        <v>0</v>
      </c>
      <c r="W64">
        <f>IF(м4!V58=б1!V28,-4,0)</f>
        <v>0</v>
      </c>
      <c r="X64">
        <f>IF(м4!W58=б1!W28,-4,0)</f>
        <v>0</v>
      </c>
      <c r="Y64">
        <f>IF(м4!X58=б1!X28,-4,0)</f>
        <v>0</v>
      </c>
      <c r="Z64">
        <f>IF(м4!Y58=б1!Y28,-4,0)</f>
        <v>0</v>
      </c>
      <c r="AA64">
        <f>IF(м4!Z58=б1!Z28,-4,0)</f>
        <v>0</v>
      </c>
      <c r="AB64">
        <f>IF(м4!AA58=б1!AA28,-4,0)</f>
        <v>0</v>
      </c>
      <c r="AC64">
        <f>IF(м4!AB58=б1!AB28,-4,0)</f>
        <v>0</v>
      </c>
      <c r="AD64">
        <f>IF(м4!AC58=б1!AC28,-4,0)</f>
        <v>0</v>
      </c>
      <c r="AE64">
        <f>IF(м4!AD58=б1!AD28,-4,0)</f>
        <v>0</v>
      </c>
      <c r="AF64">
        <f>IF(м4!AE58=б1!AE28,-4,0)</f>
        <v>0</v>
      </c>
    </row>
    <row r="65" spans="1:32" ht="13.5" thickBot="1" x14ac:dyDescent="0.25">
      <c r="A65">
        <v>28</v>
      </c>
      <c r="B65" s="1" t="str">
        <f t="shared" si="0"/>
        <v xml:space="preserve">   </v>
      </c>
      <c r="C65">
        <f>IF(м4!B59=б1!B29,-4,0)</f>
        <v>0</v>
      </c>
      <c r="D65">
        <f>IF(м4!C59=б1!C29,-4,0)</f>
        <v>0</v>
      </c>
      <c r="E65">
        <f>IF(м4!D59=б1!D29,-4,0)</f>
        <v>0</v>
      </c>
      <c r="F65">
        <f>IF(м4!E59=б1!E29,-4,0)</f>
        <v>0</v>
      </c>
      <c r="G65">
        <f>IF(м4!F59=б1!F29,-4,0)</f>
        <v>0</v>
      </c>
      <c r="H65">
        <f>IF(м4!G59=б1!G29,-4,0)</f>
        <v>0</v>
      </c>
      <c r="I65">
        <f>IF(м4!H59=б1!H29,-4,0)</f>
        <v>0</v>
      </c>
      <c r="J65">
        <f>IF(м4!I59=б1!I29,-4,0)</f>
        <v>0</v>
      </c>
      <c r="K65">
        <f>IF(м4!J59=б1!J29,-4,0)</f>
        <v>0</v>
      </c>
      <c r="L65">
        <f>IF(м4!K59=б1!K29,-4,0)</f>
        <v>0</v>
      </c>
      <c r="M65">
        <f>IF(м4!L59=б1!L29,-4,0)</f>
        <v>0</v>
      </c>
      <c r="N65">
        <f>IF(м4!M59=б1!M29,-4,0)</f>
        <v>0</v>
      </c>
      <c r="O65">
        <f>IF(м4!N59=б1!N29,-4,0)</f>
        <v>0</v>
      </c>
      <c r="P65">
        <f>IF(м4!O59=б1!O29,-4,0)</f>
        <v>0</v>
      </c>
      <c r="Q65">
        <f>IF(м4!P59=б1!P29,-4,0)</f>
        <v>0</v>
      </c>
      <c r="R65">
        <f>IF(м4!Q59=б1!Q29,-4,0)</f>
        <v>0</v>
      </c>
      <c r="S65">
        <f>IF(м4!R59=б1!R29,-4,0)</f>
        <v>0</v>
      </c>
      <c r="T65">
        <f>IF(м4!S59=б1!S29,-4,0)</f>
        <v>0</v>
      </c>
      <c r="U65">
        <f>IF(м4!T59=б1!T29,-4,0)</f>
        <v>0</v>
      </c>
      <c r="V65">
        <f>IF(м4!U59=б1!U29,-4,0)</f>
        <v>0</v>
      </c>
      <c r="W65">
        <f>IF(м4!V59=б1!V29,-4,0)</f>
        <v>0</v>
      </c>
      <c r="X65">
        <f>IF(м4!W59=б1!W29,-4,0)</f>
        <v>0</v>
      </c>
      <c r="Y65">
        <f>IF(м4!X59=б1!X29,-4,0)</f>
        <v>0</v>
      </c>
      <c r="Z65">
        <f>IF(м4!Y59=б1!Y29,-4,0)</f>
        <v>0</v>
      </c>
      <c r="AA65">
        <f>IF(м4!Z59=б1!Z29,-4,0)</f>
        <v>0</v>
      </c>
      <c r="AB65">
        <f>IF(м4!AA59=б1!AA29,-4,0)</f>
        <v>0</v>
      </c>
      <c r="AC65">
        <f>IF(м4!AB59=б1!AB29,-4,0)</f>
        <v>0</v>
      </c>
      <c r="AD65">
        <f>IF(м4!AC59=б1!AC29,-4,0)</f>
        <v>0</v>
      </c>
      <c r="AE65">
        <f>IF(м4!AD59=б1!AD29,-4,0)</f>
        <v>0</v>
      </c>
      <c r="AF65">
        <f>IF(м4!AE59=б1!AE29,-4,0)</f>
        <v>0</v>
      </c>
    </row>
    <row r="66" spans="1:32" ht="13.5" thickBot="1" x14ac:dyDescent="0.25">
      <c r="A66">
        <v>29</v>
      </c>
      <c r="B66" s="1" t="str">
        <f t="shared" si="0"/>
        <v xml:space="preserve">   </v>
      </c>
      <c r="C66">
        <f>IF(м4!B60=б1!B30,-4,0)</f>
        <v>0</v>
      </c>
      <c r="D66">
        <f>IF(м4!C60=б1!C30,-4,0)</f>
        <v>0</v>
      </c>
      <c r="E66">
        <f>IF(м4!D60=б1!D30,-4,0)</f>
        <v>0</v>
      </c>
      <c r="F66">
        <f>IF(м4!E60=б1!E30,-4,0)</f>
        <v>0</v>
      </c>
      <c r="G66">
        <f>IF(м4!F60=б1!F30,-4,0)</f>
        <v>0</v>
      </c>
      <c r="H66">
        <f>IF(м4!G60=б1!G30,-4,0)</f>
        <v>0</v>
      </c>
      <c r="I66">
        <f>IF(м4!H60=б1!H30,-4,0)</f>
        <v>0</v>
      </c>
      <c r="J66">
        <f>IF(м4!I60=б1!I30,-4,0)</f>
        <v>0</v>
      </c>
      <c r="K66">
        <f>IF(м4!J60=б1!J30,-4,0)</f>
        <v>0</v>
      </c>
      <c r="L66">
        <f>IF(м4!K60=б1!K30,-4,0)</f>
        <v>0</v>
      </c>
      <c r="M66">
        <f>IF(м4!L60=б1!L30,-4,0)</f>
        <v>0</v>
      </c>
      <c r="N66">
        <f>IF(м4!M60=б1!M30,-4,0)</f>
        <v>0</v>
      </c>
      <c r="O66">
        <f>IF(м4!N60=б1!N30,-4,0)</f>
        <v>0</v>
      </c>
      <c r="P66">
        <f>IF(м4!O60=б1!O30,-4,0)</f>
        <v>0</v>
      </c>
      <c r="Q66">
        <f>IF(м4!P60=б1!P30,-4,0)</f>
        <v>0</v>
      </c>
      <c r="R66">
        <f>IF(м4!Q60=б1!Q30,-4,0)</f>
        <v>0</v>
      </c>
      <c r="S66">
        <f>IF(м4!R60=б1!R30,-4,0)</f>
        <v>0</v>
      </c>
      <c r="T66">
        <f>IF(м4!S60=б1!S30,-4,0)</f>
        <v>0</v>
      </c>
      <c r="U66">
        <f>IF(м4!T60=б1!T30,-4,0)</f>
        <v>0</v>
      </c>
      <c r="V66">
        <f>IF(м4!U60=б1!U30,-4,0)</f>
        <v>0</v>
      </c>
      <c r="W66">
        <f>IF(м4!V60=б1!V30,-4,0)</f>
        <v>0</v>
      </c>
      <c r="X66">
        <f>IF(м4!W60=б1!W30,-4,0)</f>
        <v>0</v>
      </c>
      <c r="Y66">
        <f>IF(м4!X60=б1!X30,-4,0)</f>
        <v>0</v>
      </c>
      <c r="Z66">
        <f>IF(м4!Y60=б1!Y30,-4,0)</f>
        <v>0</v>
      </c>
      <c r="AA66">
        <f>IF(м4!Z60=б1!Z30,-4,0)</f>
        <v>0</v>
      </c>
      <c r="AB66">
        <f>IF(м4!AA60=б1!AA30,-4,0)</f>
        <v>0</v>
      </c>
      <c r="AC66">
        <f>IF(м4!AB60=б1!AB30,-4,0)</f>
        <v>0</v>
      </c>
      <c r="AD66">
        <f>IF(м4!AC60=б1!AC30,-4,0)</f>
        <v>0</v>
      </c>
      <c r="AE66">
        <f>IF(м4!AD60=б1!AD30,-4,0)</f>
        <v>0</v>
      </c>
      <c r="AF66">
        <f>IF(м4!AE60=б1!AE30,-4,0)</f>
        <v>0</v>
      </c>
    </row>
    <row r="67" spans="1:32" ht="13.5" thickBot="1" x14ac:dyDescent="0.25">
      <c r="A67">
        <v>30</v>
      </c>
      <c r="B67" s="1" t="str">
        <f t="shared" si="0"/>
        <v xml:space="preserve">   </v>
      </c>
      <c r="C67">
        <f>IF(м4!B61=б1!B31,-4,0)</f>
        <v>0</v>
      </c>
      <c r="D67">
        <f>IF(м4!C61=б1!C31,-4,0)</f>
        <v>0</v>
      </c>
      <c r="E67">
        <f>IF(м4!D61=б1!D31,-4,0)</f>
        <v>0</v>
      </c>
      <c r="F67">
        <f>IF(м4!E61=б1!E31,-4,0)</f>
        <v>0</v>
      </c>
      <c r="G67">
        <f>IF(м4!F61=б1!F31,-4,0)</f>
        <v>0</v>
      </c>
      <c r="H67">
        <f>IF(м4!G61=б1!G31,-4,0)</f>
        <v>0</v>
      </c>
      <c r="I67">
        <f>IF(м4!H61=б1!H31,-4,0)</f>
        <v>0</v>
      </c>
      <c r="J67">
        <f>IF(м4!I61=б1!I31,-4,0)</f>
        <v>0</v>
      </c>
      <c r="K67">
        <f>IF(м4!J61=б1!J31,-4,0)</f>
        <v>0</v>
      </c>
      <c r="L67">
        <f>IF(м4!K61=б1!K31,-4,0)</f>
        <v>0</v>
      </c>
      <c r="M67">
        <f>IF(м4!L61=б1!L31,-4,0)</f>
        <v>0</v>
      </c>
      <c r="N67">
        <f>IF(м4!M61=б1!M31,-4,0)</f>
        <v>0</v>
      </c>
      <c r="O67">
        <f>IF(м4!N61=б1!N31,-4,0)</f>
        <v>0</v>
      </c>
      <c r="P67">
        <f>IF(м4!O61=б1!O31,-4,0)</f>
        <v>0</v>
      </c>
      <c r="Q67">
        <f>IF(м4!P61=б1!P31,-4,0)</f>
        <v>0</v>
      </c>
      <c r="R67">
        <f>IF(м4!Q61=б1!Q31,-4,0)</f>
        <v>0</v>
      </c>
      <c r="S67">
        <f>IF(м4!R61=б1!R31,-4,0)</f>
        <v>0</v>
      </c>
      <c r="T67">
        <f>IF(м4!S61=б1!S31,-4,0)</f>
        <v>0</v>
      </c>
      <c r="U67">
        <f>IF(м4!T61=б1!T31,-4,0)</f>
        <v>0</v>
      </c>
      <c r="V67">
        <f>IF(м4!U61=б1!U31,-4,0)</f>
        <v>0</v>
      </c>
      <c r="W67">
        <f>IF(м4!V61=б1!V31,-4,0)</f>
        <v>0</v>
      </c>
      <c r="X67">
        <f>IF(м4!W61=б1!W31,-4,0)</f>
        <v>0</v>
      </c>
      <c r="Y67">
        <f>IF(м4!X61=б1!X31,-4,0)</f>
        <v>0</v>
      </c>
      <c r="Z67">
        <f>IF(м4!Y61=б1!Y31,-4,0)</f>
        <v>0</v>
      </c>
      <c r="AA67">
        <f>IF(м4!Z61=б1!Z31,-4,0)</f>
        <v>0</v>
      </c>
      <c r="AB67">
        <f>IF(м4!AA61=б1!AA31,-4,0)</f>
        <v>0</v>
      </c>
      <c r="AC67">
        <f>IF(м4!AB61=б1!AB31,-4,0)</f>
        <v>0</v>
      </c>
      <c r="AD67">
        <f>IF(м4!AC61=б1!AC31,-4,0)</f>
        <v>0</v>
      </c>
      <c r="AE67">
        <f>IF(м4!AD61=б1!AD31,-4,0)</f>
        <v>0</v>
      </c>
      <c r="AF67">
        <f>IF(м4!AE61=б1!AE31,-4,0)</f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workbookViewId="0">
      <selection activeCell="AI58" sqref="AI58"/>
    </sheetView>
  </sheetViews>
  <sheetFormatPr defaultRowHeight="12.75" x14ac:dyDescent="0.2"/>
  <cols>
    <col min="1" max="1" width="4.140625" customWidth="1"/>
    <col min="2" max="2" width="36.7109375" customWidth="1"/>
    <col min="3" max="32" width="2.7109375" customWidth="1"/>
  </cols>
  <sheetData>
    <row r="1" spans="1:32" x14ac:dyDescent="0.2">
      <c r="B1" t="s">
        <v>62</v>
      </c>
    </row>
    <row r="2" spans="1:32" ht="13.5" thickBot="1" x14ac:dyDescent="0.25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C2">
        <v>27</v>
      </c>
      <c r="AD2">
        <v>28</v>
      </c>
      <c r="AE2">
        <v>29</v>
      </c>
      <c r="AF2">
        <v>30</v>
      </c>
    </row>
    <row r="3" spans="1:32" ht="13.5" thickBot="1" x14ac:dyDescent="0.25">
      <c r="A3">
        <v>1</v>
      </c>
      <c r="B3" s="1" t="str">
        <f>С1!B3</f>
        <v>Настя А.</v>
      </c>
      <c r="C3">
        <f>IF(м5!B2=б1!B2,5,0)</f>
        <v>0</v>
      </c>
      <c r="D3">
        <f>IF(м5!C2=б1!C2,5,0)</f>
        <v>0</v>
      </c>
      <c r="E3">
        <f>IF(м5!D2=б1!D2,5,0)</f>
        <v>0</v>
      </c>
      <c r="F3">
        <f>IF(м5!E2=б1!E2,5,0)</f>
        <v>0</v>
      </c>
      <c r="G3">
        <f>IF(м5!F2=б1!F2,5,0)</f>
        <v>0</v>
      </c>
      <c r="H3">
        <f>IF(м5!G2=б1!G2,5,0)</f>
        <v>0</v>
      </c>
      <c r="I3">
        <f>IF(м5!H2=б1!H2,5,0)</f>
        <v>0</v>
      </c>
      <c r="J3">
        <f>IF(м5!I2=б1!I2,5,0)</f>
        <v>0</v>
      </c>
      <c r="K3">
        <f>IF(м5!J2=б1!J2,5,0)</f>
        <v>0</v>
      </c>
      <c r="L3">
        <f>IF(м5!K2=б1!K2,5,0)</f>
        <v>0</v>
      </c>
      <c r="M3">
        <f>IF(м5!L2=б1!L2,5,0)</f>
        <v>0</v>
      </c>
      <c r="N3">
        <f>IF(м5!M2=б1!M2,5,0)</f>
        <v>0</v>
      </c>
      <c r="O3">
        <f>IF(м5!N2=б1!N2,5,0)</f>
        <v>0</v>
      </c>
      <c r="P3">
        <f>IF(м5!O2=б1!O2,5,0)</f>
        <v>0</v>
      </c>
      <c r="Q3">
        <f>IF(м5!P2=б1!P2,5,0)</f>
        <v>0</v>
      </c>
      <c r="R3">
        <f>IF(м5!Q2=б1!Q2,5,0)</f>
        <v>0</v>
      </c>
      <c r="S3">
        <f>IF(м5!R2=б1!R2,5,0)</f>
        <v>0</v>
      </c>
      <c r="T3">
        <f>IF(м5!S2=б1!S2,5,0)</f>
        <v>0</v>
      </c>
      <c r="U3">
        <f>IF(м5!T2=б1!T2,5,0)</f>
        <v>0</v>
      </c>
      <c r="V3">
        <f>IF(м5!U2=б1!U2,5,0)</f>
        <v>0</v>
      </c>
      <c r="W3">
        <f>IF(м5!V2=б1!V2,5,0)</f>
        <v>0</v>
      </c>
      <c r="X3">
        <f>IF(м5!W2=б1!W2,5,0)</f>
        <v>0</v>
      </c>
      <c r="Y3">
        <f>IF(м5!X2=б1!X2,5,0)</f>
        <v>0</v>
      </c>
      <c r="Z3">
        <f>IF(м5!Y2=б1!Y2,5,0)</f>
        <v>0</v>
      </c>
      <c r="AA3">
        <f>IF(м5!Z2=б1!Z2,5,0)</f>
        <v>0</v>
      </c>
      <c r="AB3">
        <f>IF(м5!AA2=б1!AA2,5,0)</f>
        <v>0</v>
      </c>
      <c r="AC3">
        <f>IF(м5!AB2=б1!AB2,5,0)</f>
        <v>0</v>
      </c>
      <c r="AD3">
        <f>IF(м5!AC2=б1!AC2,5,0)</f>
        <v>0</v>
      </c>
      <c r="AE3">
        <f>IF(м5!AD2=б1!AD2,5,0)</f>
        <v>0</v>
      </c>
      <c r="AF3">
        <f>IF(м5!AE2=б1!AE2,5,0)</f>
        <v>0</v>
      </c>
    </row>
    <row r="4" spans="1:32" ht="13.5" thickBot="1" x14ac:dyDescent="0.25">
      <c r="A4">
        <v>2</v>
      </c>
      <c r="B4" s="1" t="str">
        <f>С1!B4</f>
        <v>Артем С.</v>
      </c>
      <c r="C4">
        <f>IF(м5!B3=б1!B3,5,0)</f>
        <v>0</v>
      </c>
      <c r="D4">
        <f>IF(м5!C3=б1!C3,5,0)</f>
        <v>0</v>
      </c>
      <c r="E4">
        <f>IF(м5!D3=б1!D3,5,0)</f>
        <v>0</v>
      </c>
      <c r="F4">
        <f>IF(м5!E3=б1!E3,5,0)</f>
        <v>0</v>
      </c>
      <c r="G4">
        <f>IF(м5!F3=б1!F3,5,0)</f>
        <v>0</v>
      </c>
      <c r="H4">
        <f>IF(м5!G3=б1!G3,5,0)</f>
        <v>0</v>
      </c>
      <c r="I4">
        <f>IF(м5!H3=б1!H3,5,0)</f>
        <v>0</v>
      </c>
      <c r="J4">
        <f>IF(м5!I3=б1!I3,5,0)</f>
        <v>0</v>
      </c>
      <c r="K4">
        <f>IF(м5!J3=б1!J3,5,0)</f>
        <v>0</v>
      </c>
      <c r="L4">
        <f>IF(м5!K3=б1!K3,5,0)</f>
        <v>0</v>
      </c>
      <c r="M4">
        <f>IF(м5!L3=б1!L3,5,0)</f>
        <v>0</v>
      </c>
      <c r="N4">
        <f>IF(м5!M3=б1!M3,5,0)</f>
        <v>0</v>
      </c>
      <c r="O4">
        <f>IF(м5!N3=б1!N3,5,0)</f>
        <v>0</v>
      </c>
      <c r="P4">
        <f>IF(м5!O3=б1!O3,5,0)</f>
        <v>0</v>
      </c>
      <c r="Q4">
        <f>IF(м5!P3=б1!P3,5,0)</f>
        <v>0</v>
      </c>
      <c r="R4">
        <f>IF(м5!Q3=б1!Q3,5,0)</f>
        <v>0</v>
      </c>
      <c r="S4">
        <f>IF(м5!R3=б1!R3,5,0)</f>
        <v>0</v>
      </c>
      <c r="T4">
        <f>IF(м5!S3=б1!S3,5,0)</f>
        <v>0</v>
      </c>
      <c r="U4">
        <f>IF(м5!T3=б1!T3,5,0)</f>
        <v>0</v>
      </c>
      <c r="V4">
        <f>IF(м5!U3=б1!U3,5,0)</f>
        <v>0</v>
      </c>
      <c r="W4">
        <f>IF(м5!V3=б1!V3,5,0)</f>
        <v>0</v>
      </c>
      <c r="X4">
        <f>IF(м5!W3=б1!W3,5,0)</f>
        <v>0</v>
      </c>
      <c r="Y4">
        <f>IF(м5!X3=б1!X3,5,0)</f>
        <v>0</v>
      </c>
      <c r="Z4">
        <f>IF(м5!Y3=б1!Y3,5,0)</f>
        <v>0</v>
      </c>
      <c r="AA4">
        <f>IF(м5!Z3=б1!Z3,5,0)</f>
        <v>0</v>
      </c>
      <c r="AB4">
        <f>IF(м5!AA3=б1!AA3,5,0)</f>
        <v>0</v>
      </c>
      <c r="AC4">
        <f>IF(м5!AB3=б1!AB3,5,0)</f>
        <v>0</v>
      </c>
      <c r="AD4">
        <f>IF(м5!AC3=б1!AC3,5,0)</f>
        <v>0</v>
      </c>
      <c r="AE4">
        <f>IF(м5!AD3=б1!AD3,5,0)</f>
        <v>0</v>
      </c>
      <c r="AF4">
        <f>IF(м5!AE3=б1!AE3,5,0)</f>
        <v>0</v>
      </c>
    </row>
    <row r="5" spans="1:32" ht="13.5" thickBot="1" x14ac:dyDescent="0.25">
      <c r="A5">
        <v>3</v>
      </c>
      <c r="B5" s="1" t="str">
        <f>С1!B5</f>
        <v>Диана С.</v>
      </c>
      <c r="C5">
        <f>IF(м5!B4=б1!B4,5,0)</f>
        <v>0</v>
      </c>
      <c r="D5">
        <f>IF(м5!C4=б1!C4,5,0)</f>
        <v>5</v>
      </c>
      <c r="E5">
        <f>IF(м5!D4=б1!D4,5,0)</f>
        <v>0</v>
      </c>
      <c r="F5">
        <f>IF(м5!E4=б1!E4,5,0)</f>
        <v>0</v>
      </c>
      <c r="G5">
        <f>IF(м5!F4=б1!F4,5,0)</f>
        <v>0</v>
      </c>
      <c r="H5">
        <f>IF(м5!G4=б1!G4,5,0)</f>
        <v>0</v>
      </c>
      <c r="I5">
        <f>IF(м5!H4=б1!H4,5,0)</f>
        <v>0</v>
      </c>
      <c r="J5">
        <f>IF(м5!I4=б1!I4,5,0)</f>
        <v>0</v>
      </c>
      <c r="K5">
        <f>IF(м5!J4=б1!J4,5,0)</f>
        <v>0</v>
      </c>
      <c r="L5">
        <f>IF(м5!K4=б1!K4,5,0)</f>
        <v>0</v>
      </c>
      <c r="M5">
        <f>IF(м5!L4=б1!L4,5,0)</f>
        <v>0</v>
      </c>
      <c r="N5">
        <f>IF(м5!M4=б1!M4,5,0)</f>
        <v>0</v>
      </c>
      <c r="O5">
        <f>IF(м5!N4=б1!N4,5,0)</f>
        <v>0</v>
      </c>
      <c r="P5">
        <f>IF(м5!O4=б1!O4,5,0)</f>
        <v>0</v>
      </c>
      <c r="Q5">
        <f>IF(м5!P4=б1!P4,5,0)</f>
        <v>0</v>
      </c>
      <c r="R5">
        <f>IF(м5!Q4=б1!Q4,5,0)</f>
        <v>0</v>
      </c>
      <c r="S5">
        <f>IF(м5!R4=б1!R4,5,0)</f>
        <v>0</v>
      </c>
      <c r="T5">
        <f>IF(м5!S4=б1!S4,5,0)</f>
        <v>0</v>
      </c>
      <c r="U5">
        <f>IF(м5!T4=б1!T4,5,0)</f>
        <v>0</v>
      </c>
      <c r="V5">
        <f>IF(м5!U4=б1!U4,5,0)</f>
        <v>0</v>
      </c>
      <c r="W5">
        <f>IF(м5!V4=б1!V4,5,0)</f>
        <v>0</v>
      </c>
      <c r="X5">
        <f>IF(м5!W4=б1!W4,5,0)</f>
        <v>0</v>
      </c>
      <c r="Y5">
        <f>IF(м5!X4=б1!X4,5,0)</f>
        <v>0</v>
      </c>
      <c r="Z5">
        <f>IF(м5!Y4=б1!Y4,5,0)</f>
        <v>0</v>
      </c>
      <c r="AA5">
        <f>IF(м5!Z4=б1!Z4,5,0)</f>
        <v>0</v>
      </c>
      <c r="AB5">
        <f>IF(м5!AA4=б1!AA4,5,0)</f>
        <v>0</v>
      </c>
      <c r="AC5">
        <f>IF(м5!AB4=б1!AB4,5,0)</f>
        <v>0</v>
      </c>
      <c r="AD5">
        <f>IF(м5!AC4=б1!AC4,5,0)</f>
        <v>0</v>
      </c>
      <c r="AE5">
        <f>IF(м5!AD4=б1!AD4,5,0)</f>
        <v>0</v>
      </c>
      <c r="AF5">
        <f>IF(м5!AE4=б1!AE4,5,0)</f>
        <v>0</v>
      </c>
    </row>
    <row r="6" spans="1:32" ht="13.5" thickBot="1" x14ac:dyDescent="0.25">
      <c r="A6">
        <v>4</v>
      </c>
      <c r="B6" s="1" t="str">
        <f>С1!B6</f>
        <v>Даша Т.</v>
      </c>
      <c r="C6">
        <f>IF(м5!B5=б1!B5,5,0)</f>
        <v>0</v>
      </c>
      <c r="D6">
        <f>IF(м5!C5=б1!C5,5,0)</f>
        <v>0</v>
      </c>
      <c r="E6">
        <f>IF(м5!D5=б1!D5,5,0)</f>
        <v>0</v>
      </c>
      <c r="F6">
        <f>IF(м5!E5=б1!E5,5,0)</f>
        <v>0</v>
      </c>
      <c r="G6">
        <f>IF(м5!F5=б1!F5,5,0)</f>
        <v>0</v>
      </c>
      <c r="H6">
        <f>IF(м5!G5=б1!G5,5,0)</f>
        <v>0</v>
      </c>
      <c r="I6">
        <f>IF(м5!H5=б1!H5,5,0)</f>
        <v>0</v>
      </c>
      <c r="J6">
        <f>IF(м5!I5=б1!I5,5,0)</f>
        <v>0</v>
      </c>
      <c r="K6">
        <f>IF(м5!J5=б1!J5,5,0)</f>
        <v>0</v>
      </c>
      <c r="L6">
        <f>IF(м5!K5=б1!K5,5,0)</f>
        <v>0</v>
      </c>
      <c r="M6">
        <f>IF(м5!L5=б1!L5,5,0)</f>
        <v>0</v>
      </c>
      <c r="N6">
        <f>IF(м5!M5=б1!M5,5,0)</f>
        <v>0</v>
      </c>
      <c r="O6">
        <f>IF(м5!N5=б1!N5,5,0)</f>
        <v>0</v>
      </c>
      <c r="P6">
        <f>IF(м5!O5=б1!O5,5,0)</f>
        <v>0</v>
      </c>
      <c r="Q6">
        <f>IF(м5!P5=б1!P5,5,0)</f>
        <v>0</v>
      </c>
      <c r="R6">
        <f>IF(м5!Q5=б1!Q5,5,0)</f>
        <v>0</v>
      </c>
      <c r="S6">
        <f>IF(м5!R5=б1!R5,5,0)</f>
        <v>0</v>
      </c>
      <c r="T6">
        <f>IF(м5!S5=б1!S5,5,0)</f>
        <v>0</v>
      </c>
      <c r="U6">
        <f>IF(м5!T5=б1!T5,5,0)</f>
        <v>0</v>
      </c>
      <c r="V6">
        <f>IF(м5!U5=б1!U5,5,0)</f>
        <v>0</v>
      </c>
      <c r="W6">
        <f>IF(м5!V5=б1!V5,5,0)</f>
        <v>0</v>
      </c>
      <c r="X6">
        <f>IF(м5!W5=б1!W5,5,0)</f>
        <v>0</v>
      </c>
      <c r="Y6">
        <f>IF(м5!X5=б1!X5,5,0)</f>
        <v>0</v>
      </c>
      <c r="Z6">
        <f>IF(м5!Y5=б1!Y5,5,0)</f>
        <v>0</v>
      </c>
      <c r="AA6">
        <f>IF(м5!Z5=б1!Z5,5,0)</f>
        <v>0</v>
      </c>
      <c r="AB6">
        <f>IF(м5!AA5=б1!AA5,5,0)</f>
        <v>0</v>
      </c>
      <c r="AC6">
        <f>IF(м5!AB5=б1!AB5,5,0)</f>
        <v>0</v>
      </c>
      <c r="AD6">
        <f>IF(м5!AC5=б1!AC5,5,0)</f>
        <v>0</v>
      </c>
      <c r="AE6">
        <f>IF(м5!AD5=б1!AD5,5,0)</f>
        <v>0</v>
      </c>
      <c r="AF6">
        <f>IF(м5!AE5=б1!AE5,5,0)</f>
        <v>0</v>
      </c>
    </row>
    <row r="7" spans="1:32" ht="13.5" thickBot="1" x14ac:dyDescent="0.25">
      <c r="A7">
        <v>5</v>
      </c>
      <c r="B7" s="1" t="str">
        <f>С1!B7</f>
        <v>Ваня А.</v>
      </c>
      <c r="C7">
        <f>IF(м5!B6=б1!B6,5,0)</f>
        <v>0</v>
      </c>
      <c r="D7">
        <f>IF(м5!C6=б1!C6,5,0)</f>
        <v>0</v>
      </c>
      <c r="E7">
        <f>IF(м5!D6=б1!D6,5,0)</f>
        <v>0</v>
      </c>
      <c r="F7">
        <f>IF(м5!E6=б1!E6,5,0)</f>
        <v>0</v>
      </c>
      <c r="G7">
        <f>IF(м5!F6=б1!F6,5,0)</f>
        <v>0</v>
      </c>
      <c r="H7">
        <f>IF(м5!G6=б1!G6,5,0)</f>
        <v>0</v>
      </c>
      <c r="I7">
        <f>IF(м5!H6=б1!H6,5,0)</f>
        <v>0</v>
      </c>
      <c r="J7">
        <f>IF(м5!I6=б1!I6,5,0)</f>
        <v>0</v>
      </c>
      <c r="K7">
        <f>IF(м5!J6=б1!J6,5,0)</f>
        <v>0</v>
      </c>
      <c r="L7">
        <f>IF(м5!K6=б1!K6,5,0)</f>
        <v>0</v>
      </c>
      <c r="M7">
        <f>IF(м5!L6=б1!L6,5,0)</f>
        <v>0</v>
      </c>
      <c r="N7">
        <f>IF(м5!M6=б1!M6,5,0)</f>
        <v>0</v>
      </c>
      <c r="O7">
        <f>IF(м5!N6=б1!N6,5,0)</f>
        <v>0</v>
      </c>
      <c r="P7">
        <f>IF(м5!O6=б1!O6,5,0)</f>
        <v>0</v>
      </c>
      <c r="Q7">
        <f>IF(м5!P6=б1!P6,5,0)</f>
        <v>0</v>
      </c>
      <c r="R7">
        <f>IF(м5!Q6=б1!Q6,5,0)</f>
        <v>0</v>
      </c>
      <c r="S7">
        <f>IF(м5!R6=б1!R6,5,0)</f>
        <v>0</v>
      </c>
      <c r="T7">
        <f>IF(м5!S6=б1!S6,5,0)</f>
        <v>0</v>
      </c>
      <c r="U7">
        <f>IF(м5!T6=б1!T6,5,0)</f>
        <v>0</v>
      </c>
      <c r="V7">
        <f>IF(м5!U6=б1!U6,5,0)</f>
        <v>0</v>
      </c>
      <c r="W7">
        <f>IF(м5!V6=б1!V6,5,0)</f>
        <v>0</v>
      </c>
      <c r="X7">
        <f>IF(м5!W6=б1!W6,5,0)</f>
        <v>0</v>
      </c>
      <c r="Y7">
        <f>IF(м5!X6=б1!X6,5,0)</f>
        <v>0</v>
      </c>
      <c r="Z7">
        <f>IF(м5!Y6=б1!Y6,5,0)</f>
        <v>0</v>
      </c>
      <c r="AA7">
        <f>IF(м5!Z6=б1!Z6,5,0)</f>
        <v>0</v>
      </c>
      <c r="AB7">
        <f>IF(м5!AA6=б1!AA6,5,0)</f>
        <v>0</v>
      </c>
      <c r="AC7">
        <f>IF(м5!AB6=б1!AB6,5,0)</f>
        <v>0</v>
      </c>
      <c r="AD7">
        <f>IF(м5!AC6=б1!AC6,5,0)</f>
        <v>0</v>
      </c>
      <c r="AE7">
        <f>IF(м5!AD6=б1!AD6,5,0)</f>
        <v>0</v>
      </c>
      <c r="AF7">
        <f>IF(м5!AE6=б1!AE6,5,0)</f>
        <v>0</v>
      </c>
    </row>
    <row r="8" spans="1:32" ht="13.5" thickBot="1" x14ac:dyDescent="0.25">
      <c r="A8">
        <v>6</v>
      </c>
      <c r="B8" s="1" t="str">
        <f>С1!B8</f>
        <v>Алиса Б.</v>
      </c>
      <c r="C8">
        <f>IF(м5!B7=б1!B7,5,0)</f>
        <v>0</v>
      </c>
      <c r="D8">
        <f>IF(м5!C7=б1!C7,5,0)</f>
        <v>0</v>
      </c>
      <c r="E8">
        <f>IF(м5!D7=б1!D7,5,0)</f>
        <v>0</v>
      </c>
      <c r="F8">
        <f>IF(м5!E7=б1!E7,5,0)</f>
        <v>0</v>
      </c>
      <c r="G8">
        <f>IF(м5!F7=б1!F7,5,0)</f>
        <v>0</v>
      </c>
      <c r="H8">
        <f>IF(м5!G7=б1!G7,5,0)</f>
        <v>0</v>
      </c>
      <c r="I8">
        <f>IF(м5!H7=б1!H7,5,0)</f>
        <v>0</v>
      </c>
      <c r="J8">
        <f>IF(м5!I7=б1!I7,5,0)</f>
        <v>0</v>
      </c>
      <c r="K8">
        <f>IF(м5!J7=б1!J7,5,0)</f>
        <v>0</v>
      </c>
      <c r="L8">
        <f>IF(м5!K7=б1!K7,5,0)</f>
        <v>0</v>
      </c>
      <c r="M8">
        <f>IF(м5!L7=б1!L7,5,0)</f>
        <v>0</v>
      </c>
      <c r="N8">
        <f>IF(м5!M7=б1!M7,5,0)</f>
        <v>0</v>
      </c>
      <c r="O8">
        <f>IF(м5!N7=б1!N7,5,0)</f>
        <v>0</v>
      </c>
      <c r="P8">
        <f>IF(м5!O7=б1!O7,5,0)</f>
        <v>0</v>
      </c>
      <c r="Q8">
        <f>IF(м5!P7=б1!P7,5,0)</f>
        <v>0</v>
      </c>
      <c r="R8">
        <f>IF(м5!Q7=б1!Q7,5,0)</f>
        <v>0</v>
      </c>
      <c r="S8">
        <f>IF(м5!R7=б1!R7,5,0)</f>
        <v>0</v>
      </c>
      <c r="T8">
        <f>IF(м5!S7=б1!S7,5,0)</f>
        <v>0</v>
      </c>
      <c r="U8">
        <f>IF(м5!T7=б1!T7,5,0)</f>
        <v>0</v>
      </c>
      <c r="V8">
        <f>IF(м5!U7=б1!U7,5,0)</f>
        <v>0</v>
      </c>
      <c r="W8">
        <f>IF(м5!V7=б1!V7,5,0)</f>
        <v>0</v>
      </c>
      <c r="X8">
        <f>IF(м5!W7=б1!W7,5,0)</f>
        <v>0</v>
      </c>
      <c r="Y8">
        <f>IF(м5!X7=б1!X7,5,0)</f>
        <v>0</v>
      </c>
      <c r="Z8">
        <f>IF(м5!Y7=б1!Y7,5,0)</f>
        <v>0</v>
      </c>
      <c r="AA8">
        <f>IF(м5!Z7=б1!Z7,5,0)</f>
        <v>0</v>
      </c>
      <c r="AB8">
        <f>IF(м5!AA7=б1!AA7,5,0)</f>
        <v>0</v>
      </c>
      <c r="AC8">
        <f>IF(м5!AB7=б1!AB7,5,0)</f>
        <v>0</v>
      </c>
      <c r="AD8">
        <f>IF(м5!AC7=б1!AC7,5,0)</f>
        <v>0</v>
      </c>
      <c r="AE8">
        <f>IF(м5!AD7=б1!AD7,5,0)</f>
        <v>0</v>
      </c>
      <c r="AF8">
        <f>IF(м5!AE7=б1!AE7,5,0)</f>
        <v>0</v>
      </c>
    </row>
    <row r="9" spans="1:32" ht="13.5" thickBot="1" x14ac:dyDescent="0.25">
      <c r="A9">
        <v>7</v>
      </c>
      <c r="B9" s="1" t="str">
        <f>С1!B9</f>
        <v>Маша Б.</v>
      </c>
      <c r="C9">
        <f>IF(м5!B8=б1!B8,5,0)</f>
        <v>0</v>
      </c>
      <c r="D9">
        <f>IF(м5!C8=б1!C8,5,0)</f>
        <v>0</v>
      </c>
      <c r="E9">
        <f>IF(м5!D8=б1!D8,5,0)</f>
        <v>0</v>
      </c>
      <c r="F9">
        <f>IF(м5!E8=б1!E8,5,0)</f>
        <v>0</v>
      </c>
      <c r="G9">
        <f>IF(м5!F8=б1!F8,5,0)</f>
        <v>0</v>
      </c>
      <c r="H9">
        <f>IF(м5!G8=б1!G8,5,0)</f>
        <v>0</v>
      </c>
      <c r="I9">
        <f>IF(м5!H8=б1!H8,5,0)</f>
        <v>0</v>
      </c>
      <c r="J9">
        <f>IF(м5!I8=б1!I8,5,0)</f>
        <v>0</v>
      </c>
      <c r="K9">
        <f>IF(м5!J8=б1!J8,5,0)</f>
        <v>0</v>
      </c>
      <c r="L9">
        <f>IF(м5!K8=б1!K8,5,0)</f>
        <v>0</v>
      </c>
      <c r="M9">
        <f>IF(м5!L8=б1!L8,5,0)</f>
        <v>0</v>
      </c>
      <c r="N9">
        <f>IF(м5!M8=б1!M8,5,0)</f>
        <v>0</v>
      </c>
      <c r="O9">
        <f>IF(м5!N8=б1!N8,5,0)</f>
        <v>0</v>
      </c>
      <c r="P9">
        <f>IF(м5!O8=б1!O8,5,0)</f>
        <v>0</v>
      </c>
      <c r="Q9">
        <f>IF(м5!P8=б1!P8,5,0)</f>
        <v>0</v>
      </c>
      <c r="R9">
        <f>IF(м5!Q8=б1!Q8,5,0)</f>
        <v>0</v>
      </c>
      <c r="S9">
        <f>IF(м5!R8=б1!R8,5,0)</f>
        <v>0</v>
      </c>
      <c r="T9">
        <f>IF(м5!S8=б1!S8,5,0)</f>
        <v>0</v>
      </c>
      <c r="U9">
        <f>IF(м5!T8=б1!T8,5,0)</f>
        <v>0</v>
      </c>
      <c r="V9">
        <f>IF(м5!U8=б1!U8,5,0)</f>
        <v>0</v>
      </c>
      <c r="W9">
        <f>IF(м5!V8=б1!V8,5,0)</f>
        <v>0</v>
      </c>
      <c r="X9">
        <f>IF(м5!W8=б1!W8,5,0)</f>
        <v>0</v>
      </c>
      <c r="Y9">
        <f>IF(м5!X8=б1!X8,5,0)</f>
        <v>0</v>
      </c>
      <c r="Z9">
        <f>IF(м5!Y8=б1!Y8,5,0)</f>
        <v>0</v>
      </c>
      <c r="AA9">
        <f>IF(м5!Z8=б1!Z8,5,0)</f>
        <v>0</v>
      </c>
      <c r="AB9">
        <f>IF(м5!AA8=б1!AA8,5,0)</f>
        <v>0</v>
      </c>
      <c r="AC9">
        <f>IF(м5!AB8=б1!AB8,5,0)</f>
        <v>0</v>
      </c>
      <c r="AD9">
        <f>IF(м5!AC8=б1!AC8,5,0)</f>
        <v>0</v>
      </c>
      <c r="AE9">
        <f>IF(м5!AD8=б1!AD8,5,0)</f>
        <v>0</v>
      </c>
      <c r="AF9">
        <f>IF(м5!AE8=б1!AE8,5,0)</f>
        <v>0</v>
      </c>
    </row>
    <row r="10" spans="1:32" ht="13.5" thickBot="1" x14ac:dyDescent="0.25">
      <c r="A10">
        <v>8</v>
      </c>
      <c r="B10" s="1" t="str">
        <f>С1!B10</f>
        <v>Даша В.</v>
      </c>
      <c r="C10">
        <f>IF(м5!B9=б1!B9,5,0)</f>
        <v>0</v>
      </c>
      <c r="D10">
        <f>IF(м5!C9=б1!C9,5,0)</f>
        <v>0</v>
      </c>
      <c r="E10">
        <f>IF(м5!D9=б1!D9,5,0)</f>
        <v>0</v>
      </c>
      <c r="F10">
        <f>IF(м5!E9=б1!E9,5,0)</f>
        <v>0</v>
      </c>
      <c r="G10">
        <f>IF(м5!F9=б1!F9,5,0)</f>
        <v>0</v>
      </c>
      <c r="H10">
        <f>IF(м5!G9=б1!G9,5,0)</f>
        <v>0</v>
      </c>
      <c r="I10">
        <f>IF(м5!H9=б1!H9,5,0)</f>
        <v>0</v>
      </c>
      <c r="J10">
        <f>IF(м5!I9=б1!I9,5,0)</f>
        <v>0</v>
      </c>
      <c r="K10">
        <f>IF(м5!J9=б1!J9,5,0)</f>
        <v>0</v>
      </c>
      <c r="L10">
        <f>IF(м5!K9=б1!K9,5,0)</f>
        <v>0</v>
      </c>
      <c r="M10">
        <f>IF(м5!L9=б1!L9,5,0)</f>
        <v>0</v>
      </c>
      <c r="N10">
        <f>IF(м5!M9=б1!M9,5,0)</f>
        <v>0</v>
      </c>
      <c r="O10">
        <f>IF(м5!N9=б1!N9,5,0)</f>
        <v>0</v>
      </c>
      <c r="P10">
        <f>IF(м5!O9=б1!O9,5,0)</f>
        <v>0</v>
      </c>
      <c r="Q10">
        <f>IF(м5!P9=б1!P9,5,0)</f>
        <v>0</v>
      </c>
      <c r="R10">
        <f>IF(м5!Q9=б1!Q9,5,0)</f>
        <v>0</v>
      </c>
      <c r="S10">
        <f>IF(м5!R9=б1!R9,5,0)</f>
        <v>0</v>
      </c>
      <c r="T10">
        <f>IF(м5!S9=б1!S9,5,0)</f>
        <v>0</v>
      </c>
      <c r="U10">
        <f>IF(м5!T9=б1!T9,5,0)</f>
        <v>0</v>
      </c>
      <c r="V10">
        <f>IF(м5!U9=б1!U9,5,0)</f>
        <v>0</v>
      </c>
      <c r="W10">
        <f>IF(м5!V9=б1!V9,5,0)</f>
        <v>0</v>
      </c>
      <c r="X10">
        <f>IF(м5!W9=б1!W9,5,0)</f>
        <v>0</v>
      </c>
      <c r="Y10">
        <f>IF(м5!X9=б1!X9,5,0)</f>
        <v>0</v>
      </c>
      <c r="Z10">
        <f>IF(м5!Y9=б1!Y9,5,0)</f>
        <v>0</v>
      </c>
      <c r="AA10">
        <f>IF(м5!Z9=б1!Z9,5,0)</f>
        <v>0</v>
      </c>
      <c r="AB10">
        <f>IF(м5!AA9=б1!AA9,5,0)</f>
        <v>0</v>
      </c>
      <c r="AC10">
        <f>IF(м5!AB9=б1!AB9,5,0)</f>
        <v>0</v>
      </c>
      <c r="AD10">
        <f>IF(м5!AC9=б1!AC9,5,0)</f>
        <v>0</v>
      </c>
      <c r="AE10">
        <f>IF(м5!AD9=б1!AD9,5,0)</f>
        <v>0</v>
      </c>
      <c r="AF10">
        <f>IF(м5!AE9=б1!AE9,5,0)</f>
        <v>0</v>
      </c>
    </row>
    <row r="11" spans="1:32" ht="13.5" thickBot="1" x14ac:dyDescent="0.25">
      <c r="A11">
        <v>9</v>
      </c>
      <c r="B11" s="1" t="str">
        <f>С1!B11</f>
        <v>Марк Г.</v>
      </c>
      <c r="C11">
        <f>IF(м5!B10=б1!B10,5,0)</f>
        <v>0</v>
      </c>
      <c r="D11">
        <f>IF(м5!C10=б1!C10,5,0)</f>
        <v>0</v>
      </c>
      <c r="E11">
        <f>IF(м5!D10=б1!D10,5,0)</f>
        <v>0</v>
      </c>
      <c r="F11">
        <f>IF(м5!E10=б1!E10,5,0)</f>
        <v>0</v>
      </c>
      <c r="G11">
        <f>IF(м5!F10=б1!F10,5,0)</f>
        <v>0</v>
      </c>
      <c r="H11">
        <f>IF(м5!G10=б1!G10,5,0)</f>
        <v>0</v>
      </c>
      <c r="I11">
        <f>IF(м5!H10=б1!H10,5,0)</f>
        <v>0</v>
      </c>
      <c r="J11">
        <f>IF(м5!I10=б1!I10,5,0)</f>
        <v>0</v>
      </c>
      <c r="K11">
        <f>IF(м5!J10=б1!J10,5,0)</f>
        <v>0</v>
      </c>
      <c r="L11">
        <f>IF(м5!K10=б1!K10,5,0)</f>
        <v>0</v>
      </c>
      <c r="M11">
        <f>IF(м5!L10=б1!L10,5,0)</f>
        <v>0</v>
      </c>
      <c r="N11">
        <f>IF(м5!M10=б1!M10,5,0)</f>
        <v>0</v>
      </c>
      <c r="O11">
        <f>IF(м5!N10=б1!N10,5,0)</f>
        <v>0</v>
      </c>
      <c r="P11">
        <f>IF(м5!O10=б1!O10,5,0)</f>
        <v>0</v>
      </c>
      <c r="Q11">
        <f>IF(м5!P10=б1!P10,5,0)</f>
        <v>0</v>
      </c>
      <c r="R11">
        <f>IF(м5!Q10=б1!Q10,5,0)</f>
        <v>0</v>
      </c>
      <c r="S11">
        <f>IF(м5!R10=б1!R10,5,0)</f>
        <v>0</v>
      </c>
      <c r="T11">
        <f>IF(м5!S10=б1!S10,5,0)</f>
        <v>0</v>
      </c>
      <c r="U11">
        <f>IF(м5!T10=б1!T10,5,0)</f>
        <v>0</v>
      </c>
      <c r="V11">
        <f>IF(м5!U10=б1!U10,5,0)</f>
        <v>0</v>
      </c>
      <c r="W11">
        <f>IF(м5!V10=б1!V10,5,0)</f>
        <v>0</v>
      </c>
      <c r="X11">
        <f>IF(м5!W10=б1!W10,5,0)</f>
        <v>0</v>
      </c>
      <c r="Y11">
        <f>IF(м5!X10=б1!X10,5,0)</f>
        <v>0</v>
      </c>
      <c r="Z11">
        <f>IF(м5!Y10=б1!Y10,5,0)</f>
        <v>0</v>
      </c>
      <c r="AA11">
        <f>IF(м5!Z10=б1!Z10,5,0)</f>
        <v>0</v>
      </c>
      <c r="AB11">
        <f>IF(м5!AA10=б1!AA10,5,0)</f>
        <v>0</v>
      </c>
      <c r="AC11">
        <f>IF(м5!AB10=б1!AB10,5,0)</f>
        <v>0</v>
      </c>
      <c r="AD11">
        <f>IF(м5!AC10=б1!AC10,5,0)</f>
        <v>0</v>
      </c>
      <c r="AE11">
        <f>IF(м5!AD10=б1!AD10,5,0)</f>
        <v>0</v>
      </c>
      <c r="AF11">
        <f>IF(м5!AE10=б1!AE10,5,0)</f>
        <v>0</v>
      </c>
    </row>
    <row r="12" spans="1:32" ht="13.5" thickBot="1" x14ac:dyDescent="0.25">
      <c r="A12">
        <v>10</v>
      </c>
      <c r="B12" s="1" t="str">
        <f>С1!B12</f>
        <v>Артем Е.</v>
      </c>
      <c r="C12">
        <f>IF(м5!B11=б1!B11,5,0)</f>
        <v>0</v>
      </c>
      <c r="D12">
        <f>IF(м5!C11=б1!C11,5,0)</f>
        <v>0</v>
      </c>
      <c r="E12">
        <f>IF(м5!D11=б1!D11,5,0)</f>
        <v>0</v>
      </c>
      <c r="F12">
        <f>IF(м5!E11=б1!E11,5,0)</f>
        <v>0</v>
      </c>
      <c r="G12">
        <f>IF(м5!F11=б1!F11,5,0)</f>
        <v>0</v>
      </c>
      <c r="H12">
        <f>IF(м5!G11=б1!G11,5,0)</f>
        <v>0</v>
      </c>
      <c r="I12">
        <f>IF(м5!H11=б1!H11,5,0)</f>
        <v>0</v>
      </c>
      <c r="J12">
        <f>IF(м5!I11=б1!I11,5,0)</f>
        <v>0</v>
      </c>
      <c r="K12">
        <f>IF(м5!J11=б1!J11,5,0)</f>
        <v>0</v>
      </c>
      <c r="L12">
        <f>IF(м5!K11=б1!K11,5,0)</f>
        <v>0</v>
      </c>
      <c r="M12">
        <f>IF(м5!L11=б1!L11,5,0)</f>
        <v>0</v>
      </c>
      <c r="N12">
        <f>IF(м5!M11=б1!M11,5,0)</f>
        <v>0</v>
      </c>
      <c r="O12">
        <f>IF(м5!N11=б1!N11,5,0)</f>
        <v>0</v>
      </c>
      <c r="P12">
        <f>IF(м5!O11=б1!O11,5,0)</f>
        <v>0</v>
      </c>
      <c r="Q12">
        <f>IF(м5!P11=б1!P11,5,0)</f>
        <v>0</v>
      </c>
      <c r="R12">
        <f>IF(м5!Q11=б1!Q11,5,0)</f>
        <v>0</v>
      </c>
      <c r="S12">
        <f>IF(м5!R11=б1!R11,5,0)</f>
        <v>0</v>
      </c>
      <c r="T12">
        <f>IF(м5!S11=б1!S11,5,0)</f>
        <v>0</v>
      </c>
      <c r="U12">
        <f>IF(м5!T11=б1!T11,5,0)</f>
        <v>0</v>
      </c>
      <c r="V12">
        <f>IF(м5!U11=б1!U11,5,0)</f>
        <v>0</v>
      </c>
      <c r="W12">
        <f>IF(м5!V11=б1!V11,5,0)</f>
        <v>0</v>
      </c>
      <c r="X12">
        <f>IF(м5!W11=б1!W11,5,0)</f>
        <v>0</v>
      </c>
      <c r="Y12">
        <f>IF(м5!X11=б1!X11,5,0)</f>
        <v>0</v>
      </c>
      <c r="Z12">
        <f>IF(м5!Y11=б1!Y11,5,0)</f>
        <v>0</v>
      </c>
      <c r="AA12">
        <f>IF(м5!Z11=б1!Z11,5,0)</f>
        <v>0</v>
      </c>
      <c r="AB12">
        <f>IF(м5!AA11=б1!AA11,5,0)</f>
        <v>0</v>
      </c>
      <c r="AC12">
        <f>IF(м5!AB11=б1!AB11,5,0)</f>
        <v>0</v>
      </c>
      <c r="AD12">
        <f>IF(м5!AC11=б1!AC11,5,0)</f>
        <v>0</v>
      </c>
      <c r="AE12">
        <f>IF(м5!AD11=б1!AD11,5,0)</f>
        <v>0</v>
      </c>
      <c r="AF12">
        <f>IF(м5!AE11=б1!AE11,5,0)</f>
        <v>0</v>
      </c>
    </row>
    <row r="13" spans="1:32" ht="13.5" thickBot="1" x14ac:dyDescent="0.25">
      <c r="A13">
        <v>11</v>
      </c>
      <c r="B13" s="1" t="str">
        <f>С1!B13</f>
        <v xml:space="preserve">Алиса З. </v>
      </c>
      <c r="C13">
        <f>IF(м5!B12=б1!B12,5,0)</f>
        <v>0</v>
      </c>
      <c r="D13">
        <f>IF(м5!C12=б1!C12,5,0)</f>
        <v>0</v>
      </c>
      <c r="E13">
        <f>IF(м5!D12=б1!D12,5,0)</f>
        <v>0</v>
      </c>
      <c r="F13">
        <f>IF(м5!E12=б1!E12,5,0)</f>
        <v>0</v>
      </c>
      <c r="G13">
        <f>IF(м5!F12=б1!F12,5,0)</f>
        <v>0</v>
      </c>
      <c r="H13">
        <f>IF(м5!G12=б1!G12,5,0)</f>
        <v>0</v>
      </c>
      <c r="I13">
        <f>IF(м5!H12=б1!H12,5,0)</f>
        <v>0</v>
      </c>
      <c r="J13">
        <f>IF(м5!I12=б1!I12,5,0)</f>
        <v>0</v>
      </c>
      <c r="K13">
        <f>IF(м5!J12=б1!J12,5,0)</f>
        <v>0</v>
      </c>
      <c r="L13">
        <f>IF(м5!K12=б1!K12,5,0)</f>
        <v>0</v>
      </c>
      <c r="M13">
        <f>IF(м5!L12=б1!L12,5,0)</f>
        <v>0</v>
      </c>
      <c r="N13">
        <f>IF(м5!M12=б1!M12,5,0)</f>
        <v>0</v>
      </c>
      <c r="O13">
        <f>IF(м5!N12=б1!N12,5,0)</f>
        <v>0</v>
      </c>
      <c r="P13">
        <f>IF(м5!O12=б1!O12,5,0)</f>
        <v>0</v>
      </c>
      <c r="Q13">
        <f>IF(м5!P12=б1!P12,5,0)</f>
        <v>0</v>
      </c>
      <c r="R13">
        <f>IF(м5!Q12=б1!Q12,5,0)</f>
        <v>0</v>
      </c>
      <c r="S13">
        <f>IF(м5!R12=б1!R12,5,0)</f>
        <v>0</v>
      </c>
      <c r="T13">
        <f>IF(м5!S12=б1!S12,5,0)</f>
        <v>0</v>
      </c>
      <c r="U13">
        <f>IF(м5!T12=б1!T12,5,0)</f>
        <v>0</v>
      </c>
      <c r="V13">
        <f>IF(м5!U12=б1!U12,5,0)</f>
        <v>0</v>
      </c>
      <c r="W13">
        <f>IF(м5!V12=б1!V12,5,0)</f>
        <v>0</v>
      </c>
      <c r="X13">
        <f>IF(м5!W12=б1!W12,5,0)</f>
        <v>0</v>
      </c>
      <c r="Y13">
        <f>IF(м5!X12=б1!X12,5,0)</f>
        <v>0</v>
      </c>
      <c r="Z13">
        <f>IF(м5!Y12=б1!Y12,5,0)</f>
        <v>0</v>
      </c>
      <c r="AA13">
        <f>IF(м5!Z12=б1!Z12,5,0)</f>
        <v>0</v>
      </c>
      <c r="AB13">
        <f>IF(м5!AA12=б1!AA12,5,0)</f>
        <v>0</v>
      </c>
      <c r="AC13">
        <f>IF(м5!AB12=б1!AB12,5,0)</f>
        <v>0</v>
      </c>
      <c r="AD13">
        <f>IF(м5!AC12=б1!AC12,5,0)</f>
        <v>0</v>
      </c>
      <c r="AE13">
        <f>IF(м5!AD12=б1!AD12,5,0)</f>
        <v>0</v>
      </c>
      <c r="AF13">
        <f>IF(м5!AE12=б1!AE12,5,0)</f>
        <v>0</v>
      </c>
    </row>
    <row r="14" spans="1:32" ht="13.5" thickBot="1" x14ac:dyDescent="0.25">
      <c r="A14">
        <v>12</v>
      </c>
      <c r="B14" s="1" t="str">
        <f>С1!B14</f>
        <v>Алена К.</v>
      </c>
      <c r="C14">
        <f>IF(м5!B13=б1!B13,5,0)</f>
        <v>0</v>
      </c>
      <c r="D14">
        <f>IF(м5!C13=б1!C13,5,0)</f>
        <v>0</v>
      </c>
      <c r="E14">
        <f>IF(м5!D13=б1!D13,5,0)</f>
        <v>0</v>
      </c>
      <c r="F14">
        <f>IF(м5!E13=б1!E13,5,0)</f>
        <v>0</v>
      </c>
      <c r="G14">
        <f>IF(м5!F13=б1!F13,5,0)</f>
        <v>0</v>
      </c>
      <c r="H14">
        <f>IF(м5!G13=б1!G13,5,0)</f>
        <v>0</v>
      </c>
      <c r="I14">
        <f>IF(м5!H13=б1!H13,5,0)</f>
        <v>0</v>
      </c>
      <c r="J14">
        <f>IF(м5!I13=б1!I13,5,0)</f>
        <v>0</v>
      </c>
      <c r="K14">
        <f>IF(м5!J13=б1!J13,5,0)</f>
        <v>0</v>
      </c>
      <c r="L14">
        <f>IF(м5!K13=б1!K13,5,0)</f>
        <v>0</v>
      </c>
      <c r="M14">
        <f>IF(м5!L13=б1!L13,5,0)</f>
        <v>0</v>
      </c>
      <c r="N14">
        <f>IF(м5!M13=б1!M13,5,0)</f>
        <v>0</v>
      </c>
      <c r="O14">
        <f>IF(м5!N13=б1!N13,5,0)</f>
        <v>0</v>
      </c>
      <c r="P14">
        <f>IF(м5!O13=б1!O13,5,0)</f>
        <v>0</v>
      </c>
      <c r="Q14">
        <f>IF(м5!P13=б1!P13,5,0)</f>
        <v>0</v>
      </c>
      <c r="R14">
        <f>IF(м5!Q13=б1!Q13,5,0)</f>
        <v>0</v>
      </c>
      <c r="S14">
        <f>IF(м5!R13=б1!R13,5,0)</f>
        <v>0</v>
      </c>
      <c r="T14">
        <f>IF(м5!S13=б1!S13,5,0)</f>
        <v>0</v>
      </c>
      <c r="U14">
        <f>IF(м5!T13=б1!T13,5,0)</f>
        <v>0</v>
      </c>
      <c r="V14">
        <f>IF(м5!U13=б1!U13,5,0)</f>
        <v>0</v>
      </c>
      <c r="W14">
        <f>IF(м5!V13=б1!V13,5,0)</f>
        <v>0</v>
      </c>
      <c r="X14">
        <f>IF(м5!W13=б1!W13,5,0)</f>
        <v>0</v>
      </c>
      <c r="Y14">
        <f>IF(м5!X13=б1!X13,5,0)</f>
        <v>0</v>
      </c>
      <c r="Z14">
        <f>IF(м5!Y13=б1!Y13,5,0)</f>
        <v>0</v>
      </c>
      <c r="AA14">
        <f>IF(м5!Z13=б1!Z13,5,0)</f>
        <v>0</v>
      </c>
      <c r="AB14">
        <f>IF(м5!AA13=б1!AA13,5,0)</f>
        <v>0</v>
      </c>
      <c r="AC14">
        <f>IF(м5!AB13=б1!AB13,5,0)</f>
        <v>0</v>
      </c>
      <c r="AD14">
        <f>IF(м5!AC13=б1!AC13,5,0)</f>
        <v>0</v>
      </c>
      <c r="AE14">
        <f>IF(м5!AD13=б1!AD13,5,0)</f>
        <v>0</v>
      </c>
      <c r="AF14">
        <f>IF(м5!AE13=б1!AE13,5,0)</f>
        <v>0</v>
      </c>
    </row>
    <row r="15" spans="1:32" ht="13.5" thickBot="1" x14ac:dyDescent="0.25">
      <c r="A15">
        <v>13</v>
      </c>
      <c r="B15" s="1" t="str">
        <f>С1!B15</f>
        <v>Никита К.</v>
      </c>
      <c r="C15">
        <f>IF(м5!B14=б1!B14,5,0)</f>
        <v>0</v>
      </c>
      <c r="D15">
        <f>IF(м5!C14=б1!C14,5,0)</f>
        <v>0</v>
      </c>
      <c r="E15">
        <f>IF(м5!D14=б1!D14,5,0)</f>
        <v>0</v>
      </c>
      <c r="F15">
        <f>IF(м5!E14=б1!E14,5,0)</f>
        <v>0</v>
      </c>
      <c r="G15">
        <f>IF(м5!F14=б1!F14,5,0)</f>
        <v>0</v>
      </c>
      <c r="H15">
        <f>IF(м5!G14=б1!G14,5,0)</f>
        <v>0</v>
      </c>
      <c r="I15">
        <f>IF(м5!H14=б1!H14,5,0)</f>
        <v>0</v>
      </c>
      <c r="J15">
        <f>IF(м5!I14=б1!I14,5,0)</f>
        <v>0</v>
      </c>
      <c r="K15">
        <f>IF(м5!J14=б1!J14,5,0)</f>
        <v>0</v>
      </c>
      <c r="L15">
        <f>IF(м5!K14=б1!K14,5,0)</f>
        <v>0</v>
      </c>
      <c r="M15">
        <f>IF(м5!L14=б1!L14,5,0)</f>
        <v>0</v>
      </c>
      <c r="N15">
        <f>IF(м5!M14=б1!M14,5,0)</f>
        <v>0</v>
      </c>
      <c r="O15">
        <f>IF(м5!N14=б1!N14,5,0)</f>
        <v>0</v>
      </c>
      <c r="P15">
        <f>IF(м5!O14=б1!O14,5,0)</f>
        <v>0</v>
      </c>
      <c r="Q15">
        <f>IF(м5!P14=б1!P14,5,0)</f>
        <v>0</v>
      </c>
      <c r="R15">
        <f>IF(м5!Q14=б1!Q14,5,0)</f>
        <v>0</v>
      </c>
      <c r="S15">
        <f>IF(м5!R14=б1!R14,5,0)</f>
        <v>0</v>
      </c>
      <c r="T15">
        <f>IF(м5!S14=б1!S14,5,0)</f>
        <v>0</v>
      </c>
      <c r="U15">
        <f>IF(м5!T14=б1!T14,5,0)</f>
        <v>0</v>
      </c>
      <c r="V15">
        <f>IF(м5!U14=б1!U14,5,0)</f>
        <v>0</v>
      </c>
      <c r="W15">
        <f>IF(м5!V14=б1!V14,5,0)</f>
        <v>0</v>
      </c>
      <c r="X15">
        <f>IF(м5!W14=б1!W14,5,0)</f>
        <v>0</v>
      </c>
      <c r="Y15">
        <f>IF(м5!X14=б1!X14,5,0)</f>
        <v>0</v>
      </c>
      <c r="Z15">
        <f>IF(м5!Y14=б1!Y14,5,0)</f>
        <v>0</v>
      </c>
      <c r="AA15">
        <f>IF(м5!Z14=б1!Z14,5,0)</f>
        <v>0</v>
      </c>
      <c r="AB15">
        <f>IF(м5!AA14=б1!AA14,5,0)</f>
        <v>0</v>
      </c>
      <c r="AC15">
        <f>IF(м5!AB14=б1!AB14,5,0)</f>
        <v>0</v>
      </c>
      <c r="AD15">
        <f>IF(м5!AC14=б1!AC14,5,0)</f>
        <v>0</v>
      </c>
      <c r="AE15">
        <f>IF(м5!AD14=б1!AD14,5,0)</f>
        <v>0</v>
      </c>
      <c r="AF15">
        <f>IF(м5!AE14=б1!AE14,5,0)</f>
        <v>0</v>
      </c>
    </row>
    <row r="16" spans="1:32" ht="13.5" thickBot="1" x14ac:dyDescent="0.25">
      <c r="A16">
        <v>14</v>
      </c>
      <c r="B16" s="1" t="str">
        <f>С1!B16</f>
        <v xml:space="preserve">Соня К. </v>
      </c>
      <c r="C16">
        <f>IF(м5!B15=б1!B15,5,0)</f>
        <v>0</v>
      </c>
      <c r="D16">
        <f>IF(м5!C15=б1!C15,5,0)</f>
        <v>0</v>
      </c>
      <c r="E16">
        <f>IF(м5!D15=б1!D15,5,0)</f>
        <v>0</v>
      </c>
      <c r="F16">
        <f>IF(м5!E15=б1!E15,5,0)</f>
        <v>0</v>
      </c>
      <c r="G16">
        <f>IF(м5!F15=б1!F15,5,0)</f>
        <v>0</v>
      </c>
      <c r="H16">
        <f>IF(м5!G15=б1!G15,5,0)</f>
        <v>0</v>
      </c>
      <c r="I16">
        <f>IF(м5!H15=б1!H15,5,0)</f>
        <v>0</v>
      </c>
      <c r="J16">
        <f>IF(м5!I15=б1!I15,5,0)</f>
        <v>0</v>
      </c>
      <c r="K16">
        <f>IF(м5!J15=б1!J15,5,0)</f>
        <v>0</v>
      </c>
      <c r="L16">
        <f>IF(м5!K15=б1!K15,5,0)</f>
        <v>0</v>
      </c>
      <c r="M16">
        <f>IF(м5!L15=б1!L15,5,0)</f>
        <v>0</v>
      </c>
      <c r="N16">
        <f>IF(м5!M15=б1!M15,5,0)</f>
        <v>0</v>
      </c>
      <c r="O16">
        <f>IF(м5!N15=б1!N15,5,0)</f>
        <v>0</v>
      </c>
      <c r="P16">
        <f>IF(м5!O15=б1!O15,5,0)</f>
        <v>0</v>
      </c>
      <c r="Q16">
        <f>IF(м5!P15=б1!P15,5,0)</f>
        <v>0</v>
      </c>
      <c r="R16">
        <f>IF(м5!Q15=б1!Q15,5,0)</f>
        <v>0</v>
      </c>
      <c r="S16">
        <f>IF(м5!R15=б1!R15,5,0)</f>
        <v>0</v>
      </c>
      <c r="T16">
        <f>IF(м5!S15=б1!S15,5,0)</f>
        <v>0</v>
      </c>
      <c r="U16">
        <f>IF(м5!T15=б1!T15,5,0)</f>
        <v>0</v>
      </c>
      <c r="V16">
        <f>IF(м5!U15=б1!U15,5,0)</f>
        <v>0</v>
      </c>
      <c r="W16">
        <f>IF(м5!V15=б1!V15,5,0)</f>
        <v>0</v>
      </c>
      <c r="X16">
        <f>IF(м5!W15=б1!W15,5,0)</f>
        <v>0</v>
      </c>
      <c r="Y16">
        <f>IF(м5!X15=б1!X15,5,0)</f>
        <v>0</v>
      </c>
      <c r="Z16">
        <f>IF(м5!Y15=б1!Y15,5,0)</f>
        <v>0</v>
      </c>
      <c r="AA16">
        <f>IF(м5!Z15=б1!Z15,5,0)</f>
        <v>0</v>
      </c>
      <c r="AB16">
        <f>IF(м5!AA15=б1!AA15,5,0)</f>
        <v>0</v>
      </c>
      <c r="AC16">
        <f>IF(м5!AB15=б1!AB15,5,0)</f>
        <v>0</v>
      </c>
      <c r="AD16">
        <f>IF(м5!AC15=б1!AC15,5,0)</f>
        <v>0</v>
      </c>
      <c r="AE16">
        <f>IF(м5!AD15=б1!AD15,5,0)</f>
        <v>0</v>
      </c>
      <c r="AF16">
        <f>IF(м5!AE15=б1!AE15,5,0)</f>
        <v>0</v>
      </c>
    </row>
    <row r="17" spans="1:32" ht="13.5" thickBot="1" x14ac:dyDescent="0.25">
      <c r="A17">
        <v>15</v>
      </c>
      <c r="B17" s="1" t="str">
        <f>С1!B17</f>
        <v>Александр С.</v>
      </c>
      <c r="C17">
        <f>IF(м5!B16=б1!B16,5,0)</f>
        <v>0</v>
      </c>
      <c r="D17">
        <f>IF(м5!C16=б1!C16,5,0)</f>
        <v>0</v>
      </c>
      <c r="E17">
        <f>IF(м5!D16=б1!D16,5,0)</f>
        <v>0</v>
      </c>
      <c r="F17">
        <f>IF(м5!E16=б1!E16,5,0)</f>
        <v>0</v>
      </c>
      <c r="G17">
        <f>IF(м5!F16=б1!F16,5,0)</f>
        <v>0</v>
      </c>
      <c r="H17">
        <f>IF(м5!G16=б1!G16,5,0)</f>
        <v>0</v>
      </c>
      <c r="I17">
        <f>IF(м5!H16=б1!H16,5,0)</f>
        <v>0</v>
      </c>
      <c r="J17">
        <f>IF(м5!I16=б1!I16,5,0)</f>
        <v>0</v>
      </c>
      <c r="K17">
        <f>IF(м5!J16=б1!J16,5,0)</f>
        <v>0</v>
      </c>
      <c r="L17">
        <f>IF(м5!K16=б1!K16,5,0)</f>
        <v>0</v>
      </c>
      <c r="M17">
        <f>IF(м5!L16=б1!L16,5,0)</f>
        <v>0</v>
      </c>
      <c r="N17">
        <f>IF(м5!M16=б1!M16,5,0)</f>
        <v>0</v>
      </c>
      <c r="O17">
        <f>IF(м5!N16=б1!N16,5,0)</f>
        <v>0</v>
      </c>
      <c r="P17">
        <f>IF(м5!O16=б1!O16,5,0)</f>
        <v>0</v>
      </c>
      <c r="Q17">
        <f>IF(м5!P16=б1!P16,5,0)</f>
        <v>0</v>
      </c>
      <c r="R17">
        <f>IF(м5!Q16=б1!Q16,5,0)</f>
        <v>0</v>
      </c>
      <c r="S17">
        <f>IF(м5!R16=б1!R16,5,0)</f>
        <v>0</v>
      </c>
      <c r="T17">
        <f>IF(м5!S16=б1!S16,5,0)</f>
        <v>0</v>
      </c>
      <c r="U17">
        <f>IF(м5!T16=б1!T16,5,0)</f>
        <v>0</v>
      </c>
      <c r="V17">
        <f>IF(м5!U16=б1!U16,5,0)</f>
        <v>0</v>
      </c>
      <c r="W17">
        <f>IF(м5!V16=б1!V16,5,0)</f>
        <v>0</v>
      </c>
      <c r="X17">
        <f>IF(м5!W16=б1!W16,5,0)</f>
        <v>0</v>
      </c>
      <c r="Y17">
        <f>IF(м5!X16=б1!X16,5,0)</f>
        <v>0</v>
      </c>
      <c r="Z17">
        <f>IF(м5!Y16=б1!Y16,5,0)</f>
        <v>0</v>
      </c>
      <c r="AA17">
        <f>IF(м5!Z16=б1!Z16,5,0)</f>
        <v>0</v>
      </c>
      <c r="AB17">
        <f>IF(м5!AA16=б1!AA16,5,0)</f>
        <v>0</v>
      </c>
      <c r="AC17">
        <f>IF(м5!AB16=б1!AB16,5,0)</f>
        <v>0</v>
      </c>
      <c r="AD17">
        <f>IF(м5!AC16=б1!AC16,5,0)</f>
        <v>0</v>
      </c>
      <c r="AE17">
        <f>IF(м5!AD16=б1!AD16,5,0)</f>
        <v>0</v>
      </c>
      <c r="AF17">
        <f>IF(м5!AE16=б1!AE16,5,0)</f>
        <v>0</v>
      </c>
    </row>
    <row r="18" spans="1:32" ht="13.5" thickBot="1" x14ac:dyDescent="0.25">
      <c r="A18">
        <v>16</v>
      </c>
      <c r="B18" s="1" t="str">
        <f>С1!B18</f>
        <v>Вероника Н.</v>
      </c>
      <c r="C18">
        <f>IF(м5!B17=б1!B17,5,0)</f>
        <v>0</v>
      </c>
      <c r="D18">
        <f>IF(м5!C17=б1!C17,5,0)</f>
        <v>0</v>
      </c>
      <c r="E18">
        <f>IF(м5!D17=б1!D17,5,0)</f>
        <v>0</v>
      </c>
      <c r="F18">
        <f>IF(м5!E17=б1!E17,5,0)</f>
        <v>0</v>
      </c>
      <c r="G18">
        <f>IF(м5!F17=б1!F17,5,0)</f>
        <v>0</v>
      </c>
      <c r="H18">
        <f>IF(м5!G17=б1!G17,5,0)</f>
        <v>0</v>
      </c>
      <c r="I18">
        <f>IF(м5!H17=б1!H17,5,0)</f>
        <v>0</v>
      </c>
      <c r="J18">
        <f>IF(м5!I17=б1!I17,5,0)</f>
        <v>0</v>
      </c>
      <c r="K18">
        <f>IF(м5!J17=б1!J17,5,0)</f>
        <v>0</v>
      </c>
      <c r="L18">
        <f>IF(м5!K17=б1!K17,5,0)</f>
        <v>0</v>
      </c>
      <c r="M18">
        <f>IF(м5!L17=б1!L17,5,0)</f>
        <v>0</v>
      </c>
      <c r="N18">
        <f>IF(м5!M17=б1!M17,5,0)</f>
        <v>0</v>
      </c>
      <c r="O18">
        <f>IF(м5!N17=б1!N17,5,0)</f>
        <v>0</v>
      </c>
      <c r="P18">
        <f>IF(м5!O17=б1!O17,5,0)</f>
        <v>0</v>
      </c>
      <c r="Q18">
        <f>IF(м5!P17=б1!P17,5,0)</f>
        <v>0</v>
      </c>
      <c r="R18">
        <f>IF(м5!Q17=б1!Q17,5,0)</f>
        <v>0</v>
      </c>
      <c r="S18">
        <f>IF(м5!R17=б1!R17,5,0)</f>
        <v>0</v>
      </c>
      <c r="T18">
        <f>IF(м5!S17=б1!S17,5,0)</f>
        <v>0</v>
      </c>
      <c r="U18">
        <f>IF(м5!T17=б1!T17,5,0)</f>
        <v>0</v>
      </c>
      <c r="V18">
        <f>IF(м5!U17=б1!U17,5,0)</f>
        <v>0</v>
      </c>
      <c r="W18">
        <f>IF(м5!V17=б1!V17,5,0)</f>
        <v>0</v>
      </c>
      <c r="X18">
        <f>IF(м5!W17=б1!W17,5,0)</f>
        <v>0</v>
      </c>
      <c r="Y18">
        <f>IF(м5!X17=б1!X17,5,0)</f>
        <v>0</v>
      </c>
      <c r="Z18">
        <f>IF(м5!Y17=б1!Y17,5,0)</f>
        <v>0</v>
      </c>
      <c r="AA18">
        <f>IF(м5!Z17=б1!Z17,5,0)</f>
        <v>0</v>
      </c>
      <c r="AB18">
        <f>IF(м5!AA17=б1!AA17,5,0)</f>
        <v>0</v>
      </c>
      <c r="AC18">
        <f>IF(м5!AB17=б1!AB17,5,0)</f>
        <v>0</v>
      </c>
      <c r="AD18">
        <f>IF(м5!AC17=б1!AC17,5,0)</f>
        <v>0</v>
      </c>
      <c r="AE18">
        <f>IF(м5!AD17=б1!AD17,5,0)</f>
        <v>0</v>
      </c>
      <c r="AF18">
        <f>IF(м5!AE17=б1!AE17,5,0)</f>
        <v>0</v>
      </c>
    </row>
    <row r="19" spans="1:32" ht="13.5" thickBot="1" x14ac:dyDescent="0.25">
      <c r="A19">
        <v>17</v>
      </c>
      <c r="B19" s="1" t="str">
        <f>С1!B19</f>
        <v>Артем Н.</v>
      </c>
      <c r="C19">
        <f>IF(м5!B18=б1!B18,5,0)</f>
        <v>0</v>
      </c>
      <c r="D19">
        <f>IF(м5!C18=б1!C18,5,0)</f>
        <v>0</v>
      </c>
      <c r="E19">
        <f>IF(м5!D18=б1!D18,5,0)</f>
        <v>0</v>
      </c>
      <c r="F19">
        <f>IF(м5!E18=б1!E18,5,0)</f>
        <v>0</v>
      </c>
      <c r="G19">
        <f>IF(м5!F18=б1!F18,5,0)</f>
        <v>0</v>
      </c>
      <c r="H19">
        <f>IF(м5!G18=б1!G18,5,0)</f>
        <v>0</v>
      </c>
      <c r="I19">
        <f>IF(м5!H18=б1!H18,5,0)</f>
        <v>0</v>
      </c>
      <c r="J19">
        <f>IF(м5!I18=б1!I18,5,0)</f>
        <v>0</v>
      </c>
      <c r="K19">
        <f>IF(м5!J18=б1!J18,5,0)</f>
        <v>0</v>
      </c>
      <c r="L19">
        <f>IF(м5!K18=б1!K18,5,0)</f>
        <v>0</v>
      </c>
      <c r="M19">
        <f>IF(м5!L18=б1!L18,5,0)</f>
        <v>0</v>
      </c>
      <c r="N19">
        <f>IF(м5!M18=б1!M18,5,0)</f>
        <v>0</v>
      </c>
      <c r="O19">
        <f>IF(м5!N18=б1!N18,5,0)</f>
        <v>0</v>
      </c>
      <c r="P19">
        <f>IF(м5!O18=б1!O18,5,0)</f>
        <v>0</v>
      </c>
      <c r="Q19">
        <f>IF(м5!P18=б1!P18,5,0)</f>
        <v>0</v>
      </c>
      <c r="R19">
        <f>IF(м5!Q18=б1!Q18,5,0)</f>
        <v>0</v>
      </c>
      <c r="S19">
        <f>IF(м5!R18=б1!R18,5,0)</f>
        <v>0</v>
      </c>
      <c r="T19">
        <f>IF(м5!S18=б1!S18,5,0)</f>
        <v>0</v>
      </c>
      <c r="U19">
        <f>IF(м5!T18=б1!T18,5,0)</f>
        <v>0</v>
      </c>
      <c r="V19">
        <f>IF(м5!U18=б1!U18,5,0)</f>
        <v>0</v>
      </c>
      <c r="W19">
        <f>IF(м5!V18=б1!V18,5,0)</f>
        <v>0</v>
      </c>
      <c r="X19">
        <f>IF(м5!W18=б1!W18,5,0)</f>
        <v>0</v>
      </c>
      <c r="Y19">
        <f>IF(м5!X18=б1!X18,5,0)</f>
        <v>0</v>
      </c>
      <c r="Z19">
        <f>IF(м5!Y18=б1!Y18,5,0)</f>
        <v>0</v>
      </c>
      <c r="AA19">
        <f>IF(м5!Z18=б1!Z18,5,0)</f>
        <v>0</v>
      </c>
      <c r="AB19">
        <f>IF(м5!AA18=б1!AA18,5,0)</f>
        <v>0</v>
      </c>
      <c r="AC19">
        <f>IF(м5!AB18=б1!AB18,5,0)</f>
        <v>0</v>
      </c>
      <c r="AD19">
        <f>IF(м5!AC18=б1!AC18,5,0)</f>
        <v>0</v>
      </c>
      <c r="AE19">
        <f>IF(м5!AD18=б1!AD18,5,0)</f>
        <v>0</v>
      </c>
      <c r="AF19">
        <f>IF(м5!AE18=б1!AE18,5,0)</f>
        <v>0</v>
      </c>
    </row>
    <row r="20" spans="1:32" ht="13.5" thickBot="1" x14ac:dyDescent="0.25">
      <c r="A20">
        <v>18</v>
      </c>
      <c r="B20" s="1" t="str">
        <f>С1!B20</f>
        <v>Сергей О.</v>
      </c>
      <c r="C20">
        <f>IF(м5!B19=б1!B19,5,0)</f>
        <v>0</v>
      </c>
      <c r="D20">
        <f>IF(м5!C19=б1!C19,5,0)</f>
        <v>0</v>
      </c>
      <c r="E20">
        <f>IF(м5!D19=б1!D19,5,0)</f>
        <v>0</v>
      </c>
      <c r="F20">
        <f>IF(м5!E19=б1!E19,5,0)</f>
        <v>0</v>
      </c>
      <c r="G20">
        <f>IF(м5!F19=б1!F19,5,0)</f>
        <v>0</v>
      </c>
      <c r="H20">
        <f>IF(м5!G19=б1!G19,5,0)</f>
        <v>0</v>
      </c>
      <c r="I20">
        <f>IF(м5!H19=б1!H19,5,0)</f>
        <v>0</v>
      </c>
      <c r="J20">
        <f>IF(м5!I19=б1!I19,5,0)</f>
        <v>0</v>
      </c>
      <c r="K20">
        <f>IF(м5!J19=б1!J19,5,0)</f>
        <v>0</v>
      </c>
      <c r="L20">
        <f>IF(м5!K19=б1!K19,5,0)</f>
        <v>0</v>
      </c>
      <c r="M20">
        <f>IF(м5!L19=б1!L19,5,0)</f>
        <v>0</v>
      </c>
      <c r="N20">
        <f>IF(м5!M19=б1!M19,5,0)</f>
        <v>0</v>
      </c>
      <c r="O20">
        <f>IF(м5!N19=б1!N19,5,0)</f>
        <v>0</v>
      </c>
      <c r="P20">
        <f>IF(м5!O19=б1!O19,5,0)</f>
        <v>0</v>
      </c>
      <c r="Q20">
        <f>IF(м5!P19=б1!P19,5,0)</f>
        <v>0</v>
      </c>
      <c r="R20">
        <f>IF(м5!Q19=б1!Q19,5,0)</f>
        <v>0</v>
      </c>
      <c r="S20">
        <f>IF(м5!R19=б1!R19,5,0)</f>
        <v>0</v>
      </c>
      <c r="T20">
        <f>IF(м5!S19=б1!S19,5,0)</f>
        <v>0</v>
      </c>
      <c r="U20">
        <f>IF(м5!T19=б1!T19,5,0)</f>
        <v>0</v>
      </c>
      <c r="V20">
        <f>IF(м5!U19=б1!U19,5,0)</f>
        <v>0</v>
      </c>
      <c r="W20">
        <f>IF(м5!V19=б1!V19,5,0)</f>
        <v>0</v>
      </c>
      <c r="X20">
        <f>IF(м5!W19=б1!W19,5,0)</f>
        <v>0</v>
      </c>
      <c r="Y20">
        <f>IF(м5!X19=б1!X19,5,0)</f>
        <v>0</v>
      </c>
      <c r="Z20">
        <f>IF(м5!Y19=б1!Y19,5,0)</f>
        <v>0</v>
      </c>
      <c r="AA20">
        <f>IF(м5!Z19=б1!Z19,5,0)</f>
        <v>0</v>
      </c>
      <c r="AB20">
        <f>IF(м5!AA19=б1!AA19,5,0)</f>
        <v>0</v>
      </c>
      <c r="AC20">
        <f>IF(м5!AB19=б1!AB19,5,0)</f>
        <v>0</v>
      </c>
      <c r="AD20">
        <f>IF(м5!AC19=б1!AC19,5,0)</f>
        <v>0</v>
      </c>
      <c r="AE20">
        <f>IF(м5!AD19=б1!AD19,5,0)</f>
        <v>0</v>
      </c>
      <c r="AF20">
        <f>IF(м5!AE19=б1!AE19,5,0)</f>
        <v>0</v>
      </c>
    </row>
    <row r="21" spans="1:32" ht="13.5" thickBot="1" x14ac:dyDescent="0.25">
      <c r="A21">
        <v>19</v>
      </c>
      <c r="B21" s="1" t="str">
        <f>С1!B21</f>
        <v>Даша Р.</v>
      </c>
      <c r="C21">
        <f>IF(м5!B20=б1!B20,5,0)</f>
        <v>0</v>
      </c>
      <c r="D21">
        <f>IF(м5!C20=б1!C20,5,0)</f>
        <v>0</v>
      </c>
      <c r="E21">
        <f>IF(м5!D20=б1!D20,5,0)</f>
        <v>0</v>
      </c>
      <c r="F21">
        <f>IF(м5!E20=б1!E20,5,0)</f>
        <v>0</v>
      </c>
      <c r="G21">
        <f>IF(м5!F20=б1!F20,5,0)</f>
        <v>0</v>
      </c>
      <c r="H21">
        <f>IF(м5!G20=б1!G20,5,0)</f>
        <v>0</v>
      </c>
      <c r="I21">
        <f>IF(м5!H20=б1!H20,5,0)</f>
        <v>0</v>
      </c>
      <c r="J21">
        <f>IF(м5!I20=б1!I20,5,0)</f>
        <v>0</v>
      </c>
      <c r="K21">
        <f>IF(м5!J20=б1!J20,5,0)</f>
        <v>0</v>
      </c>
      <c r="L21">
        <f>IF(м5!K20=б1!K20,5,0)</f>
        <v>0</v>
      </c>
      <c r="M21">
        <f>IF(м5!L20=б1!L20,5,0)</f>
        <v>0</v>
      </c>
      <c r="N21">
        <f>IF(м5!M20=б1!M20,5,0)</f>
        <v>0</v>
      </c>
      <c r="O21">
        <f>IF(м5!N20=б1!N20,5,0)</f>
        <v>0</v>
      </c>
      <c r="P21">
        <f>IF(м5!O20=б1!O20,5,0)</f>
        <v>0</v>
      </c>
      <c r="Q21">
        <f>IF(м5!P20=б1!P20,5,0)</f>
        <v>0</v>
      </c>
      <c r="R21">
        <f>IF(м5!Q20=б1!Q20,5,0)</f>
        <v>0</v>
      </c>
      <c r="S21">
        <f>IF(м5!R20=б1!R20,5,0)</f>
        <v>0</v>
      </c>
      <c r="T21">
        <f>IF(м5!S20=б1!S20,5,0)</f>
        <v>0</v>
      </c>
      <c r="U21">
        <f>IF(м5!T20=б1!T20,5,0)</f>
        <v>0</v>
      </c>
      <c r="V21">
        <f>IF(м5!U20=б1!U20,5,0)</f>
        <v>0</v>
      </c>
      <c r="W21">
        <f>IF(м5!V20=б1!V20,5,0)</f>
        <v>0</v>
      </c>
      <c r="X21">
        <f>IF(м5!W20=б1!W20,5,0)</f>
        <v>0</v>
      </c>
      <c r="Y21">
        <f>IF(м5!X20=б1!X20,5,0)</f>
        <v>0</v>
      </c>
      <c r="Z21">
        <f>IF(м5!Y20=б1!Y20,5,0)</f>
        <v>0</v>
      </c>
      <c r="AA21">
        <f>IF(м5!Z20=б1!Z20,5,0)</f>
        <v>0</v>
      </c>
      <c r="AB21">
        <f>IF(м5!AA20=б1!AA20,5,0)</f>
        <v>0</v>
      </c>
      <c r="AC21">
        <f>IF(м5!AB20=б1!AB20,5,0)</f>
        <v>0</v>
      </c>
      <c r="AD21">
        <f>IF(м5!AC20=б1!AC20,5,0)</f>
        <v>0</v>
      </c>
      <c r="AE21">
        <f>IF(м5!AD20=б1!AD20,5,0)</f>
        <v>0</v>
      </c>
      <c r="AF21">
        <f>IF(м5!AE20=б1!AE20,5,0)</f>
        <v>0</v>
      </c>
    </row>
    <row r="22" spans="1:32" ht="13.5" thickBot="1" x14ac:dyDescent="0.25">
      <c r="A22">
        <v>20</v>
      </c>
      <c r="B22" s="1" t="str">
        <f>С1!B22</f>
        <v>Витя Р.</v>
      </c>
      <c r="C22">
        <f>IF(м5!B21=б1!B21,5,0)</f>
        <v>0</v>
      </c>
      <c r="D22">
        <f>IF(м5!C21=б1!C21,5,0)</f>
        <v>0</v>
      </c>
      <c r="E22">
        <f>IF(м5!D21=б1!D21,5,0)</f>
        <v>0</v>
      </c>
      <c r="F22">
        <f>IF(м5!E21=б1!E21,5,0)</f>
        <v>0</v>
      </c>
      <c r="G22">
        <f>IF(м5!F21=б1!F21,5,0)</f>
        <v>0</v>
      </c>
      <c r="H22">
        <f>IF(м5!G21=б1!G21,5,0)</f>
        <v>0</v>
      </c>
      <c r="I22">
        <f>IF(м5!H21=б1!H21,5,0)</f>
        <v>0</v>
      </c>
      <c r="J22">
        <f>IF(м5!I21=б1!I21,5,0)</f>
        <v>0</v>
      </c>
      <c r="K22">
        <f>IF(м5!J21=б1!J21,5,0)</f>
        <v>0</v>
      </c>
      <c r="L22">
        <f>IF(м5!K21=б1!K21,5,0)</f>
        <v>0</v>
      </c>
      <c r="M22">
        <f>IF(м5!L21=б1!L21,5,0)</f>
        <v>0</v>
      </c>
      <c r="N22">
        <f>IF(м5!M21=б1!M21,5,0)</f>
        <v>0</v>
      </c>
      <c r="O22">
        <f>IF(м5!N21=б1!N21,5,0)</f>
        <v>0</v>
      </c>
      <c r="P22">
        <f>IF(м5!O21=б1!O21,5,0)</f>
        <v>0</v>
      </c>
      <c r="Q22">
        <f>IF(м5!P21=б1!P21,5,0)</f>
        <v>0</v>
      </c>
      <c r="R22">
        <f>IF(м5!Q21=б1!Q21,5,0)</f>
        <v>0</v>
      </c>
      <c r="S22">
        <f>IF(м5!R21=б1!R21,5,0)</f>
        <v>0</v>
      </c>
      <c r="T22">
        <f>IF(м5!S21=б1!S21,5,0)</f>
        <v>0</v>
      </c>
      <c r="U22">
        <f>IF(м5!T21=б1!T21,5,0)</f>
        <v>0</v>
      </c>
      <c r="V22">
        <f>IF(м5!U21=б1!U21,5,0)</f>
        <v>0</v>
      </c>
      <c r="W22">
        <f>IF(м5!V21=б1!V21,5,0)</f>
        <v>0</v>
      </c>
      <c r="X22">
        <f>IF(м5!W21=б1!W21,5,0)</f>
        <v>0</v>
      </c>
      <c r="Y22">
        <f>IF(м5!X21=б1!X21,5,0)</f>
        <v>0</v>
      </c>
      <c r="Z22">
        <f>IF(м5!Y21=б1!Y21,5,0)</f>
        <v>0</v>
      </c>
      <c r="AA22">
        <f>IF(м5!Z21=б1!Z21,5,0)</f>
        <v>0</v>
      </c>
      <c r="AB22">
        <f>IF(м5!AA21=б1!AA21,5,0)</f>
        <v>0</v>
      </c>
      <c r="AC22">
        <f>IF(м5!AB21=б1!AB21,5,0)</f>
        <v>0</v>
      </c>
      <c r="AD22">
        <f>IF(м5!AC21=б1!AC21,5,0)</f>
        <v>0</v>
      </c>
      <c r="AE22">
        <f>IF(м5!AD21=б1!AD21,5,0)</f>
        <v>0</v>
      </c>
      <c r="AF22">
        <f>IF(м5!AE21=б1!AE21,5,0)</f>
        <v>0</v>
      </c>
    </row>
    <row r="23" spans="1:32" ht="13.5" thickBot="1" x14ac:dyDescent="0.25">
      <c r="A23">
        <v>21</v>
      </c>
      <c r="B23" s="1" t="str">
        <f>С1!B23</f>
        <v>Настя С.</v>
      </c>
      <c r="C23">
        <f>IF(м5!B22=б1!B22,5,0)</f>
        <v>0</v>
      </c>
      <c r="D23">
        <f>IF(м5!C22=б1!C22,5,0)</f>
        <v>0</v>
      </c>
      <c r="E23">
        <f>IF(м5!D22=б1!D22,5,0)</f>
        <v>0</v>
      </c>
      <c r="F23">
        <f>IF(м5!E22=б1!E22,5,0)</f>
        <v>0</v>
      </c>
      <c r="G23">
        <f>IF(м5!F22=б1!F22,5,0)</f>
        <v>0</v>
      </c>
      <c r="H23">
        <f>IF(м5!G22=б1!G22,5,0)</f>
        <v>0</v>
      </c>
      <c r="I23">
        <f>IF(м5!H22=б1!H22,5,0)</f>
        <v>0</v>
      </c>
      <c r="J23">
        <f>IF(м5!I22=б1!I22,5,0)</f>
        <v>0</v>
      </c>
      <c r="K23">
        <f>IF(м5!J22=б1!J22,5,0)</f>
        <v>0</v>
      </c>
      <c r="L23">
        <f>IF(м5!K22=б1!K22,5,0)</f>
        <v>0</v>
      </c>
      <c r="M23">
        <f>IF(м5!L22=б1!L22,5,0)</f>
        <v>0</v>
      </c>
      <c r="N23">
        <f>IF(м5!M22=б1!M22,5,0)</f>
        <v>0</v>
      </c>
      <c r="O23">
        <f>IF(м5!N22=б1!N22,5,0)</f>
        <v>0</v>
      </c>
      <c r="P23">
        <f>IF(м5!O22=б1!O22,5,0)</f>
        <v>0</v>
      </c>
      <c r="Q23">
        <f>IF(м5!P22=б1!P22,5,0)</f>
        <v>0</v>
      </c>
      <c r="R23">
        <f>IF(м5!Q22=б1!Q22,5,0)</f>
        <v>0</v>
      </c>
      <c r="S23">
        <f>IF(м5!R22=б1!R22,5,0)</f>
        <v>0</v>
      </c>
      <c r="T23">
        <f>IF(м5!S22=б1!S22,5,0)</f>
        <v>0</v>
      </c>
      <c r="U23">
        <f>IF(м5!T22=б1!T22,5,0)</f>
        <v>0</v>
      </c>
      <c r="V23">
        <f>IF(м5!U22=б1!U22,5,0)</f>
        <v>0</v>
      </c>
      <c r="W23">
        <f>IF(м5!V22=б1!V22,5,0)</f>
        <v>0</v>
      </c>
      <c r="X23">
        <f>IF(м5!W22=б1!W22,5,0)</f>
        <v>0</v>
      </c>
      <c r="Y23">
        <f>IF(м5!X22=б1!X22,5,0)</f>
        <v>0</v>
      </c>
      <c r="Z23">
        <f>IF(м5!Y22=б1!Y22,5,0)</f>
        <v>0</v>
      </c>
      <c r="AA23">
        <f>IF(м5!Z22=б1!Z22,5,0)</f>
        <v>0</v>
      </c>
      <c r="AB23">
        <f>IF(м5!AA22=б1!AA22,5,0)</f>
        <v>0</v>
      </c>
      <c r="AC23">
        <f>IF(м5!AB22=б1!AB22,5,0)</f>
        <v>0</v>
      </c>
      <c r="AD23">
        <f>IF(м5!AC22=б1!AC22,5,0)</f>
        <v>0</v>
      </c>
      <c r="AE23">
        <f>IF(м5!AD22=б1!AD22,5,0)</f>
        <v>0</v>
      </c>
      <c r="AF23">
        <f>IF(м5!AE22=б1!AE22,5,0)</f>
        <v>0</v>
      </c>
    </row>
    <row r="24" spans="1:32" ht="13.5" thickBot="1" x14ac:dyDescent="0.25">
      <c r="A24">
        <v>22</v>
      </c>
      <c r="B24" s="1" t="str">
        <f>С1!B24</f>
        <v>Антон Ч.</v>
      </c>
      <c r="C24">
        <f>IF(м5!B23=б1!B23,5,0)</f>
        <v>0</v>
      </c>
      <c r="D24">
        <f>IF(м5!C23=б1!C23,5,0)</f>
        <v>0</v>
      </c>
      <c r="E24">
        <f>IF(м5!D23=б1!D23,5,0)</f>
        <v>0</v>
      </c>
      <c r="F24">
        <f>IF(м5!E23=б1!E23,5,0)</f>
        <v>0</v>
      </c>
      <c r="G24">
        <f>IF(м5!F23=б1!F23,5,0)</f>
        <v>0</v>
      </c>
      <c r="H24">
        <f>IF(м5!G23=б1!G23,5,0)</f>
        <v>0</v>
      </c>
      <c r="I24">
        <f>IF(м5!H23=б1!H23,5,0)</f>
        <v>0</v>
      </c>
      <c r="J24">
        <f>IF(м5!I23=б1!I23,5,0)</f>
        <v>0</v>
      </c>
      <c r="K24">
        <f>IF(м5!J23=б1!J23,5,0)</f>
        <v>0</v>
      </c>
      <c r="L24">
        <f>IF(м5!K23=б1!K23,5,0)</f>
        <v>0</v>
      </c>
      <c r="M24">
        <f>IF(м5!L23=б1!L23,5,0)</f>
        <v>0</v>
      </c>
      <c r="N24">
        <f>IF(м5!M23=б1!M23,5,0)</f>
        <v>0</v>
      </c>
      <c r="O24">
        <f>IF(м5!N23=б1!N23,5,0)</f>
        <v>0</v>
      </c>
      <c r="P24">
        <f>IF(м5!O23=б1!O23,5,0)</f>
        <v>0</v>
      </c>
      <c r="Q24">
        <f>IF(м5!P23=б1!P23,5,0)</f>
        <v>0</v>
      </c>
      <c r="R24">
        <f>IF(м5!Q23=б1!Q23,5,0)</f>
        <v>0</v>
      </c>
      <c r="S24">
        <f>IF(м5!R23=б1!R23,5,0)</f>
        <v>0</v>
      </c>
      <c r="T24">
        <f>IF(м5!S23=б1!S23,5,0)</f>
        <v>0</v>
      </c>
      <c r="U24">
        <f>IF(м5!T23=б1!T23,5,0)</f>
        <v>0</v>
      </c>
      <c r="V24">
        <f>IF(м5!U23=б1!U23,5,0)</f>
        <v>0</v>
      </c>
      <c r="W24">
        <f>IF(м5!V23=б1!V23,5,0)</f>
        <v>0</v>
      </c>
      <c r="X24">
        <f>IF(м5!W23=б1!W23,5,0)</f>
        <v>0</v>
      </c>
      <c r="Y24">
        <f>IF(м5!X23=б1!X23,5,0)</f>
        <v>0</v>
      </c>
      <c r="Z24">
        <f>IF(м5!Y23=б1!Y23,5,0)</f>
        <v>0</v>
      </c>
      <c r="AA24">
        <f>IF(м5!Z23=б1!Z23,5,0)</f>
        <v>0</v>
      </c>
      <c r="AB24">
        <f>IF(м5!AA23=б1!AA23,5,0)</f>
        <v>0</v>
      </c>
      <c r="AC24">
        <f>IF(м5!AB23=б1!AB23,5,0)</f>
        <v>0</v>
      </c>
      <c r="AD24">
        <f>IF(м5!AC23=б1!AC23,5,0)</f>
        <v>0</v>
      </c>
      <c r="AE24">
        <f>IF(м5!AD23=б1!AD23,5,0)</f>
        <v>0</v>
      </c>
      <c r="AF24">
        <f>IF(м5!AE23=б1!AE23,5,0)</f>
        <v>0</v>
      </c>
    </row>
    <row r="25" spans="1:32" ht="13.5" thickBot="1" x14ac:dyDescent="0.25">
      <c r="A25">
        <v>23</v>
      </c>
      <c r="B25" s="1" t="str">
        <f>С1!B25</f>
        <v>Ярослав Ч.</v>
      </c>
      <c r="C25">
        <f>IF(м5!B24=б1!B24,5,0)</f>
        <v>0</v>
      </c>
      <c r="D25">
        <f>IF(м5!C24=б1!C24,5,0)</f>
        <v>0</v>
      </c>
      <c r="E25">
        <f>IF(м5!D24=б1!D24,5,0)</f>
        <v>0</v>
      </c>
      <c r="F25">
        <f>IF(м5!E24=б1!E24,5,0)</f>
        <v>0</v>
      </c>
      <c r="G25">
        <f>IF(м5!F24=б1!F24,5,0)</f>
        <v>0</v>
      </c>
      <c r="H25">
        <f>IF(м5!G24=б1!G24,5,0)</f>
        <v>0</v>
      </c>
      <c r="I25">
        <f>IF(м5!H24=б1!H24,5,0)</f>
        <v>0</v>
      </c>
      <c r="J25">
        <f>IF(м5!I24=б1!I24,5,0)</f>
        <v>0</v>
      </c>
      <c r="K25">
        <f>IF(м5!J24=б1!J24,5,0)</f>
        <v>0</v>
      </c>
      <c r="L25">
        <f>IF(м5!K24=б1!K24,5,0)</f>
        <v>0</v>
      </c>
      <c r="M25">
        <f>IF(м5!L24=б1!L24,5,0)</f>
        <v>0</v>
      </c>
      <c r="N25">
        <f>IF(м5!M24=б1!M24,5,0)</f>
        <v>0</v>
      </c>
      <c r="O25">
        <f>IF(м5!N24=б1!N24,5,0)</f>
        <v>0</v>
      </c>
      <c r="P25">
        <f>IF(м5!O24=б1!O24,5,0)</f>
        <v>0</v>
      </c>
      <c r="Q25">
        <f>IF(м5!P24=б1!P24,5,0)</f>
        <v>0</v>
      </c>
      <c r="R25">
        <f>IF(м5!Q24=б1!Q24,5,0)</f>
        <v>0</v>
      </c>
      <c r="S25">
        <f>IF(м5!R24=б1!R24,5,0)</f>
        <v>0</v>
      </c>
      <c r="T25">
        <f>IF(м5!S24=б1!S24,5,0)</f>
        <v>0</v>
      </c>
      <c r="U25">
        <f>IF(м5!T24=б1!T24,5,0)</f>
        <v>0</v>
      </c>
      <c r="V25">
        <f>IF(м5!U24=б1!U24,5,0)</f>
        <v>0</v>
      </c>
      <c r="W25">
        <f>IF(м5!V24=б1!V24,5,0)</f>
        <v>0</v>
      </c>
      <c r="X25">
        <f>IF(м5!W24=б1!W24,5,0)</f>
        <v>0</v>
      </c>
      <c r="Y25">
        <f>IF(м5!X24=б1!X24,5,0)</f>
        <v>0</v>
      </c>
      <c r="Z25">
        <f>IF(м5!Y24=б1!Y24,5,0)</f>
        <v>0</v>
      </c>
      <c r="AA25">
        <f>IF(м5!Z24=б1!Z24,5,0)</f>
        <v>0</v>
      </c>
      <c r="AB25">
        <f>IF(м5!AA24=б1!AA24,5,0)</f>
        <v>0</v>
      </c>
      <c r="AC25">
        <f>IF(м5!AB24=б1!AB24,5,0)</f>
        <v>0</v>
      </c>
      <c r="AD25">
        <f>IF(м5!AC24=б1!AC24,5,0)</f>
        <v>0</v>
      </c>
      <c r="AE25">
        <f>IF(м5!AD24=б1!AD24,5,0)</f>
        <v>0</v>
      </c>
      <c r="AF25">
        <f>IF(м5!AE24=б1!AE24,5,0)</f>
        <v>0</v>
      </c>
    </row>
    <row r="26" spans="1:32" ht="13.5" thickBot="1" x14ac:dyDescent="0.25">
      <c r="A26">
        <v>24</v>
      </c>
      <c r="B26" s="1" t="str">
        <f>С1!B26</f>
        <v>Максим Ч.</v>
      </c>
      <c r="C26">
        <f>IF(м5!B25=б1!B25,5,0)</f>
        <v>0</v>
      </c>
      <c r="D26">
        <f>IF(м5!C25=б1!C25,5,0)</f>
        <v>0</v>
      </c>
      <c r="E26">
        <f>IF(м5!D25=б1!D25,5,0)</f>
        <v>0</v>
      </c>
      <c r="F26">
        <f>IF(м5!E25=б1!E25,5,0)</f>
        <v>0</v>
      </c>
      <c r="G26">
        <f>IF(м5!F25=б1!F25,5,0)</f>
        <v>0</v>
      </c>
      <c r="H26">
        <f>IF(м5!G25=б1!G25,5,0)</f>
        <v>0</v>
      </c>
      <c r="I26">
        <f>IF(м5!H25=б1!H25,5,0)</f>
        <v>0</v>
      </c>
      <c r="J26">
        <f>IF(м5!I25=б1!I25,5,0)</f>
        <v>0</v>
      </c>
      <c r="K26">
        <f>IF(м5!J25=б1!J25,5,0)</f>
        <v>0</v>
      </c>
      <c r="L26">
        <f>IF(м5!K25=б1!K25,5,0)</f>
        <v>0</v>
      </c>
      <c r="M26">
        <f>IF(м5!L25=б1!L25,5,0)</f>
        <v>0</v>
      </c>
      <c r="N26">
        <f>IF(м5!M25=б1!M25,5,0)</f>
        <v>0</v>
      </c>
      <c r="O26">
        <f>IF(м5!N25=б1!N25,5,0)</f>
        <v>0</v>
      </c>
      <c r="P26">
        <f>IF(м5!O25=б1!O25,5,0)</f>
        <v>0</v>
      </c>
      <c r="Q26">
        <f>IF(м5!P25=б1!P25,5,0)</f>
        <v>0</v>
      </c>
      <c r="R26">
        <f>IF(м5!Q25=б1!Q25,5,0)</f>
        <v>0</v>
      </c>
      <c r="S26">
        <f>IF(м5!R25=б1!R25,5,0)</f>
        <v>0</v>
      </c>
      <c r="T26">
        <f>IF(м5!S25=б1!S25,5,0)</f>
        <v>0</v>
      </c>
      <c r="U26">
        <f>IF(м5!T25=б1!T25,5,0)</f>
        <v>0</v>
      </c>
      <c r="V26">
        <f>IF(м5!U25=б1!U25,5,0)</f>
        <v>0</v>
      </c>
      <c r="W26">
        <f>IF(м5!V25=б1!V25,5,0)</f>
        <v>0</v>
      </c>
      <c r="X26">
        <f>IF(м5!W25=б1!W25,5,0)</f>
        <v>0</v>
      </c>
      <c r="Y26">
        <f>IF(м5!X25=б1!X25,5,0)</f>
        <v>0</v>
      </c>
      <c r="Z26">
        <f>IF(м5!Y25=б1!Y25,5,0)</f>
        <v>0</v>
      </c>
      <c r="AA26">
        <f>IF(м5!Z25=б1!Z25,5,0)</f>
        <v>0</v>
      </c>
      <c r="AB26">
        <f>IF(м5!AA25=б1!AA25,5,0)</f>
        <v>0</v>
      </c>
      <c r="AC26">
        <f>IF(м5!AB25=б1!AB25,5,0)</f>
        <v>0</v>
      </c>
      <c r="AD26">
        <f>IF(м5!AC25=б1!AC25,5,0)</f>
        <v>0</v>
      </c>
      <c r="AE26">
        <f>IF(м5!AD25=б1!AD25,5,0)</f>
        <v>0</v>
      </c>
      <c r="AF26">
        <f>IF(м5!AE25=б1!AE25,5,0)</f>
        <v>0</v>
      </c>
    </row>
    <row r="27" spans="1:32" ht="13.5" thickBot="1" x14ac:dyDescent="0.25">
      <c r="A27">
        <v>25</v>
      </c>
      <c r="B27" s="1" t="str">
        <f>С1!B27</f>
        <v>София Я.</v>
      </c>
      <c r="C27">
        <f>IF(м5!B26=б1!B26,5,0)</f>
        <v>0</v>
      </c>
      <c r="D27">
        <f>IF(м5!C26=б1!C26,5,0)</f>
        <v>0</v>
      </c>
      <c r="E27">
        <f>IF(м5!D26=б1!D26,5,0)</f>
        <v>0</v>
      </c>
      <c r="F27">
        <f>IF(м5!E26=б1!E26,5,0)</f>
        <v>0</v>
      </c>
      <c r="G27">
        <f>IF(м5!F26=б1!F26,5,0)</f>
        <v>0</v>
      </c>
      <c r="H27">
        <f>IF(м5!G26=б1!G26,5,0)</f>
        <v>0</v>
      </c>
      <c r="I27">
        <f>IF(м5!H26=б1!H26,5,0)</f>
        <v>0</v>
      </c>
      <c r="J27">
        <f>IF(м5!I26=б1!I26,5,0)</f>
        <v>0</v>
      </c>
      <c r="K27">
        <f>IF(м5!J26=б1!J26,5,0)</f>
        <v>0</v>
      </c>
      <c r="L27">
        <f>IF(м5!K26=б1!K26,5,0)</f>
        <v>0</v>
      </c>
      <c r="M27">
        <f>IF(м5!L26=б1!L26,5,0)</f>
        <v>0</v>
      </c>
      <c r="N27">
        <f>IF(м5!M26=б1!M26,5,0)</f>
        <v>0</v>
      </c>
      <c r="O27">
        <f>IF(м5!N26=б1!N26,5,0)</f>
        <v>0</v>
      </c>
      <c r="P27">
        <f>IF(м5!O26=б1!O26,5,0)</f>
        <v>0</v>
      </c>
      <c r="Q27">
        <f>IF(м5!P26=б1!P26,5,0)</f>
        <v>0</v>
      </c>
      <c r="R27">
        <f>IF(м5!Q26=б1!Q26,5,0)</f>
        <v>0</v>
      </c>
      <c r="S27">
        <f>IF(м5!R26=б1!R26,5,0)</f>
        <v>0</v>
      </c>
      <c r="T27">
        <f>IF(м5!S26=б1!S26,5,0)</f>
        <v>0</v>
      </c>
      <c r="U27">
        <f>IF(м5!T26=б1!T26,5,0)</f>
        <v>0</v>
      </c>
      <c r="V27">
        <f>IF(м5!U26=б1!U26,5,0)</f>
        <v>0</v>
      </c>
      <c r="W27">
        <f>IF(м5!V26=б1!V26,5,0)</f>
        <v>0</v>
      </c>
      <c r="X27">
        <f>IF(м5!W26=б1!W26,5,0)</f>
        <v>0</v>
      </c>
      <c r="Y27">
        <f>IF(м5!X26=б1!X26,5,0)</f>
        <v>0</v>
      </c>
      <c r="Z27">
        <f>IF(м5!Y26=б1!Y26,5,0)</f>
        <v>0</v>
      </c>
      <c r="AA27">
        <f>IF(м5!Z26=б1!Z26,5,0)</f>
        <v>0</v>
      </c>
      <c r="AB27">
        <f>IF(м5!AA26=б1!AA26,5,0)</f>
        <v>0</v>
      </c>
      <c r="AC27">
        <f>IF(м5!AB26=б1!AB26,5,0)</f>
        <v>0</v>
      </c>
      <c r="AD27">
        <f>IF(м5!AC26=б1!AC26,5,0)</f>
        <v>0</v>
      </c>
      <c r="AE27">
        <f>IF(м5!AD26=б1!AD26,5,0)</f>
        <v>0</v>
      </c>
      <c r="AF27">
        <f>IF(м5!AE26=б1!AE26,5,0)</f>
        <v>0</v>
      </c>
    </row>
    <row r="28" spans="1:32" ht="13.5" thickBot="1" x14ac:dyDescent="0.25">
      <c r="A28">
        <v>26</v>
      </c>
      <c r="B28" s="1" t="str">
        <f>С1!B28</f>
        <v xml:space="preserve">   </v>
      </c>
      <c r="C28">
        <f>IF(м5!B27=б1!B27,5,0)</f>
        <v>0</v>
      </c>
      <c r="D28">
        <f>IF(м5!C27=б1!C27,5,0)</f>
        <v>0</v>
      </c>
      <c r="E28">
        <f>IF(м5!D27=б1!D27,5,0)</f>
        <v>0</v>
      </c>
      <c r="F28">
        <f>IF(м5!E27=б1!E27,5,0)</f>
        <v>0</v>
      </c>
      <c r="G28">
        <f>IF(м5!F27=б1!F27,5,0)</f>
        <v>0</v>
      </c>
      <c r="H28">
        <f>IF(м5!G27=б1!G27,5,0)</f>
        <v>0</v>
      </c>
      <c r="I28">
        <f>IF(м5!H27=б1!H27,5,0)</f>
        <v>0</v>
      </c>
      <c r="J28">
        <f>IF(м5!I27=б1!I27,5,0)</f>
        <v>0</v>
      </c>
      <c r="K28">
        <f>IF(м5!J27=б1!J27,5,0)</f>
        <v>0</v>
      </c>
      <c r="L28">
        <f>IF(м5!K27=б1!K27,5,0)</f>
        <v>0</v>
      </c>
      <c r="M28">
        <f>IF(м5!L27=б1!L27,5,0)</f>
        <v>0</v>
      </c>
      <c r="N28">
        <f>IF(м5!M27=б1!M27,5,0)</f>
        <v>0</v>
      </c>
      <c r="O28">
        <f>IF(м5!N27=б1!N27,5,0)</f>
        <v>0</v>
      </c>
      <c r="P28">
        <f>IF(м5!O27=б1!O27,5,0)</f>
        <v>0</v>
      </c>
      <c r="Q28">
        <f>IF(м5!P27=б1!P27,5,0)</f>
        <v>0</v>
      </c>
      <c r="R28">
        <f>IF(м5!Q27=б1!Q27,5,0)</f>
        <v>0</v>
      </c>
      <c r="S28">
        <f>IF(м5!R27=б1!R27,5,0)</f>
        <v>0</v>
      </c>
      <c r="T28">
        <f>IF(м5!S27=б1!S27,5,0)</f>
        <v>0</v>
      </c>
      <c r="U28">
        <f>IF(м5!T27=б1!T27,5,0)</f>
        <v>0</v>
      </c>
      <c r="V28">
        <f>IF(м5!U27=б1!U27,5,0)</f>
        <v>0</v>
      </c>
      <c r="W28">
        <f>IF(м5!V27=б1!V27,5,0)</f>
        <v>0</v>
      </c>
      <c r="X28">
        <f>IF(м5!W27=б1!W27,5,0)</f>
        <v>0</v>
      </c>
      <c r="Y28">
        <f>IF(м5!X27=б1!X27,5,0)</f>
        <v>0</v>
      </c>
      <c r="Z28">
        <f>IF(м5!Y27=б1!Y27,5,0)</f>
        <v>0</v>
      </c>
      <c r="AA28">
        <f>IF(м5!Z27=б1!Z27,5,0)</f>
        <v>0</v>
      </c>
      <c r="AB28">
        <f>IF(м5!AA27=б1!AA27,5,0)</f>
        <v>0</v>
      </c>
      <c r="AC28">
        <f>IF(м5!AB27=б1!AB27,5,0)</f>
        <v>0</v>
      </c>
      <c r="AD28">
        <f>IF(м5!AC27=б1!AC27,5,0)</f>
        <v>0</v>
      </c>
      <c r="AE28">
        <f>IF(м5!AD27=б1!AD27,5,0)</f>
        <v>0</v>
      </c>
      <c r="AF28">
        <f>IF(м5!AE27=б1!AE27,5,0)</f>
        <v>0</v>
      </c>
    </row>
    <row r="29" spans="1:32" ht="13.5" thickBot="1" x14ac:dyDescent="0.25">
      <c r="A29">
        <v>27</v>
      </c>
      <c r="B29" s="1" t="str">
        <f>С1!B29</f>
        <v xml:space="preserve">   </v>
      </c>
      <c r="C29">
        <f>IF(м5!B28=б1!B28,5,0)</f>
        <v>0</v>
      </c>
      <c r="D29">
        <f>IF(м5!C28=б1!C28,5,0)</f>
        <v>0</v>
      </c>
      <c r="E29">
        <f>IF(м5!D28=б1!D28,5,0)</f>
        <v>0</v>
      </c>
      <c r="F29">
        <f>IF(м5!E28=б1!E28,5,0)</f>
        <v>0</v>
      </c>
      <c r="G29">
        <f>IF(м5!F28=б1!F28,5,0)</f>
        <v>0</v>
      </c>
      <c r="H29">
        <f>IF(м5!G28=б1!G28,5,0)</f>
        <v>0</v>
      </c>
      <c r="I29">
        <f>IF(м5!H28=б1!H28,5,0)</f>
        <v>0</v>
      </c>
      <c r="J29">
        <f>IF(м5!I28=б1!I28,5,0)</f>
        <v>0</v>
      </c>
      <c r="K29">
        <f>IF(м5!J28=б1!J28,5,0)</f>
        <v>0</v>
      </c>
      <c r="L29">
        <f>IF(м5!K28=б1!K28,5,0)</f>
        <v>0</v>
      </c>
      <c r="M29">
        <f>IF(м5!L28=б1!L28,5,0)</f>
        <v>0</v>
      </c>
      <c r="N29">
        <f>IF(м5!M28=б1!M28,5,0)</f>
        <v>0</v>
      </c>
      <c r="O29">
        <f>IF(м5!N28=б1!N28,5,0)</f>
        <v>0</v>
      </c>
      <c r="P29">
        <f>IF(м5!O28=б1!O28,5,0)</f>
        <v>0</v>
      </c>
      <c r="Q29">
        <f>IF(м5!P28=б1!P28,5,0)</f>
        <v>0</v>
      </c>
      <c r="R29">
        <f>IF(м5!Q28=б1!Q28,5,0)</f>
        <v>0</v>
      </c>
      <c r="S29">
        <f>IF(м5!R28=б1!R28,5,0)</f>
        <v>0</v>
      </c>
      <c r="T29">
        <f>IF(м5!S28=б1!S28,5,0)</f>
        <v>0</v>
      </c>
      <c r="U29">
        <f>IF(м5!T28=б1!T28,5,0)</f>
        <v>0</v>
      </c>
      <c r="V29">
        <f>IF(м5!U28=б1!U28,5,0)</f>
        <v>0</v>
      </c>
      <c r="W29">
        <f>IF(м5!V28=б1!V28,5,0)</f>
        <v>0</v>
      </c>
      <c r="X29">
        <f>IF(м5!W28=б1!W28,5,0)</f>
        <v>0</v>
      </c>
      <c r="Y29">
        <f>IF(м5!X28=б1!X28,5,0)</f>
        <v>0</v>
      </c>
      <c r="Z29">
        <f>IF(м5!Y28=б1!Y28,5,0)</f>
        <v>0</v>
      </c>
      <c r="AA29">
        <f>IF(м5!Z28=б1!Z28,5,0)</f>
        <v>0</v>
      </c>
      <c r="AB29">
        <f>IF(м5!AA28=б1!AA28,5,0)</f>
        <v>0</v>
      </c>
      <c r="AC29">
        <f>IF(м5!AB28=б1!AB28,5,0)</f>
        <v>0</v>
      </c>
      <c r="AD29">
        <f>IF(м5!AC28=б1!AC28,5,0)</f>
        <v>0</v>
      </c>
      <c r="AE29">
        <f>IF(м5!AD28=б1!AD28,5,0)</f>
        <v>0</v>
      </c>
      <c r="AF29">
        <f>IF(м5!AE28=б1!AE28,5,0)</f>
        <v>0</v>
      </c>
    </row>
    <row r="30" spans="1:32" ht="13.5" thickBot="1" x14ac:dyDescent="0.25">
      <c r="A30">
        <v>28</v>
      </c>
      <c r="B30" s="1" t="str">
        <f>С1!B30</f>
        <v xml:space="preserve">   </v>
      </c>
      <c r="C30">
        <f>IF(м5!B29=б1!B29,5,0)</f>
        <v>0</v>
      </c>
      <c r="D30">
        <f>IF(м5!C29=б1!C29,5,0)</f>
        <v>0</v>
      </c>
      <c r="E30">
        <f>IF(м5!D29=б1!D29,5,0)</f>
        <v>0</v>
      </c>
      <c r="F30">
        <f>IF(м5!E29=б1!E29,5,0)</f>
        <v>0</v>
      </c>
      <c r="G30">
        <f>IF(м5!F29=б1!F29,5,0)</f>
        <v>0</v>
      </c>
      <c r="H30">
        <f>IF(м5!G29=б1!G29,5,0)</f>
        <v>0</v>
      </c>
      <c r="I30">
        <f>IF(м5!H29=б1!H29,5,0)</f>
        <v>0</v>
      </c>
      <c r="J30">
        <f>IF(м5!I29=б1!I29,5,0)</f>
        <v>0</v>
      </c>
      <c r="K30">
        <f>IF(м5!J29=б1!J29,5,0)</f>
        <v>0</v>
      </c>
      <c r="L30">
        <f>IF(м5!K29=б1!K29,5,0)</f>
        <v>0</v>
      </c>
      <c r="M30">
        <f>IF(м5!L29=б1!L29,5,0)</f>
        <v>0</v>
      </c>
      <c r="N30">
        <f>IF(м5!M29=б1!M29,5,0)</f>
        <v>0</v>
      </c>
      <c r="O30">
        <f>IF(м5!N29=б1!N29,5,0)</f>
        <v>0</v>
      </c>
      <c r="P30">
        <f>IF(м5!O29=б1!O29,5,0)</f>
        <v>0</v>
      </c>
      <c r="Q30">
        <f>IF(м5!P29=б1!P29,5,0)</f>
        <v>0</v>
      </c>
      <c r="R30">
        <f>IF(м5!Q29=б1!Q29,5,0)</f>
        <v>0</v>
      </c>
      <c r="S30">
        <f>IF(м5!R29=б1!R29,5,0)</f>
        <v>0</v>
      </c>
      <c r="T30">
        <f>IF(м5!S29=б1!S29,5,0)</f>
        <v>0</v>
      </c>
      <c r="U30">
        <f>IF(м5!T29=б1!T29,5,0)</f>
        <v>0</v>
      </c>
      <c r="V30">
        <f>IF(м5!U29=б1!U29,5,0)</f>
        <v>0</v>
      </c>
      <c r="W30">
        <f>IF(м5!V29=б1!V29,5,0)</f>
        <v>0</v>
      </c>
      <c r="X30">
        <f>IF(м5!W29=б1!W29,5,0)</f>
        <v>0</v>
      </c>
      <c r="Y30">
        <f>IF(м5!X29=б1!X29,5,0)</f>
        <v>0</v>
      </c>
      <c r="Z30">
        <f>IF(м5!Y29=б1!Y29,5,0)</f>
        <v>0</v>
      </c>
      <c r="AA30">
        <f>IF(м5!Z29=б1!Z29,5,0)</f>
        <v>0</v>
      </c>
      <c r="AB30">
        <f>IF(м5!AA29=б1!AA29,5,0)</f>
        <v>0</v>
      </c>
      <c r="AC30">
        <f>IF(м5!AB29=б1!AB29,5,0)</f>
        <v>0</v>
      </c>
      <c r="AD30">
        <f>IF(м5!AC29=б1!AC29,5,0)</f>
        <v>0</v>
      </c>
      <c r="AE30">
        <f>IF(м5!AD29=б1!AD29,5,0)</f>
        <v>0</v>
      </c>
      <c r="AF30">
        <f>IF(м5!AE29=б1!AE29,5,0)</f>
        <v>0</v>
      </c>
    </row>
    <row r="31" spans="1:32" ht="13.5" thickBot="1" x14ac:dyDescent="0.25">
      <c r="A31">
        <v>29</v>
      </c>
      <c r="B31" s="1" t="str">
        <f>С1!B31</f>
        <v xml:space="preserve">   </v>
      </c>
      <c r="C31">
        <f>IF(м5!B30=б1!B30,5,0)</f>
        <v>0</v>
      </c>
      <c r="D31">
        <f>IF(м5!C30=б1!C30,5,0)</f>
        <v>0</v>
      </c>
      <c r="E31">
        <f>IF(м5!D30=б1!D30,5,0)</f>
        <v>0</v>
      </c>
      <c r="F31">
        <f>IF(м5!E30=б1!E30,5,0)</f>
        <v>0</v>
      </c>
      <c r="G31">
        <f>IF(м5!F30=б1!F30,5,0)</f>
        <v>0</v>
      </c>
      <c r="H31">
        <f>IF(м5!G30=б1!G30,5,0)</f>
        <v>0</v>
      </c>
      <c r="I31">
        <f>IF(м5!H30=б1!H30,5,0)</f>
        <v>0</v>
      </c>
      <c r="J31">
        <f>IF(м5!I30=б1!I30,5,0)</f>
        <v>0</v>
      </c>
      <c r="K31">
        <f>IF(м5!J30=б1!J30,5,0)</f>
        <v>0</v>
      </c>
      <c r="L31">
        <f>IF(м5!K30=б1!K30,5,0)</f>
        <v>0</v>
      </c>
      <c r="M31">
        <f>IF(м5!L30=б1!L30,5,0)</f>
        <v>0</v>
      </c>
      <c r="N31">
        <f>IF(м5!M30=б1!M30,5,0)</f>
        <v>0</v>
      </c>
      <c r="O31">
        <f>IF(м5!N30=б1!N30,5,0)</f>
        <v>0</v>
      </c>
      <c r="P31">
        <f>IF(м5!O30=б1!O30,5,0)</f>
        <v>0</v>
      </c>
      <c r="Q31">
        <f>IF(м5!P30=б1!P30,5,0)</f>
        <v>0</v>
      </c>
      <c r="R31">
        <f>IF(м5!Q30=б1!Q30,5,0)</f>
        <v>0</v>
      </c>
      <c r="S31">
        <f>IF(м5!R30=б1!R30,5,0)</f>
        <v>0</v>
      </c>
      <c r="T31">
        <f>IF(м5!S30=б1!S30,5,0)</f>
        <v>0</v>
      </c>
      <c r="U31">
        <f>IF(м5!T30=б1!T30,5,0)</f>
        <v>0</v>
      </c>
      <c r="V31">
        <f>IF(м5!U30=б1!U30,5,0)</f>
        <v>0</v>
      </c>
      <c r="W31">
        <f>IF(м5!V30=б1!V30,5,0)</f>
        <v>0</v>
      </c>
      <c r="X31">
        <f>IF(м5!W30=б1!W30,5,0)</f>
        <v>0</v>
      </c>
      <c r="Y31">
        <f>IF(м5!X30=б1!X30,5,0)</f>
        <v>0</v>
      </c>
      <c r="Z31">
        <f>IF(м5!Y30=б1!Y30,5,0)</f>
        <v>0</v>
      </c>
      <c r="AA31">
        <f>IF(м5!Z30=б1!Z30,5,0)</f>
        <v>0</v>
      </c>
      <c r="AB31">
        <f>IF(м5!AA30=б1!AA30,5,0)</f>
        <v>0</v>
      </c>
      <c r="AC31">
        <f>IF(м5!AB30=б1!AB30,5,0)</f>
        <v>0</v>
      </c>
      <c r="AD31">
        <f>IF(м5!AC30=б1!AC30,5,0)</f>
        <v>0</v>
      </c>
      <c r="AE31">
        <f>IF(м5!AD30=б1!AD30,5,0)</f>
        <v>0</v>
      </c>
      <c r="AF31">
        <f>IF(м5!AE30=б1!AE30,5,0)</f>
        <v>0</v>
      </c>
    </row>
    <row r="32" spans="1:32" ht="13.5" thickBot="1" x14ac:dyDescent="0.25">
      <c r="A32">
        <v>30</v>
      </c>
      <c r="B32" s="1" t="str">
        <f>С1!B32</f>
        <v xml:space="preserve">   </v>
      </c>
      <c r="C32">
        <f>IF(м5!B31=б1!B31,5,0)</f>
        <v>0</v>
      </c>
      <c r="D32">
        <f>IF(м5!C31=б1!C31,5,0)</f>
        <v>0</v>
      </c>
      <c r="E32">
        <f>IF(м5!D31=б1!D31,5,0)</f>
        <v>0</v>
      </c>
      <c r="F32">
        <f>IF(м5!E31=б1!E31,5,0)</f>
        <v>0</v>
      </c>
      <c r="G32">
        <f>IF(м5!F31=б1!F31,5,0)</f>
        <v>0</v>
      </c>
      <c r="H32">
        <f>IF(м5!G31=б1!G31,5,0)</f>
        <v>0</v>
      </c>
      <c r="I32">
        <f>IF(м5!H31=б1!H31,5,0)</f>
        <v>0</v>
      </c>
      <c r="J32">
        <f>IF(м5!I31=б1!I31,5,0)</f>
        <v>0</v>
      </c>
      <c r="K32">
        <f>IF(м5!J31=б1!J31,5,0)</f>
        <v>0</v>
      </c>
      <c r="L32">
        <f>IF(м5!K31=б1!K31,5,0)</f>
        <v>0</v>
      </c>
      <c r="M32">
        <f>IF(м5!L31=б1!L31,5,0)</f>
        <v>0</v>
      </c>
      <c r="N32">
        <f>IF(м5!M31=б1!M31,5,0)</f>
        <v>0</v>
      </c>
      <c r="O32">
        <f>IF(м5!N31=б1!N31,5,0)</f>
        <v>0</v>
      </c>
      <c r="P32">
        <f>IF(м5!O31=б1!O31,5,0)</f>
        <v>0</v>
      </c>
      <c r="Q32">
        <f>IF(м5!P31=б1!P31,5,0)</f>
        <v>0</v>
      </c>
      <c r="R32">
        <f>IF(м5!Q31=б1!Q31,5,0)</f>
        <v>0</v>
      </c>
      <c r="S32">
        <f>IF(м5!R31=б1!R31,5,0)</f>
        <v>0</v>
      </c>
      <c r="T32">
        <f>IF(м5!S31=б1!S31,5,0)</f>
        <v>0</v>
      </c>
      <c r="U32">
        <f>IF(м5!T31=б1!T31,5,0)</f>
        <v>0</v>
      </c>
      <c r="V32">
        <f>IF(м5!U31=б1!U31,5,0)</f>
        <v>0</v>
      </c>
      <c r="W32">
        <f>IF(м5!V31=б1!V31,5,0)</f>
        <v>0</v>
      </c>
      <c r="X32">
        <f>IF(м5!W31=б1!W31,5,0)</f>
        <v>0</v>
      </c>
      <c r="Y32">
        <f>IF(м5!X31=б1!X31,5,0)</f>
        <v>0</v>
      </c>
      <c r="Z32">
        <f>IF(м5!Y31=б1!Y31,5,0)</f>
        <v>0</v>
      </c>
      <c r="AA32">
        <f>IF(м5!Z31=б1!Z31,5,0)</f>
        <v>0</v>
      </c>
      <c r="AB32">
        <f>IF(м5!AA31=б1!AA31,5,0)</f>
        <v>0</v>
      </c>
      <c r="AC32">
        <f>IF(м5!AB31=б1!AB31,5,0)</f>
        <v>0</v>
      </c>
      <c r="AD32">
        <f>IF(м5!AC31=б1!AC31,5,0)</f>
        <v>0</v>
      </c>
      <c r="AE32">
        <f>IF(м5!AD31=б1!AD31,5,0)</f>
        <v>0</v>
      </c>
      <c r="AF32">
        <f>IF(м5!AE31=б1!AE31,5,0)</f>
        <v>0</v>
      </c>
    </row>
    <row r="37" spans="1:32" ht="13.5" thickBot="1" x14ac:dyDescent="0.25">
      <c r="B37" t="s">
        <v>63</v>
      </c>
      <c r="C37">
        <v>1</v>
      </c>
      <c r="D37">
        <v>2</v>
      </c>
      <c r="E37">
        <v>3</v>
      </c>
      <c r="F37">
        <v>4</v>
      </c>
      <c r="G37">
        <v>5</v>
      </c>
      <c r="H37">
        <v>6</v>
      </c>
      <c r="I37">
        <v>7</v>
      </c>
      <c r="J37">
        <v>8</v>
      </c>
      <c r="K37">
        <v>9</v>
      </c>
      <c r="L37">
        <v>10</v>
      </c>
      <c r="M37">
        <v>11</v>
      </c>
      <c r="N37">
        <v>12</v>
      </c>
      <c r="O37">
        <v>13</v>
      </c>
      <c r="P37">
        <v>14</v>
      </c>
      <c r="Q37">
        <v>15</v>
      </c>
      <c r="R37">
        <v>16</v>
      </c>
      <c r="S37">
        <v>17</v>
      </c>
      <c r="T37">
        <v>18</v>
      </c>
      <c r="U37">
        <v>19</v>
      </c>
      <c r="V37">
        <v>20</v>
      </c>
      <c r="W37">
        <v>21</v>
      </c>
      <c r="X37">
        <v>22</v>
      </c>
      <c r="Y37">
        <v>23</v>
      </c>
      <c r="Z37">
        <v>24</v>
      </c>
      <c r="AA37">
        <v>25</v>
      </c>
      <c r="AB37">
        <v>26</v>
      </c>
      <c r="AC37">
        <v>27</v>
      </c>
      <c r="AD37">
        <v>28</v>
      </c>
      <c r="AE37">
        <v>29</v>
      </c>
      <c r="AF37">
        <v>30</v>
      </c>
    </row>
    <row r="38" spans="1:32" ht="13.5" thickBot="1" x14ac:dyDescent="0.25">
      <c r="A38">
        <v>1</v>
      </c>
      <c r="B38" s="1" t="str">
        <f t="shared" ref="B38:B67" si="0">B3</f>
        <v>Настя А.</v>
      </c>
      <c r="C38">
        <f>IF(м5!B32=б1!B2,-5,0)</f>
        <v>0</v>
      </c>
      <c r="D38">
        <f>IF(м5!C32=б1!C2,-5,0)</f>
        <v>0</v>
      </c>
      <c r="E38">
        <f>IF(м5!D32=б1!D2,-5,0)</f>
        <v>0</v>
      </c>
      <c r="F38">
        <f>IF(м5!E32=б1!E2,-5,0)</f>
        <v>0</v>
      </c>
      <c r="G38">
        <f>IF(м5!F32=б1!F2,-5,0)</f>
        <v>0</v>
      </c>
      <c r="H38">
        <f>IF(м5!G32=б1!G2,-5,0)</f>
        <v>0</v>
      </c>
      <c r="I38">
        <f>IF(м5!H32=б1!H2,-5,0)</f>
        <v>0</v>
      </c>
      <c r="J38">
        <f>IF(м5!I32=б1!I2,-5,0)</f>
        <v>0</v>
      </c>
      <c r="K38">
        <f>IF(м5!J32=б1!J2,-5,0)</f>
        <v>0</v>
      </c>
      <c r="L38">
        <f>IF(м5!K32=б1!K2,-5,0)</f>
        <v>0</v>
      </c>
      <c r="M38">
        <f>IF(м5!L32=б1!L2,-5,0)</f>
        <v>0</v>
      </c>
      <c r="N38">
        <f>IF(м5!M32=б1!M2,-5,0)</f>
        <v>0</v>
      </c>
      <c r="O38">
        <f>IF(м5!N32=б1!N2,-5,0)</f>
        <v>0</v>
      </c>
      <c r="P38">
        <f>IF(м5!O32=б1!O2,-5,0)</f>
        <v>0</v>
      </c>
      <c r="Q38">
        <f>IF(м5!P32=б1!P2,-5,0)</f>
        <v>0</v>
      </c>
      <c r="R38">
        <f>IF(м5!Q32=б1!Q2,-5,0)</f>
        <v>0</v>
      </c>
      <c r="S38">
        <f>IF(м5!R32=б1!R2,-5,0)</f>
        <v>0</v>
      </c>
      <c r="T38">
        <f>IF(м5!S32=б1!S2,-5,0)</f>
        <v>0</v>
      </c>
      <c r="U38">
        <f>IF(м5!T32=б1!T2,-5,0)</f>
        <v>0</v>
      </c>
      <c r="V38">
        <f>IF(м5!U32=б1!U2,-5,0)</f>
        <v>0</v>
      </c>
      <c r="W38">
        <f>IF(м5!V32=б1!V2,-5,0)</f>
        <v>0</v>
      </c>
      <c r="X38">
        <f>IF(м5!W32=б1!W2,-5,0)</f>
        <v>0</v>
      </c>
      <c r="Y38">
        <f>IF(м5!X32=б1!X2,-5,0)</f>
        <v>0</v>
      </c>
      <c r="Z38">
        <f>IF(м5!Y32=б1!Y2,-5,0)</f>
        <v>0</v>
      </c>
      <c r="AA38">
        <f>IF(м5!Z32=б1!Z2,-5,0)</f>
        <v>0</v>
      </c>
      <c r="AB38">
        <f>IF(м5!AA32=б1!AA2,-5,0)</f>
        <v>0</v>
      </c>
      <c r="AC38">
        <f>IF(м5!AB32=б1!AB2,-5,0)</f>
        <v>0</v>
      </c>
      <c r="AD38">
        <f>IF(м5!AC32=б1!AC2,-5,0)</f>
        <v>0</v>
      </c>
      <c r="AE38">
        <f>IF(м5!AD32=б1!AD2,-5,0)</f>
        <v>0</v>
      </c>
      <c r="AF38">
        <f>IF(м5!AE32=б1!AE2,-5,0)</f>
        <v>0</v>
      </c>
    </row>
    <row r="39" spans="1:32" ht="13.5" thickBot="1" x14ac:dyDescent="0.25">
      <c r="A39">
        <v>2</v>
      </c>
      <c r="B39" s="1" t="str">
        <f t="shared" si="0"/>
        <v>Артем С.</v>
      </c>
      <c r="C39">
        <f>IF(м5!B33=б1!B3,-5,0)</f>
        <v>0</v>
      </c>
      <c r="D39">
        <f>IF(м5!C33=б1!C3,-5,0)</f>
        <v>0</v>
      </c>
      <c r="E39">
        <f>IF(м5!D33=б1!D3,-5,0)</f>
        <v>0</v>
      </c>
      <c r="F39">
        <f>IF(м5!E33=б1!E3,-5,0)</f>
        <v>0</v>
      </c>
      <c r="G39">
        <f>IF(м5!F33=б1!F3,-5,0)</f>
        <v>0</v>
      </c>
      <c r="H39">
        <f>IF(м5!G33=б1!G3,-5,0)</f>
        <v>0</v>
      </c>
      <c r="I39">
        <f>IF(м5!H33=б1!H3,-5,0)</f>
        <v>0</v>
      </c>
      <c r="J39">
        <f>IF(м5!I33=б1!I3,-5,0)</f>
        <v>0</v>
      </c>
      <c r="K39">
        <f>IF(м5!J33=б1!J3,-5,0)</f>
        <v>0</v>
      </c>
      <c r="L39">
        <f>IF(м5!K33=б1!K3,-5,0)</f>
        <v>0</v>
      </c>
      <c r="M39">
        <f>IF(м5!L33=б1!L3,-5,0)</f>
        <v>0</v>
      </c>
      <c r="N39">
        <f>IF(м5!M33=б1!M3,-5,0)</f>
        <v>0</v>
      </c>
      <c r="O39">
        <f>IF(м5!N33=б1!N3,-5,0)</f>
        <v>0</v>
      </c>
      <c r="P39">
        <f>IF(м5!O33=б1!O3,-5,0)</f>
        <v>0</v>
      </c>
      <c r="Q39">
        <f>IF(м5!P33=б1!P3,-5,0)</f>
        <v>0</v>
      </c>
      <c r="R39">
        <f>IF(м5!Q33=б1!Q3,-5,0)</f>
        <v>0</v>
      </c>
      <c r="S39">
        <f>IF(м5!R33=б1!R3,-5,0)</f>
        <v>0</v>
      </c>
      <c r="T39">
        <f>IF(м5!S33=б1!S3,-5,0)</f>
        <v>0</v>
      </c>
      <c r="U39">
        <f>IF(м5!T33=б1!T3,-5,0)</f>
        <v>0</v>
      </c>
      <c r="V39">
        <f>IF(м5!U33=б1!U3,-5,0)</f>
        <v>0</v>
      </c>
      <c r="W39">
        <f>IF(м5!V33=б1!V3,-5,0)</f>
        <v>0</v>
      </c>
      <c r="X39">
        <f>IF(м5!W33=б1!W3,-5,0)</f>
        <v>0</v>
      </c>
      <c r="Y39">
        <f>IF(м5!X33=б1!X3,-5,0)</f>
        <v>0</v>
      </c>
      <c r="Z39">
        <f>IF(м5!Y33=б1!Y3,-5,0)</f>
        <v>0</v>
      </c>
      <c r="AA39">
        <f>IF(м5!Z33=б1!Z3,-5,0)</f>
        <v>0</v>
      </c>
      <c r="AB39">
        <f>IF(м5!AA33=б1!AA3,-5,0)</f>
        <v>0</v>
      </c>
      <c r="AC39">
        <f>IF(м5!AB33=б1!AB3,-5,0)</f>
        <v>0</v>
      </c>
      <c r="AD39">
        <f>IF(м5!AC33=б1!AC3,-5,0)</f>
        <v>0</v>
      </c>
      <c r="AE39">
        <f>IF(м5!AD33=б1!AD3,-5,0)</f>
        <v>0</v>
      </c>
      <c r="AF39">
        <f>IF(м5!AE33=б1!AE3,-5,0)</f>
        <v>0</v>
      </c>
    </row>
    <row r="40" spans="1:32" ht="13.5" thickBot="1" x14ac:dyDescent="0.25">
      <c r="A40">
        <v>3</v>
      </c>
      <c r="B40" s="1" t="str">
        <f t="shared" si="0"/>
        <v>Диана С.</v>
      </c>
      <c r="C40">
        <f>IF(м5!B34=б1!B4,-5,0)</f>
        <v>0</v>
      </c>
      <c r="D40">
        <f>IF(м5!C34=б1!C4,-5,0)</f>
        <v>0</v>
      </c>
      <c r="E40">
        <f>IF(м5!D34=б1!D4,-5,0)</f>
        <v>0</v>
      </c>
      <c r="F40">
        <f>IF(м5!E34=б1!E4,-5,0)</f>
        <v>0</v>
      </c>
      <c r="G40">
        <f>IF(м5!F34=б1!F4,-5,0)</f>
        <v>0</v>
      </c>
      <c r="H40">
        <f>IF(м5!G34=б1!G4,-5,0)</f>
        <v>0</v>
      </c>
      <c r="I40">
        <f>IF(м5!H34=б1!H4,-5,0)</f>
        <v>0</v>
      </c>
      <c r="J40">
        <f>IF(м5!I34=б1!I4,-5,0)</f>
        <v>0</v>
      </c>
      <c r="K40">
        <f>IF(м5!J34=б1!J4,-5,0)</f>
        <v>0</v>
      </c>
      <c r="L40">
        <f>IF(м5!K34=б1!K4,-5,0)</f>
        <v>0</v>
      </c>
      <c r="M40">
        <f>IF(м5!L34=б1!L4,-5,0)</f>
        <v>0</v>
      </c>
      <c r="N40">
        <f>IF(м5!M34=б1!M4,-5,0)</f>
        <v>0</v>
      </c>
      <c r="O40">
        <f>IF(м5!N34=б1!N4,-5,0)</f>
        <v>0</v>
      </c>
      <c r="P40">
        <f>IF(м5!O34=б1!O4,-5,0)</f>
        <v>0</v>
      </c>
      <c r="Q40">
        <f>IF(м5!P34=б1!P4,-5,0)</f>
        <v>0</v>
      </c>
      <c r="R40">
        <f>IF(м5!Q34=б1!Q4,-5,0)</f>
        <v>0</v>
      </c>
      <c r="S40">
        <f>IF(м5!R34=б1!R4,-5,0)</f>
        <v>0</v>
      </c>
      <c r="T40">
        <f>IF(м5!S34=б1!S4,-5,0)</f>
        <v>0</v>
      </c>
      <c r="U40">
        <f>IF(м5!T34=б1!T4,-5,0)</f>
        <v>0</v>
      </c>
      <c r="V40">
        <f>IF(м5!U34=б1!U4,-5,0)</f>
        <v>0</v>
      </c>
      <c r="W40">
        <f>IF(м5!V34=б1!V4,-5,0)</f>
        <v>0</v>
      </c>
      <c r="X40">
        <f>IF(м5!W34=б1!W4,-5,0)</f>
        <v>0</v>
      </c>
      <c r="Y40">
        <f>IF(м5!X34=б1!X4,-5,0)</f>
        <v>0</v>
      </c>
      <c r="Z40">
        <f>IF(м5!Y34=б1!Y4,-5,0)</f>
        <v>0</v>
      </c>
      <c r="AA40">
        <f>IF(м5!Z34=б1!Z4,-5,0)</f>
        <v>0</v>
      </c>
      <c r="AB40">
        <f>IF(м5!AA34=б1!AA4,-5,0)</f>
        <v>0</v>
      </c>
      <c r="AC40">
        <f>IF(м5!AB34=б1!AB4,-5,0)</f>
        <v>0</v>
      </c>
      <c r="AD40">
        <f>IF(м5!AC34=б1!AC4,-5,0)</f>
        <v>0</v>
      </c>
      <c r="AE40">
        <f>IF(м5!AD34=б1!AD4,-5,0)</f>
        <v>0</v>
      </c>
      <c r="AF40">
        <f>IF(м5!AE34=б1!AE4,-5,0)</f>
        <v>0</v>
      </c>
    </row>
    <row r="41" spans="1:32" ht="13.5" thickBot="1" x14ac:dyDescent="0.25">
      <c r="A41">
        <v>4</v>
      </c>
      <c r="B41" s="1" t="str">
        <f t="shared" si="0"/>
        <v>Даша Т.</v>
      </c>
      <c r="C41">
        <f>IF(м5!B35=б1!B5,-5,0)</f>
        <v>0</v>
      </c>
      <c r="D41">
        <f>IF(м5!C35=б1!C5,-5,0)</f>
        <v>0</v>
      </c>
      <c r="E41">
        <f>IF(м5!D35=б1!D5,-5,0)</f>
        <v>0</v>
      </c>
      <c r="F41">
        <f>IF(м5!E35=б1!E5,-5,0)</f>
        <v>0</v>
      </c>
      <c r="G41">
        <f>IF(м5!F35=б1!F5,-5,0)</f>
        <v>0</v>
      </c>
      <c r="H41">
        <f>IF(м5!G35=б1!G5,-5,0)</f>
        <v>0</v>
      </c>
      <c r="I41">
        <f>IF(м5!H35=б1!H5,-5,0)</f>
        <v>0</v>
      </c>
      <c r="J41">
        <f>IF(м5!I35=б1!I5,-5,0)</f>
        <v>0</v>
      </c>
      <c r="K41">
        <f>IF(м5!J35=б1!J5,-5,0)</f>
        <v>0</v>
      </c>
      <c r="L41">
        <f>IF(м5!K35=б1!K5,-5,0)</f>
        <v>0</v>
      </c>
      <c r="M41">
        <f>IF(м5!L35=б1!L5,-5,0)</f>
        <v>0</v>
      </c>
      <c r="N41">
        <f>IF(м5!M35=б1!M5,-5,0)</f>
        <v>0</v>
      </c>
      <c r="O41">
        <f>IF(м5!N35=б1!N5,-5,0)</f>
        <v>0</v>
      </c>
      <c r="P41">
        <f>IF(м5!O35=б1!O5,-5,0)</f>
        <v>0</v>
      </c>
      <c r="Q41">
        <f>IF(м5!P35=б1!P5,-5,0)</f>
        <v>0</v>
      </c>
      <c r="R41">
        <f>IF(м5!Q35=б1!Q5,-5,0)</f>
        <v>0</v>
      </c>
      <c r="S41">
        <f>IF(м5!R35=б1!R5,-5,0)</f>
        <v>0</v>
      </c>
      <c r="T41">
        <f>IF(м5!S35=б1!S5,-5,0)</f>
        <v>0</v>
      </c>
      <c r="U41">
        <f>IF(м5!T35=б1!T5,-5,0)</f>
        <v>0</v>
      </c>
      <c r="V41">
        <f>IF(м5!U35=б1!U5,-5,0)</f>
        <v>0</v>
      </c>
      <c r="W41">
        <f>IF(м5!V35=б1!V5,-5,0)</f>
        <v>0</v>
      </c>
      <c r="X41">
        <f>IF(м5!W35=б1!W5,-5,0)</f>
        <v>0</v>
      </c>
      <c r="Y41">
        <f>IF(м5!X35=б1!X5,-5,0)</f>
        <v>0</v>
      </c>
      <c r="Z41">
        <f>IF(м5!Y35=б1!Y5,-5,0)</f>
        <v>0</v>
      </c>
      <c r="AA41">
        <f>IF(м5!Z35=б1!Z5,-5,0)</f>
        <v>0</v>
      </c>
      <c r="AB41">
        <f>IF(м5!AA35=б1!AA5,-5,0)</f>
        <v>0</v>
      </c>
      <c r="AC41">
        <f>IF(м5!AB35=б1!AB5,-5,0)</f>
        <v>0</v>
      </c>
      <c r="AD41">
        <f>IF(м5!AC35=б1!AC5,-5,0)</f>
        <v>0</v>
      </c>
      <c r="AE41">
        <f>IF(м5!AD35=б1!AD5,-5,0)</f>
        <v>0</v>
      </c>
      <c r="AF41">
        <f>IF(м5!AE35=б1!AE5,-5,0)</f>
        <v>0</v>
      </c>
    </row>
    <row r="42" spans="1:32" ht="13.5" thickBot="1" x14ac:dyDescent="0.25">
      <c r="A42">
        <v>5</v>
      </c>
      <c r="B42" s="1" t="str">
        <f t="shared" si="0"/>
        <v>Ваня А.</v>
      </c>
      <c r="C42">
        <f>IF(м5!B36=б1!B6,-5,0)</f>
        <v>0</v>
      </c>
      <c r="D42">
        <f>IF(м5!C36=б1!C6,-5,0)</f>
        <v>0</v>
      </c>
      <c r="E42">
        <f>IF(м5!D36=б1!D6,-5,0)</f>
        <v>0</v>
      </c>
      <c r="F42">
        <f>IF(м5!E36=б1!E6,-5,0)</f>
        <v>0</v>
      </c>
      <c r="G42">
        <f>IF(м5!F36=б1!F6,-5,0)</f>
        <v>0</v>
      </c>
      <c r="H42">
        <f>IF(м5!G36=б1!G6,-5,0)</f>
        <v>0</v>
      </c>
      <c r="I42">
        <f>IF(м5!H36=б1!H6,-5,0)</f>
        <v>0</v>
      </c>
      <c r="J42">
        <f>IF(м5!I36=б1!I6,-5,0)</f>
        <v>0</v>
      </c>
      <c r="K42">
        <f>IF(м5!J36=б1!J6,-5,0)</f>
        <v>0</v>
      </c>
      <c r="L42">
        <f>IF(м5!K36=б1!K6,-5,0)</f>
        <v>0</v>
      </c>
      <c r="M42">
        <f>IF(м5!L36=б1!L6,-5,0)</f>
        <v>0</v>
      </c>
      <c r="N42">
        <f>IF(м5!M36=б1!M6,-5,0)</f>
        <v>0</v>
      </c>
      <c r="O42">
        <f>IF(м5!N36=б1!N6,-5,0)</f>
        <v>0</v>
      </c>
      <c r="P42">
        <f>IF(м5!O36=б1!O6,-5,0)</f>
        <v>0</v>
      </c>
      <c r="Q42">
        <f>IF(м5!P36=б1!P6,-5,0)</f>
        <v>0</v>
      </c>
      <c r="R42">
        <f>IF(м5!Q36=б1!Q6,-5,0)</f>
        <v>0</v>
      </c>
      <c r="S42">
        <f>IF(м5!R36=б1!R6,-5,0)</f>
        <v>0</v>
      </c>
      <c r="T42">
        <f>IF(м5!S36=б1!S6,-5,0)</f>
        <v>0</v>
      </c>
      <c r="U42">
        <f>IF(м5!T36=б1!T6,-5,0)</f>
        <v>0</v>
      </c>
      <c r="V42">
        <f>IF(м5!U36=б1!U6,-5,0)</f>
        <v>0</v>
      </c>
      <c r="W42">
        <f>IF(м5!V36=б1!V6,-5,0)</f>
        <v>0</v>
      </c>
      <c r="X42">
        <f>IF(м5!W36=б1!W6,-5,0)</f>
        <v>0</v>
      </c>
      <c r="Y42">
        <f>IF(м5!X36=б1!X6,-5,0)</f>
        <v>0</v>
      </c>
      <c r="Z42">
        <f>IF(м5!Y36=б1!Y6,-5,0)</f>
        <v>0</v>
      </c>
      <c r="AA42">
        <f>IF(м5!Z36=б1!Z6,-5,0)</f>
        <v>0</v>
      </c>
      <c r="AB42">
        <f>IF(м5!AA36=б1!AA6,-5,0)</f>
        <v>0</v>
      </c>
      <c r="AC42">
        <f>IF(м5!AB36=б1!AB6,-5,0)</f>
        <v>0</v>
      </c>
      <c r="AD42">
        <f>IF(м5!AC36=б1!AC6,-5,0)</f>
        <v>0</v>
      </c>
      <c r="AE42">
        <f>IF(м5!AD36=б1!AD6,-5,0)</f>
        <v>0</v>
      </c>
      <c r="AF42">
        <f>IF(м5!AE36=б1!AE6,-5,0)</f>
        <v>0</v>
      </c>
    </row>
    <row r="43" spans="1:32" ht="13.5" thickBot="1" x14ac:dyDescent="0.25">
      <c r="A43">
        <v>6</v>
      </c>
      <c r="B43" s="1" t="str">
        <f t="shared" si="0"/>
        <v>Алиса Б.</v>
      </c>
      <c r="C43">
        <f>IF(м5!B37=б1!B7,-5,0)</f>
        <v>0</v>
      </c>
      <c r="D43">
        <f>IF(м5!C37=б1!C7,-5,0)</f>
        <v>0</v>
      </c>
      <c r="E43">
        <f>IF(м5!D37=б1!D7,-5,0)</f>
        <v>0</v>
      </c>
      <c r="F43">
        <f>IF(м5!E37=б1!E7,-5,0)</f>
        <v>0</v>
      </c>
      <c r="G43">
        <f>IF(м5!F37=б1!F7,-5,0)</f>
        <v>0</v>
      </c>
      <c r="H43">
        <f>IF(м5!G37=б1!G7,-5,0)</f>
        <v>0</v>
      </c>
      <c r="I43">
        <f>IF(м5!H37=б1!H7,-5,0)</f>
        <v>0</v>
      </c>
      <c r="J43">
        <f>IF(м5!I37=б1!I7,-5,0)</f>
        <v>0</v>
      </c>
      <c r="K43">
        <f>IF(м5!J37=б1!J7,-5,0)</f>
        <v>0</v>
      </c>
      <c r="L43">
        <f>IF(м5!K37=б1!K7,-5,0)</f>
        <v>0</v>
      </c>
      <c r="M43">
        <f>IF(м5!L37=б1!L7,-5,0)</f>
        <v>0</v>
      </c>
      <c r="N43">
        <f>IF(м5!M37=б1!M7,-5,0)</f>
        <v>0</v>
      </c>
      <c r="O43">
        <f>IF(м5!N37=б1!N7,-5,0)</f>
        <v>0</v>
      </c>
      <c r="P43">
        <f>IF(м5!O37=б1!O7,-5,0)</f>
        <v>0</v>
      </c>
      <c r="Q43">
        <f>IF(м5!P37=б1!P7,-5,0)</f>
        <v>0</v>
      </c>
      <c r="R43">
        <f>IF(м5!Q37=б1!Q7,-5,0)</f>
        <v>0</v>
      </c>
      <c r="S43">
        <f>IF(м5!R37=б1!R7,-5,0)</f>
        <v>0</v>
      </c>
      <c r="T43">
        <f>IF(м5!S37=б1!S7,-5,0)</f>
        <v>0</v>
      </c>
      <c r="U43">
        <f>IF(м5!T37=б1!T7,-5,0)</f>
        <v>0</v>
      </c>
      <c r="V43">
        <f>IF(м5!U37=б1!U7,-5,0)</f>
        <v>0</v>
      </c>
      <c r="W43">
        <f>IF(м5!V37=б1!V7,-5,0)</f>
        <v>0</v>
      </c>
      <c r="X43">
        <f>IF(м5!W37=б1!W7,-5,0)</f>
        <v>0</v>
      </c>
      <c r="Y43">
        <f>IF(м5!X37=б1!X7,-5,0)</f>
        <v>0</v>
      </c>
      <c r="Z43">
        <f>IF(м5!Y37=б1!Y7,-5,0)</f>
        <v>0</v>
      </c>
      <c r="AA43">
        <f>IF(м5!Z37=б1!Z7,-5,0)</f>
        <v>0</v>
      </c>
      <c r="AB43">
        <f>IF(м5!AA37=б1!AA7,-5,0)</f>
        <v>0</v>
      </c>
      <c r="AC43">
        <f>IF(м5!AB37=б1!AB7,-5,0)</f>
        <v>0</v>
      </c>
      <c r="AD43">
        <f>IF(м5!AC37=б1!AC7,-5,0)</f>
        <v>0</v>
      </c>
      <c r="AE43">
        <f>IF(м5!AD37=б1!AD7,-5,0)</f>
        <v>0</v>
      </c>
      <c r="AF43">
        <f>IF(м5!AE37=б1!AE7,-5,0)</f>
        <v>0</v>
      </c>
    </row>
    <row r="44" spans="1:32" ht="13.5" thickBot="1" x14ac:dyDescent="0.25">
      <c r="A44">
        <v>7</v>
      </c>
      <c r="B44" s="1" t="str">
        <f t="shared" si="0"/>
        <v>Маша Б.</v>
      </c>
      <c r="C44">
        <f>IF(м5!B38=б1!B8,-5,0)</f>
        <v>0</v>
      </c>
      <c r="D44">
        <f>IF(м5!C38=б1!C8,-5,0)</f>
        <v>0</v>
      </c>
      <c r="E44">
        <f>IF(м5!D38=б1!D8,-5,0)</f>
        <v>0</v>
      </c>
      <c r="F44">
        <f>IF(м5!E38=б1!E8,-5,0)</f>
        <v>0</v>
      </c>
      <c r="G44">
        <f>IF(м5!F38=б1!F8,-5,0)</f>
        <v>0</v>
      </c>
      <c r="H44">
        <f>IF(м5!G38=б1!G8,-5,0)</f>
        <v>0</v>
      </c>
      <c r="I44">
        <f>IF(м5!H38=б1!H8,-5,0)</f>
        <v>0</v>
      </c>
      <c r="J44">
        <f>IF(м5!I38=б1!I8,-5,0)</f>
        <v>0</v>
      </c>
      <c r="K44">
        <f>IF(м5!J38=б1!J8,-5,0)</f>
        <v>0</v>
      </c>
      <c r="L44">
        <f>IF(м5!K38=б1!K8,-5,0)</f>
        <v>0</v>
      </c>
      <c r="M44">
        <f>IF(м5!L38=б1!L8,-5,0)</f>
        <v>0</v>
      </c>
      <c r="N44">
        <f>IF(м5!M38=б1!M8,-5,0)</f>
        <v>0</v>
      </c>
      <c r="O44">
        <f>IF(м5!N38=б1!N8,-5,0)</f>
        <v>0</v>
      </c>
      <c r="P44">
        <f>IF(м5!O38=б1!O8,-5,0)</f>
        <v>0</v>
      </c>
      <c r="Q44">
        <f>IF(м5!P38=б1!P8,-5,0)</f>
        <v>0</v>
      </c>
      <c r="R44">
        <f>IF(м5!Q38=б1!Q8,-5,0)</f>
        <v>0</v>
      </c>
      <c r="S44">
        <f>IF(м5!R38=б1!R8,-5,0)</f>
        <v>0</v>
      </c>
      <c r="T44">
        <f>IF(м5!S38=б1!S8,-5,0)</f>
        <v>0</v>
      </c>
      <c r="U44">
        <f>IF(м5!T38=б1!T8,-5,0)</f>
        <v>0</v>
      </c>
      <c r="V44">
        <f>IF(м5!U38=б1!U8,-5,0)</f>
        <v>0</v>
      </c>
      <c r="W44">
        <f>IF(м5!V38=б1!V8,-5,0)</f>
        <v>0</v>
      </c>
      <c r="X44">
        <f>IF(м5!W38=б1!W8,-5,0)</f>
        <v>0</v>
      </c>
      <c r="Y44">
        <f>IF(м5!X38=б1!X8,-5,0)</f>
        <v>0</v>
      </c>
      <c r="Z44">
        <f>IF(м5!Y38=б1!Y8,-5,0)</f>
        <v>0</v>
      </c>
      <c r="AA44">
        <f>IF(м5!Z38=б1!Z8,-5,0)</f>
        <v>0</v>
      </c>
      <c r="AB44">
        <f>IF(м5!AA38=б1!AA8,-5,0)</f>
        <v>0</v>
      </c>
      <c r="AC44">
        <f>IF(м5!AB38=б1!AB8,-5,0)</f>
        <v>0</v>
      </c>
      <c r="AD44">
        <f>IF(м5!AC38=б1!AC8,-5,0)</f>
        <v>0</v>
      </c>
      <c r="AE44">
        <f>IF(м5!AD38=б1!AD8,-5,0)</f>
        <v>0</v>
      </c>
      <c r="AF44">
        <f>IF(м5!AE38=б1!AE8,-5,0)</f>
        <v>0</v>
      </c>
    </row>
    <row r="45" spans="1:32" ht="13.5" thickBot="1" x14ac:dyDescent="0.25">
      <c r="A45">
        <v>8</v>
      </c>
      <c r="B45" s="1" t="str">
        <f t="shared" si="0"/>
        <v>Даша В.</v>
      </c>
      <c r="C45">
        <f>IF(м5!B39=б1!B9,-5,0)</f>
        <v>0</v>
      </c>
      <c r="D45">
        <f>IF(м5!C39=б1!C9,-5,0)</f>
        <v>0</v>
      </c>
      <c r="E45">
        <f>IF(м5!D39=б1!D9,-5,0)</f>
        <v>0</v>
      </c>
      <c r="F45">
        <f>IF(м5!E39=б1!E9,-5,0)</f>
        <v>0</v>
      </c>
      <c r="G45">
        <f>IF(м5!F39=б1!F9,-5,0)</f>
        <v>0</v>
      </c>
      <c r="H45">
        <f>IF(м5!G39=б1!G9,-5,0)</f>
        <v>0</v>
      </c>
      <c r="I45">
        <f>IF(м5!H39=б1!H9,-5,0)</f>
        <v>0</v>
      </c>
      <c r="J45">
        <f>IF(м5!I39=б1!I9,-5,0)</f>
        <v>0</v>
      </c>
      <c r="K45">
        <f>IF(м5!J39=б1!J9,-5,0)</f>
        <v>0</v>
      </c>
      <c r="L45">
        <f>IF(м5!K39=б1!K9,-5,0)</f>
        <v>0</v>
      </c>
      <c r="M45">
        <f>IF(м5!L39=б1!L9,-5,0)</f>
        <v>0</v>
      </c>
      <c r="N45">
        <f>IF(м5!M39=б1!M9,-5,0)</f>
        <v>0</v>
      </c>
      <c r="O45">
        <f>IF(м5!N39=б1!N9,-5,0)</f>
        <v>0</v>
      </c>
      <c r="P45">
        <f>IF(м5!O39=б1!O9,-5,0)</f>
        <v>0</v>
      </c>
      <c r="Q45">
        <f>IF(м5!P39=б1!P9,-5,0)</f>
        <v>0</v>
      </c>
      <c r="R45">
        <f>IF(м5!Q39=б1!Q9,-5,0)</f>
        <v>0</v>
      </c>
      <c r="S45">
        <f>IF(м5!R39=б1!R9,-5,0)</f>
        <v>0</v>
      </c>
      <c r="T45">
        <f>IF(м5!S39=б1!S9,-5,0)</f>
        <v>0</v>
      </c>
      <c r="U45">
        <f>IF(м5!T39=б1!T9,-5,0)</f>
        <v>0</v>
      </c>
      <c r="V45">
        <f>IF(м5!U39=б1!U9,-5,0)</f>
        <v>0</v>
      </c>
      <c r="W45">
        <f>IF(м5!V39=б1!V9,-5,0)</f>
        <v>0</v>
      </c>
      <c r="X45">
        <f>IF(м5!W39=б1!W9,-5,0)</f>
        <v>0</v>
      </c>
      <c r="Y45">
        <f>IF(м5!X39=б1!X9,-5,0)</f>
        <v>0</v>
      </c>
      <c r="Z45">
        <f>IF(м5!Y39=б1!Y9,-5,0)</f>
        <v>0</v>
      </c>
      <c r="AA45">
        <f>IF(м5!Z39=б1!Z9,-5,0)</f>
        <v>0</v>
      </c>
      <c r="AB45">
        <f>IF(м5!AA39=б1!AA9,-5,0)</f>
        <v>0</v>
      </c>
      <c r="AC45">
        <f>IF(м5!AB39=б1!AB9,-5,0)</f>
        <v>0</v>
      </c>
      <c r="AD45">
        <f>IF(м5!AC39=б1!AC9,-5,0)</f>
        <v>0</v>
      </c>
      <c r="AE45">
        <f>IF(м5!AD39=б1!AD9,-5,0)</f>
        <v>0</v>
      </c>
      <c r="AF45">
        <f>IF(м5!AE39=б1!AE9,-5,0)</f>
        <v>0</v>
      </c>
    </row>
    <row r="46" spans="1:32" ht="13.5" thickBot="1" x14ac:dyDescent="0.25">
      <c r="A46">
        <v>9</v>
      </c>
      <c r="B46" s="1" t="str">
        <f t="shared" si="0"/>
        <v>Марк Г.</v>
      </c>
      <c r="C46">
        <f>IF(м5!B40=б1!B10,-5,0)</f>
        <v>0</v>
      </c>
      <c r="D46">
        <f>IF(м5!C40=б1!C10,-5,0)</f>
        <v>0</v>
      </c>
      <c r="E46">
        <f>IF(м5!D40=б1!D10,-5,0)</f>
        <v>0</v>
      </c>
      <c r="F46">
        <f>IF(м5!E40=б1!E10,-5,0)</f>
        <v>0</v>
      </c>
      <c r="G46">
        <f>IF(м5!F40=б1!F10,-5,0)</f>
        <v>0</v>
      </c>
      <c r="H46">
        <f>IF(м5!G40=б1!G10,-5,0)</f>
        <v>0</v>
      </c>
      <c r="I46">
        <f>IF(м5!H40=б1!H10,-5,0)</f>
        <v>0</v>
      </c>
      <c r="J46">
        <f>IF(м5!I40=б1!I10,-5,0)</f>
        <v>0</v>
      </c>
      <c r="K46">
        <f>IF(м5!J40=б1!J10,-5,0)</f>
        <v>0</v>
      </c>
      <c r="L46">
        <f>IF(м5!K40=б1!K10,-5,0)</f>
        <v>0</v>
      </c>
      <c r="M46">
        <f>IF(м5!L40=б1!L10,-5,0)</f>
        <v>0</v>
      </c>
      <c r="N46">
        <f>IF(м5!M40=б1!M10,-5,0)</f>
        <v>0</v>
      </c>
      <c r="O46">
        <f>IF(м5!N40=б1!N10,-5,0)</f>
        <v>0</v>
      </c>
      <c r="P46">
        <f>IF(м5!O40=б1!O10,-5,0)</f>
        <v>0</v>
      </c>
      <c r="Q46">
        <f>IF(м5!P40=б1!P10,-5,0)</f>
        <v>0</v>
      </c>
      <c r="R46">
        <f>IF(м5!Q40=б1!Q10,-5,0)</f>
        <v>0</v>
      </c>
      <c r="S46">
        <f>IF(м5!R40=б1!R10,-5,0)</f>
        <v>0</v>
      </c>
      <c r="T46">
        <f>IF(м5!S40=б1!S10,-5,0)</f>
        <v>0</v>
      </c>
      <c r="U46">
        <f>IF(м5!T40=б1!T10,-5,0)</f>
        <v>0</v>
      </c>
      <c r="V46">
        <f>IF(м5!U40=б1!U10,-5,0)</f>
        <v>0</v>
      </c>
      <c r="W46">
        <f>IF(м5!V40=б1!V10,-5,0)</f>
        <v>0</v>
      </c>
      <c r="X46">
        <f>IF(м5!W40=б1!W10,-5,0)</f>
        <v>0</v>
      </c>
      <c r="Y46">
        <f>IF(м5!X40=б1!X10,-5,0)</f>
        <v>0</v>
      </c>
      <c r="Z46">
        <f>IF(м5!Y40=б1!Y10,-5,0)</f>
        <v>0</v>
      </c>
      <c r="AA46">
        <f>IF(м5!Z40=б1!Z10,-5,0)</f>
        <v>0</v>
      </c>
      <c r="AB46">
        <f>IF(м5!AA40=б1!AA10,-5,0)</f>
        <v>0</v>
      </c>
      <c r="AC46">
        <f>IF(м5!AB40=б1!AB10,-5,0)</f>
        <v>0</v>
      </c>
      <c r="AD46">
        <f>IF(м5!AC40=б1!AC10,-5,0)</f>
        <v>0</v>
      </c>
      <c r="AE46">
        <f>IF(м5!AD40=б1!AD10,-5,0)</f>
        <v>0</v>
      </c>
      <c r="AF46">
        <f>IF(м5!AE40=б1!AE10,-5,0)</f>
        <v>0</v>
      </c>
    </row>
    <row r="47" spans="1:32" ht="13.5" thickBot="1" x14ac:dyDescent="0.25">
      <c r="A47">
        <v>10</v>
      </c>
      <c r="B47" s="1" t="str">
        <f t="shared" si="0"/>
        <v>Артем Е.</v>
      </c>
      <c r="C47">
        <f>IF(м5!B41=б1!B11,-5,0)</f>
        <v>0</v>
      </c>
      <c r="D47">
        <f>IF(м5!C41=б1!C11,-5,0)</f>
        <v>0</v>
      </c>
      <c r="E47">
        <f>IF(м5!D41=б1!D11,-5,0)</f>
        <v>0</v>
      </c>
      <c r="F47">
        <f>IF(м5!E41=б1!E11,-5,0)</f>
        <v>0</v>
      </c>
      <c r="G47">
        <f>IF(м5!F41=б1!F11,-5,0)</f>
        <v>0</v>
      </c>
      <c r="H47">
        <f>IF(м5!G41=б1!G11,-5,0)</f>
        <v>0</v>
      </c>
      <c r="I47">
        <f>IF(м5!H41=б1!H11,-5,0)</f>
        <v>0</v>
      </c>
      <c r="J47">
        <f>IF(м5!I41=б1!I11,-5,0)</f>
        <v>0</v>
      </c>
      <c r="K47">
        <f>IF(м5!J41=б1!J11,-5,0)</f>
        <v>0</v>
      </c>
      <c r="L47">
        <f>IF(м5!K41=б1!K11,-5,0)</f>
        <v>0</v>
      </c>
      <c r="M47">
        <f>IF(м5!L41=б1!L11,-5,0)</f>
        <v>0</v>
      </c>
      <c r="N47">
        <f>IF(м5!M41=б1!M11,-5,0)</f>
        <v>0</v>
      </c>
      <c r="O47">
        <f>IF(м5!N41=б1!N11,-5,0)</f>
        <v>0</v>
      </c>
      <c r="P47">
        <f>IF(м5!O41=б1!O11,-5,0)</f>
        <v>0</v>
      </c>
      <c r="Q47">
        <f>IF(м5!P41=б1!P11,-5,0)</f>
        <v>0</v>
      </c>
      <c r="R47">
        <f>IF(м5!Q41=б1!Q11,-5,0)</f>
        <v>0</v>
      </c>
      <c r="S47">
        <f>IF(м5!R41=б1!R11,-5,0)</f>
        <v>0</v>
      </c>
      <c r="T47">
        <f>IF(м5!S41=б1!S11,-5,0)</f>
        <v>0</v>
      </c>
      <c r="U47">
        <f>IF(м5!T41=б1!T11,-5,0)</f>
        <v>0</v>
      </c>
      <c r="V47">
        <f>IF(м5!U41=б1!U11,-5,0)</f>
        <v>0</v>
      </c>
      <c r="W47">
        <f>IF(м5!V41=б1!V11,-5,0)</f>
        <v>0</v>
      </c>
      <c r="X47">
        <f>IF(м5!W41=б1!W11,-5,0)</f>
        <v>0</v>
      </c>
      <c r="Y47">
        <f>IF(м5!X41=б1!X11,-5,0)</f>
        <v>0</v>
      </c>
      <c r="Z47">
        <f>IF(м5!Y41=б1!Y11,-5,0)</f>
        <v>0</v>
      </c>
      <c r="AA47">
        <f>IF(м5!Z41=б1!Z11,-5,0)</f>
        <v>0</v>
      </c>
      <c r="AB47">
        <f>IF(м5!AA41=б1!AA11,-5,0)</f>
        <v>0</v>
      </c>
      <c r="AC47">
        <f>IF(м5!AB41=б1!AB11,-5,0)</f>
        <v>0</v>
      </c>
      <c r="AD47">
        <f>IF(м5!AC41=б1!AC11,-5,0)</f>
        <v>0</v>
      </c>
      <c r="AE47">
        <f>IF(м5!AD41=б1!AD11,-5,0)</f>
        <v>0</v>
      </c>
      <c r="AF47">
        <f>IF(м5!AE41=б1!AE11,-5,0)</f>
        <v>0</v>
      </c>
    </row>
    <row r="48" spans="1:32" ht="13.5" thickBot="1" x14ac:dyDescent="0.25">
      <c r="A48">
        <v>11</v>
      </c>
      <c r="B48" s="1" t="str">
        <f t="shared" si="0"/>
        <v xml:space="preserve">Алиса З. </v>
      </c>
      <c r="C48">
        <f>IF(м5!B42=б1!B12,-5,0)</f>
        <v>0</v>
      </c>
      <c r="D48">
        <f>IF(м5!C42=б1!C12,-5,0)</f>
        <v>0</v>
      </c>
      <c r="E48">
        <f>IF(м5!D42=б1!D12,-5,0)</f>
        <v>0</v>
      </c>
      <c r="F48">
        <f>IF(м5!E42=б1!E12,-5,0)</f>
        <v>0</v>
      </c>
      <c r="G48">
        <f>IF(м5!F42=б1!F12,-5,0)</f>
        <v>0</v>
      </c>
      <c r="H48">
        <f>IF(м5!G42=б1!G12,-5,0)</f>
        <v>0</v>
      </c>
      <c r="I48">
        <f>IF(м5!H42=б1!H12,-5,0)</f>
        <v>0</v>
      </c>
      <c r="J48">
        <f>IF(м5!I42=б1!I12,-5,0)</f>
        <v>0</v>
      </c>
      <c r="K48">
        <f>IF(м5!J42=б1!J12,-5,0)</f>
        <v>0</v>
      </c>
      <c r="L48">
        <f>IF(м5!K42=б1!K12,-5,0)</f>
        <v>0</v>
      </c>
      <c r="M48">
        <f>IF(м5!L42=б1!L12,-5,0)</f>
        <v>0</v>
      </c>
      <c r="N48">
        <f>IF(м5!M42=б1!M12,-5,0)</f>
        <v>0</v>
      </c>
      <c r="O48">
        <f>IF(м5!N42=б1!N12,-5,0)</f>
        <v>0</v>
      </c>
      <c r="P48">
        <f>IF(м5!O42=б1!O12,-5,0)</f>
        <v>0</v>
      </c>
      <c r="Q48">
        <f>IF(м5!P42=б1!P12,-5,0)</f>
        <v>0</v>
      </c>
      <c r="R48">
        <f>IF(м5!Q42=б1!Q12,-5,0)</f>
        <v>0</v>
      </c>
      <c r="S48">
        <f>IF(м5!R42=б1!R12,-5,0)</f>
        <v>0</v>
      </c>
      <c r="T48">
        <f>IF(м5!S42=б1!S12,-5,0)</f>
        <v>0</v>
      </c>
      <c r="U48">
        <f>IF(м5!T42=б1!T12,-5,0)</f>
        <v>0</v>
      </c>
      <c r="V48">
        <f>IF(м5!U42=б1!U12,-5,0)</f>
        <v>0</v>
      </c>
      <c r="W48">
        <f>IF(м5!V42=б1!V12,-5,0)</f>
        <v>0</v>
      </c>
      <c r="X48">
        <f>IF(м5!W42=б1!W12,-5,0)</f>
        <v>0</v>
      </c>
      <c r="Y48">
        <f>IF(м5!X42=б1!X12,-5,0)</f>
        <v>0</v>
      </c>
      <c r="Z48">
        <f>IF(м5!Y42=б1!Y12,-5,0)</f>
        <v>0</v>
      </c>
      <c r="AA48">
        <f>IF(м5!Z42=б1!Z12,-5,0)</f>
        <v>0</v>
      </c>
      <c r="AB48">
        <f>IF(м5!AA42=б1!AA12,-5,0)</f>
        <v>0</v>
      </c>
      <c r="AC48">
        <f>IF(м5!AB42=б1!AB12,-5,0)</f>
        <v>0</v>
      </c>
      <c r="AD48">
        <f>IF(м5!AC42=б1!AC12,-5,0)</f>
        <v>0</v>
      </c>
      <c r="AE48">
        <f>IF(м5!AD42=б1!AD12,-5,0)</f>
        <v>0</v>
      </c>
      <c r="AF48">
        <f>IF(м5!AE42=б1!AE12,-5,0)</f>
        <v>0</v>
      </c>
    </row>
    <row r="49" spans="1:32" ht="13.5" thickBot="1" x14ac:dyDescent="0.25">
      <c r="A49">
        <v>12</v>
      </c>
      <c r="B49" s="1" t="str">
        <f t="shared" si="0"/>
        <v>Алена К.</v>
      </c>
      <c r="C49">
        <f>IF(м5!B43=б1!B13,-5,0)</f>
        <v>0</v>
      </c>
      <c r="D49">
        <f>IF(м5!C43=б1!C13,-5,0)</f>
        <v>0</v>
      </c>
      <c r="E49">
        <f>IF(м5!D43=б1!D13,-5,0)</f>
        <v>0</v>
      </c>
      <c r="F49">
        <f>IF(м5!E43=б1!E13,-5,0)</f>
        <v>0</v>
      </c>
      <c r="G49">
        <f>IF(м5!F43=б1!F13,-5,0)</f>
        <v>0</v>
      </c>
      <c r="H49">
        <f>IF(м5!G43=б1!G13,-5,0)</f>
        <v>0</v>
      </c>
      <c r="I49">
        <f>IF(м5!H43=б1!H13,-5,0)</f>
        <v>0</v>
      </c>
      <c r="J49">
        <f>IF(м5!I43=б1!I13,-5,0)</f>
        <v>0</v>
      </c>
      <c r="K49">
        <f>IF(м5!J43=б1!J13,-5,0)</f>
        <v>0</v>
      </c>
      <c r="L49">
        <f>IF(м5!K43=б1!K13,-5,0)</f>
        <v>0</v>
      </c>
      <c r="M49">
        <f>IF(м5!L43=б1!L13,-5,0)</f>
        <v>0</v>
      </c>
      <c r="N49">
        <f>IF(м5!M43=б1!M13,-5,0)</f>
        <v>0</v>
      </c>
      <c r="O49">
        <f>IF(м5!N43=б1!N13,-5,0)</f>
        <v>0</v>
      </c>
      <c r="P49">
        <f>IF(м5!O43=б1!O13,-5,0)</f>
        <v>0</v>
      </c>
      <c r="Q49">
        <f>IF(м5!P43=б1!P13,-5,0)</f>
        <v>0</v>
      </c>
      <c r="R49">
        <f>IF(м5!Q43=б1!Q13,-5,0)</f>
        <v>0</v>
      </c>
      <c r="S49">
        <f>IF(м5!R43=б1!R13,-5,0)</f>
        <v>0</v>
      </c>
      <c r="T49">
        <f>IF(м5!S43=б1!S13,-5,0)</f>
        <v>0</v>
      </c>
      <c r="U49">
        <f>IF(м5!T43=б1!T13,-5,0)</f>
        <v>0</v>
      </c>
      <c r="V49">
        <f>IF(м5!U43=б1!U13,-5,0)</f>
        <v>0</v>
      </c>
      <c r="W49">
        <f>IF(м5!V43=б1!V13,-5,0)</f>
        <v>0</v>
      </c>
      <c r="X49">
        <f>IF(м5!W43=б1!W13,-5,0)</f>
        <v>0</v>
      </c>
      <c r="Y49">
        <f>IF(м5!X43=б1!X13,-5,0)</f>
        <v>0</v>
      </c>
      <c r="Z49">
        <f>IF(м5!Y43=б1!Y13,-5,0)</f>
        <v>0</v>
      </c>
      <c r="AA49">
        <f>IF(м5!Z43=б1!Z13,-5,0)</f>
        <v>0</v>
      </c>
      <c r="AB49">
        <f>IF(м5!AA43=б1!AA13,-5,0)</f>
        <v>0</v>
      </c>
      <c r="AC49">
        <f>IF(м5!AB43=б1!AB13,-5,0)</f>
        <v>0</v>
      </c>
      <c r="AD49">
        <f>IF(м5!AC43=б1!AC13,-5,0)</f>
        <v>0</v>
      </c>
      <c r="AE49">
        <f>IF(м5!AD43=б1!AD13,-5,0)</f>
        <v>0</v>
      </c>
      <c r="AF49">
        <f>IF(м5!AE43=б1!AE13,-5,0)</f>
        <v>0</v>
      </c>
    </row>
    <row r="50" spans="1:32" ht="13.5" thickBot="1" x14ac:dyDescent="0.25">
      <c r="A50">
        <v>13</v>
      </c>
      <c r="B50" s="1" t="str">
        <f t="shared" si="0"/>
        <v>Никита К.</v>
      </c>
      <c r="C50">
        <f>IF(м5!B44=б1!B14,-5,0)</f>
        <v>0</v>
      </c>
      <c r="D50">
        <f>IF(м5!C44=б1!C14,-5,0)</f>
        <v>0</v>
      </c>
      <c r="E50">
        <f>IF(м5!D44=б1!D14,-5,0)</f>
        <v>0</v>
      </c>
      <c r="F50">
        <f>IF(м5!E44=б1!E14,-5,0)</f>
        <v>0</v>
      </c>
      <c r="G50">
        <f>IF(м5!F44=б1!F14,-5,0)</f>
        <v>0</v>
      </c>
      <c r="H50">
        <f>IF(м5!G44=б1!G14,-5,0)</f>
        <v>0</v>
      </c>
      <c r="I50">
        <f>IF(м5!H44=б1!H14,-5,0)</f>
        <v>0</v>
      </c>
      <c r="J50">
        <f>IF(м5!I44=б1!I14,-5,0)</f>
        <v>0</v>
      </c>
      <c r="K50">
        <f>IF(м5!J44=б1!J14,-5,0)</f>
        <v>0</v>
      </c>
      <c r="L50">
        <f>IF(м5!K44=б1!K14,-5,0)</f>
        <v>0</v>
      </c>
      <c r="M50">
        <f>IF(м5!L44=б1!L14,-5,0)</f>
        <v>0</v>
      </c>
      <c r="N50">
        <f>IF(м5!M44=б1!M14,-5,0)</f>
        <v>0</v>
      </c>
      <c r="O50">
        <f>IF(м5!N44=б1!N14,-5,0)</f>
        <v>0</v>
      </c>
      <c r="P50">
        <f>IF(м5!O44=б1!O14,-5,0)</f>
        <v>0</v>
      </c>
      <c r="Q50">
        <f>IF(м5!P44=б1!P14,-5,0)</f>
        <v>0</v>
      </c>
      <c r="R50">
        <f>IF(м5!Q44=б1!Q14,-5,0)</f>
        <v>0</v>
      </c>
      <c r="S50">
        <f>IF(м5!R44=б1!R14,-5,0)</f>
        <v>0</v>
      </c>
      <c r="T50">
        <f>IF(м5!S44=б1!S14,-5,0)</f>
        <v>0</v>
      </c>
      <c r="U50">
        <f>IF(м5!T44=б1!T14,-5,0)</f>
        <v>0</v>
      </c>
      <c r="V50">
        <f>IF(м5!U44=б1!U14,-5,0)</f>
        <v>0</v>
      </c>
      <c r="W50">
        <f>IF(м5!V44=б1!V14,-5,0)</f>
        <v>0</v>
      </c>
      <c r="X50">
        <f>IF(м5!W44=б1!W14,-5,0)</f>
        <v>0</v>
      </c>
      <c r="Y50">
        <f>IF(м5!X44=б1!X14,-5,0)</f>
        <v>0</v>
      </c>
      <c r="Z50">
        <f>IF(м5!Y44=б1!Y14,-5,0)</f>
        <v>0</v>
      </c>
      <c r="AA50">
        <f>IF(м5!Z44=б1!Z14,-5,0)</f>
        <v>0</v>
      </c>
      <c r="AB50">
        <f>IF(м5!AA44=б1!AA14,-5,0)</f>
        <v>0</v>
      </c>
      <c r="AC50">
        <f>IF(м5!AB44=б1!AB14,-5,0)</f>
        <v>0</v>
      </c>
      <c r="AD50">
        <f>IF(м5!AC44=б1!AC14,-5,0)</f>
        <v>0</v>
      </c>
      <c r="AE50">
        <f>IF(м5!AD44=б1!AD14,-5,0)</f>
        <v>0</v>
      </c>
      <c r="AF50">
        <f>IF(м5!AE44=б1!AE14,-5,0)</f>
        <v>0</v>
      </c>
    </row>
    <row r="51" spans="1:32" ht="13.5" thickBot="1" x14ac:dyDescent="0.25">
      <c r="A51">
        <v>14</v>
      </c>
      <c r="B51" s="1" t="str">
        <f t="shared" si="0"/>
        <v xml:space="preserve">Соня К. </v>
      </c>
      <c r="C51">
        <f>IF(м5!B45=б1!B15,-5,0)</f>
        <v>0</v>
      </c>
      <c r="D51">
        <f>IF(м5!C45=б1!C15,-5,0)</f>
        <v>0</v>
      </c>
      <c r="E51">
        <f>IF(м5!D45=б1!D15,-5,0)</f>
        <v>0</v>
      </c>
      <c r="F51">
        <f>IF(м5!E45=б1!E15,-5,0)</f>
        <v>0</v>
      </c>
      <c r="G51">
        <f>IF(м5!F45=б1!F15,-5,0)</f>
        <v>0</v>
      </c>
      <c r="H51">
        <f>IF(м5!G45=б1!G15,-5,0)</f>
        <v>0</v>
      </c>
      <c r="I51">
        <f>IF(м5!H45=б1!H15,-5,0)</f>
        <v>0</v>
      </c>
      <c r="J51">
        <f>IF(м5!I45=б1!I15,-5,0)</f>
        <v>0</v>
      </c>
      <c r="K51">
        <f>IF(м5!J45=б1!J15,-5,0)</f>
        <v>0</v>
      </c>
      <c r="L51">
        <f>IF(м5!K45=б1!K15,-5,0)</f>
        <v>0</v>
      </c>
      <c r="M51">
        <f>IF(м5!L45=б1!L15,-5,0)</f>
        <v>0</v>
      </c>
      <c r="N51">
        <f>IF(м5!M45=б1!M15,-5,0)</f>
        <v>0</v>
      </c>
      <c r="O51">
        <f>IF(м5!N45=б1!N15,-5,0)</f>
        <v>0</v>
      </c>
      <c r="P51">
        <f>IF(м5!O45=б1!O15,-5,0)</f>
        <v>0</v>
      </c>
      <c r="Q51">
        <f>IF(м5!P45=б1!P15,-5,0)</f>
        <v>0</v>
      </c>
      <c r="R51">
        <f>IF(м5!Q45=б1!Q15,-5,0)</f>
        <v>0</v>
      </c>
      <c r="S51">
        <f>IF(м5!R45=б1!R15,-5,0)</f>
        <v>0</v>
      </c>
      <c r="T51">
        <f>IF(м5!S45=б1!S15,-5,0)</f>
        <v>0</v>
      </c>
      <c r="U51">
        <f>IF(м5!T45=б1!T15,-5,0)</f>
        <v>0</v>
      </c>
      <c r="V51">
        <f>IF(м5!U45=б1!U15,-5,0)</f>
        <v>0</v>
      </c>
      <c r="W51">
        <f>IF(м5!V45=б1!V15,-5,0)</f>
        <v>0</v>
      </c>
      <c r="X51">
        <f>IF(м5!W45=б1!W15,-5,0)</f>
        <v>0</v>
      </c>
      <c r="Y51">
        <f>IF(м5!X45=б1!X15,-5,0)</f>
        <v>0</v>
      </c>
      <c r="Z51">
        <f>IF(м5!Y45=б1!Y15,-5,0)</f>
        <v>0</v>
      </c>
      <c r="AA51">
        <f>IF(м5!Z45=б1!Z15,-5,0)</f>
        <v>0</v>
      </c>
      <c r="AB51">
        <f>IF(м5!AA45=б1!AA15,-5,0)</f>
        <v>0</v>
      </c>
      <c r="AC51">
        <f>IF(м5!AB45=б1!AB15,-5,0)</f>
        <v>0</v>
      </c>
      <c r="AD51">
        <f>IF(м5!AC45=б1!AC15,-5,0)</f>
        <v>0</v>
      </c>
      <c r="AE51">
        <f>IF(м5!AD45=б1!AD15,-5,0)</f>
        <v>0</v>
      </c>
      <c r="AF51">
        <f>IF(м5!AE45=б1!AE15,-5,0)</f>
        <v>0</v>
      </c>
    </row>
    <row r="52" spans="1:32" ht="13.5" thickBot="1" x14ac:dyDescent="0.25">
      <c r="A52">
        <v>15</v>
      </c>
      <c r="B52" s="1" t="str">
        <f t="shared" si="0"/>
        <v>Александр С.</v>
      </c>
      <c r="C52">
        <f>IF(м5!B46=б1!B16,-5,0)</f>
        <v>0</v>
      </c>
      <c r="D52">
        <f>IF(м5!C46=б1!C16,-5,0)</f>
        <v>0</v>
      </c>
      <c r="E52">
        <f>IF(м5!D46=б1!D16,-5,0)</f>
        <v>0</v>
      </c>
      <c r="F52">
        <f>IF(м5!E46=б1!E16,-5,0)</f>
        <v>0</v>
      </c>
      <c r="G52">
        <f>IF(м5!F46=б1!F16,-5,0)</f>
        <v>0</v>
      </c>
      <c r="H52">
        <f>IF(м5!G46=б1!G16,-5,0)</f>
        <v>0</v>
      </c>
      <c r="I52">
        <f>IF(м5!H46=б1!H16,-5,0)</f>
        <v>0</v>
      </c>
      <c r="J52">
        <f>IF(м5!I46=б1!I16,-5,0)</f>
        <v>0</v>
      </c>
      <c r="K52">
        <f>IF(м5!J46=б1!J16,-5,0)</f>
        <v>0</v>
      </c>
      <c r="L52">
        <f>IF(м5!K46=б1!K16,-5,0)</f>
        <v>0</v>
      </c>
      <c r="M52">
        <f>IF(м5!L46=б1!L16,-5,0)</f>
        <v>0</v>
      </c>
      <c r="N52">
        <f>IF(м5!M46=б1!M16,-5,0)</f>
        <v>0</v>
      </c>
      <c r="O52">
        <f>IF(м5!N46=б1!N16,-5,0)</f>
        <v>0</v>
      </c>
      <c r="P52">
        <f>IF(м5!O46=б1!O16,-5,0)</f>
        <v>0</v>
      </c>
      <c r="Q52">
        <f>IF(м5!P46=б1!P16,-5,0)</f>
        <v>0</v>
      </c>
      <c r="R52">
        <f>IF(м5!Q46=б1!Q16,-5,0)</f>
        <v>0</v>
      </c>
      <c r="S52">
        <f>IF(м5!R46=б1!R16,-5,0)</f>
        <v>0</v>
      </c>
      <c r="T52">
        <f>IF(м5!S46=б1!S16,-5,0)</f>
        <v>0</v>
      </c>
      <c r="U52">
        <f>IF(м5!T46=б1!T16,-5,0)</f>
        <v>0</v>
      </c>
      <c r="V52">
        <f>IF(м5!U46=б1!U16,-5,0)</f>
        <v>0</v>
      </c>
      <c r="W52">
        <f>IF(м5!V46=б1!V16,-5,0)</f>
        <v>0</v>
      </c>
      <c r="X52">
        <f>IF(м5!W46=б1!W16,-5,0)</f>
        <v>0</v>
      </c>
      <c r="Y52">
        <f>IF(м5!X46=б1!X16,-5,0)</f>
        <v>0</v>
      </c>
      <c r="Z52">
        <f>IF(м5!Y46=б1!Y16,-5,0)</f>
        <v>0</v>
      </c>
      <c r="AA52">
        <f>IF(м5!Z46=б1!Z16,-5,0)</f>
        <v>0</v>
      </c>
      <c r="AB52">
        <f>IF(м5!AA46=б1!AA16,-5,0)</f>
        <v>0</v>
      </c>
      <c r="AC52">
        <f>IF(м5!AB46=б1!AB16,-5,0)</f>
        <v>0</v>
      </c>
      <c r="AD52">
        <f>IF(м5!AC46=б1!AC16,-5,0)</f>
        <v>0</v>
      </c>
      <c r="AE52">
        <f>IF(м5!AD46=б1!AD16,-5,0)</f>
        <v>0</v>
      </c>
      <c r="AF52">
        <f>IF(м5!AE46=б1!AE16,-5,0)</f>
        <v>0</v>
      </c>
    </row>
    <row r="53" spans="1:32" ht="13.5" thickBot="1" x14ac:dyDescent="0.25">
      <c r="A53">
        <v>16</v>
      </c>
      <c r="B53" s="1" t="str">
        <f t="shared" si="0"/>
        <v>Вероника Н.</v>
      </c>
      <c r="C53">
        <f>IF(м5!B47=б1!B17,-5,0)</f>
        <v>0</v>
      </c>
      <c r="D53">
        <f>IF(м5!C47=б1!C17,-5,0)</f>
        <v>0</v>
      </c>
      <c r="E53">
        <f>IF(м5!D47=б1!D17,-5,0)</f>
        <v>0</v>
      </c>
      <c r="F53">
        <f>IF(м5!E47=б1!E17,-5,0)</f>
        <v>0</v>
      </c>
      <c r="G53">
        <f>IF(м5!F47=б1!F17,-5,0)</f>
        <v>0</v>
      </c>
      <c r="H53">
        <f>IF(м5!G47=б1!G17,-5,0)</f>
        <v>0</v>
      </c>
      <c r="I53">
        <f>IF(м5!H47=б1!H17,-5,0)</f>
        <v>0</v>
      </c>
      <c r="J53">
        <f>IF(м5!I47=б1!I17,-5,0)</f>
        <v>0</v>
      </c>
      <c r="K53">
        <f>IF(м5!J47=б1!J17,-5,0)</f>
        <v>0</v>
      </c>
      <c r="L53">
        <f>IF(м5!K47=б1!K17,-5,0)</f>
        <v>0</v>
      </c>
      <c r="M53">
        <f>IF(м5!L47=б1!L17,-5,0)</f>
        <v>0</v>
      </c>
      <c r="N53">
        <f>IF(м5!M47=б1!M17,-5,0)</f>
        <v>0</v>
      </c>
      <c r="O53">
        <f>IF(м5!N47=б1!N17,-5,0)</f>
        <v>0</v>
      </c>
      <c r="P53">
        <f>IF(м5!O47=б1!O17,-5,0)</f>
        <v>0</v>
      </c>
      <c r="Q53">
        <f>IF(м5!P47=б1!P17,-5,0)</f>
        <v>0</v>
      </c>
      <c r="R53">
        <f>IF(м5!Q47=б1!Q17,-5,0)</f>
        <v>0</v>
      </c>
      <c r="S53">
        <f>IF(м5!R47=б1!R17,-5,0)</f>
        <v>0</v>
      </c>
      <c r="T53">
        <f>IF(м5!S47=б1!S17,-5,0)</f>
        <v>0</v>
      </c>
      <c r="U53">
        <f>IF(м5!T47=б1!T17,-5,0)</f>
        <v>0</v>
      </c>
      <c r="V53">
        <f>IF(м5!U47=б1!U17,-5,0)</f>
        <v>0</v>
      </c>
      <c r="W53">
        <f>IF(м5!V47=б1!V17,-5,0)</f>
        <v>0</v>
      </c>
      <c r="X53">
        <f>IF(м5!W47=б1!W17,-5,0)</f>
        <v>0</v>
      </c>
      <c r="Y53">
        <f>IF(м5!X47=б1!X17,-5,0)</f>
        <v>0</v>
      </c>
      <c r="Z53">
        <f>IF(м5!Y47=б1!Y17,-5,0)</f>
        <v>0</v>
      </c>
      <c r="AA53">
        <f>IF(м5!Z47=б1!Z17,-5,0)</f>
        <v>0</v>
      </c>
      <c r="AB53">
        <f>IF(м5!AA47=б1!AA17,-5,0)</f>
        <v>0</v>
      </c>
      <c r="AC53">
        <f>IF(м5!AB47=б1!AB17,-5,0)</f>
        <v>0</v>
      </c>
      <c r="AD53">
        <f>IF(м5!AC47=б1!AC17,-5,0)</f>
        <v>0</v>
      </c>
      <c r="AE53">
        <f>IF(м5!AD47=б1!AD17,-5,0)</f>
        <v>0</v>
      </c>
      <c r="AF53">
        <f>IF(м5!AE47=б1!AE17,-5,0)</f>
        <v>0</v>
      </c>
    </row>
    <row r="54" spans="1:32" ht="13.5" thickBot="1" x14ac:dyDescent="0.25">
      <c r="A54">
        <v>17</v>
      </c>
      <c r="B54" s="1" t="str">
        <f t="shared" si="0"/>
        <v>Артем Н.</v>
      </c>
      <c r="C54">
        <f>IF(м5!B48=б1!B18,-5,0)</f>
        <v>0</v>
      </c>
      <c r="D54">
        <f>IF(м5!C48=б1!C18,-5,0)</f>
        <v>0</v>
      </c>
      <c r="E54">
        <f>IF(м5!D48=б1!D18,-5,0)</f>
        <v>0</v>
      </c>
      <c r="F54">
        <f>IF(м5!E48=б1!E18,-5,0)</f>
        <v>0</v>
      </c>
      <c r="G54">
        <f>IF(м5!F48=б1!F18,-5,0)</f>
        <v>0</v>
      </c>
      <c r="H54">
        <f>IF(м5!G48=б1!G18,-5,0)</f>
        <v>0</v>
      </c>
      <c r="I54">
        <f>IF(м5!H48=б1!H18,-5,0)</f>
        <v>0</v>
      </c>
      <c r="J54">
        <f>IF(м5!I48=б1!I18,-5,0)</f>
        <v>0</v>
      </c>
      <c r="K54">
        <f>IF(м5!J48=б1!J18,-5,0)</f>
        <v>0</v>
      </c>
      <c r="L54">
        <f>IF(м5!K48=б1!K18,-5,0)</f>
        <v>0</v>
      </c>
      <c r="M54">
        <f>IF(м5!L48=б1!L18,-5,0)</f>
        <v>0</v>
      </c>
      <c r="N54">
        <f>IF(м5!M48=б1!M18,-5,0)</f>
        <v>0</v>
      </c>
      <c r="O54">
        <f>IF(м5!N48=б1!N18,-5,0)</f>
        <v>0</v>
      </c>
      <c r="P54">
        <f>IF(м5!O48=б1!O18,-5,0)</f>
        <v>0</v>
      </c>
      <c r="Q54">
        <f>IF(м5!P48=б1!P18,-5,0)</f>
        <v>0</v>
      </c>
      <c r="R54">
        <f>IF(м5!Q48=б1!Q18,-5,0)</f>
        <v>0</v>
      </c>
      <c r="S54">
        <f>IF(м5!R48=б1!R18,-5,0)</f>
        <v>0</v>
      </c>
      <c r="T54">
        <f>IF(м5!S48=б1!S18,-5,0)</f>
        <v>0</v>
      </c>
      <c r="U54">
        <f>IF(м5!T48=б1!T18,-5,0)</f>
        <v>0</v>
      </c>
      <c r="V54">
        <f>IF(м5!U48=б1!U18,-5,0)</f>
        <v>0</v>
      </c>
      <c r="W54">
        <f>IF(м5!V48=б1!V18,-5,0)</f>
        <v>0</v>
      </c>
      <c r="X54">
        <f>IF(м5!W48=б1!W18,-5,0)</f>
        <v>0</v>
      </c>
      <c r="Y54">
        <f>IF(м5!X48=б1!X18,-5,0)</f>
        <v>0</v>
      </c>
      <c r="Z54">
        <f>IF(м5!Y48=б1!Y18,-5,0)</f>
        <v>0</v>
      </c>
      <c r="AA54">
        <f>IF(м5!Z48=б1!Z18,-5,0)</f>
        <v>0</v>
      </c>
      <c r="AB54">
        <f>IF(м5!AA48=б1!AA18,-5,0)</f>
        <v>0</v>
      </c>
      <c r="AC54">
        <f>IF(м5!AB48=б1!AB18,-5,0)</f>
        <v>0</v>
      </c>
      <c r="AD54">
        <f>IF(м5!AC48=б1!AC18,-5,0)</f>
        <v>0</v>
      </c>
      <c r="AE54">
        <f>IF(м5!AD48=б1!AD18,-5,0)</f>
        <v>0</v>
      </c>
      <c r="AF54">
        <f>IF(м5!AE48=б1!AE18,-5,0)</f>
        <v>0</v>
      </c>
    </row>
    <row r="55" spans="1:32" ht="13.5" thickBot="1" x14ac:dyDescent="0.25">
      <c r="A55">
        <v>18</v>
      </c>
      <c r="B55" s="1" t="str">
        <f t="shared" si="0"/>
        <v>Сергей О.</v>
      </c>
      <c r="C55">
        <f>IF(м5!B49=б1!B19,-5,0)</f>
        <v>0</v>
      </c>
      <c r="D55">
        <f>IF(м5!C49=б1!C19,-5,0)</f>
        <v>0</v>
      </c>
      <c r="E55">
        <f>IF(м5!D49=б1!D19,-5,0)</f>
        <v>0</v>
      </c>
      <c r="F55">
        <f>IF(м5!E49=б1!E19,-5,0)</f>
        <v>0</v>
      </c>
      <c r="G55">
        <f>IF(м5!F49=б1!F19,-5,0)</f>
        <v>0</v>
      </c>
      <c r="H55">
        <f>IF(м5!G49=б1!G19,-5,0)</f>
        <v>0</v>
      </c>
      <c r="I55">
        <f>IF(м5!H49=б1!H19,-5,0)</f>
        <v>0</v>
      </c>
      <c r="J55">
        <f>IF(м5!I49=б1!I19,-5,0)</f>
        <v>0</v>
      </c>
      <c r="K55">
        <f>IF(м5!J49=б1!J19,-5,0)</f>
        <v>0</v>
      </c>
      <c r="L55">
        <f>IF(м5!K49=б1!K19,-5,0)</f>
        <v>0</v>
      </c>
      <c r="M55">
        <f>IF(м5!L49=б1!L19,-5,0)</f>
        <v>0</v>
      </c>
      <c r="N55">
        <f>IF(м5!M49=б1!M19,-5,0)</f>
        <v>0</v>
      </c>
      <c r="O55">
        <f>IF(м5!N49=б1!N19,-5,0)</f>
        <v>0</v>
      </c>
      <c r="P55">
        <f>IF(м5!O49=б1!O19,-5,0)</f>
        <v>0</v>
      </c>
      <c r="Q55">
        <f>IF(м5!P49=б1!P19,-5,0)</f>
        <v>0</v>
      </c>
      <c r="R55">
        <f>IF(м5!Q49=б1!Q19,-5,0)</f>
        <v>0</v>
      </c>
      <c r="S55">
        <f>IF(м5!R49=б1!R19,-5,0)</f>
        <v>0</v>
      </c>
      <c r="T55">
        <f>IF(м5!S49=б1!S19,-5,0)</f>
        <v>0</v>
      </c>
      <c r="U55">
        <f>IF(м5!T49=б1!T19,-5,0)</f>
        <v>0</v>
      </c>
      <c r="V55">
        <f>IF(м5!U49=б1!U19,-5,0)</f>
        <v>0</v>
      </c>
      <c r="W55">
        <f>IF(м5!V49=б1!V19,-5,0)</f>
        <v>0</v>
      </c>
      <c r="X55">
        <f>IF(м5!W49=б1!W19,-5,0)</f>
        <v>0</v>
      </c>
      <c r="Y55">
        <f>IF(м5!X49=б1!X19,-5,0)</f>
        <v>0</v>
      </c>
      <c r="Z55">
        <f>IF(м5!Y49=б1!Y19,-5,0)</f>
        <v>0</v>
      </c>
      <c r="AA55">
        <f>IF(м5!Z49=б1!Z19,-5,0)</f>
        <v>0</v>
      </c>
      <c r="AB55">
        <f>IF(м5!AA49=б1!AA19,-5,0)</f>
        <v>0</v>
      </c>
      <c r="AC55">
        <f>IF(м5!AB49=б1!AB19,-5,0)</f>
        <v>0</v>
      </c>
      <c r="AD55">
        <f>IF(м5!AC49=б1!AC19,-5,0)</f>
        <v>0</v>
      </c>
      <c r="AE55">
        <f>IF(м5!AD49=б1!AD19,-5,0)</f>
        <v>0</v>
      </c>
      <c r="AF55">
        <f>IF(м5!AE49=б1!AE19,-5,0)</f>
        <v>0</v>
      </c>
    </row>
    <row r="56" spans="1:32" ht="13.5" thickBot="1" x14ac:dyDescent="0.25">
      <c r="A56">
        <v>19</v>
      </c>
      <c r="B56" s="1" t="str">
        <f t="shared" si="0"/>
        <v>Даша Р.</v>
      </c>
      <c r="C56">
        <f>IF(м5!B50=б1!B20,-5,0)</f>
        <v>0</v>
      </c>
      <c r="D56">
        <f>IF(м5!C50=б1!C20,-5,0)</f>
        <v>0</v>
      </c>
      <c r="E56">
        <f>IF(м5!D50=б1!D20,-5,0)</f>
        <v>0</v>
      </c>
      <c r="F56">
        <f>IF(м5!E50=б1!E20,-5,0)</f>
        <v>0</v>
      </c>
      <c r="G56">
        <f>IF(м5!F50=б1!F20,-5,0)</f>
        <v>0</v>
      </c>
      <c r="H56">
        <f>IF(м5!G50=б1!G20,-5,0)</f>
        <v>0</v>
      </c>
      <c r="I56">
        <f>IF(м5!H50=б1!H20,-5,0)</f>
        <v>0</v>
      </c>
      <c r="J56">
        <f>IF(м5!I50=б1!I20,-5,0)</f>
        <v>0</v>
      </c>
      <c r="K56">
        <f>IF(м5!J50=б1!J20,-5,0)</f>
        <v>0</v>
      </c>
      <c r="L56">
        <f>IF(м5!K50=б1!K20,-5,0)</f>
        <v>0</v>
      </c>
      <c r="M56">
        <f>IF(м5!L50=б1!L20,-5,0)</f>
        <v>0</v>
      </c>
      <c r="N56">
        <f>IF(м5!M50=б1!M20,-5,0)</f>
        <v>0</v>
      </c>
      <c r="O56">
        <f>IF(м5!N50=б1!N20,-5,0)</f>
        <v>0</v>
      </c>
      <c r="P56">
        <f>IF(м5!O50=б1!O20,-5,0)</f>
        <v>0</v>
      </c>
      <c r="Q56">
        <f>IF(м5!P50=б1!P20,-5,0)</f>
        <v>0</v>
      </c>
      <c r="R56">
        <f>IF(м5!Q50=б1!Q20,-5,0)</f>
        <v>0</v>
      </c>
      <c r="S56">
        <f>IF(м5!R50=б1!R20,-5,0)</f>
        <v>0</v>
      </c>
      <c r="T56">
        <f>IF(м5!S50=б1!S20,-5,0)</f>
        <v>0</v>
      </c>
      <c r="U56">
        <f>IF(м5!T50=б1!T20,-5,0)</f>
        <v>0</v>
      </c>
      <c r="V56">
        <f>IF(м5!U50=б1!U20,-5,0)</f>
        <v>0</v>
      </c>
      <c r="W56">
        <f>IF(м5!V50=б1!V20,-5,0)</f>
        <v>0</v>
      </c>
      <c r="X56">
        <f>IF(м5!W50=б1!W20,-5,0)</f>
        <v>0</v>
      </c>
      <c r="Y56">
        <f>IF(м5!X50=б1!X20,-5,0)</f>
        <v>0</v>
      </c>
      <c r="Z56">
        <f>IF(м5!Y50=б1!Y20,-5,0)</f>
        <v>0</v>
      </c>
      <c r="AA56">
        <f>IF(м5!Z50=б1!Z20,-5,0)</f>
        <v>0</v>
      </c>
      <c r="AB56">
        <f>IF(м5!AA50=б1!AA20,-5,0)</f>
        <v>0</v>
      </c>
      <c r="AC56">
        <f>IF(м5!AB50=б1!AB20,-5,0)</f>
        <v>0</v>
      </c>
      <c r="AD56">
        <f>IF(м5!AC50=б1!AC20,-5,0)</f>
        <v>0</v>
      </c>
      <c r="AE56">
        <f>IF(м5!AD50=б1!AD20,-5,0)</f>
        <v>0</v>
      </c>
      <c r="AF56">
        <f>IF(м5!AE50=б1!AE20,-5,0)</f>
        <v>0</v>
      </c>
    </row>
    <row r="57" spans="1:32" ht="13.5" thickBot="1" x14ac:dyDescent="0.25">
      <c r="A57">
        <v>20</v>
      </c>
      <c r="B57" s="1" t="str">
        <f t="shared" si="0"/>
        <v>Витя Р.</v>
      </c>
      <c r="C57">
        <f>IF(м5!B51=б1!B21,-5,0)</f>
        <v>0</v>
      </c>
      <c r="D57">
        <f>IF(м5!C51=б1!C21,-5,0)</f>
        <v>0</v>
      </c>
      <c r="E57">
        <f>IF(м5!D51=б1!D21,-5,0)</f>
        <v>0</v>
      </c>
      <c r="F57">
        <f>IF(м5!E51=б1!E21,-5,0)</f>
        <v>0</v>
      </c>
      <c r="G57">
        <f>IF(м5!F51=б1!F21,-5,0)</f>
        <v>0</v>
      </c>
      <c r="H57">
        <f>IF(м5!G51=б1!G21,-5,0)</f>
        <v>0</v>
      </c>
      <c r="I57">
        <f>IF(м5!H51=б1!H21,-5,0)</f>
        <v>0</v>
      </c>
      <c r="J57">
        <f>IF(м5!I51=б1!I21,-5,0)</f>
        <v>0</v>
      </c>
      <c r="K57">
        <f>IF(м5!J51=б1!J21,-5,0)</f>
        <v>0</v>
      </c>
      <c r="L57">
        <f>IF(м5!K51=б1!K21,-5,0)</f>
        <v>0</v>
      </c>
      <c r="M57">
        <f>IF(м5!L51=б1!L21,-5,0)</f>
        <v>0</v>
      </c>
      <c r="N57">
        <f>IF(м5!M51=б1!M21,-5,0)</f>
        <v>0</v>
      </c>
      <c r="O57">
        <f>IF(м5!N51=б1!N21,-5,0)</f>
        <v>0</v>
      </c>
      <c r="P57">
        <f>IF(м5!O51=б1!O21,-5,0)</f>
        <v>0</v>
      </c>
      <c r="Q57">
        <f>IF(м5!P51=б1!P21,-5,0)</f>
        <v>0</v>
      </c>
      <c r="R57">
        <f>IF(м5!Q51=б1!Q21,-5,0)</f>
        <v>0</v>
      </c>
      <c r="S57">
        <f>IF(м5!R51=б1!R21,-5,0)</f>
        <v>0</v>
      </c>
      <c r="T57">
        <f>IF(м5!S51=б1!S21,-5,0)</f>
        <v>0</v>
      </c>
      <c r="U57">
        <f>IF(м5!T51=б1!T21,-5,0)</f>
        <v>0</v>
      </c>
      <c r="V57">
        <f>IF(м5!U51=б1!U21,-5,0)</f>
        <v>0</v>
      </c>
      <c r="W57">
        <f>IF(м5!V51=б1!V21,-5,0)</f>
        <v>0</v>
      </c>
      <c r="X57">
        <f>IF(м5!W51=б1!W21,-5,0)</f>
        <v>0</v>
      </c>
      <c r="Y57">
        <f>IF(м5!X51=б1!X21,-5,0)</f>
        <v>0</v>
      </c>
      <c r="Z57">
        <f>IF(м5!Y51=б1!Y21,-5,0)</f>
        <v>0</v>
      </c>
      <c r="AA57">
        <f>IF(м5!Z51=б1!Z21,-5,0)</f>
        <v>0</v>
      </c>
      <c r="AB57">
        <f>IF(м5!AA51=б1!AA21,-5,0)</f>
        <v>0</v>
      </c>
      <c r="AC57">
        <f>IF(м5!AB51=б1!AB21,-5,0)</f>
        <v>0</v>
      </c>
      <c r="AD57">
        <f>IF(м5!AC51=б1!AC21,-5,0)</f>
        <v>0</v>
      </c>
      <c r="AE57">
        <f>IF(м5!AD51=б1!AD21,-5,0)</f>
        <v>0</v>
      </c>
      <c r="AF57">
        <f>IF(м5!AE51=б1!AE21,-5,0)</f>
        <v>0</v>
      </c>
    </row>
    <row r="58" spans="1:32" ht="13.5" thickBot="1" x14ac:dyDescent="0.25">
      <c r="A58">
        <v>21</v>
      </c>
      <c r="B58" s="1" t="str">
        <f t="shared" si="0"/>
        <v>Настя С.</v>
      </c>
      <c r="C58">
        <f>IF(м5!B52=б1!B22,-5,0)</f>
        <v>0</v>
      </c>
      <c r="D58">
        <f>IF(м5!C52=б1!C22,-5,0)</f>
        <v>0</v>
      </c>
      <c r="E58">
        <f>IF(м5!D52=б1!D22,-5,0)</f>
        <v>0</v>
      </c>
      <c r="F58">
        <f>IF(м5!E52=б1!E22,-5,0)</f>
        <v>0</v>
      </c>
      <c r="G58">
        <f>IF(м5!F52=б1!F22,-5,0)</f>
        <v>0</v>
      </c>
      <c r="H58">
        <f>IF(м5!G52=б1!G22,-5,0)</f>
        <v>0</v>
      </c>
      <c r="I58">
        <f>IF(м5!H52=б1!H22,-5,0)</f>
        <v>0</v>
      </c>
      <c r="J58">
        <f>IF(м5!I52=б1!I22,-5,0)</f>
        <v>0</v>
      </c>
      <c r="K58">
        <f>IF(м5!J52=б1!J22,-5,0)</f>
        <v>0</v>
      </c>
      <c r="L58">
        <f>IF(м5!K52=б1!K22,-5,0)</f>
        <v>0</v>
      </c>
      <c r="M58">
        <f>IF(м5!L52=б1!L22,-5,0)</f>
        <v>0</v>
      </c>
      <c r="N58">
        <f>IF(м5!M52=б1!M22,-5,0)</f>
        <v>0</v>
      </c>
      <c r="O58">
        <f>IF(м5!N52=б1!N22,-5,0)</f>
        <v>0</v>
      </c>
      <c r="P58">
        <f>IF(м5!O52=б1!O22,-5,0)</f>
        <v>0</v>
      </c>
      <c r="Q58">
        <f>IF(м5!P52=б1!P22,-5,0)</f>
        <v>0</v>
      </c>
      <c r="R58">
        <f>IF(м5!Q52=б1!Q22,-5,0)</f>
        <v>0</v>
      </c>
      <c r="S58">
        <f>IF(м5!R52=б1!R22,-5,0)</f>
        <v>0</v>
      </c>
      <c r="T58">
        <f>IF(м5!S52=б1!S22,-5,0)</f>
        <v>0</v>
      </c>
      <c r="U58">
        <f>IF(м5!T52=б1!T22,-5,0)</f>
        <v>0</v>
      </c>
      <c r="V58">
        <f>IF(м5!U52=б1!U22,-5,0)</f>
        <v>0</v>
      </c>
      <c r="W58">
        <f>IF(м5!V52=б1!V22,-5,0)</f>
        <v>0</v>
      </c>
      <c r="X58">
        <f>IF(м5!W52=б1!W22,-5,0)</f>
        <v>0</v>
      </c>
      <c r="Y58">
        <f>IF(м5!X52=б1!X22,-5,0)</f>
        <v>0</v>
      </c>
      <c r="Z58">
        <f>IF(м5!Y52=б1!Y22,-5,0)</f>
        <v>0</v>
      </c>
      <c r="AA58">
        <f>IF(м5!Z52=б1!Z22,-5,0)</f>
        <v>0</v>
      </c>
      <c r="AB58">
        <f>IF(м5!AA52=б1!AA22,-5,0)</f>
        <v>0</v>
      </c>
      <c r="AC58">
        <f>IF(м5!AB52=б1!AB22,-5,0)</f>
        <v>0</v>
      </c>
      <c r="AD58">
        <f>IF(м5!AC52=б1!AC22,-5,0)</f>
        <v>0</v>
      </c>
      <c r="AE58">
        <f>IF(м5!AD52=б1!AD22,-5,0)</f>
        <v>0</v>
      </c>
      <c r="AF58">
        <f>IF(м5!AE52=б1!AE22,-5,0)</f>
        <v>0</v>
      </c>
    </row>
    <row r="59" spans="1:32" ht="13.5" thickBot="1" x14ac:dyDescent="0.25">
      <c r="A59">
        <v>22</v>
      </c>
      <c r="B59" s="1" t="str">
        <f t="shared" si="0"/>
        <v>Антон Ч.</v>
      </c>
      <c r="C59">
        <f>IF(м5!B53=б1!B23,-5,0)</f>
        <v>0</v>
      </c>
      <c r="D59">
        <f>IF(м5!C53=б1!C23,-5,0)</f>
        <v>0</v>
      </c>
      <c r="E59">
        <f>IF(м5!D53=б1!D23,-5,0)</f>
        <v>0</v>
      </c>
      <c r="F59">
        <f>IF(м5!E53=б1!E23,-5,0)</f>
        <v>0</v>
      </c>
      <c r="G59">
        <f>IF(м5!F53=б1!F23,-5,0)</f>
        <v>0</v>
      </c>
      <c r="H59">
        <f>IF(м5!G53=б1!G23,-5,0)</f>
        <v>0</v>
      </c>
      <c r="I59">
        <f>IF(м5!H53=б1!H23,-5,0)</f>
        <v>0</v>
      </c>
      <c r="J59">
        <f>IF(м5!I53=б1!I23,-5,0)</f>
        <v>0</v>
      </c>
      <c r="K59">
        <f>IF(м5!J53=б1!J23,-5,0)</f>
        <v>0</v>
      </c>
      <c r="L59">
        <f>IF(м5!K53=б1!K23,-5,0)</f>
        <v>0</v>
      </c>
      <c r="M59">
        <f>IF(м5!L53=б1!L23,-5,0)</f>
        <v>0</v>
      </c>
      <c r="N59">
        <f>IF(м5!M53=б1!M23,-5,0)</f>
        <v>0</v>
      </c>
      <c r="O59">
        <f>IF(м5!N53=б1!N23,-5,0)</f>
        <v>0</v>
      </c>
      <c r="P59">
        <f>IF(м5!O53=б1!O23,-5,0)</f>
        <v>0</v>
      </c>
      <c r="Q59">
        <f>IF(м5!P53=б1!P23,-5,0)</f>
        <v>0</v>
      </c>
      <c r="R59">
        <f>IF(м5!Q53=б1!Q23,-5,0)</f>
        <v>0</v>
      </c>
      <c r="S59">
        <f>IF(м5!R53=б1!R23,-5,0)</f>
        <v>0</v>
      </c>
      <c r="T59">
        <f>IF(м5!S53=б1!S23,-5,0)</f>
        <v>0</v>
      </c>
      <c r="U59">
        <f>IF(м5!T53=б1!T23,-5,0)</f>
        <v>0</v>
      </c>
      <c r="V59">
        <f>IF(м5!U53=б1!U23,-5,0)</f>
        <v>0</v>
      </c>
      <c r="W59">
        <f>IF(м5!V53=б1!V23,-5,0)</f>
        <v>0</v>
      </c>
      <c r="X59">
        <f>IF(м5!W53=б1!W23,-5,0)</f>
        <v>0</v>
      </c>
      <c r="Y59">
        <f>IF(м5!X53=б1!X23,-5,0)</f>
        <v>0</v>
      </c>
      <c r="Z59">
        <f>IF(м5!Y53=б1!Y23,-5,0)</f>
        <v>0</v>
      </c>
      <c r="AA59">
        <f>IF(м5!Z53=б1!Z23,-5,0)</f>
        <v>0</v>
      </c>
      <c r="AB59">
        <f>IF(м5!AA53=б1!AA23,-5,0)</f>
        <v>0</v>
      </c>
      <c r="AC59">
        <f>IF(м5!AB53=б1!AB23,-5,0)</f>
        <v>0</v>
      </c>
      <c r="AD59">
        <f>IF(м5!AC53=б1!AC23,-5,0)</f>
        <v>0</v>
      </c>
      <c r="AE59">
        <f>IF(м5!AD53=б1!AD23,-5,0)</f>
        <v>0</v>
      </c>
      <c r="AF59">
        <f>IF(м5!AE53=б1!AE23,-5,0)</f>
        <v>0</v>
      </c>
    </row>
    <row r="60" spans="1:32" ht="13.5" thickBot="1" x14ac:dyDescent="0.25">
      <c r="A60">
        <v>23</v>
      </c>
      <c r="B60" s="1" t="str">
        <f t="shared" si="0"/>
        <v>Ярослав Ч.</v>
      </c>
      <c r="C60">
        <f>IF(м5!B54=б1!B24,-5,0)</f>
        <v>0</v>
      </c>
      <c r="D60">
        <f>IF(м5!C54=б1!C24,-5,0)</f>
        <v>0</v>
      </c>
      <c r="E60">
        <f>IF(м5!D54=б1!D24,-5,0)</f>
        <v>0</v>
      </c>
      <c r="F60">
        <f>IF(м5!E54=б1!E24,-5,0)</f>
        <v>0</v>
      </c>
      <c r="G60">
        <f>IF(м5!F54=б1!F24,-5,0)</f>
        <v>0</v>
      </c>
      <c r="H60">
        <f>IF(м5!G54=б1!G24,-5,0)</f>
        <v>0</v>
      </c>
      <c r="I60">
        <f>IF(м5!H54=б1!H24,-5,0)</f>
        <v>0</v>
      </c>
      <c r="J60">
        <f>IF(м5!I54=б1!I24,-5,0)</f>
        <v>0</v>
      </c>
      <c r="K60">
        <f>IF(м5!J54=б1!J24,-5,0)</f>
        <v>0</v>
      </c>
      <c r="L60">
        <f>IF(м5!K54=б1!K24,-5,0)</f>
        <v>0</v>
      </c>
      <c r="M60">
        <f>IF(м5!L54=б1!L24,-5,0)</f>
        <v>0</v>
      </c>
      <c r="N60">
        <f>IF(м5!M54=б1!M24,-5,0)</f>
        <v>0</v>
      </c>
      <c r="O60">
        <f>IF(м5!N54=б1!N24,-5,0)</f>
        <v>0</v>
      </c>
      <c r="P60">
        <f>IF(м5!O54=б1!O24,-5,0)</f>
        <v>0</v>
      </c>
      <c r="Q60">
        <f>IF(м5!P54=б1!P24,-5,0)</f>
        <v>0</v>
      </c>
      <c r="R60">
        <f>IF(м5!Q54=б1!Q24,-5,0)</f>
        <v>0</v>
      </c>
      <c r="S60">
        <f>IF(м5!R54=б1!R24,-5,0)</f>
        <v>0</v>
      </c>
      <c r="T60">
        <f>IF(м5!S54=б1!S24,-5,0)</f>
        <v>0</v>
      </c>
      <c r="U60">
        <f>IF(м5!T54=б1!T24,-5,0)</f>
        <v>0</v>
      </c>
      <c r="V60">
        <f>IF(м5!U54=б1!U24,-5,0)</f>
        <v>0</v>
      </c>
      <c r="W60">
        <f>IF(м5!V54=б1!V24,-5,0)</f>
        <v>0</v>
      </c>
      <c r="X60">
        <f>IF(м5!W54=б1!W24,-5,0)</f>
        <v>0</v>
      </c>
      <c r="Y60">
        <f>IF(м5!X54=б1!X24,-5,0)</f>
        <v>0</v>
      </c>
      <c r="Z60">
        <f>IF(м5!Y54=б1!Y24,-5,0)</f>
        <v>0</v>
      </c>
      <c r="AA60">
        <f>IF(м5!Z54=б1!Z24,-5,0)</f>
        <v>0</v>
      </c>
      <c r="AB60">
        <f>IF(м5!AA54=б1!AA24,-5,0)</f>
        <v>0</v>
      </c>
      <c r="AC60">
        <f>IF(м5!AB54=б1!AB24,-5,0)</f>
        <v>0</v>
      </c>
      <c r="AD60">
        <f>IF(м5!AC54=б1!AC24,-5,0)</f>
        <v>0</v>
      </c>
      <c r="AE60">
        <f>IF(м5!AD54=б1!AD24,-5,0)</f>
        <v>0</v>
      </c>
      <c r="AF60">
        <f>IF(м5!AE54=б1!AE24,-5,0)</f>
        <v>0</v>
      </c>
    </row>
    <row r="61" spans="1:32" ht="13.5" thickBot="1" x14ac:dyDescent="0.25">
      <c r="A61">
        <v>24</v>
      </c>
      <c r="B61" s="1" t="str">
        <f t="shared" si="0"/>
        <v>Максим Ч.</v>
      </c>
      <c r="C61">
        <f>IF(м5!B55=б1!B25,-5,0)</f>
        <v>0</v>
      </c>
      <c r="D61">
        <f>IF(м5!C55=б1!C25,-5,0)</f>
        <v>0</v>
      </c>
      <c r="E61">
        <f>IF(м5!D55=б1!D25,-5,0)</f>
        <v>0</v>
      </c>
      <c r="F61">
        <f>IF(м5!E55=б1!E25,-5,0)</f>
        <v>0</v>
      </c>
      <c r="G61">
        <f>IF(м5!F55=б1!F25,-5,0)</f>
        <v>0</v>
      </c>
      <c r="H61">
        <f>IF(м5!G55=б1!G25,-5,0)</f>
        <v>0</v>
      </c>
      <c r="I61">
        <f>IF(м5!H55=б1!H25,-5,0)</f>
        <v>0</v>
      </c>
      <c r="J61">
        <f>IF(м5!I55=б1!I25,-5,0)</f>
        <v>0</v>
      </c>
      <c r="K61">
        <f>IF(м5!J55=б1!J25,-5,0)</f>
        <v>0</v>
      </c>
      <c r="L61">
        <f>IF(м5!K55=б1!K25,-5,0)</f>
        <v>0</v>
      </c>
      <c r="M61">
        <f>IF(м5!L55=б1!L25,-5,0)</f>
        <v>0</v>
      </c>
      <c r="N61">
        <f>IF(м5!M55=б1!M25,-5,0)</f>
        <v>0</v>
      </c>
      <c r="O61">
        <f>IF(м5!N55=б1!N25,-5,0)</f>
        <v>0</v>
      </c>
      <c r="P61">
        <f>IF(м5!O55=б1!O25,-5,0)</f>
        <v>0</v>
      </c>
      <c r="Q61">
        <f>IF(м5!P55=б1!P25,-5,0)</f>
        <v>0</v>
      </c>
      <c r="R61">
        <f>IF(м5!Q55=б1!Q25,-5,0)</f>
        <v>0</v>
      </c>
      <c r="S61">
        <f>IF(м5!R55=б1!R25,-5,0)</f>
        <v>0</v>
      </c>
      <c r="T61">
        <f>IF(м5!S55=б1!S25,-5,0)</f>
        <v>0</v>
      </c>
      <c r="U61">
        <f>IF(м5!T55=б1!T25,-5,0)</f>
        <v>0</v>
      </c>
      <c r="V61">
        <f>IF(м5!U55=б1!U25,-5,0)</f>
        <v>0</v>
      </c>
      <c r="W61">
        <f>IF(м5!V55=б1!V25,-5,0)</f>
        <v>0</v>
      </c>
      <c r="X61">
        <f>IF(м5!W55=б1!W25,-5,0)</f>
        <v>0</v>
      </c>
      <c r="Y61">
        <f>IF(м5!X55=б1!X25,-5,0)</f>
        <v>0</v>
      </c>
      <c r="Z61">
        <f>IF(м5!Y55=б1!Y25,-5,0)</f>
        <v>0</v>
      </c>
      <c r="AA61">
        <f>IF(м5!Z55=б1!Z25,-5,0)</f>
        <v>0</v>
      </c>
      <c r="AB61">
        <f>IF(м5!AA55=б1!AA25,-5,0)</f>
        <v>0</v>
      </c>
      <c r="AC61">
        <f>IF(м5!AB55=б1!AB25,-5,0)</f>
        <v>0</v>
      </c>
      <c r="AD61">
        <f>IF(м5!AC55=б1!AC25,-5,0)</f>
        <v>0</v>
      </c>
      <c r="AE61">
        <f>IF(м5!AD55=б1!AD25,-5,0)</f>
        <v>0</v>
      </c>
      <c r="AF61">
        <f>IF(м5!AE55=б1!AE25,-5,0)</f>
        <v>0</v>
      </c>
    </row>
    <row r="62" spans="1:32" ht="13.5" thickBot="1" x14ac:dyDescent="0.25">
      <c r="A62">
        <v>25</v>
      </c>
      <c r="B62" s="1" t="str">
        <f t="shared" si="0"/>
        <v>София Я.</v>
      </c>
      <c r="C62">
        <f>IF(м5!B56=б1!B26,-5,0)</f>
        <v>0</v>
      </c>
      <c r="D62">
        <f>IF(м5!C56=б1!C26,-5,0)</f>
        <v>0</v>
      </c>
      <c r="E62">
        <f>IF(м5!D56=б1!D26,-5,0)</f>
        <v>0</v>
      </c>
      <c r="F62">
        <f>IF(м5!E56=б1!E26,-5,0)</f>
        <v>0</v>
      </c>
      <c r="G62">
        <f>IF(м5!F56=б1!F26,-5,0)</f>
        <v>0</v>
      </c>
      <c r="H62">
        <f>IF(м5!G56=б1!G26,-5,0)</f>
        <v>0</v>
      </c>
      <c r="I62">
        <f>IF(м5!H56=б1!H26,-5,0)</f>
        <v>0</v>
      </c>
      <c r="J62">
        <f>IF(м5!I56=б1!I26,-5,0)</f>
        <v>0</v>
      </c>
      <c r="K62">
        <f>IF(м5!J56=б1!J26,-5,0)</f>
        <v>0</v>
      </c>
      <c r="L62">
        <f>IF(м5!K56=б1!K26,-5,0)</f>
        <v>0</v>
      </c>
      <c r="M62">
        <f>IF(м5!L56=б1!L26,-5,0)</f>
        <v>0</v>
      </c>
      <c r="N62">
        <f>IF(м5!M56=б1!M26,-5,0)</f>
        <v>0</v>
      </c>
      <c r="O62">
        <f>IF(м5!N56=б1!N26,-5,0)</f>
        <v>0</v>
      </c>
      <c r="P62">
        <f>IF(м5!O56=б1!O26,-5,0)</f>
        <v>0</v>
      </c>
      <c r="Q62">
        <f>IF(м5!P56=б1!P26,-5,0)</f>
        <v>0</v>
      </c>
      <c r="R62">
        <f>IF(м5!Q56=б1!Q26,-5,0)</f>
        <v>0</v>
      </c>
      <c r="S62">
        <f>IF(м5!R56=б1!R26,-5,0)</f>
        <v>0</v>
      </c>
      <c r="T62">
        <f>IF(м5!S56=б1!S26,-5,0)</f>
        <v>0</v>
      </c>
      <c r="U62">
        <f>IF(м5!T56=б1!T26,-5,0)</f>
        <v>0</v>
      </c>
      <c r="V62">
        <f>IF(м5!U56=б1!U26,-5,0)</f>
        <v>0</v>
      </c>
      <c r="W62">
        <f>IF(м5!V56=б1!V26,-5,0)</f>
        <v>0</v>
      </c>
      <c r="X62">
        <f>IF(м5!W56=б1!W26,-5,0)</f>
        <v>0</v>
      </c>
      <c r="Y62">
        <f>IF(м5!X56=б1!X26,-5,0)</f>
        <v>0</v>
      </c>
      <c r="Z62">
        <f>IF(м5!Y56=б1!Y26,-5,0)</f>
        <v>0</v>
      </c>
      <c r="AA62">
        <f>IF(м5!Z56=б1!Z26,-5,0)</f>
        <v>0</v>
      </c>
      <c r="AB62">
        <f>IF(м5!AA56=б1!AA26,-5,0)</f>
        <v>0</v>
      </c>
      <c r="AC62">
        <f>IF(м5!AB56=б1!AB26,-5,0)</f>
        <v>0</v>
      </c>
      <c r="AD62">
        <f>IF(м5!AC56=б1!AC26,-5,0)</f>
        <v>0</v>
      </c>
      <c r="AE62">
        <f>IF(м5!AD56=б1!AD26,-5,0)</f>
        <v>0</v>
      </c>
      <c r="AF62">
        <f>IF(м5!AE56=б1!AE26,-5,0)</f>
        <v>0</v>
      </c>
    </row>
    <row r="63" spans="1:32" ht="13.5" thickBot="1" x14ac:dyDescent="0.25">
      <c r="A63">
        <v>26</v>
      </c>
      <c r="B63" s="1" t="str">
        <f t="shared" si="0"/>
        <v xml:space="preserve">   </v>
      </c>
      <c r="C63">
        <f>IF(м5!B57=б1!B27,-5,0)</f>
        <v>0</v>
      </c>
      <c r="D63">
        <f>IF(м5!C57=б1!C27,-5,0)</f>
        <v>0</v>
      </c>
      <c r="E63">
        <f>IF(м5!D57=б1!D27,-5,0)</f>
        <v>0</v>
      </c>
      <c r="F63">
        <f>IF(м5!E57=б1!E27,-5,0)</f>
        <v>0</v>
      </c>
      <c r="G63">
        <f>IF(м5!F57=б1!F27,-5,0)</f>
        <v>0</v>
      </c>
      <c r="H63">
        <f>IF(м5!G57=б1!G27,-5,0)</f>
        <v>0</v>
      </c>
      <c r="I63">
        <f>IF(м5!H57=б1!H27,-5,0)</f>
        <v>0</v>
      </c>
      <c r="J63">
        <f>IF(м5!I57=б1!I27,-5,0)</f>
        <v>0</v>
      </c>
      <c r="K63">
        <f>IF(м5!J57=б1!J27,-5,0)</f>
        <v>0</v>
      </c>
      <c r="L63">
        <f>IF(м5!K57=б1!K27,-5,0)</f>
        <v>0</v>
      </c>
      <c r="M63">
        <f>IF(м5!L57=б1!L27,-5,0)</f>
        <v>0</v>
      </c>
      <c r="N63">
        <f>IF(м5!M57=б1!M27,-5,0)</f>
        <v>0</v>
      </c>
      <c r="O63">
        <f>IF(м5!N57=б1!N27,-5,0)</f>
        <v>0</v>
      </c>
      <c r="P63">
        <f>IF(м5!O57=б1!O27,-5,0)</f>
        <v>0</v>
      </c>
      <c r="Q63">
        <f>IF(м5!P57=б1!P27,-5,0)</f>
        <v>0</v>
      </c>
      <c r="R63">
        <f>IF(м5!Q57=б1!Q27,-5,0)</f>
        <v>0</v>
      </c>
      <c r="S63">
        <f>IF(м5!R57=б1!R27,-5,0)</f>
        <v>0</v>
      </c>
      <c r="T63">
        <f>IF(м5!S57=б1!S27,-5,0)</f>
        <v>0</v>
      </c>
      <c r="U63">
        <f>IF(м5!T57=б1!T27,-5,0)</f>
        <v>0</v>
      </c>
      <c r="V63">
        <f>IF(м5!U57=б1!U27,-5,0)</f>
        <v>0</v>
      </c>
      <c r="W63">
        <f>IF(м5!V57=б1!V27,-5,0)</f>
        <v>0</v>
      </c>
      <c r="X63">
        <f>IF(м5!W57=б1!W27,-5,0)</f>
        <v>0</v>
      </c>
      <c r="Y63">
        <f>IF(м5!X57=б1!X27,-5,0)</f>
        <v>0</v>
      </c>
      <c r="Z63">
        <f>IF(м5!Y57=б1!Y27,-5,0)</f>
        <v>0</v>
      </c>
      <c r="AA63">
        <f>IF(м5!Z57=б1!Z27,-5,0)</f>
        <v>0</v>
      </c>
      <c r="AB63">
        <f>IF(м5!AA57=б1!AA27,-5,0)</f>
        <v>0</v>
      </c>
      <c r="AC63">
        <f>IF(м5!AB57=б1!AB27,-5,0)</f>
        <v>0</v>
      </c>
      <c r="AD63">
        <f>IF(м5!AC57=б1!AC27,-5,0)</f>
        <v>0</v>
      </c>
      <c r="AE63">
        <f>IF(м5!AD57=б1!AD27,-5,0)</f>
        <v>0</v>
      </c>
      <c r="AF63">
        <f>IF(м5!AE57=б1!AE27,-5,0)</f>
        <v>0</v>
      </c>
    </row>
    <row r="64" spans="1:32" ht="13.5" thickBot="1" x14ac:dyDescent="0.25">
      <c r="A64">
        <v>27</v>
      </c>
      <c r="B64" s="1" t="str">
        <f t="shared" si="0"/>
        <v xml:space="preserve">   </v>
      </c>
      <c r="C64">
        <f>IF(м5!B58=б1!B28,-5,0)</f>
        <v>0</v>
      </c>
      <c r="D64">
        <f>IF(м5!C58=б1!C28,-5,0)</f>
        <v>0</v>
      </c>
      <c r="E64">
        <f>IF(м5!D58=б1!D28,-5,0)</f>
        <v>0</v>
      </c>
      <c r="F64">
        <f>IF(м5!E58=б1!E28,-5,0)</f>
        <v>0</v>
      </c>
      <c r="G64">
        <f>IF(м5!F58=б1!F28,-5,0)</f>
        <v>0</v>
      </c>
      <c r="H64">
        <f>IF(м5!G58=б1!G28,-5,0)</f>
        <v>0</v>
      </c>
      <c r="I64">
        <f>IF(м5!H58=б1!H28,-5,0)</f>
        <v>0</v>
      </c>
      <c r="J64">
        <f>IF(м5!I58=б1!I28,-5,0)</f>
        <v>0</v>
      </c>
      <c r="K64">
        <f>IF(м5!J58=б1!J28,-5,0)</f>
        <v>0</v>
      </c>
      <c r="L64">
        <f>IF(м5!K58=б1!K28,-5,0)</f>
        <v>0</v>
      </c>
      <c r="M64">
        <f>IF(м5!L58=б1!L28,-5,0)</f>
        <v>0</v>
      </c>
      <c r="N64">
        <f>IF(м5!M58=б1!M28,-5,0)</f>
        <v>0</v>
      </c>
      <c r="O64">
        <f>IF(м5!N58=б1!N28,-5,0)</f>
        <v>0</v>
      </c>
      <c r="P64">
        <f>IF(м5!O58=б1!O28,-5,0)</f>
        <v>0</v>
      </c>
      <c r="Q64">
        <f>IF(м5!P58=б1!P28,-5,0)</f>
        <v>0</v>
      </c>
      <c r="R64">
        <f>IF(м5!Q58=б1!Q28,-5,0)</f>
        <v>0</v>
      </c>
      <c r="S64">
        <f>IF(м5!R58=б1!R28,-5,0)</f>
        <v>0</v>
      </c>
      <c r="T64">
        <f>IF(м5!S58=б1!S28,-5,0)</f>
        <v>0</v>
      </c>
      <c r="U64">
        <f>IF(м5!T58=б1!T28,-5,0)</f>
        <v>0</v>
      </c>
      <c r="V64">
        <f>IF(м5!U58=б1!U28,-5,0)</f>
        <v>0</v>
      </c>
      <c r="W64">
        <f>IF(м5!V58=б1!V28,-5,0)</f>
        <v>0</v>
      </c>
      <c r="X64">
        <f>IF(м5!W58=б1!W28,-5,0)</f>
        <v>0</v>
      </c>
      <c r="Y64">
        <f>IF(м5!X58=б1!X28,-5,0)</f>
        <v>0</v>
      </c>
      <c r="Z64">
        <f>IF(м5!Y58=б1!Y28,-5,0)</f>
        <v>0</v>
      </c>
      <c r="AA64">
        <f>IF(м5!Z58=б1!Z28,-5,0)</f>
        <v>0</v>
      </c>
      <c r="AB64">
        <f>IF(м5!AA58=б1!AA28,-5,0)</f>
        <v>0</v>
      </c>
      <c r="AC64">
        <f>IF(м5!AB58=б1!AB28,-5,0)</f>
        <v>0</v>
      </c>
      <c r="AD64">
        <f>IF(м5!AC58=б1!AC28,-5,0)</f>
        <v>0</v>
      </c>
      <c r="AE64">
        <f>IF(м5!AD58=б1!AD28,-5,0)</f>
        <v>0</v>
      </c>
      <c r="AF64">
        <f>IF(м5!AE58=б1!AE28,-5,0)</f>
        <v>0</v>
      </c>
    </row>
    <row r="65" spans="1:32" ht="13.5" thickBot="1" x14ac:dyDescent="0.25">
      <c r="A65">
        <v>28</v>
      </c>
      <c r="B65" s="1" t="str">
        <f t="shared" si="0"/>
        <v xml:space="preserve">   </v>
      </c>
      <c r="C65">
        <f>IF(м5!B59=б1!B29,-5,0)</f>
        <v>0</v>
      </c>
      <c r="D65">
        <f>IF(м5!C59=б1!C29,-5,0)</f>
        <v>0</v>
      </c>
      <c r="E65">
        <f>IF(м5!D59=б1!D29,-5,0)</f>
        <v>0</v>
      </c>
      <c r="F65">
        <f>IF(м5!E59=б1!E29,-5,0)</f>
        <v>0</v>
      </c>
      <c r="G65">
        <f>IF(м5!F59=б1!F29,-5,0)</f>
        <v>0</v>
      </c>
      <c r="H65">
        <f>IF(м5!G59=б1!G29,-5,0)</f>
        <v>0</v>
      </c>
      <c r="I65">
        <f>IF(м5!H59=б1!H29,-5,0)</f>
        <v>0</v>
      </c>
      <c r="J65">
        <f>IF(м5!I59=б1!I29,-5,0)</f>
        <v>0</v>
      </c>
      <c r="K65">
        <f>IF(м5!J59=б1!J29,-5,0)</f>
        <v>0</v>
      </c>
      <c r="L65">
        <f>IF(м5!K59=б1!K29,-5,0)</f>
        <v>0</v>
      </c>
      <c r="M65">
        <f>IF(м5!L59=б1!L29,-5,0)</f>
        <v>0</v>
      </c>
      <c r="N65">
        <f>IF(м5!M59=б1!M29,-5,0)</f>
        <v>0</v>
      </c>
      <c r="O65">
        <f>IF(м5!N59=б1!N29,-5,0)</f>
        <v>0</v>
      </c>
      <c r="P65">
        <f>IF(м5!O59=б1!O29,-5,0)</f>
        <v>0</v>
      </c>
      <c r="Q65">
        <f>IF(м5!P59=б1!P29,-5,0)</f>
        <v>0</v>
      </c>
      <c r="R65">
        <f>IF(м5!Q59=б1!Q29,-5,0)</f>
        <v>0</v>
      </c>
      <c r="S65">
        <f>IF(м5!R59=б1!R29,-5,0)</f>
        <v>0</v>
      </c>
      <c r="T65">
        <f>IF(м5!S59=б1!S29,-5,0)</f>
        <v>0</v>
      </c>
      <c r="U65">
        <f>IF(м5!T59=б1!T29,-5,0)</f>
        <v>0</v>
      </c>
      <c r="V65">
        <f>IF(м5!U59=б1!U29,-5,0)</f>
        <v>0</v>
      </c>
      <c r="W65">
        <f>IF(м5!V59=б1!V29,-5,0)</f>
        <v>0</v>
      </c>
      <c r="X65">
        <f>IF(м5!W59=б1!W29,-5,0)</f>
        <v>0</v>
      </c>
      <c r="Y65">
        <f>IF(м5!X59=б1!X29,-5,0)</f>
        <v>0</v>
      </c>
      <c r="Z65">
        <f>IF(м5!Y59=б1!Y29,-5,0)</f>
        <v>0</v>
      </c>
      <c r="AA65">
        <f>IF(м5!Z59=б1!Z29,-5,0)</f>
        <v>0</v>
      </c>
      <c r="AB65">
        <f>IF(м5!AA59=б1!AA29,-5,0)</f>
        <v>0</v>
      </c>
      <c r="AC65">
        <f>IF(м5!AB59=б1!AB29,-5,0)</f>
        <v>0</v>
      </c>
      <c r="AD65">
        <f>IF(м5!AC59=б1!AC29,-5,0)</f>
        <v>0</v>
      </c>
      <c r="AE65">
        <f>IF(м5!AD59=б1!AD29,-5,0)</f>
        <v>0</v>
      </c>
      <c r="AF65">
        <f>IF(м5!AE59=б1!AE29,-5,0)</f>
        <v>0</v>
      </c>
    </row>
    <row r="66" spans="1:32" ht="13.5" thickBot="1" x14ac:dyDescent="0.25">
      <c r="A66">
        <v>29</v>
      </c>
      <c r="B66" s="1" t="str">
        <f t="shared" si="0"/>
        <v xml:space="preserve">   </v>
      </c>
      <c r="C66">
        <f>IF(м5!B60=б1!B30,-5,0)</f>
        <v>0</v>
      </c>
      <c r="D66">
        <f>IF(м5!C60=б1!C30,-5,0)</f>
        <v>0</v>
      </c>
      <c r="E66">
        <f>IF(м5!D60=б1!D30,-5,0)</f>
        <v>0</v>
      </c>
      <c r="F66">
        <f>IF(м5!E60=б1!E30,-5,0)</f>
        <v>0</v>
      </c>
      <c r="G66">
        <f>IF(м5!F60=б1!F30,-5,0)</f>
        <v>0</v>
      </c>
      <c r="H66">
        <f>IF(м5!G60=б1!G30,-5,0)</f>
        <v>0</v>
      </c>
      <c r="I66">
        <f>IF(м5!H60=б1!H30,-5,0)</f>
        <v>0</v>
      </c>
      <c r="J66">
        <f>IF(м5!I60=б1!I30,-5,0)</f>
        <v>0</v>
      </c>
      <c r="K66">
        <f>IF(м5!J60=б1!J30,-5,0)</f>
        <v>0</v>
      </c>
      <c r="L66">
        <f>IF(м5!K60=б1!K30,-5,0)</f>
        <v>0</v>
      </c>
      <c r="M66">
        <f>IF(м5!L60=б1!L30,-5,0)</f>
        <v>0</v>
      </c>
      <c r="N66">
        <f>IF(м5!M60=б1!M30,-5,0)</f>
        <v>0</v>
      </c>
      <c r="O66">
        <f>IF(м5!N60=б1!N30,-5,0)</f>
        <v>0</v>
      </c>
      <c r="P66">
        <f>IF(м5!O60=б1!O30,-5,0)</f>
        <v>0</v>
      </c>
      <c r="Q66">
        <f>IF(м5!P60=б1!P30,-5,0)</f>
        <v>0</v>
      </c>
      <c r="R66">
        <f>IF(м5!Q60=б1!Q30,-5,0)</f>
        <v>0</v>
      </c>
      <c r="S66">
        <f>IF(м5!R60=б1!R30,-5,0)</f>
        <v>0</v>
      </c>
      <c r="T66">
        <f>IF(м5!S60=б1!S30,-5,0)</f>
        <v>0</v>
      </c>
      <c r="U66">
        <f>IF(м5!T60=б1!T30,-5,0)</f>
        <v>0</v>
      </c>
      <c r="V66">
        <f>IF(м5!U60=б1!U30,-5,0)</f>
        <v>0</v>
      </c>
      <c r="W66">
        <f>IF(м5!V60=б1!V30,-5,0)</f>
        <v>0</v>
      </c>
      <c r="X66">
        <f>IF(м5!W60=б1!W30,-5,0)</f>
        <v>0</v>
      </c>
      <c r="Y66">
        <f>IF(м5!X60=б1!X30,-5,0)</f>
        <v>0</v>
      </c>
      <c r="Z66">
        <f>IF(м5!Y60=б1!Y30,-5,0)</f>
        <v>0</v>
      </c>
      <c r="AA66">
        <f>IF(м5!Z60=б1!Z30,-5,0)</f>
        <v>0</v>
      </c>
      <c r="AB66">
        <f>IF(м5!AA60=б1!AA30,-5,0)</f>
        <v>0</v>
      </c>
      <c r="AC66">
        <f>IF(м5!AB60=б1!AB30,-5,0)</f>
        <v>0</v>
      </c>
      <c r="AD66">
        <f>IF(м5!AC60=б1!AC30,-5,0)</f>
        <v>0</v>
      </c>
      <c r="AE66">
        <f>IF(м5!AD60=б1!AD30,-5,0)</f>
        <v>0</v>
      </c>
      <c r="AF66">
        <f>IF(м5!AE60=б1!AE30,-5,0)</f>
        <v>0</v>
      </c>
    </row>
    <row r="67" spans="1:32" ht="13.5" thickBot="1" x14ac:dyDescent="0.25">
      <c r="A67">
        <v>30</v>
      </c>
      <c r="B67" s="1" t="str">
        <f t="shared" si="0"/>
        <v xml:space="preserve">   </v>
      </c>
      <c r="C67">
        <f>IF(м5!B61=б1!B31,-5,0)</f>
        <v>0</v>
      </c>
      <c r="D67">
        <f>IF(м5!C61=б1!C31,-5,0)</f>
        <v>0</v>
      </c>
      <c r="E67">
        <f>IF(м5!D61=б1!D31,-5,0)</f>
        <v>0</v>
      </c>
      <c r="F67">
        <f>IF(м5!E61=б1!E31,-5,0)</f>
        <v>0</v>
      </c>
      <c r="G67">
        <f>IF(м5!F61=б1!F31,-5,0)</f>
        <v>0</v>
      </c>
      <c r="H67">
        <f>IF(м5!G61=б1!G31,-5,0)</f>
        <v>0</v>
      </c>
      <c r="I67">
        <f>IF(м5!H61=б1!H31,-5,0)</f>
        <v>0</v>
      </c>
      <c r="J67">
        <f>IF(м5!I61=б1!I31,-5,0)</f>
        <v>0</v>
      </c>
      <c r="K67">
        <f>IF(м5!J61=б1!J31,-5,0)</f>
        <v>0</v>
      </c>
      <c r="L67">
        <f>IF(м5!K61=б1!K31,-5,0)</f>
        <v>0</v>
      </c>
      <c r="M67">
        <f>IF(м5!L61=б1!L31,-5,0)</f>
        <v>0</v>
      </c>
      <c r="N67">
        <f>IF(м5!M61=б1!M31,-5,0)</f>
        <v>0</v>
      </c>
      <c r="O67">
        <f>IF(м5!N61=б1!N31,-5,0)</f>
        <v>0</v>
      </c>
      <c r="P67">
        <f>IF(м5!O61=б1!O31,-5,0)</f>
        <v>0</v>
      </c>
      <c r="Q67">
        <f>IF(м5!P61=б1!P31,-5,0)</f>
        <v>0</v>
      </c>
      <c r="R67">
        <f>IF(м5!Q61=б1!Q31,-5,0)</f>
        <v>0</v>
      </c>
      <c r="S67">
        <f>IF(м5!R61=б1!R31,-5,0)</f>
        <v>0</v>
      </c>
      <c r="T67">
        <f>IF(м5!S61=б1!S31,-5,0)</f>
        <v>0</v>
      </c>
      <c r="U67">
        <f>IF(м5!T61=б1!T31,-5,0)</f>
        <v>0</v>
      </c>
      <c r="V67">
        <f>IF(м5!U61=б1!U31,-5,0)</f>
        <v>0</v>
      </c>
      <c r="W67">
        <f>IF(м5!V61=б1!V31,-5,0)</f>
        <v>0</v>
      </c>
      <c r="X67">
        <f>IF(м5!W61=б1!W31,-5,0)</f>
        <v>0</v>
      </c>
      <c r="Y67">
        <f>IF(м5!X61=б1!X31,-5,0)</f>
        <v>0</v>
      </c>
      <c r="Z67">
        <f>IF(м5!Y61=б1!Y31,-5,0)</f>
        <v>0</v>
      </c>
      <c r="AA67">
        <f>IF(м5!Z61=б1!Z31,-5,0)</f>
        <v>0</v>
      </c>
      <c r="AB67">
        <f>IF(м5!AA61=б1!AA31,-5,0)</f>
        <v>0</v>
      </c>
      <c r="AC67">
        <f>IF(м5!AB61=б1!AB31,-5,0)</f>
        <v>0</v>
      </c>
      <c r="AD67">
        <f>IF(м5!AC61=б1!AC31,-5,0)</f>
        <v>0</v>
      </c>
      <c r="AE67">
        <f>IF(м5!AD61=б1!AD31,-5,0)</f>
        <v>0</v>
      </c>
      <c r="AF67">
        <f>IF(м5!AE61=б1!AE31,-5,0)</f>
        <v>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7"/>
  <sheetViews>
    <sheetView workbookViewId="0">
      <selection activeCell="Z6" sqref="Z6"/>
    </sheetView>
  </sheetViews>
  <sheetFormatPr defaultRowHeight="12.75" x14ac:dyDescent="0.2"/>
  <cols>
    <col min="2" max="31" width="4.7109375" customWidth="1"/>
  </cols>
  <sheetData>
    <row r="1" spans="1:31" x14ac:dyDescent="0.2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</row>
    <row r="2" spans="1:31" x14ac:dyDescent="0.2">
      <c r="A2">
        <v>1</v>
      </c>
      <c r="B2" t="str">
        <f>С1!B3</f>
        <v>Настя А.</v>
      </c>
      <c r="C2" t="str">
        <f>С1!B4</f>
        <v>Артем С.</v>
      </c>
      <c r="D2" t="str">
        <f>С1!B5</f>
        <v>Диана С.</v>
      </c>
      <c r="E2" t="str">
        <f>С1!B6</f>
        <v>Даша Т.</v>
      </c>
      <c r="F2" t="str">
        <f>С1!B7</f>
        <v>Ваня А.</v>
      </c>
      <c r="G2" t="str">
        <f>С1!B8</f>
        <v>Алиса Б.</v>
      </c>
      <c r="H2" t="str">
        <f>С1!B9</f>
        <v>Маша Б.</v>
      </c>
      <c r="I2" t="str">
        <f>С1!B10</f>
        <v>Даша В.</v>
      </c>
      <c r="J2" t="str">
        <f>С1!B11</f>
        <v>Марк Г.</v>
      </c>
      <c r="K2" t="str">
        <f>С1!B12</f>
        <v>Артем Е.</v>
      </c>
      <c r="L2" t="str">
        <f>С1!B13</f>
        <v xml:space="preserve">Алиса З. </v>
      </c>
      <c r="M2" t="str">
        <f>С1!B14</f>
        <v>Алена К.</v>
      </c>
      <c r="N2" t="str">
        <f>С1!B15</f>
        <v>Никита К.</v>
      </c>
      <c r="O2" t="str">
        <f>С1!B16</f>
        <v xml:space="preserve">Соня К. </v>
      </c>
      <c r="P2" t="str">
        <f>С1!B17</f>
        <v>Александр С.</v>
      </c>
      <c r="Q2" t="str">
        <f>С1!B18</f>
        <v>Вероника Н.</v>
      </c>
      <c r="R2" t="str">
        <f>С1!B19</f>
        <v>Артем Н.</v>
      </c>
      <c r="S2" t="str">
        <f>С1!B20</f>
        <v>Сергей О.</v>
      </c>
      <c r="T2" t="str">
        <f>С1!B21</f>
        <v>Даша Р.</v>
      </c>
      <c r="U2" t="str">
        <f>С1!B22</f>
        <v>Витя Р.</v>
      </c>
      <c r="V2" t="str">
        <f>С1!B23</f>
        <v>Настя С.</v>
      </c>
      <c r="W2" t="str">
        <f>С1!B24</f>
        <v>Антон Ч.</v>
      </c>
      <c r="X2" t="str">
        <f>С1!B25</f>
        <v>Ярослав Ч.</v>
      </c>
      <c r="Y2" t="str">
        <f>С1!B26</f>
        <v>Максим Ч.</v>
      </c>
      <c r="Z2" t="str">
        <f>С1!B27</f>
        <v>София Я.</v>
      </c>
      <c r="AA2" t="str">
        <f>С1!B28</f>
        <v xml:space="preserve">   </v>
      </c>
      <c r="AB2" t="str">
        <f>С1!B29</f>
        <v xml:space="preserve">   </v>
      </c>
      <c r="AC2" t="str">
        <f>С1!B30</f>
        <v xml:space="preserve">   </v>
      </c>
      <c r="AD2" t="str">
        <f>С1!B31</f>
        <v xml:space="preserve">   </v>
      </c>
      <c r="AE2" t="str">
        <f>С1!B32</f>
        <v xml:space="preserve">   </v>
      </c>
    </row>
    <row r="3" spans="1:31" x14ac:dyDescent="0.2">
      <c r="A3">
        <v>2</v>
      </c>
      <c r="B3" t="str">
        <f>B2</f>
        <v>Настя А.</v>
      </c>
      <c r="C3" t="str">
        <f>C2</f>
        <v>Артем С.</v>
      </c>
      <c r="D3" t="str">
        <f>D2</f>
        <v>Диана С.</v>
      </c>
      <c r="E3" t="str">
        <f>E2</f>
        <v>Даша Т.</v>
      </c>
      <c r="F3" t="str">
        <f t="shared" ref="F3:Y3" si="0">F2</f>
        <v>Ваня А.</v>
      </c>
      <c r="G3" t="str">
        <f t="shared" si="0"/>
        <v>Алиса Б.</v>
      </c>
      <c r="H3" t="str">
        <f t="shared" si="0"/>
        <v>Маша Б.</v>
      </c>
      <c r="I3" t="str">
        <f t="shared" si="0"/>
        <v>Даша В.</v>
      </c>
      <c r="J3" t="str">
        <f t="shared" si="0"/>
        <v>Марк Г.</v>
      </c>
      <c r="K3" t="str">
        <f t="shared" si="0"/>
        <v>Артем Е.</v>
      </c>
      <c r="L3" t="str">
        <f t="shared" si="0"/>
        <v xml:space="preserve">Алиса З. </v>
      </c>
      <c r="M3" t="str">
        <f t="shared" si="0"/>
        <v>Алена К.</v>
      </c>
      <c r="N3" t="str">
        <f t="shared" si="0"/>
        <v>Никита К.</v>
      </c>
      <c r="O3" t="str">
        <f t="shared" si="0"/>
        <v xml:space="preserve">Соня К. </v>
      </c>
      <c r="P3" t="str">
        <f t="shared" si="0"/>
        <v>Александр С.</v>
      </c>
      <c r="Q3" t="str">
        <f t="shared" si="0"/>
        <v>Вероника Н.</v>
      </c>
      <c r="R3" t="str">
        <f t="shared" si="0"/>
        <v>Артем Н.</v>
      </c>
      <c r="S3" t="str">
        <f t="shared" si="0"/>
        <v>Сергей О.</v>
      </c>
      <c r="T3" t="str">
        <f t="shared" si="0"/>
        <v>Даша Р.</v>
      </c>
      <c r="U3" t="str">
        <f t="shared" si="0"/>
        <v>Витя Р.</v>
      </c>
      <c r="V3" t="str">
        <f t="shared" si="0"/>
        <v>Настя С.</v>
      </c>
      <c r="W3" t="str">
        <f t="shared" si="0"/>
        <v>Антон Ч.</v>
      </c>
      <c r="X3" t="str">
        <f t="shared" si="0"/>
        <v>Ярослав Ч.</v>
      </c>
      <c r="Y3" t="str">
        <f t="shared" si="0"/>
        <v>Максим Ч.</v>
      </c>
      <c r="Z3" t="str">
        <f t="shared" ref="Z3:Z31" si="1">Z2</f>
        <v>София Я.</v>
      </c>
      <c r="AA3" t="str">
        <f t="shared" ref="AA3:AA31" si="2">AA2</f>
        <v xml:space="preserve">   </v>
      </c>
      <c r="AB3" t="str">
        <f t="shared" ref="AB3:AB31" si="3">AB2</f>
        <v xml:space="preserve">   </v>
      </c>
      <c r="AC3" t="str">
        <f t="shared" ref="AC3:AC31" si="4">AC2</f>
        <v xml:space="preserve">   </v>
      </c>
      <c r="AD3" t="str">
        <f t="shared" ref="AD3:AD31" si="5">AD2</f>
        <v xml:space="preserve">   </v>
      </c>
      <c r="AE3" t="str">
        <f t="shared" ref="AE3:AE31" si="6">AE2</f>
        <v xml:space="preserve">   </v>
      </c>
    </row>
    <row r="4" spans="1:31" x14ac:dyDescent="0.2">
      <c r="A4">
        <v>3</v>
      </c>
      <c r="B4" t="str">
        <f t="shared" ref="B4:B27" si="7">B3</f>
        <v>Настя А.</v>
      </c>
      <c r="C4" t="str">
        <f t="shared" ref="C4:C27" si="8">C3</f>
        <v>Артем С.</v>
      </c>
      <c r="D4" t="str">
        <f t="shared" ref="D4:D27" si="9">D3</f>
        <v>Диана С.</v>
      </c>
      <c r="E4" t="str">
        <f t="shared" ref="E4:E27" si="10">E3</f>
        <v>Даша Т.</v>
      </c>
      <c r="F4" t="str">
        <f t="shared" ref="F4:F27" si="11">F3</f>
        <v>Ваня А.</v>
      </c>
      <c r="G4" t="str">
        <f t="shared" ref="G4:G27" si="12">G3</f>
        <v>Алиса Б.</v>
      </c>
      <c r="H4" t="str">
        <f t="shared" ref="H4:H27" si="13">H3</f>
        <v>Маша Б.</v>
      </c>
      <c r="I4" t="str">
        <f t="shared" ref="I4:I27" si="14">I3</f>
        <v>Даша В.</v>
      </c>
      <c r="J4" t="str">
        <f t="shared" ref="J4:J27" si="15">J3</f>
        <v>Марк Г.</v>
      </c>
      <c r="K4" t="str">
        <f t="shared" ref="K4:K27" si="16">K3</f>
        <v>Артем Е.</v>
      </c>
      <c r="L4" t="str">
        <f t="shared" ref="L4:L27" si="17">L3</f>
        <v xml:space="preserve">Алиса З. </v>
      </c>
      <c r="M4" t="str">
        <f t="shared" ref="M4:M27" si="18">M3</f>
        <v>Алена К.</v>
      </c>
      <c r="N4" t="str">
        <f t="shared" ref="N4:N27" si="19">N3</f>
        <v>Никита К.</v>
      </c>
      <c r="O4" t="str">
        <f t="shared" ref="O4:O27" si="20">O3</f>
        <v xml:space="preserve">Соня К. </v>
      </c>
      <c r="P4" t="str">
        <f t="shared" ref="P4:P27" si="21">P3</f>
        <v>Александр С.</v>
      </c>
      <c r="Q4" t="str">
        <f t="shared" ref="Q4:Q27" si="22">Q3</f>
        <v>Вероника Н.</v>
      </c>
      <c r="R4" t="str">
        <f t="shared" ref="R4:R27" si="23">R3</f>
        <v>Артем Н.</v>
      </c>
      <c r="S4" t="str">
        <f t="shared" ref="S4:S27" si="24">S3</f>
        <v>Сергей О.</v>
      </c>
      <c r="T4" t="str">
        <f t="shared" ref="T4:T27" si="25">T3</f>
        <v>Даша Р.</v>
      </c>
      <c r="U4" t="str">
        <f t="shared" ref="U4:U27" si="26">U3</f>
        <v>Витя Р.</v>
      </c>
      <c r="V4" t="str">
        <f t="shared" ref="V4:V27" si="27">V3</f>
        <v>Настя С.</v>
      </c>
      <c r="W4" t="str">
        <f t="shared" ref="W4:W27" si="28">W3</f>
        <v>Антон Ч.</v>
      </c>
      <c r="X4" t="str">
        <f t="shared" ref="X4:X27" si="29">X3</f>
        <v>Ярослав Ч.</v>
      </c>
      <c r="Y4" t="str">
        <f t="shared" ref="Y4:Y27" si="30">Y3</f>
        <v>Максим Ч.</v>
      </c>
      <c r="Z4" t="str">
        <f t="shared" si="1"/>
        <v>София Я.</v>
      </c>
      <c r="AA4" t="str">
        <f t="shared" si="2"/>
        <v xml:space="preserve">   </v>
      </c>
      <c r="AB4" t="str">
        <f t="shared" si="3"/>
        <v xml:space="preserve">   </v>
      </c>
      <c r="AC4" t="str">
        <f t="shared" si="4"/>
        <v xml:space="preserve">   </v>
      </c>
      <c r="AD4" t="str">
        <f t="shared" si="5"/>
        <v xml:space="preserve">   </v>
      </c>
      <c r="AE4" t="str">
        <f t="shared" si="6"/>
        <v xml:space="preserve">   </v>
      </c>
    </row>
    <row r="5" spans="1:31" x14ac:dyDescent="0.2">
      <c r="A5">
        <v>4</v>
      </c>
      <c r="B5" t="str">
        <f t="shared" si="7"/>
        <v>Настя А.</v>
      </c>
      <c r="C5" t="str">
        <f t="shared" si="8"/>
        <v>Артем С.</v>
      </c>
      <c r="D5" t="str">
        <f t="shared" si="9"/>
        <v>Диана С.</v>
      </c>
      <c r="E5" t="str">
        <f t="shared" si="10"/>
        <v>Даша Т.</v>
      </c>
      <c r="F5" t="str">
        <f t="shared" si="11"/>
        <v>Ваня А.</v>
      </c>
      <c r="G5" t="str">
        <f t="shared" si="12"/>
        <v>Алиса Б.</v>
      </c>
      <c r="H5" t="str">
        <f t="shared" si="13"/>
        <v>Маша Б.</v>
      </c>
      <c r="I5" t="str">
        <f t="shared" si="14"/>
        <v>Даша В.</v>
      </c>
      <c r="J5" t="str">
        <f t="shared" si="15"/>
        <v>Марк Г.</v>
      </c>
      <c r="K5" t="str">
        <f t="shared" si="16"/>
        <v>Артем Е.</v>
      </c>
      <c r="L5" t="str">
        <f t="shared" si="17"/>
        <v xml:space="preserve">Алиса З. </v>
      </c>
      <c r="M5" t="str">
        <f t="shared" si="18"/>
        <v>Алена К.</v>
      </c>
      <c r="N5" t="str">
        <f t="shared" si="19"/>
        <v>Никита К.</v>
      </c>
      <c r="O5" t="str">
        <f t="shared" si="20"/>
        <v xml:space="preserve">Соня К. </v>
      </c>
      <c r="P5" t="str">
        <f t="shared" si="21"/>
        <v>Александр С.</v>
      </c>
      <c r="Q5" t="str">
        <f t="shared" si="22"/>
        <v>Вероника Н.</v>
      </c>
      <c r="R5" t="str">
        <f t="shared" si="23"/>
        <v>Артем Н.</v>
      </c>
      <c r="S5" t="str">
        <f t="shared" si="24"/>
        <v>Сергей О.</v>
      </c>
      <c r="T5" t="str">
        <f t="shared" si="25"/>
        <v>Даша Р.</v>
      </c>
      <c r="U5" t="str">
        <f t="shared" si="26"/>
        <v>Витя Р.</v>
      </c>
      <c r="V5" t="str">
        <f t="shared" si="27"/>
        <v>Настя С.</v>
      </c>
      <c r="W5" t="str">
        <f t="shared" si="28"/>
        <v>Антон Ч.</v>
      </c>
      <c r="X5" t="str">
        <f t="shared" si="29"/>
        <v>Ярослав Ч.</v>
      </c>
      <c r="Y5" t="str">
        <f t="shared" si="30"/>
        <v>Максим Ч.</v>
      </c>
      <c r="Z5" t="str">
        <f t="shared" si="1"/>
        <v>София Я.</v>
      </c>
      <c r="AA5" t="str">
        <f t="shared" si="2"/>
        <v xml:space="preserve">   </v>
      </c>
      <c r="AB5" t="str">
        <f t="shared" si="3"/>
        <v xml:space="preserve">   </v>
      </c>
      <c r="AC5" t="str">
        <f t="shared" si="4"/>
        <v xml:space="preserve">   </v>
      </c>
      <c r="AD5" t="str">
        <f t="shared" si="5"/>
        <v xml:space="preserve">   </v>
      </c>
      <c r="AE5" t="str">
        <f t="shared" si="6"/>
        <v xml:space="preserve">   </v>
      </c>
    </row>
    <row r="6" spans="1:31" x14ac:dyDescent="0.2">
      <c r="A6">
        <v>5</v>
      </c>
      <c r="B6" t="str">
        <f t="shared" si="7"/>
        <v>Настя А.</v>
      </c>
      <c r="C6" t="str">
        <f t="shared" si="8"/>
        <v>Артем С.</v>
      </c>
      <c r="D6" t="str">
        <f t="shared" si="9"/>
        <v>Диана С.</v>
      </c>
      <c r="E6" t="str">
        <f t="shared" si="10"/>
        <v>Даша Т.</v>
      </c>
      <c r="F6" t="str">
        <f t="shared" si="11"/>
        <v>Ваня А.</v>
      </c>
      <c r="G6" t="str">
        <f t="shared" si="12"/>
        <v>Алиса Б.</v>
      </c>
      <c r="H6" t="str">
        <f t="shared" si="13"/>
        <v>Маша Б.</v>
      </c>
      <c r="I6" t="str">
        <f t="shared" si="14"/>
        <v>Даша В.</v>
      </c>
      <c r="J6" t="str">
        <f t="shared" si="15"/>
        <v>Марк Г.</v>
      </c>
      <c r="K6" t="str">
        <f t="shared" si="16"/>
        <v>Артем Е.</v>
      </c>
      <c r="L6" t="str">
        <f t="shared" si="17"/>
        <v xml:space="preserve">Алиса З. </v>
      </c>
      <c r="M6" t="str">
        <f t="shared" si="18"/>
        <v>Алена К.</v>
      </c>
      <c r="N6" t="str">
        <f t="shared" si="19"/>
        <v>Никита К.</v>
      </c>
      <c r="O6" t="str">
        <f t="shared" si="20"/>
        <v xml:space="preserve">Соня К. </v>
      </c>
      <c r="P6" t="str">
        <f t="shared" si="21"/>
        <v>Александр С.</v>
      </c>
      <c r="Q6" t="str">
        <f t="shared" si="22"/>
        <v>Вероника Н.</v>
      </c>
      <c r="R6" t="str">
        <f t="shared" si="23"/>
        <v>Артем Н.</v>
      </c>
      <c r="S6" t="str">
        <f t="shared" si="24"/>
        <v>Сергей О.</v>
      </c>
      <c r="T6" t="str">
        <f t="shared" si="25"/>
        <v>Даша Р.</v>
      </c>
      <c r="U6" t="str">
        <f t="shared" si="26"/>
        <v>Витя Р.</v>
      </c>
      <c r="V6" t="str">
        <f t="shared" si="27"/>
        <v>Настя С.</v>
      </c>
      <c r="W6" t="str">
        <f t="shared" si="28"/>
        <v>Антон Ч.</v>
      </c>
      <c r="X6" t="str">
        <f t="shared" si="29"/>
        <v>Ярослав Ч.</v>
      </c>
      <c r="Y6" t="str">
        <f t="shared" si="30"/>
        <v>Максим Ч.</v>
      </c>
      <c r="Z6" t="str">
        <f t="shared" si="1"/>
        <v>София Я.</v>
      </c>
      <c r="AA6" t="str">
        <f t="shared" si="2"/>
        <v xml:space="preserve">   </v>
      </c>
      <c r="AB6" t="str">
        <f t="shared" si="3"/>
        <v xml:space="preserve">   </v>
      </c>
      <c r="AC6" t="str">
        <f t="shared" si="4"/>
        <v xml:space="preserve">   </v>
      </c>
      <c r="AD6" t="str">
        <f t="shared" si="5"/>
        <v xml:space="preserve">   </v>
      </c>
      <c r="AE6" t="str">
        <f t="shared" si="6"/>
        <v xml:space="preserve">   </v>
      </c>
    </row>
    <row r="7" spans="1:31" x14ac:dyDescent="0.2">
      <c r="A7">
        <v>6</v>
      </c>
      <c r="B7" t="str">
        <f t="shared" si="7"/>
        <v>Настя А.</v>
      </c>
      <c r="C7" t="str">
        <f t="shared" si="8"/>
        <v>Артем С.</v>
      </c>
      <c r="D7" t="str">
        <f t="shared" si="9"/>
        <v>Диана С.</v>
      </c>
      <c r="E7" t="str">
        <f t="shared" si="10"/>
        <v>Даша Т.</v>
      </c>
      <c r="F7" t="str">
        <f t="shared" si="11"/>
        <v>Ваня А.</v>
      </c>
      <c r="G7" t="str">
        <f t="shared" si="12"/>
        <v>Алиса Б.</v>
      </c>
      <c r="H7" t="str">
        <f t="shared" si="13"/>
        <v>Маша Б.</v>
      </c>
      <c r="I7" t="str">
        <f t="shared" si="14"/>
        <v>Даша В.</v>
      </c>
      <c r="J7" t="str">
        <f t="shared" si="15"/>
        <v>Марк Г.</v>
      </c>
      <c r="K7" t="str">
        <f t="shared" si="16"/>
        <v>Артем Е.</v>
      </c>
      <c r="L7" t="str">
        <f t="shared" si="17"/>
        <v xml:space="preserve">Алиса З. </v>
      </c>
      <c r="M7" t="str">
        <f t="shared" si="18"/>
        <v>Алена К.</v>
      </c>
      <c r="N7" t="str">
        <f t="shared" si="19"/>
        <v>Никита К.</v>
      </c>
      <c r="O7" t="str">
        <f t="shared" si="20"/>
        <v xml:space="preserve">Соня К. </v>
      </c>
      <c r="P7" t="str">
        <f t="shared" si="21"/>
        <v>Александр С.</v>
      </c>
      <c r="Q7" t="str">
        <f t="shared" si="22"/>
        <v>Вероника Н.</v>
      </c>
      <c r="R7" t="str">
        <f t="shared" si="23"/>
        <v>Артем Н.</v>
      </c>
      <c r="S7" t="str">
        <f t="shared" si="24"/>
        <v>Сергей О.</v>
      </c>
      <c r="T7" t="str">
        <f t="shared" si="25"/>
        <v>Даша Р.</v>
      </c>
      <c r="U7" t="str">
        <f t="shared" si="26"/>
        <v>Витя Р.</v>
      </c>
      <c r="V7" t="str">
        <f t="shared" si="27"/>
        <v>Настя С.</v>
      </c>
      <c r="W7" t="str">
        <f t="shared" si="28"/>
        <v>Антон Ч.</v>
      </c>
      <c r="X7" t="str">
        <f t="shared" si="29"/>
        <v>Ярослав Ч.</v>
      </c>
      <c r="Y7" t="str">
        <f t="shared" si="30"/>
        <v>Максим Ч.</v>
      </c>
      <c r="Z7" t="str">
        <f t="shared" si="1"/>
        <v>София Я.</v>
      </c>
      <c r="AA7" t="str">
        <f t="shared" si="2"/>
        <v xml:space="preserve">   </v>
      </c>
      <c r="AB7" t="str">
        <f t="shared" si="3"/>
        <v xml:space="preserve">   </v>
      </c>
      <c r="AC7" t="str">
        <f t="shared" si="4"/>
        <v xml:space="preserve">   </v>
      </c>
      <c r="AD7" t="str">
        <f t="shared" si="5"/>
        <v xml:space="preserve">   </v>
      </c>
      <c r="AE7" t="str">
        <f t="shared" si="6"/>
        <v xml:space="preserve">   </v>
      </c>
    </row>
    <row r="8" spans="1:31" x14ac:dyDescent="0.2">
      <c r="A8">
        <v>7</v>
      </c>
      <c r="B8" t="str">
        <f t="shared" si="7"/>
        <v>Настя А.</v>
      </c>
      <c r="C8" t="str">
        <f t="shared" si="8"/>
        <v>Артем С.</v>
      </c>
      <c r="D8" t="str">
        <f t="shared" si="9"/>
        <v>Диана С.</v>
      </c>
      <c r="E8" t="str">
        <f t="shared" si="10"/>
        <v>Даша Т.</v>
      </c>
      <c r="F8" t="str">
        <f t="shared" si="11"/>
        <v>Ваня А.</v>
      </c>
      <c r="G8" t="str">
        <f t="shared" si="12"/>
        <v>Алиса Б.</v>
      </c>
      <c r="H8" t="str">
        <f t="shared" si="13"/>
        <v>Маша Б.</v>
      </c>
      <c r="I8" t="str">
        <f t="shared" si="14"/>
        <v>Даша В.</v>
      </c>
      <c r="J8" t="str">
        <f t="shared" si="15"/>
        <v>Марк Г.</v>
      </c>
      <c r="K8" t="str">
        <f t="shared" si="16"/>
        <v>Артем Е.</v>
      </c>
      <c r="L8" t="str">
        <f t="shared" si="17"/>
        <v xml:space="preserve">Алиса З. </v>
      </c>
      <c r="M8" t="str">
        <f t="shared" si="18"/>
        <v>Алена К.</v>
      </c>
      <c r="N8" t="str">
        <f t="shared" si="19"/>
        <v>Никита К.</v>
      </c>
      <c r="O8" t="str">
        <f t="shared" si="20"/>
        <v xml:space="preserve">Соня К. </v>
      </c>
      <c r="P8" t="str">
        <f t="shared" si="21"/>
        <v>Александр С.</v>
      </c>
      <c r="Q8" t="str">
        <f t="shared" si="22"/>
        <v>Вероника Н.</v>
      </c>
      <c r="R8" t="str">
        <f t="shared" si="23"/>
        <v>Артем Н.</v>
      </c>
      <c r="S8" t="str">
        <f t="shared" si="24"/>
        <v>Сергей О.</v>
      </c>
      <c r="T8" t="str">
        <f t="shared" si="25"/>
        <v>Даша Р.</v>
      </c>
      <c r="U8" t="str">
        <f t="shared" si="26"/>
        <v>Витя Р.</v>
      </c>
      <c r="V8" t="str">
        <f t="shared" si="27"/>
        <v>Настя С.</v>
      </c>
      <c r="W8" t="str">
        <f t="shared" si="28"/>
        <v>Антон Ч.</v>
      </c>
      <c r="X8" t="str">
        <f t="shared" si="29"/>
        <v>Ярослав Ч.</v>
      </c>
      <c r="Y8" t="str">
        <f t="shared" si="30"/>
        <v>Максим Ч.</v>
      </c>
      <c r="Z8" t="str">
        <f t="shared" si="1"/>
        <v>София Я.</v>
      </c>
      <c r="AA8" t="str">
        <f t="shared" si="2"/>
        <v xml:space="preserve">   </v>
      </c>
      <c r="AB8" t="str">
        <f t="shared" si="3"/>
        <v xml:space="preserve">   </v>
      </c>
      <c r="AC8" t="str">
        <f t="shared" si="4"/>
        <v xml:space="preserve">   </v>
      </c>
      <c r="AD8" t="str">
        <f t="shared" si="5"/>
        <v xml:space="preserve">   </v>
      </c>
      <c r="AE8" t="str">
        <f t="shared" si="6"/>
        <v xml:space="preserve">   </v>
      </c>
    </row>
    <row r="9" spans="1:31" x14ac:dyDescent="0.2">
      <c r="A9">
        <v>8</v>
      </c>
      <c r="B9" t="str">
        <f t="shared" si="7"/>
        <v>Настя А.</v>
      </c>
      <c r="C9" t="str">
        <f t="shared" si="8"/>
        <v>Артем С.</v>
      </c>
      <c r="D9" t="str">
        <f t="shared" si="9"/>
        <v>Диана С.</v>
      </c>
      <c r="E9" t="str">
        <f t="shared" si="10"/>
        <v>Даша Т.</v>
      </c>
      <c r="F9" t="str">
        <f t="shared" si="11"/>
        <v>Ваня А.</v>
      </c>
      <c r="G9" t="str">
        <f t="shared" si="12"/>
        <v>Алиса Б.</v>
      </c>
      <c r="H9" t="str">
        <f t="shared" si="13"/>
        <v>Маша Б.</v>
      </c>
      <c r="I9" t="str">
        <f t="shared" si="14"/>
        <v>Даша В.</v>
      </c>
      <c r="J9" t="str">
        <f t="shared" si="15"/>
        <v>Марк Г.</v>
      </c>
      <c r="K9" t="str">
        <f t="shared" si="16"/>
        <v>Артем Е.</v>
      </c>
      <c r="L9" t="str">
        <f t="shared" si="17"/>
        <v xml:space="preserve">Алиса З. </v>
      </c>
      <c r="M9" t="str">
        <f t="shared" si="18"/>
        <v>Алена К.</v>
      </c>
      <c r="N9" t="str">
        <f t="shared" si="19"/>
        <v>Никита К.</v>
      </c>
      <c r="O9" t="str">
        <f t="shared" si="20"/>
        <v xml:space="preserve">Соня К. </v>
      </c>
      <c r="P9" t="str">
        <f t="shared" si="21"/>
        <v>Александр С.</v>
      </c>
      <c r="Q9" t="str">
        <f t="shared" si="22"/>
        <v>Вероника Н.</v>
      </c>
      <c r="R9" t="str">
        <f t="shared" si="23"/>
        <v>Артем Н.</v>
      </c>
      <c r="S9" t="str">
        <f t="shared" si="24"/>
        <v>Сергей О.</v>
      </c>
      <c r="T9" t="str">
        <f t="shared" si="25"/>
        <v>Даша Р.</v>
      </c>
      <c r="U9" t="str">
        <f t="shared" si="26"/>
        <v>Витя Р.</v>
      </c>
      <c r="V9" t="str">
        <f t="shared" si="27"/>
        <v>Настя С.</v>
      </c>
      <c r="W9" t="str">
        <f t="shared" si="28"/>
        <v>Антон Ч.</v>
      </c>
      <c r="X9" t="str">
        <f t="shared" si="29"/>
        <v>Ярослав Ч.</v>
      </c>
      <c r="Y9" t="str">
        <f t="shared" si="30"/>
        <v>Максим Ч.</v>
      </c>
      <c r="Z9" t="str">
        <f t="shared" si="1"/>
        <v>София Я.</v>
      </c>
      <c r="AA9" t="str">
        <f t="shared" si="2"/>
        <v xml:space="preserve">   </v>
      </c>
      <c r="AB9" t="str">
        <f t="shared" si="3"/>
        <v xml:space="preserve">   </v>
      </c>
      <c r="AC9" t="str">
        <f t="shared" si="4"/>
        <v xml:space="preserve">   </v>
      </c>
      <c r="AD9" t="str">
        <f t="shared" si="5"/>
        <v xml:space="preserve">   </v>
      </c>
      <c r="AE9" t="str">
        <f t="shared" si="6"/>
        <v xml:space="preserve">   </v>
      </c>
    </row>
    <row r="10" spans="1:31" x14ac:dyDescent="0.2">
      <c r="A10">
        <v>9</v>
      </c>
      <c r="B10" t="str">
        <f t="shared" si="7"/>
        <v>Настя А.</v>
      </c>
      <c r="C10" t="str">
        <f t="shared" si="8"/>
        <v>Артем С.</v>
      </c>
      <c r="D10" t="str">
        <f t="shared" si="9"/>
        <v>Диана С.</v>
      </c>
      <c r="E10" t="str">
        <f t="shared" si="10"/>
        <v>Даша Т.</v>
      </c>
      <c r="F10" t="str">
        <f t="shared" si="11"/>
        <v>Ваня А.</v>
      </c>
      <c r="G10" t="str">
        <f t="shared" si="12"/>
        <v>Алиса Б.</v>
      </c>
      <c r="H10" t="str">
        <f t="shared" si="13"/>
        <v>Маша Б.</v>
      </c>
      <c r="I10" t="str">
        <f t="shared" si="14"/>
        <v>Даша В.</v>
      </c>
      <c r="J10" t="str">
        <f t="shared" si="15"/>
        <v>Марк Г.</v>
      </c>
      <c r="K10" t="str">
        <f t="shared" si="16"/>
        <v>Артем Е.</v>
      </c>
      <c r="L10" t="str">
        <f t="shared" si="17"/>
        <v xml:space="preserve">Алиса З. </v>
      </c>
      <c r="M10" t="str">
        <f t="shared" si="18"/>
        <v>Алена К.</v>
      </c>
      <c r="N10" t="str">
        <f t="shared" si="19"/>
        <v>Никита К.</v>
      </c>
      <c r="O10" t="str">
        <f t="shared" si="20"/>
        <v xml:space="preserve">Соня К. </v>
      </c>
      <c r="P10" t="str">
        <f t="shared" si="21"/>
        <v>Александр С.</v>
      </c>
      <c r="Q10" t="str">
        <f t="shared" si="22"/>
        <v>Вероника Н.</v>
      </c>
      <c r="R10" t="str">
        <f t="shared" si="23"/>
        <v>Артем Н.</v>
      </c>
      <c r="S10" t="str">
        <f t="shared" si="24"/>
        <v>Сергей О.</v>
      </c>
      <c r="T10" t="str">
        <f t="shared" si="25"/>
        <v>Даша Р.</v>
      </c>
      <c r="U10" t="str">
        <f t="shared" si="26"/>
        <v>Витя Р.</v>
      </c>
      <c r="V10" t="str">
        <f t="shared" si="27"/>
        <v>Настя С.</v>
      </c>
      <c r="W10" t="str">
        <f t="shared" si="28"/>
        <v>Антон Ч.</v>
      </c>
      <c r="X10" t="str">
        <f t="shared" si="29"/>
        <v>Ярослав Ч.</v>
      </c>
      <c r="Y10" t="str">
        <f t="shared" si="30"/>
        <v>Максим Ч.</v>
      </c>
      <c r="Z10" t="str">
        <f t="shared" si="1"/>
        <v>София Я.</v>
      </c>
      <c r="AA10" t="str">
        <f t="shared" si="2"/>
        <v xml:space="preserve">   </v>
      </c>
      <c r="AB10" t="str">
        <f t="shared" si="3"/>
        <v xml:space="preserve">   </v>
      </c>
      <c r="AC10" t="str">
        <f t="shared" si="4"/>
        <v xml:space="preserve">   </v>
      </c>
      <c r="AD10" t="str">
        <f t="shared" si="5"/>
        <v xml:space="preserve">   </v>
      </c>
      <c r="AE10" t="str">
        <f t="shared" si="6"/>
        <v xml:space="preserve">   </v>
      </c>
    </row>
    <row r="11" spans="1:31" x14ac:dyDescent="0.2">
      <c r="A11">
        <v>10</v>
      </c>
      <c r="B11" t="str">
        <f t="shared" si="7"/>
        <v>Настя А.</v>
      </c>
      <c r="C11" t="str">
        <f t="shared" si="8"/>
        <v>Артем С.</v>
      </c>
      <c r="D11" t="str">
        <f t="shared" si="9"/>
        <v>Диана С.</v>
      </c>
      <c r="E11" t="str">
        <f t="shared" si="10"/>
        <v>Даша Т.</v>
      </c>
      <c r="F11" t="str">
        <f t="shared" si="11"/>
        <v>Ваня А.</v>
      </c>
      <c r="G11" t="str">
        <f t="shared" si="12"/>
        <v>Алиса Б.</v>
      </c>
      <c r="H11" t="str">
        <f t="shared" si="13"/>
        <v>Маша Б.</v>
      </c>
      <c r="I11" t="str">
        <f t="shared" si="14"/>
        <v>Даша В.</v>
      </c>
      <c r="J11" t="str">
        <f t="shared" si="15"/>
        <v>Марк Г.</v>
      </c>
      <c r="K11" t="str">
        <f t="shared" si="16"/>
        <v>Артем Е.</v>
      </c>
      <c r="L11" t="str">
        <f t="shared" si="17"/>
        <v xml:space="preserve">Алиса З. </v>
      </c>
      <c r="M11" t="str">
        <f t="shared" si="18"/>
        <v>Алена К.</v>
      </c>
      <c r="N11" t="str">
        <f t="shared" si="19"/>
        <v>Никита К.</v>
      </c>
      <c r="O11" t="str">
        <f t="shared" si="20"/>
        <v xml:space="preserve">Соня К. </v>
      </c>
      <c r="P11" t="str">
        <f t="shared" si="21"/>
        <v>Александр С.</v>
      </c>
      <c r="Q11" t="str">
        <f t="shared" si="22"/>
        <v>Вероника Н.</v>
      </c>
      <c r="R11" t="str">
        <f t="shared" si="23"/>
        <v>Артем Н.</v>
      </c>
      <c r="S11" t="str">
        <f t="shared" si="24"/>
        <v>Сергей О.</v>
      </c>
      <c r="T11" t="str">
        <f t="shared" si="25"/>
        <v>Даша Р.</v>
      </c>
      <c r="U11" t="str">
        <f t="shared" si="26"/>
        <v>Витя Р.</v>
      </c>
      <c r="V11" t="str">
        <f t="shared" si="27"/>
        <v>Настя С.</v>
      </c>
      <c r="W11" t="str">
        <f t="shared" si="28"/>
        <v>Антон Ч.</v>
      </c>
      <c r="X11" t="str">
        <f t="shared" si="29"/>
        <v>Ярослав Ч.</v>
      </c>
      <c r="Y11" t="str">
        <f t="shared" si="30"/>
        <v>Максим Ч.</v>
      </c>
      <c r="Z11" t="str">
        <f t="shared" si="1"/>
        <v>София Я.</v>
      </c>
      <c r="AA11" t="str">
        <f t="shared" si="2"/>
        <v xml:space="preserve">   </v>
      </c>
      <c r="AB11" t="str">
        <f t="shared" si="3"/>
        <v xml:space="preserve">   </v>
      </c>
      <c r="AC11" t="str">
        <f t="shared" si="4"/>
        <v xml:space="preserve">   </v>
      </c>
      <c r="AD11" t="str">
        <f t="shared" si="5"/>
        <v xml:space="preserve">   </v>
      </c>
      <c r="AE11" t="str">
        <f t="shared" si="6"/>
        <v xml:space="preserve">   </v>
      </c>
    </row>
    <row r="12" spans="1:31" x14ac:dyDescent="0.2">
      <c r="A12">
        <v>11</v>
      </c>
      <c r="B12" t="str">
        <f t="shared" si="7"/>
        <v>Настя А.</v>
      </c>
      <c r="C12" t="str">
        <f t="shared" si="8"/>
        <v>Артем С.</v>
      </c>
      <c r="D12" t="str">
        <f t="shared" si="9"/>
        <v>Диана С.</v>
      </c>
      <c r="E12" t="str">
        <f t="shared" si="10"/>
        <v>Даша Т.</v>
      </c>
      <c r="F12" t="str">
        <f t="shared" si="11"/>
        <v>Ваня А.</v>
      </c>
      <c r="G12" t="str">
        <f t="shared" si="12"/>
        <v>Алиса Б.</v>
      </c>
      <c r="H12" t="str">
        <f t="shared" si="13"/>
        <v>Маша Б.</v>
      </c>
      <c r="I12" t="str">
        <f t="shared" si="14"/>
        <v>Даша В.</v>
      </c>
      <c r="J12" t="str">
        <f t="shared" si="15"/>
        <v>Марк Г.</v>
      </c>
      <c r="K12" t="str">
        <f t="shared" si="16"/>
        <v>Артем Е.</v>
      </c>
      <c r="L12" t="str">
        <f t="shared" si="17"/>
        <v xml:space="preserve">Алиса З. </v>
      </c>
      <c r="M12" t="str">
        <f t="shared" si="18"/>
        <v>Алена К.</v>
      </c>
      <c r="N12" t="str">
        <f t="shared" si="19"/>
        <v>Никита К.</v>
      </c>
      <c r="O12" t="str">
        <f t="shared" si="20"/>
        <v xml:space="preserve">Соня К. </v>
      </c>
      <c r="P12" t="str">
        <f t="shared" si="21"/>
        <v>Александр С.</v>
      </c>
      <c r="Q12" t="str">
        <f t="shared" si="22"/>
        <v>Вероника Н.</v>
      </c>
      <c r="R12" t="str">
        <f t="shared" si="23"/>
        <v>Артем Н.</v>
      </c>
      <c r="S12" t="str">
        <f t="shared" si="24"/>
        <v>Сергей О.</v>
      </c>
      <c r="T12" t="str">
        <f t="shared" si="25"/>
        <v>Даша Р.</v>
      </c>
      <c r="U12" t="str">
        <f t="shared" si="26"/>
        <v>Витя Р.</v>
      </c>
      <c r="V12" t="str">
        <f t="shared" si="27"/>
        <v>Настя С.</v>
      </c>
      <c r="W12" t="str">
        <f t="shared" si="28"/>
        <v>Антон Ч.</v>
      </c>
      <c r="X12" t="str">
        <f t="shared" si="29"/>
        <v>Ярослав Ч.</v>
      </c>
      <c r="Y12" t="str">
        <f t="shared" si="30"/>
        <v>Максим Ч.</v>
      </c>
      <c r="Z12" t="str">
        <f t="shared" si="1"/>
        <v>София Я.</v>
      </c>
      <c r="AA12" t="str">
        <f t="shared" si="2"/>
        <v xml:space="preserve">   </v>
      </c>
      <c r="AB12" t="str">
        <f t="shared" si="3"/>
        <v xml:space="preserve">   </v>
      </c>
      <c r="AC12" t="str">
        <f t="shared" si="4"/>
        <v xml:space="preserve">   </v>
      </c>
      <c r="AD12" t="str">
        <f t="shared" si="5"/>
        <v xml:space="preserve">   </v>
      </c>
      <c r="AE12" t="str">
        <f t="shared" si="6"/>
        <v xml:space="preserve">   </v>
      </c>
    </row>
    <row r="13" spans="1:31" x14ac:dyDescent="0.2">
      <c r="A13">
        <v>12</v>
      </c>
      <c r="B13" t="str">
        <f t="shared" si="7"/>
        <v>Настя А.</v>
      </c>
      <c r="C13" t="str">
        <f t="shared" si="8"/>
        <v>Артем С.</v>
      </c>
      <c r="D13" t="str">
        <f t="shared" si="9"/>
        <v>Диана С.</v>
      </c>
      <c r="E13" t="str">
        <f t="shared" si="10"/>
        <v>Даша Т.</v>
      </c>
      <c r="F13" t="str">
        <f t="shared" si="11"/>
        <v>Ваня А.</v>
      </c>
      <c r="G13" t="str">
        <f t="shared" si="12"/>
        <v>Алиса Б.</v>
      </c>
      <c r="H13" t="str">
        <f t="shared" si="13"/>
        <v>Маша Б.</v>
      </c>
      <c r="I13" t="str">
        <f t="shared" si="14"/>
        <v>Даша В.</v>
      </c>
      <c r="J13" t="str">
        <f t="shared" si="15"/>
        <v>Марк Г.</v>
      </c>
      <c r="K13" t="str">
        <f t="shared" si="16"/>
        <v>Артем Е.</v>
      </c>
      <c r="L13" t="str">
        <f t="shared" si="17"/>
        <v xml:space="preserve">Алиса З. </v>
      </c>
      <c r="M13" t="str">
        <f t="shared" si="18"/>
        <v>Алена К.</v>
      </c>
      <c r="N13" t="str">
        <f t="shared" si="19"/>
        <v>Никита К.</v>
      </c>
      <c r="O13" t="str">
        <f t="shared" si="20"/>
        <v xml:space="preserve">Соня К. </v>
      </c>
      <c r="P13" t="str">
        <f t="shared" si="21"/>
        <v>Александр С.</v>
      </c>
      <c r="Q13" t="str">
        <f t="shared" si="22"/>
        <v>Вероника Н.</v>
      </c>
      <c r="R13" t="str">
        <f t="shared" si="23"/>
        <v>Артем Н.</v>
      </c>
      <c r="S13" t="str">
        <f t="shared" si="24"/>
        <v>Сергей О.</v>
      </c>
      <c r="T13" t="str">
        <f t="shared" si="25"/>
        <v>Даша Р.</v>
      </c>
      <c r="U13" t="str">
        <f t="shared" si="26"/>
        <v>Витя Р.</v>
      </c>
      <c r="V13" t="str">
        <f t="shared" si="27"/>
        <v>Настя С.</v>
      </c>
      <c r="W13" t="str">
        <f t="shared" si="28"/>
        <v>Антон Ч.</v>
      </c>
      <c r="X13" t="str">
        <f t="shared" si="29"/>
        <v>Ярослав Ч.</v>
      </c>
      <c r="Y13" t="str">
        <f t="shared" si="30"/>
        <v>Максим Ч.</v>
      </c>
      <c r="Z13" t="str">
        <f t="shared" si="1"/>
        <v>София Я.</v>
      </c>
      <c r="AA13" t="str">
        <f t="shared" si="2"/>
        <v xml:space="preserve">   </v>
      </c>
      <c r="AB13" t="str">
        <f t="shared" si="3"/>
        <v xml:space="preserve">   </v>
      </c>
      <c r="AC13" t="str">
        <f t="shared" si="4"/>
        <v xml:space="preserve">   </v>
      </c>
      <c r="AD13" t="str">
        <f t="shared" si="5"/>
        <v xml:space="preserve">   </v>
      </c>
      <c r="AE13" t="str">
        <f t="shared" si="6"/>
        <v xml:space="preserve">   </v>
      </c>
    </row>
    <row r="14" spans="1:31" x14ac:dyDescent="0.2">
      <c r="A14">
        <v>13</v>
      </c>
      <c r="B14" t="str">
        <f t="shared" si="7"/>
        <v>Настя А.</v>
      </c>
      <c r="C14" t="str">
        <f t="shared" si="8"/>
        <v>Артем С.</v>
      </c>
      <c r="D14" t="str">
        <f t="shared" si="9"/>
        <v>Диана С.</v>
      </c>
      <c r="E14" t="str">
        <f t="shared" si="10"/>
        <v>Даша Т.</v>
      </c>
      <c r="F14" t="str">
        <f t="shared" si="11"/>
        <v>Ваня А.</v>
      </c>
      <c r="G14" t="str">
        <f t="shared" si="12"/>
        <v>Алиса Б.</v>
      </c>
      <c r="H14" t="str">
        <f t="shared" si="13"/>
        <v>Маша Б.</v>
      </c>
      <c r="I14" t="str">
        <f t="shared" si="14"/>
        <v>Даша В.</v>
      </c>
      <c r="J14" t="str">
        <f t="shared" si="15"/>
        <v>Марк Г.</v>
      </c>
      <c r="K14" t="str">
        <f t="shared" si="16"/>
        <v>Артем Е.</v>
      </c>
      <c r="L14" t="str">
        <f t="shared" si="17"/>
        <v xml:space="preserve">Алиса З. </v>
      </c>
      <c r="M14" t="str">
        <f t="shared" si="18"/>
        <v>Алена К.</v>
      </c>
      <c r="N14" t="str">
        <f t="shared" si="19"/>
        <v>Никита К.</v>
      </c>
      <c r="O14" t="str">
        <f t="shared" si="20"/>
        <v xml:space="preserve">Соня К. </v>
      </c>
      <c r="P14" t="str">
        <f t="shared" si="21"/>
        <v>Александр С.</v>
      </c>
      <c r="Q14" t="str">
        <f t="shared" si="22"/>
        <v>Вероника Н.</v>
      </c>
      <c r="R14" t="str">
        <f t="shared" si="23"/>
        <v>Артем Н.</v>
      </c>
      <c r="S14" t="str">
        <f t="shared" si="24"/>
        <v>Сергей О.</v>
      </c>
      <c r="T14" t="str">
        <f t="shared" si="25"/>
        <v>Даша Р.</v>
      </c>
      <c r="U14" t="str">
        <f t="shared" si="26"/>
        <v>Витя Р.</v>
      </c>
      <c r="V14" t="str">
        <f t="shared" si="27"/>
        <v>Настя С.</v>
      </c>
      <c r="W14" t="str">
        <f t="shared" si="28"/>
        <v>Антон Ч.</v>
      </c>
      <c r="X14" t="str">
        <f t="shared" si="29"/>
        <v>Ярослав Ч.</v>
      </c>
      <c r="Y14" t="str">
        <f t="shared" si="30"/>
        <v>Максим Ч.</v>
      </c>
      <c r="Z14" t="str">
        <f t="shared" si="1"/>
        <v>София Я.</v>
      </c>
      <c r="AA14" t="str">
        <f t="shared" si="2"/>
        <v xml:space="preserve">   </v>
      </c>
      <c r="AB14" t="str">
        <f t="shared" si="3"/>
        <v xml:space="preserve">   </v>
      </c>
      <c r="AC14" t="str">
        <f t="shared" si="4"/>
        <v xml:space="preserve">   </v>
      </c>
      <c r="AD14" t="str">
        <f t="shared" si="5"/>
        <v xml:space="preserve">   </v>
      </c>
      <c r="AE14" t="str">
        <f t="shared" si="6"/>
        <v xml:space="preserve">   </v>
      </c>
    </row>
    <row r="15" spans="1:31" x14ac:dyDescent="0.2">
      <c r="A15">
        <v>14</v>
      </c>
      <c r="B15" t="str">
        <f t="shared" si="7"/>
        <v>Настя А.</v>
      </c>
      <c r="C15" t="str">
        <f t="shared" si="8"/>
        <v>Артем С.</v>
      </c>
      <c r="D15" t="str">
        <f t="shared" si="9"/>
        <v>Диана С.</v>
      </c>
      <c r="E15" t="str">
        <f t="shared" si="10"/>
        <v>Даша Т.</v>
      </c>
      <c r="F15" t="str">
        <f t="shared" si="11"/>
        <v>Ваня А.</v>
      </c>
      <c r="G15" t="str">
        <f t="shared" si="12"/>
        <v>Алиса Б.</v>
      </c>
      <c r="H15" t="str">
        <f t="shared" si="13"/>
        <v>Маша Б.</v>
      </c>
      <c r="I15" t="str">
        <f t="shared" si="14"/>
        <v>Даша В.</v>
      </c>
      <c r="J15" t="str">
        <f t="shared" si="15"/>
        <v>Марк Г.</v>
      </c>
      <c r="K15" t="str">
        <f t="shared" si="16"/>
        <v>Артем Е.</v>
      </c>
      <c r="L15" t="str">
        <f t="shared" si="17"/>
        <v xml:space="preserve">Алиса З. </v>
      </c>
      <c r="M15" t="str">
        <f t="shared" si="18"/>
        <v>Алена К.</v>
      </c>
      <c r="N15" t="str">
        <f t="shared" si="19"/>
        <v>Никита К.</v>
      </c>
      <c r="O15" t="str">
        <f t="shared" si="20"/>
        <v xml:space="preserve">Соня К. </v>
      </c>
      <c r="P15" t="str">
        <f t="shared" si="21"/>
        <v>Александр С.</v>
      </c>
      <c r="Q15" t="str">
        <f t="shared" si="22"/>
        <v>Вероника Н.</v>
      </c>
      <c r="R15" t="str">
        <f t="shared" si="23"/>
        <v>Артем Н.</v>
      </c>
      <c r="S15" t="str">
        <f t="shared" si="24"/>
        <v>Сергей О.</v>
      </c>
      <c r="T15" t="str">
        <f t="shared" si="25"/>
        <v>Даша Р.</v>
      </c>
      <c r="U15" t="str">
        <f t="shared" si="26"/>
        <v>Витя Р.</v>
      </c>
      <c r="V15" t="str">
        <f t="shared" si="27"/>
        <v>Настя С.</v>
      </c>
      <c r="W15" t="str">
        <f t="shared" si="28"/>
        <v>Антон Ч.</v>
      </c>
      <c r="X15" t="str">
        <f t="shared" si="29"/>
        <v>Ярослав Ч.</v>
      </c>
      <c r="Y15" t="str">
        <f t="shared" si="30"/>
        <v>Максим Ч.</v>
      </c>
      <c r="Z15" t="str">
        <f t="shared" si="1"/>
        <v>София Я.</v>
      </c>
      <c r="AA15" t="str">
        <f t="shared" si="2"/>
        <v xml:space="preserve">   </v>
      </c>
      <c r="AB15" t="str">
        <f t="shared" si="3"/>
        <v xml:space="preserve">   </v>
      </c>
      <c r="AC15" t="str">
        <f t="shared" si="4"/>
        <v xml:space="preserve">   </v>
      </c>
      <c r="AD15" t="str">
        <f t="shared" si="5"/>
        <v xml:space="preserve">   </v>
      </c>
      <c r="AE15" t="str">
        <f t="shared" si="6"/>
        <v xml:space="preserve">   </v>
      </c>
    </row>
    <row r="16" spans="1:31" x14ac:dyDescent="0.2">
      <c r="A16">
        <v>15</v>
      </c>
      <c r="B16" t="str">
        <f t="shared" si="7"/>
        <v>Настя А.</v>
      </c>
      <c r="C16" t="str">
        <f t="shared" si="8"/>
        <v>Артем С.</v>
      </c>
      <c r="D16" t="str">
        <f t="shared" si="9"/>
        <v>Диана С.</v>
      </c>
      <c r="E16" t="str">
        <f t="shared" si="10"/>
        <v>Даша Т.</v>
      </c>
      <c r="F16" t="str">
        <f t="shared" si="11"/>
        <v>Ваня А.</v>
      </c>
      <c r="G16" t="str">
        <f t="shared" si="12"/>
        <v>Алиса Б.</v>
      </c>
      <c r="H16" t="str">
        <f t="shared" si="13"/>
        <v>Маша Б.</v>
      </c>
      <c r="I16" t="str">
        <f t="shared" si="14"/>
        <v>Даша В.</v>
      </c>
      <c r="J16" t="str">
        <f t="shared" si="15"/>
        <v>Марк Г.</v>
      </c>
      <c r="K16" t="str">
        <f t="shared" si="16"/>
        <v>Артем Е.</v>
      </c>
      <c r="L16" t="str">
        <f t="shared" si="17"/>
        <v xml:space="preserve">Алиса З. </v>
      </c>
      <c r="M16" t="str">
        <f t="shared" si="18"/>
        <v>Алена К.</v>
      </c>
      <c r="N16" t="str">
        <f t="shared" si="19"/>
        <v>Никита К.</v>
      </c>
      <c r="O16" t="str">
        <f t="shared" si="20"/>
        <v xml:space="preserve">Соня К. </v>
      </c>
      <c r="P16" t="str">
        <f t="shared" si="21"/>
        <v>Александр С.</v>
      </c>
      <c r="Q16" t="str">
        <f t="shared" si="22"/>
        <v>Вероника Н.</v>
      </c>
      <c r="R16" t="str">
        <f t="shared" si="23"/>
        <v>Артем Н.</v>
      </c>
      <c r="S16" t="str">
        <f t="shared" si="24"/>
        <v>Сергей О.</v>
      </c>
      <c r="T16" t="str">
        <f t="shared" si="25"/>
        <v>Даша Р.</v>
      </c>
      <c r="U16" t="str">
        <f t="shared" si="26"/>
        <v>Витя Р.</v>
      </c>
      <c r="V16" t="str">
        <f t="shared" si="27"/>
        <v>Настя С.</v>
      </c>
      <c r="W16" t="str">
        <f t="shared" si="28"/>
        <v>Антон Ч.</v>
      </c>
      <c r="X16" t="str">
        <f t="shared" si="29"/>
        <v>Ярослав Ч.</v>
      </c>
      <c r="Y16" t="str">
        <f t="shared" si="30"/>
        <v>Максим Ч.</v>
      </c>
      <c r="Z16" t="str">
        <f t="shared" si="1"/>
        <v>София Я.</v>
      </c>
      <c r="AA16" t="str">
        <f t="shared" si="2"/>
        <v xml:space="preserve">   </v>
      </c>
      <c r="AB16" t="str">
        <f t="shared" si="3"/>
        <v xml:space="preserve">   </v>
      </c>
      <c r="AC16" t="str">
        <f t="shared" si="4"/>
        <v xml:space="preserve">   </v>
      </c>
      <c r="AD16" t="str">
        <f t="shared" si="5"/>
        <v xml:space="preserve">   </v>
      </c>
      <c r="AE16" t="str">
        <f t="shared" si="6"/>
        <v xml:space="preserve">   </v>
      </c>
    </row>
    <row r="17" spans="1:31" x14ac:dyDescent="0.2">
      <c r="A17">
        <v>16</v>
      </c>
      <c r="B17" t="str">
        <f t="shared" si="7"/>
        <v>Настя А.</v>
      </c>
      <c r="C17" t="str">
        <f t="shared" si="8"/>
        <v>Артем С.</v>
      </c>
      <c r="D17" t="str">
        <f t="shared" si="9"/>
        <v>Диана С.</v>
      </c>
      <c r="E17" t="str">
        <f t="shared" si="10"/>
        <v>Даша Т.</v>
      </c>
      <c r="F17" t="str">
        <f t="shared" si="11"/>
        <v>Ваня А.</v>
      </c>
      <c r="G17" t="str">
        <f t="shared" si="12"/>
        <v>Алиса Б.</v>
      </c>
      <c r="H17" t="str">
        <f t="shared" si="13"/>
        <v>Маша Б.</v>
      </c>
      <c r="I17" t="str">
        <f t="shared" si="14"/>
        <v>Даша В.</v>
      </c>
      <c r="J17" t="str">
        <f t="shared" si="15"/>
        <v>Марк Г.</v>
      </c>
      <c r="K17" t="str">
        <f t="shared" si="16"/>
        <v>Артем Е.</v>
      </c>
      <c r="L17" t="str">
        <f t="shared" si="17"/>
        <v xml:space="preserve">Алиса З. </v>
      </c>
      <c r="M17" t="str">
        <f t="shared" si="18"/>
        <v>Алена К.</v>
      </c>
      <c r="N17" t="str">
        <f t="shared" si="19"/>
        <v>Никита К.</v>
      </c>
      <c r="O17" t="str">
        <f t="shared" si="20"/>
        <v xml:space="preserve">Соня К. </v>
      </c>
      <c r="P17" t="str">
        <f t="shared" si="21"/>
        <v>Александр С.</v>
      </c>
      <c r="Q17" t="str">
        <f t="shared" si="22"/>
        <v>Вероника Н.</v>
      </c>
      <c r="R17" t="str">
        <f t="shared" si="23"/>
        <v>Артем Н.</v>
      </c>
      <c r="S17" t="str">
        <f t="shared" si="24"/>
        <v>Сергей О.</v>
      </c>
      <c r="T17" t="str">
        <f t="shared" si="25"/>
        <v>Даша Р.</v>
      </c>
      <c r="U17" t="str">
        <f t="shared" si="26"/>
        <v>Витя Р.</v>
      </c>
      <c r="V17" t="str">
        <f t="shared" si="27"/>
        <v>Настя С.</v>
      </c>
      <c r="W17" t="str">
        <f t="shared" si="28"/>
        <v>Антон Ч.</v>
      </c>
      <c r="X17" t="str">
        <f t="shared" si="29"/>
        <v>Ярослав Ч.</v>
      </c>
      <c r="Y17" t="str">
        <f t="shared" si="30"/>
        <v>Максим Ч.</v>
      </c>
      <c r="Z17" t="str">
        <f t="shared" si="1"/>
        <v>София Я.</v>
      </c>
      <c r="AA17" t="str">
        <f t="shared" si="2"/>
        <v xml:space="preserve">   </v>
      </c>
      <c r="AB17" t="str">
        <f t="shared" si="3"/>
        <v xml:space="preserve">   </v>
      </c>
      <c r="AC17" t="str">
        <f t="shared" si="4"/>
        <v xml:space="preserve">   </v>
      </c>
      <c r="AD17" t="str">
        <f t="shared" si="5"/>
        <v xml:space="preserve">   </v>
      </c>
      <c r="AE17" t="str">
        <f t="shared" si="6"/>
        <v xml:space="preserve">   </v>
      </c>
    </row>
    <row r="18" spans="1:31" x14ac:dyDescent="0.2">
      <c r="A18">
        <v>17</v>
      </c>
      <c r="B18" t="str">
        <f t="shared" si="7"/>
        <v>Настя А.</v>
      </c>
      <c r="C18" t="str">
        <f t="shared" si="8"/>
        <v>Артем С.</v>
      </c>
      <c r="D18" t="str">
        <f t="shared" si="9"/>
        <v>Диана С.</v>
      </c>
      <c r="E18" t="str">
        <f t="shared" si="10"/>
        <v>Даша Т.</v>
      </c>
      <c r="F18" t="str">
        <f t="shared" si="11"/>
        <v>Ваня А.</v>
      </c>
      <c r="G18" t="str">
        <f t="shared" si="12"/>
        <v>Алиса Б.</v>
      </c>
      <c r="H18" t="str">
        <f t="shared" si="13"/>
        <v>Маша Б.</v>
      </c>
      <c r="I18" t="str">
        <f t="shared" si="14"/>
        <v>Даша В.</v>
      </c>
      <c r="J18" t="str">
        <f t="shared" si="15"/>
        <v>Марк Г.</v>
      </c>
      <c r="K18" t="str">
        <f t="shared" si="16"/>
        <v>Артем Е.</v>
      </c>
      <c r="L18" t="str">
        <f t="shared" si="17"/>
        <v xml:space="preserve">Алиса З. </v>
      </c>
      <c r="M18" t="str">
        <f t="shared" si="18"/>
        <v>Алена К.</v>
      </c>
      <c r="N18" t="str">
        <f t="shared" si="19"/>
        <v>Никита К.</v>
      </c>
      <c r="O18" t="str">
        <f t="shared" si="20"/>
        <v xml:space="preserve">Соня К. </v>
      </c>
      <c r="P18" t="str">
        <f t="shared" si="21"/>
        <v>Александр С.</v>
      </c>
      <c r="Q18" t="str">
        <f t="shared" si="22"/>
        <v>Вероника Н.</v>
      </c>
      <c r="R18" t="str">
        <f t="shared" si="23"/>
        <v>Артем Н.</v>
      </c>
      <c r="S18" t="str">
        <f t="shared" si="24"/>
        <v>Сергей О.</v>
      </c>
      <c r="T18" t="str">
        <f t="shared" si="25"/>
        <v>Даша Р.</v>
      </c>
      <c r="U18" t="str">
        <f t="shared" si="26"/>
        <v>Витя Р.</v>
      </c>
      <c r="V18" t="str">
        <f t="shared" si="27"/>
        <v>Настя С.</v>
      </c>
      <c r="W18" t="str">
        <f t="shared" si="28"/>
        <v>Антон Ч.</v>
      </c>
      <c r="X18" t="str">
        <f t="shared" si="29"/>
        <v>Ярослав Ч.</v>
      </c>
      <c r="Y18" t="str">
        <f t="shared" si="30"/>
        <v>Максим Ч.</v>
      </c>
      <c r="Z18" t="str">
        <f t="shared" si="1"/>
        <v>София Я.</v>
      </c>
      <c r="AA18" t="str">
        <f t="shared" si="2"/>
        <v xml:space="preserve">   </v>
      </c>
      <c r="AB18" t="str">
        <f t="shared" si="3"/>
        <v xml:space="preserve">   </v>
      </c>
      <c r="AC18" t="str">
        <f t="shared" si="4"/>
        <v xml:space="preserve">   </v>
      </c>
      <c r="AD18" t="str">
        <f t="shared" si="5"/>
        <v xml:space="preserve">   </v>
      </c>
      <c r="AE18" t="str">
        <f t="shared" si="6"/>
        <v xml:space="preserve">   </v>
      </c>
    </row>
    <row r="19" spans="1:31" x14ac:dyDescent="0.2">
      <c r="A19">
        <v>18</v>
      </c>
      <c r="B19" t="str">
        <f t="shared" si="7"/>
        <v>Настя А.</v>
      </c>
      <c r="C19" t="str">
        <f t="shared" si="8"/>
        <v>Артем С.</v>
      </c>
      <c r="D19" t="str">
        <f t="shared" si="9"/>
        <v>Диана С.</v>
      </c>
      <c r="E19" t="str">
        <f t="shared" si="10"/>
        <v>Даша Т.</v>
      </c>
      <c r="F19" t="str">
        <f t="shared" si="11"/>
        <v>Ваня А.</v>
      </c>
      <c r="G19" t="str">
        <f t="shared" si="12"/>
        <v>Алиса Б.</v>
      </c>
      <c r="H19" t="str">
        <f t="shared" si="13"/>
        <v>Маша Б.</v>
      </c>
      <c r="I19" t="str">
        <f t="shared" si="14"/>
        <v>Даша В.</v>
      </c>
      <c r="J19" t="str">
        <f t="shared" si="15"/>
        <v>Марк Г.</v>
      </c>
      <c r="K19" t="str">
        <f t="shared" si="16"/>
        <v>Артем Е.</v>
      </c>
      <c r="L19" t="str">
        <f t="shared" si="17"/>
        <v xml:space="preserve">Алиса З. </v>
      </c>
      <c r="M19" t="str">
        <f t="shared" si="18"/>
        <v>Алена К.</v>
      </c>
      <c r="N19" t="str">
        <f t="shared" si="19"/>
        <v>Никита К.</v>
      </c>
      <c r="O19" t="str">
        <f t="shared" si="20"/>
        <v xml:space="preserve">Соня К. </v>
      </c>
      <c r="P19" t="str">
        <f t="shared" si="21"/>
        <v>Александр С.</v>
      </c>
      <c r="Q19" t="str">
        <f t="shared" si="22"/>
        <v>Вероника Н.</v>
      </c>
      <c r="R19" t="str">
        <f t="shared" si="23"/>
        <v>Артем Н.</v>
      </c>
      <c r="S19" t="str">
        <f t="shared" si="24"/>
        <v>Сергей О.</v>
      </c>
      <c r="T19" t="str">
        <f t="shared" si="25"/>
        <v>Даша Р.</v>
      </c>
      <c r="U19" t="str">
        <f t="shared" si="26"/>
        <v>Витя Р.</v>
      </c>
      <c r="V19" t="str">
        <f t="shared" si="27"/>
        <v>Настя С.</v>
      </c>
      <c r="W19" t="str">
        <f t="shared" si="28"/>
        <v>Антон Ч.</v>
      </c>
      <c r="X19" t="str">
        <f t="shared" si="29"/>
        <v>Ярослав Ч.</v>
      </c>
      <c r="Y19" t="str">
        <f t="shared" si="30"/>
        <v>Максим Ч.</v>
      </c>
      <c r="Z19" t="str">
        <f t="shared" si="1"/>
        <v>София Я.</v>
      </c>
      <c r="AA19" t="str">
        <f t="shared" si="2"/>
        <v xml:space="preserve">   </v>
      </c>
      <c r="AB19" t="str">
        <f t="shared" si="3"/>
        <v xml:space="preserve">   </v>
      </c>
      <c r="AC19" t="str">
        <f t="shared" si="4"/>
        <v xml:space="preserve">   </v>
      </c>
      <c r="AD19" t="str">
        <f t="shared" si="5"/>
        <v xml:space="preserve">   </v>
      </c>
      <c r="AE19" t="str">
        <f t="shared" si="6"/>
        <v xml:space="preserve">   </v>
      </c>
    </row>
    <row r="20" spans="1:31" x14ac:dyDescent="0.2">
      <c r="A20">
        <v>19</v>
      </c>
      <c r="B20" t="str">
        <f t="shared" si="7"/>
        <v>Настя А.</v>
      </c>
      <c r="C20" t="str">
        <f t="shared" si="8"/>
        <v>Артем С.</v>
      </c>
      <c r="D20" t="str">
        <f t="shared" si="9"/>
        <v>Диана С.</v>
      </c>
      <c r="E20" t="str">
        <f t="shared" si="10"/>
        <v>Даша Т.</v>
      </c>
      <c r="F20" t="str">
        <f t="shared" si="11"/>
        <v>Ваня А.</v>
      </c>
      <c r="G20" t="str">
        <f t="shared" si="12"/>
        <v>Алиса Б.</v>
      </c>
      <c r="H20" t="str">
        <f t="shared" si="13"/>
        <v>Маша Б.</v>
      </c>
      <c r="I20" t="str">
        <f t="shared" si="14"/>
        <v>Даша В.</v>
      </c>
      <c r="J20" t="str">
        <f t="shared" si="15"/>
        <v>Марк Г.</v>
      </c>
      <c r="K20" t="str">
        <f t="shared" si="16"/>
        <v>Артем Е.</v>
      </c>
      <c r="L20" t="str">
        <f t="shared" si="17"/>
        <v xml:space="preserve">Алиса З. </v>
      </c>
      <c r="M20" t="str">
        <f t="shared" si="18"/>
        <v>Алена К.</v>
      </c>
      <c r="N20" t="str">
        <f t="shared" si="19"/>
        <v>Никита К.</v>
      </c>
      <c r="O20" t="str">
        <f t="shared" si="20"/>
        <v xml:space="preserve">Соня К. </v>
      </c>
      <c r="P20" t="str">
        <f t="shared" si="21"/>
        <v>Александр С.</v>
      </c>
      <c r="Q20" t="str">
        <f t="shared" si="22"/>
        <v>Вероника Н.</v>
      </c>
      <c r="R20" t="str">
        <f t="shared" si="23"/>
        <v>Артем Н.</v>
      </c>
      <c r="S20" t="str">
        <f t="shared" si="24"/>
        <v>Сергей О.</v>
      </c>
      <c r="T20" t="str">
        <f t="shared" si="25"/>
        <v>Даша Р.</v>
      </c>
      <c r="U20" t="str">
        <f t="shared" si="26"/>
        <v>Витя Р.</v>
      </c>
      <c r="V20" t="str">
        <f t="shared" si="27"/>
        <v>Настя С.</v>
      </c>
      <c r="W20" t="str">
        <f t="shared" si="28"/>
        <v>Антон Ч.</v>
      </c>
      <c r="X20" t="str">
        <f t="shared" si="29"/>
        <v>Ярослав Ч.</v>
      </c>
      <c r="Y20" t="str">
        <f t="shared" si="30"/>
        <v>Максим Ч.</v>
      </c>
      <c r="Z20" t="str">
        <f t="shared" si="1"/>
        <v>София Я.</v>
      </c>
      <c r="AA20" t="str">
        <f t="shared" si="2"/>
        <v xml:space="preserve">   </v>
      </c>
      <c r="AB20" t="str">
        <f t="shared" si="3"/>
        <v xml:space="preserve">   </v>
      </c>
      <c r="AC20" t="str">
        <f t="shared" si="4"/>
        <v xml:space="preserve">   </v>
      </c>
      <c r="AD20" t="str">
        <f t="shared" si="5"/>
        <v xml:space="preserve">   </v>
      </c>
      <c r="AE20" t="str">
        <f t="shared" si="6"/>
        <v xml:space="preserve">   </v>
      </c>
    </row>
    <row r="21" spans="1:31" x14ac:dyDescent="0.2">
      <c r="A21">
        <v>20</v>
      </c>
      <c r="B21" t="str">
        <f t="shared" si="7"/>
        <v>Настя А.</v>
      </c>
      <c r="C21" t="str">
        <f t="shared" si="8"/>
        <v>Артем С.</v>
      </c>
      <c r="D21" t="str">
        <f t="shared" si="9"/>
        <v>Диана С.</v>
      </c>
      <c r="E21" t="str">
        <f t="shared" si="10"/>
        <v>Даша Т.</v>
      </c>
      <c r="F21" t="str">
        <f t="shared" si="11"/>
        <v>Ваня А.</v>
      </c>
      <c r="G21" t="str">
        <f t="shared" si="12"/>
        <v>Алиса Б.</v>
      </c>
      <c r="H21" t="str">
        <f t="shared" si="13"/>
        <v>Маша Б.</v>
      </c>
      <c r="I21" t="str">
        <f t="shared" si="14"/>
        <v>Даша В.</v>
      </c>
      <c r="J21" t="str">
        <f t="shared" si="15"/>
        <v>Марк Г.</v>
      </c>
      <c r="K21" t="str">
        <f t="shared" si="16"/>
        <v>Артем Е.</v>
      </c>
      <c r="L21" t="str">
        <f t="shared" si="17"/>
        <v xml:space="preserve">Алиса З. </v>
      </c>
      <c r="M21" t="str">
        <f t="shared" si="18"/>
        <v>Алена К.</v>
      </c>
      <c r="N21" t="str">
        <f t="shared" si="19"/>
        <v>Никита К.</v>
      </c>
      <c r="O21" t="str">
        <f t="shared" si="20"/>
        <v xml:space="preserve">Соня К. </v>
      </c>
      <c r="P21" t="str">
        <f t="shared" si="21"/>
        <v>Александр С.</v>
      </c>
      <c r="Q21" t="str">
        <f t="shared" si="22"/>
        <v>Вероника Н.</v>
      </c>
      <c r="R21" t="str">
        <f t="shared" si="23"/>
        <v>Артем Н.</v>
      </c>
      <c r="S21" t="str">
        <f t="shared" si="24"/>
        <v>Сергей О.</v>
      </c>
      <c r="T21" t="str">
        <f t="shared" si="25"/>
        <v>Даша Р.</v>
      </c>
      <c r="U21" t="str">
        <f t="shared" si="26"/>
        <v>Витя Р.</v>
      </c>
      <c r="V21" t="str">
        <f t="shared" si="27"/>
        <v>Настя С.</v>
      </c>
      <c r="W21" t="str">
        <f t="shared" si="28"/>
        <v>Антон Ч.</v>
      </c>
      <c r="X21" t="str">
        <f t="shared" si="29"/>
        <v>Ярослав Ч.</v>
      </c>
      <c r="Y21" t="str">
        <f t="shared" si="30"/>
        <v>Максим Ч.</v>
      </c>
      <c r="Z21" t="str">
        <f t="shared" si="1"/>
        <v>София Я.</v>
      </c>
      <c r="AA21" t="str">
        <f t="shared" si="2"/>
        <v xml:space="preserve">   </v>
      </c>
      <c r="AB21" t="str">
        <f t="shared" si="3"/>
        <v xml:space="preserve">   </v>
      </c>
      <c r="AC21" t="str">
        <f t="shared" si="4"/>
        <v xml:space="preserve">   </v>
      </c>
      <c r="AD21" t="str">
        <f t="shared" si="5"/>
        <v xml:space="preserve">   </v>
      </c>
      <c r="AE21" t="str">
        <f t="shared" si="6"/>
        <v xml:space="preserve">   </v>
      </c>
    </row>
    <row r="22" spans="1:31" x14ac:dyDescent="0.2">
      <c r="A22">
        <v>21</v>
      </c>
      <c r="B22" t="str">
        <f t="shared" si="7"/>
        <v>Настя А.</v>
      </c>
      <c r="C22" t="str">
        <f t="shared" si="8"/>
        <v>Артем С.</v>
      </c>
      <c r="D22" t="str">
        <f t="shared" si="9"/>
        <v>Диана С.</v>
      </c>
      <c r="E22" t="str">
        <f t="shared" si="10"/>
        <v>Даша Т.</v>
      </c>
      <c r="F22" t="str">
        <f t="shared" si="11"/>
        <v>Ваня А.</v>
      </c>
      <c r="G22" t="str">
        <f t="shared" si="12"/>
        <v>Алиса Б.</v>
      </c>
      <c r="H22" t="str">
        <f t="shared" si="13"/>
        <v>Маша Б.</v>
      </c>
      <c r="I22" t="str">
        <f t="shared" si="14"/>
        <v>Даша В.</v>
      </c>
      <c r="J22" t="str">
        <f t="shared" si="15"/>
        <v>Марк Г.</v>
      </c>
      <c r="K22" t="str">
        <f t="shared" si="16"/>
        <v>Артем Е.</v>
      </c>
      <c r="L22" t="str">
        <f t="shared" si="17"/>
        <v xml:space="preserve">Алиса З. </v>
      </c>
      <c r="M22" t="str">
        <f t="shared" si="18"/>
        <v>Алена К.</v>
      </c>
      <c r="N22" t="str">
        <f t="shared" si="19"/>
        <v>Никита К.</v>
      </c>
      <c r="O22" t="str">
        <f t="shared" si="20"/>
        <v xml:space="preserve">Соня К. </v>
      </c>
      <c r="P22" t="str">
        <f t="shared" si="21"/>
        <v>Александр С.</v>
      </c>
      <c r="Q22" t="str">
        <f t="shared" si="22"/>
        <v>Вероника Н.</v>
      </c>
      <c r="R22" t="str">
        <f t="shared" si="23"/>
        <v>Артем Н.</v>
      </c>
      <c r="S22" t="str">
        <f t="shared" si="24"/>
        <v>Сергей О.</v>
      </c>
      <c r="T22" t="str">
        <f t="shared" si="25"/>
        <v>Даша Р.</v>
      </c>
      <c r="U22" t="str">
        <f t="shared" si="26"/>
        <v>Витя Р.</v>
      </c>
      <c r="V22" t="str">
        <f t="shared" si="27"/>
        <v>Настя С.</v>
      </c>
      <c r="W22" t="str">
        <f t="shared" si="28"/>
        <v>Антон Ч.</v>
      </c>
      <c r="X22" t="str">
        <f t="shared" si="29"/>
        <v>Ярослав Ч.</v>
      </c>
      <c r="Y22" t="str">
        <f t="shared" si="30"/>
        <v>Максим Ч.</v>
      </c>
      <c r="Z22" t="str">
        <f t="shared" si="1"/>
        <v>София Я.</v>
      </c>
      <c r="AA22" t="str">
        <f t="shared" si="2"/>
        <v xml:space="preserve">   </v>
      </c>
      <c r="AB22" t="str">
        <f t="shared" si="3"/>
        <v xml:space="preserve">   </v>
      </c>
      <c r="AC22" t="str">
        <f t="shared" si="4"/>
        <v xml:space="preserve">   </v>
      </c>
      <c r="AD22" t="str">
        <f t="shared" si="5"/>
        <v xml:space="preserve">   </v>
      </c>
      <c r="AE22" t="str">
        <f t="shared" si="6"/>
        <v xml:space="preserve">   </v>
      </c>
    </row>
    <row r="23" spans="1:31" x14ac:dyDescent="0.2">
      <c r="A23">
        <v>22</v>
      </c>
      <c r="B23" t="str">
        <f t="shared" si="7"/>
        <v>Настя А.</v>
      </c>
      <c r="C23" t="str">
        <f t="shared" si="8"/>
        <v>Артем С.</v>
      </c>
      <c r="D23" t="str">
        <f t="shared" si="9"/>
        <v>Диана С.</v>
      </c>
      <c r="E23" t="str">
        <f t="shared" si="10"/>
        <v>Даша Т.</v>
      </c>
      <c r="F23" t="str">
        <f t="shared" si="11"/>
        <v>Ваня А.</v>
      </c>
      <c r="G23" t="str">
        <f t="shared" si="12"/>
        <v>Алиса Б.</v>
      </c>
      <c r="H23" t="str">
        <f t="shared" si="13"/>
        <v>Маша Б.</v>
      </c>
      <c r="I23" t="str">
        <f t="shared" si="14"/>
        <v>Даша В.</v>
      </c>
      <c r="J23" t="str">
        <f t="shared" si="15"/>
        <v>Марк Г.</v>
      </c>
      <c r="K23" t="str">
        <f t="shared" si="16"/>
        <v>Артем Е.</v>
      </c>
      <c r="L23" t="str">
        <f t="shared" si="17"/>
        <v xml:space="preserve">Алиса З. </v>
      </c>
      <c r="M23" t="str">
        <f t="shared" si="18"/>
        <v>Алена К.</v>
      </c>
      <c r="N23" t="str">
        <f t="shared" si="19"/>
        <v>Никита К.</v>
      </c>
      <c r="O23" t="str">
        <f t="shared" si="20"/>
        <v xml:space="preserve">Соня К. </v>
      </c>
      <c r="P23" t="str">
        <f t="shared" si="21"/>
        <v>Александр С.</v>
      </c>
      <c r="Q23" t="str">
        <f t="shared" si="22"/>
        <v>Вероника Н.</v>
      </c>
      <c r="R23" t="str">
        <f t="shared" si="23"/>
        <v>Артем Н.</v>
      </c>
      <c r="S23" t="str">
        <f t="shared" si="24"/>
        <v>Сергей О.</v>
      </c>
      <c r="T23" t="str">
        <f t="shared" si="25"/>
        <v>Даша Р.</v>
      </c>
      <c r="U23" t="str">
        <f t="shared" si="26"/>
        <v>Витя Р.</v>
      </c>
      <c r="V23" t="str">
        <f t="shared" si="27"/>
        <v>Настя С.</v>
      </c>
      <c r="W23" t="str">
        <f t="shared" si="28"/>
        <v>Антон Ч.</v>
      </c>
      <c r="X23" t="str">
        <f t="shared" si="29"/>
        <v>Ярослав Ч.</v>
      </c>
      <c r="Y23" t="str">
        <f t="shared" si="30"/>
        <v>Максим Ч.</v>
      </c>
      <c r="Z23" t="str">
        <f t="shared" si="1"/>
        <v>София Я.</v>
      </c>
      <c r="AA23" t="str">
        <f t="shared" si="2"/>
        <v xml:space="preserve">   </v>
      </c>
      <c r="AB23" t="str">
        <f t="shared" si="3"/>
        <v xml:space="preserve">   </v>
      </c>
      <c r="AC23" t="str">
        <f t="shared" si="4"/>
        <v xml:space="preserve">   </v>
      </c>
      <c r="AD23" t="str">
        <f t="shared" si="5"/>
        <v xml:space="preserve">   </v>
      </c>
      <c r="AE23" t="str">
        <f t="shared" si="6"/>
        <v xml:space="preserve">   </v>
      </c>
    </row>
    <row r="24" spans="1:31" x14ac:dyDescent="0.2">
      <c r="A24">
        <v>23</v>
      </c>
      <c r="B24" t="str">
        <f t="shared" si="7"/>
        <v>Настя А.</v>
      </c>
      <c r="C24" t="str">
        <f t="shared" si="8"/>
        <v>Артем С.</v>
      </c>
      <c r="D24" t="str">
        <f t="shared" si="9"/>
        <v>Диана С.</v>
      </c>
      <c r="E24" t="str">
        <f t="shared" si="10"/>
        <v>Даша Т.</v>
      </c>
      <c r="F24" t="str">
        <f t="shared" si="11"/>
        <v>Ваня А.</v>
      </c>
      <c r="G24" t="str">
        <f t="shared" si="12"/>
        <v>Алиса Б.</v>
      </c>
      <c r="H24" t="str">
        <f t="shared" si="13"/>
        <v>Маша Б.</v>
      </c>
      <c r="I24" t="str">
        <f t="shared" si="14"/>
        <v>Даша В.</v>
      </c>
      <c r="J24" t="str">
        <f t="shared" si="15"/>
        <v>Марк Г.</v>
      </c>
      <c r="K24" t="str">
        <f t="shared" si="16"/>
        <v>Артем Е.</v>
      </c>
      <c r="L24" t="str">
        <f t="shared" si="17"/>
        <v xml:space="preserve">Алиса З. </v>
      </c>
      <c r="M24" t="str">
        <f t="shared" si="18"/>
        <v>Алена К.</v>
      </c>
      <c r="N24" t="str">
        <f t="shared" si="19"/>
        <v>Никита К.</v>
      </c>
      <c r="O24" t="str">
        <f t="shared" si="20"/>
        <v xml:space="preserve">Соня К. </v>
      </c>
      <c r="P24" t="str">
        <f t="shared" si="21"/>
        <v>Александр С.</v>
      </c>
      <c r="Q24" t="str">
        <f t="shared" si="22"/>
        <v>Вероника Н.</v>
      </c>
      <c r="R24" t="str">
        <f t="shared" si="23"/>
        <v>Артем Н.</v>
      </c>
      <c r="S24" t="str">
        <f t="shared" si="24"/>
        <v>Сергей О.</v>
      </c>
      <c r="T24" t="str">
        <f t="shared" si="25"/>
        <v>Даша Р.</v>
      </c>
      <c r="U24" t="str">
        <f t="shared" si="26"/>
        <v>Витя Р.</v>
      </c>
      <c r="V24" t="str">
        <f t="shared" si="27"/>
        <v>Настя С.</v>
      </c>
      <c r="W24" t="str">
        <f t="shared" si="28"/>
        <v>Антон Ч.</v>
      </c>
      <c r="X24" t="str">
        <f t="shared" si="29"/>
        <v>Ярослав Ч.</v>
      </c>
      <c r="Y24" t="str">
        <f t="shared" si="30"/>
        <v>Максим Ч.</v>
      </c>
      <c r="Z24" t="str">
        <f t="shared" si="1"/>
        <v>София Я.</v>
      </c>
      <c r="AA24" t="str">
        <f t="shared" si="2"/>
        <v xml:space="preserve">   </v>
      </c>
      <c r="AB24" t="str">
        <f t="shared" si="3"/>
        <v xml:space="preserve">   </v>
      </c>
      <c r="AC24" t="str">
        <f t="shared" si="4"/>
        <v xml:space="preserve">   </v>
      </c>
      <c r="AD24" t="str">
        <f t="shared" si="5"/>
        <v xml:space="preserve">   </v>
      </c>
      <c r="AE24" t="str">
        <f t="shared" si="6"/>
        <v xml:space="preserve">   </v>
      </c>
    </row>
    <row r="25" spans="1:31" x14ac:dyDescent="0.2">
      <c r="A25">
        <v>24</v>
      </c>
      <c r="B25" t="str">
        <f t="shared" si="7"/>
        <v>Настя А.</v>
      </c>
      <c r="C25" t="str">
        <f t="shared" si="8"/>
        <v>Артем С.</v>
      </c>
      <c r="D25" t="str">
        <f t="shared" si="9"/>
        <v>Диана С.</v>
      </c>
      <c r="E25" t="str">
        <f t="shared" si="10"/>
        <v>Даша Т.</v>
      </c>
      <c r="F25" t="str">
        <f t="shared" si="11"/>
        <v>Ваня А.</v>
      </c>
      <c r="G25" t="str">
        <f t="shared" si="12"/>
        <v>Алиса Б.</v>
      </c>
      <c r="H25" t="str">
        <f t="shared" si="13"/>
        <v>Маша Б.</v>
      </c>
      <c r="I25" t="str">
        <f t="shared" si="14"/>
        <v>Даша В.</v>
      </c>
      <c r="J25" t="str">
        <f t="shared" si="15"/>
        <v>Марк Г.</v>
      </c>
      <c r="K25" t="str">
        <f t="shared" si="16"/>
        <v>Артем Е.</v>
      </c>
      <c r="L25" t="str">
        <f t="shared" si="17"/>
        <v xml:space="preserve">Алиса З. </v>
      </c>
      <c r="M25" t="str">
        <f t="shared" si="18"/>
        <v>Алена К.</v>
      </c>
      <c r="N25" t="str">
        <f t="shared" si="19"/>
        <v>Никита К.</v>
      </c>
      <c r="O25" t="str">
        <f t="shared" si="20"/>
        <v xml:space="preserve">Соня К. </v>
      </c>
      <c r="P25" t="str">
        <f t="shared" si="21"/>
        <v>Александр С.</v>
      </c>
      <c r="Q25" t="str">
        <f t="shared" si="22"/>
        <v>Вероника Н.</v>
      </c>
      <c r="R25" t="str">
        <f t="shared" si="23"/>
        <v>Артем Н.</v>
      </c>
      <c r="S25" t="str">
        <f t="shared" si="24"/>
        <v>Сергей О.</v>
      </c>
      <c r="T25" t="str">
        <f t="shared" si="25"/>
        <v>Даша Р.</v>
      </c>
      <c r="U25" t="str">
        <f t="shared" si="26"/>
        <v>Витя Р.</v>
      </c>
      <c r="V25" t="str">
        <f t="shared" si="27"/>
        <v>Настя С.</v>
      </c>
      <c r="W25" t="str">
        <f t="shared" si="28"/>
        <v>Антон Ч.</v>
      </c>
      <c r="X25" t="str">
        <f t="shared" si="29"/>
        <v>Ярослав Ч.</v>
      </c>
      <c r="Y25" t="str">
        <f t="shared" si="30"/>
        <v>Максим Ч.</v>
      </c>
      <c r="Z25" t="str">
        <f t="shared" si="1"/>
        <v>София Я.</v>
      </c>
      <c r="AA25" t="str">
        <f t="shared" si="2"/>
        <v xml:space="preserve">   </v>
      </c>
      <c r="AB25" t="str">
        <f t="shared" si="3"/>
        <v xml:space="preserve">   </v>
      </c>
      <c r="AC25" t="str">
        <f t="shared" si="4"/>
        <v xml:space="preserve">   </v>
      </c>
      <c r="AD25" t="str">
        <f t="shared" si="5"/>
        <v xml:space="preserve">   </v>
      </c>
      <c r="AE25" t="str">
        <f t="shared" si="6"/>
        <v xml:space="preserve">   </v>
      </c>
    </row>
    <row r="26" spans="1:31" x14ac:dyDescent="0.2">
      <c r="A26">
        <v>25</v>
      </c>
      <c r="B26" t="str">
        <f t="shared" si="7"/>
        <v>Настя А.</v>
      </c>
      <c r="C26" t="str">
        <f t="shared" si="8"/>
        <v>Артем С.</v>
      </c>
      <c r="D26" t="str">
        <f t="shared" si="9"/>
        <v>Диана С.</v>
      </c>
      <c r="E26" t="str">
        <f t="shared" si="10"/>
        <v>Даша Т.</v>
      </c>
      <c r="F26" t="str">
        <f t="shared" si="11"/>
        <v>Ваня А.</v>
      </c>
      <c r="G26" t="str">
        <f t="shared" si="12"/>
        <v>Алиса Б.</v>
      </c>
      <c r="H26" t="str">
        <f t="shared" si="13"/>
        <v>Маша Б.</v>
      </c>
      <c r="I26" t="str">
        <f t="shared" si="14"/>
        <v>Даша В.</v>
      </c>
      <c r="J26" t="str">
        <f t="shared" si="15"/>
        <v>Марк Г.</v>
      </c>
      <c r="K26" t="str">
        <f t="shared" si="16"/>
        <v>Артем Е.</v>
      </c>
      <c r="L26" t="str">
        <f t="shared" si="17"/>
        <v xml:space="preserve">Алиса З. </v>
      </c>
      <c r="M26" t="str">
        <f t="shared" si="18"/>
        <v>Алена К.</v>
      </c>
      <c r="N26" t="str">
        <f t="shared" si="19"/>
        <v>Никита К.</v>
      </c>
      <c r="O26" t="str">
        <f t="shared" si="20"/>
        <v xml:space="preserve">Соня К. </v>
      </c>
      <c r="P26" t="str">
        <f t="shared" si="21"/>
        <v>Александр С.</v>
      </c>
      <c r="Q26" t="str">
        <f t="shared" si="22"/>
        <v>Вероника Н.</v>
      </c>
      <c r="R26" t="str">
        <f t="shared" si="23"/>
        <v>Артем Н.</v>
      </c>
      <c r="S26" t="str">
        <f t="shared" si="24"/>
        <v>Сергей О.</v>
      </c>
      <c r="T26" t="str">
        <f t="shared" si="25"/>
        <v>Даша Р.</v>
      </c>
      <c r="U26" t="str">
        <f t="shared" si="26"/>
        <v>Витя Р.</v>
      </c>
      <c r="V26" t="str">
        <f t="shared" si="27"/>
        <v>Настя С.</v>
      </c>
      <c r="W26" t="str">
        <f t="shared" si="28"/>
        <v>Антон Ч.</v>
      </c>
      <c r="X26" t="str">
        <f t="shared" si="29"/>
        <v>Ярослав Ч.</v>
      </c>
      <c r="Y26" t="str">
        <f t="shared" si="30"/>
        <v>Максим Ч.</v>
      </c>
      <c r="Z26" t="str">
        <f t="shared" si="1"/>
        <v>София Я.</v>
      </c>
      <c r="AA26" t="str">
        <f t="shared" si="2"/>
        <v xml:space="preserve">   </v>
      </c>
      <c r="AB26" t="str">
        <f t="shared" si="3"/>
        <v xml:space="preserve">   </v>
      </c>
      <c r="AC26" t="str">
        <f t="shared" si="4"/>
        <v xml:space="preserve">   </v>
      </c>
      <c r="AD26" t="str">
        <f t="shared" si="5"/>
        <v xml:space="preserve">   </v>
      </c>
      <c r="AE26" t="str">
        <f t="shared" si="6"/>
        <v xml:space="preserve">   </v>
      </c>
    </row>
    <row r="27" spans="1:31" x14ac:dyDescent="0.2">
      <c r="A27">
        <v>26</v>
      </c>
      <c r="B27" t="str">
        <f t="shared" si="7"/>
        <v>Настя А.</v>
      </c>
      <c r="C27" t="str">
        <f t="shared" si="8"/>
        <v>Артем С.</v>
      </c>
      <c r="D27" t="str">
        <f t="shared" si="9"/>
        <v>Диана С.</v>
      </c>
      <c r="E27" t="str">
        <f t="shared" si="10"/>
        <v>Даша Т.</v>
      </c>
      <c r="F27" t="str">
        <f t="shared" si="11"/>
        <v>Ваня А.</v>
      </c>
      <c r="G27" t="str">
        <f t="shared" si="12"/>
        <v>Алиса Б.</v>
      </c>
      <c r="H27" t="str">
        <f t="shared" si="13"/>
        <v>Маша Б.</v>
      </c>
      <c r="I27" t="str">
        <f t="shared" si="14"/>
        <v>Даша В.</v>
      </c>
      <c r="J27" t="str">
        <f t="shared" si="15"/>
        <v>Марк Г.</v>
      </c>
      <c r="K27" t="str">
        <f t="shared" si="16"/>
        <v>Артем Е.</v>
      </c>
      <c r="L27" t="str">
        <f t="shared" si="17"/>
        <v xml:space="preserve">Алиса З. </v>
      </c>
      <c r="M27" t="str">
        <f t="shared" si="18"/>
        <v>Алена К.</v>
      </c>
      <c r="N27" t="str">
        <f t="shared" si="19"/>
        <v>Никита К.</v>
      </c>
      <c r="O27" t="str">
        <f t="shared" si="20"/>
        <v xml:space="preserve">Соня К. </v>
      </c>
      <c r="P27" t="str">
        <f t="shared" si="21"/>
        <v>Александр С.</v>
      </c>
      <c r="Q27" t="str">
        <f t="shared" si="22"/>
        <v>Вероника Н.</v>
      </c>
      <c r="R27" t="str">
        <f t="shared" si="23"/>
        <v>Артем Н.</v>
      </c>
      <c r="S27" t="str">
        <f t="shared" si="24"/>
        <v>Сергей О.</v>
      </c>
      <c r="T27" t="str">
        <f t="shared" si="25"/>
        <v>Даша Р.</v>
      </c>
      <c r="U27" t="str">
        <f t="shared" si="26"/>
        <v>Витя Р.</v>
      </c>
      <c r="V27" t="str">
        <f t="shared" si="27"/>
        <v>Настя С.</v>
      </c>
      <c r="W27" t="str">
        <f t="shared" si="28"/>
        <v>Антон Ч.</v>
      </c>
      <c r="X27" t="str">
        <f t="shared" si="29"/>
        <v>Ярослав Ч.</v>
      </c>
      <c r="Y27" t="str">
        <f t="shared" si="30"/>
        <v>Максим Ч.</v>
      </c>
      <c r="Z27" t="str">
        <f t="shared" si="1"/>
        <v>София Я.</v>
      </c>
      <c r="AA27" t="str">
        <f t="shared" si="2"/>
        <v xml:space="preserve">   </v>
      </c>
      <c r="AB27" t="str">
        <f t="shared" si="3"/>
        <v xml:space="preserve">   </v>
      </c>
      <c r="AC27" t="str">
        <f t="shared" si="4"/>
        <v xml:space="preserve">   </v>
      </c>
      <c r="AD27" t="str">
        <f t="shared" si="5"/>
        <v xml:space="preserve">   </v>
      </c>
      <c r="AE27" t="str">
        <f t="shared" si="6"/>
        <v xml:space="preserve">   </v>
      </c>
    </row>
    <row r="28" spans="1:31" x14ac:dyDescent="0.2">
      <c r="A28">
        <v>27</v>
      </c>
      <c r="B28" t="str">
        <f t="shared" ref="B28:K31" si="31">B27</f>
        <v>Настя А.</v>
      </c>
      <c r="C28" t="str">
        <f t="shared" si="31"/>
        <v>Артем С.</v>
      </c>
      <c r="D28" t="str">
        <f t="shared" si="31"/>
        <v>Диана С.</v>
      </c>
      <c r="E28" t="str">
        <f t="shared" si="31"/>
        <v>Даша Т.</v>
      </c>
      <c r="F28" t="str">
        <f t="shared" si="31"/>
        <v>Ваня А.</v>
      </c>
      <c r="G28" t="str">
        <f t="shared" si="31"/>
        <v>Алиса Б.</v>
      </c>
      <c r="H28" t="str">
        <f t="shared" si="31"/>
        <v>Маша Б.</v>
      </c>
      <c r="I28" t="str">
        <f t="shared" si="31"/>
        <v>Даша В.</v>
      </c>
      <c r="J28" t="str">
        <f t="shared" si="31"/>
        <v>Марк Г.</v>
      </c>
      <c r="K28" t="str">
        <f t="shared" si="31"/>
        <v>Артем Е.</v>
      </c>
      <c r="L28" t="str">
        <f t="shared" ref="L28:U31" si="32">L27</f>
        <v xml:space="preserve">Алиса З. </v>
      </c>
      <c r="M28" t="str">
        <f t="shared" si="32"/>
        <v>Алена К.</v>
      </c>
      <c r="N28" t="str">
        <f t="shared" si="32"/>
        <v>Никита К.</v>
      </c>
      <c r="O28" t="str">
        <f t="shared" si="32"/>
        <v xml:space="preserve">Соня К. </v>
      </c>
      <c r="P28" t="str">
        <f t="shared" si="32"/>
        <v>Александр С.</v>
      </c>
      <c r="Q28" t="str">
        <f t="shared" si="32"/>
        <v>Вероника Н.</v>
      </c>
      <c r="R28" t="str">
        <f t="shared" si="32"/>
        <v>Артем Н.</v>
      </c>
      <c r="S28" t="str">
        <f t="shared" si="32"/>
        <v>Сергей О.</v>
      </c>
      <c r="T28" t="str">
        <f t="shared" si="32"/>
        <v>Даша Р.</v>
      </c>
      <c r="U28" t="str">
        <f t="shared" si="32"/>
        <v>Витя Р.</v>
      </c>
      <c r="V28" t="str">
        <f t="shared" ref="V28:Y31" si="33">V27</f>
        <v>Настя С.</v>
      </c>
      <c r="W28" t="str">
        <f t="shared" si="33"/>
        <v>Антон Ч.</v>
      </c>
      <c r="X28" t="str">
        <f t="shared" si="33"/>
        <v>Ярослав Ч.</v>
      </c>
      <c r="Y28" t="str">
        <f t="shared" si="33"/>
        <v>Максим Ч.</v>
      </c>
      <c r="Z28" t="str">
        <f t="shared" si="1"/>
        <v>София Я.</v>
      </c>
      <c r="AA28" t="str">
        <f t="shared" si="2"/>
        <v xml:space="preserve">   </v>
      </c>
      <c r="AB28" t="str">
        <f t="shared" si="3"/>
        <v xml:space="preserve">   </v>
      </c>
      <c r="AC28" t="str">
        <f t="shared" si="4"/>
        <v xml:space="preserve">   </v>
      </c>
      <c r="AD28" t="str">
        <f t="shared" si="5"/>
        <v xml:space="preserve">   </v>
      </c>
      <c r="AE28" t="str">
        <f t="shared" si="6"/>
        <v xml:space="preserve">   </v>
      </c>
    </row>
    <row r="29" spans="1:31" x14ac:dyDescent="0.2">
      <c r="A29">
        <v>28</v>
      </c>
      <c r="B29" t="str">
        <f t="shared" si="31"/>
        <v>Настя А.</v>
      </c>
      <c r="C29" t="str">
        <f t="shared" si="31"/>
        <v>Артем С.</v>
      </c>
      <c r="D29" t="str">
        <f t="shared" si="31"/>
        <v>Диана С.</v>
      </c>
      <c r="E29" t="str">
        <f t="shared" si="31"/>
        <v>Даша Т.</v>
      </c>
      <c r="F29" t="str">
        <f t="shared" si="31"/>
        <v>Ваня А.</v>
      </c>
      <c r="G29" t="str">
        <f t="shared" si="31"/>
        <v>Алиса Б.</v>
      </c>
      <c r="H29" t="str">
        <f t="shared" si="31"/>
        <v>Маша Б.</v>
      </c>
      <c r="I29" t="str">
        <f t="shared" si="31"/>
        <v>Даша В.</v>
      </c>
      <c r="J29" t="str">
        <f t="shared" si="31"/>
        <v>Марк Г.</v>
      </c>
      <c r="K29" t="str">
        <f t="shared" si="31"/>
        <v>Артем Е.</v>
      </c>
      <c r="L29" t="str">
        <f t="shared" si="32"/>
        <v xml:space="preserve">Алиса З. </v>
      </c>
      <c r="M29" t="str">
        <f t="shared" si="32"/>
        <v>Алена К.</v>
      </c>
      <c r="N29" t="str">
        <f t="shared" si="32"/>
        <v>Никита К.</v>
      </c>
      <c r="O29" t="str">
        <f t="shared" si="32"/>
        <v xml:space="preserve">Соня К. </v>
      </c>
      <c r="P29" t="str">
        <f t="shared" si="32"/>
        <v>Александр С.</v>
      </c>
      <c r="Q29" t="str">
        <f t="shared" si="32"/>
        <v>Вероника Н.</v>
      </c>
      <c r="R29" t="str">
        <f t="shared" si="32"/>
        <v>Артем Н.</v>
      </c>
      <c r="S29" t="str">
        <f t="shared" si="32"/>
        <v>Сергей О.</v>
      </c>
      <c r="T29" t="str">
        <f t="shared" si="32"/>
        <v>Даша Р.</v>
      </c>
      <c r="U29" t="str">
        <f t="shared" si="32"/>
        <v>Витя Р.</v>
      </c>
      <c r="V29" t="str">
        <f t="shared" si="33"/>
        <v>Настя С.</v>
      </c>
      <c r="W29" t="str">
        <f t="shared" si="33"/>
        <v>Антон Ч.</v>
      </c>
      <c r="X29" t="str">
        <f t="shared" si="33"/>
        <v>Ярослав Ч.</v>
      </c>
      <c r="Y29" t="str">
        <f t="shared" si="33"/>
        <v>Максим Ч.</v>
      </c>
      <c r="Z29" t="str">
        <f t="shared" si="1"/>
        <v>София Я.</v>
      </c>
      <c r="AA29" t="str">
        <f t="shared" si="2"/>
        <v xml:space="preserve">   </v>
      </c>
      <c r="AB29" t="str">
        <f t="shared" si="3"/>
        <v xml:space="preserve">   </v>
      </c>
      <c r="AC29" t="str">
        <f t="shared" si="4"/>
        <v xml:space="preserve">   </v>
      </c>
      <c r="AD29" t="str">
        <f t="shared" si="5"/>
        <v xml:space="preserve">   </v>
      </c>
      <c r="AE29" t="str">
        <f t="shared" si="6"/>
        <v xml:space="preserve">   </v>
      </c>
    </row>
    <row r="30" spans="1:31" x14ac:dyDescent="0.2">
      <c r="A30">
        <v>29</v>
      </c>
      <c r="B30" t="str">
        <f t="shared" si="31"/>
        <v>Настя А.</v>
      </c>
      <c r="C30" t="str">
        <f t="shared" si="31"/>
        <v>Артем С.</v>
      </c>
      <c r="D30" t="str">
        <f t="shared" si="31"/>
        <v>Диана С.</v>
      </c>
      <c r="E30" t="str">
        <f t="shared" si="31"/>
        <v>Даша Т.</v>
      </c>
      <c r="F30" t="str">
        <f t="shared" si="31"/>
        <v>Ваня А.</v>
      </c>
      <c r="G30" t="str">
        <f t="shared" si="31"/>
        <v>Алиса Б.</v>
      </c>
      <c r="H30" t="str">
        <f t="shared" si="31"/>
        <v>Маша Б.</v>
      </c>
      <c r="I30" t="str">
        <f t="shared" si="31"/>
        <v>Даша В.</v>
      </c>
      <c r="J30" t="str">
        <f t="shared" si="31"/>
        <v>Марк Г.</v>
      </c>
      <c r="K30" t="str">
        <f t="shared" si="31"/>
        <v>Артем Е.</v>
      </c>
      <c r="L30" t="str">
        <f t="shared" si="32"/>
        <v xml:space="preserve">Алиса З. </v>
      </c>
      <c r="M30" t="str">
        <f t="shared" si="32"/>
        <v>Алена К.</v>
      </c>
      <c r="N30" t="str">
        <f t="shared" si="32"/>
        <v>Никита К.</v>
      </c>
      <c r="O30" t="str">
        <f t="shared" si="32"/>
        <v xml:space="preserve">Соня К. </v>
      </c>
      <c r="P30" t="str">
        <f t="shared" si="32"/>
        <v>Александр С.</v>
      </c>
      <c r="Q30" t="str">
        <f t="shared" si="32"/>
        <v>Вероника Н.</v>
      </c>
      <c r="R30" t="str">
        <f t="shared" si="32"/>
        <v>Артем Н.</v>
      </c>
      <c r="S30" t="str">
        <f t="shared" si="32"/>
        <v>Сергей О.</v>
      </c>
      <c r="T30" t="str">
        <f t="shared" si="32"/>
        <v>Даша Р.</v>
      </c>
      <c r="U30" t="str">
        <f t="shared" si="32"/>
        <v>Витя Р.</v>
      </c>
      <c r="V30" t="str">
        <f t="shared" si="33"/>
        <v>Настя С.</v>
      </c>
      <c r="W30" t="str">
        <f t="shared" si="33"/>
        <v>Антон Ч.</v>
      </c>
      <c r="X30" t="str">
        <f t="shared" si="33"/>
        <v>Ярослав Ч.</v>
      </c>
      <c r="Y30" t="str">
        <f t="shared" si="33"/>
        <v>Максим Ч.</v>
      </c>
      <c r="Z30" t="str">
        <f t="shared" si="1"/>
        <v>София Я.</v>
      </c>
      <c r="AA30" t="str">
        <f t="shared" si="2"/>
        <v xml:space="preserve">   </v>
      </c>
      <c r="AB30" t="str">
        <f t="shared" si="3"/>
        <v xml:space="preserve">   </v>
      </c>
      <c r="AC30" t="str">
        <f t="shared" si="4"/>
        <v xml:space="preserve">   </v>
      </c>
      <c r="AD30" t="str">
        <f t="shared" si="5"/>
        <v xml:space="preserve">   </v>
      </c>
      <c r="AE30" t="str">
        <f t="shared" si="6"/>
        <v xml:space="preserve">   </v>
      </c>
    </row>
    <row r="31" spans="1:31" x14ac:dyDescent="0.2">
      <c r="A31">
        <v>30</v>
      </c>
      <c r="B31" t="str">
        <f t="shared" si="31"/>
        <v>Настя А.</v>
      </c>
      <c r="C31" t="str">
        <f t="shared" si="31"/>
        <v>Артем С.</v>
      </c>
      <c r="D31" t="str">
        <f t="shared" si="31"/>
        <v>Диана С.</v>
      </c>
      <c r="E31" t="str">
        <f t="shared" si="31"/>
        <v>Даша Т.</v>
      </c>
      <c r="F31" t="str">
        <f t="shared" si="31"/>
        <v>Ваня А.</v>
      </c>
      <c r="G31" t="str">
        <f t="shared" si="31"/>
        <v>Алиса Б.</v>
      </c>
      <c r="H31" t="str">
        <f t="shared" si="31"/>
        <v>Маша Б.</v>
      </c>
      <c r="I31" t="str">
        <f t="shared" si="31"/>
        <v>Даша В.</v>
      </c>
      <c r="J31" t="str">
        <f t="shared" si="31"/>
        <v>Марк Г.</v>
      </c>
      <c r="K31" t="str">
        <f t="shared" si="31"/>
        <v>Артем Е.</v>
      </c>
      <c r="L31" t="str">
        <f t="shared" si="32"/>
        <v xml:space="preserve">Алиса З. </v>
      </c>
      <c r="M31" t="str">
        <f t="shared" si="32"/>
        <v>Алена К.</v>
      </c>
      <c r="N31" t="str">
        <f t="shared" si="32"/>
        <v>Никита К.</v>
      </c>
      <c r="O31" t="str">
        <f t="shared" si="32"/>
        <v xml:space="preserve">Соня К. </v>
      </c>
      <c r="P31" t="str">
        <f t="shared" si="32"/>
        <v>Александр С.</v>
      </c>
      <c r="Q31" t="str">
        <f t="shared" si="32"/>
        <v>Вероника Н.</v>
      </c>
      <c r="R31" t="str">
        <f t="shared" si="32"/>
        <v>Артем Н.</v>
      </c>
      <c r="S31" t="str">
        <f t="shared" si="32"/>
        <v>Сергей О.</v>
      </c>
      <c r="T31" t="str">
        <f t="shared" si="32"/>
        <v>Даша Р.</v>
      </c>
      <c r="U31" t="str">
        <f t="shared" si="32"/>
        <v>Витя Р.</v>
      </c>
      <c r="V31" t="str">
        <f t="shared" si="33"/>
        <v>Настя С.</v>
      </c>
      <c r="W31" t="str">
        <f t="shared" si="33"/>
        <v>Антон Ч.</v>
      </c>
      <c r="X31" t="str">
        <f t="shared" si="33"/>
        <v>Ярослав Ч.</v>
      </c>
      <c r="Y31" t="str">
        <f t="shared" si="33"/>
        <v>Максим Ч.</v>
      </c>
      <c r="Z31" t="str">
        <f t="shared" si="1"/>
        <v>София Я.</v>
      </c>
      <c r="AA31" t="str">
        <f t="shared" si="2"/>
        <v xml:space="preserve">   </v>
      </c>
      <c r="AB31" t="str">
        <f t="shared" si="3"/>
        <v xml:space="preserve">   </v>
      </c>
      <c r="AC31" t="str">
        <f t="shared" si="4"/>
        <v xml:space="preserve">   </v>
      </c>
      <c r="AD31" t="str">
        <f t="shared" si="5"/>
        <v xml:space="preserve">   </v>
      </c>
      <c r="AE31" t="str">
        <f t="shared" si="6"/>
        <v xml:space="preserve">   </v>
      </c>
    </row>
    <row r="35" spans="1:31" x14ac:dyDescent="0.2">
      <c r="A35">
        <f t="shared" ref="A35:A64" si="34">A2</f>
        <v>1</v>
      </c>
      <c r="B35" t="s">
        <v>53</v>
      </c>
      <c r="C35" t="s">
        <v>53</v>
      </c>
      <c r="D35" t="s">
        <v>53</v>
      </c>
      <c r="E35" t="s">
        <v>53</v>
      </c>
      <c r="F35" t="s">
        <v>53</v>
      </c>
      <c r="G35" t="s">
        <v>53</v>
      </c>
      <c r="H35" t="s">
        <v>53</v>
      </c>
      <c r="I35" t="s">
        <v>53</v>
      </c>
      <c r="J35" t="s">
        <v>53</v>
      </c>
      <c r="K35" t="s">
        <v>53</v>
      </c>
      <c r="L35" t="s">
        <v>53</v>
      </c>
      <c r="M35" t="s">
        <v>53</v>
      </c>
      <c r="N35" t="s">
        <v>53</v>
      </c>
      <c r="O35" t="s">
        <v>53</v>
      </c>
      <c r="P35" t="s">
        <v>53</v>
      </c>
      <c r="Q35" t="s">
        <v>53</v>
      </c>
      <c r="R35" t="s">
        <v>53</v>
      </c>
      <c r="S35" t="s">
        <v>53</v>
      </c>
      <c r="T35" t="s">
        <v>53</v>
      </c>
      <c r="U35" t="s">
        <v>53</v>
      </c>
      <c r="V35" t="s">
        <v>53</v>
      </c>
      <c r="W35" t="s">
        <v>53</v>
      </c>
      <c r="X35" t="s">
        <v>53</v>
      </c>
      <c r="Y35" t="s">
        <v>53</v>
      </c>
      <c r="Z35" t="s">
        <v>53</v>
      </c>
      <c r="AA35" t="s">
        <v>53</v>
      </c>
      <c r="AB35" t="s">
        <v>53</v>
      </c>
      <c r="AC35" t="s">
        <v>53</v>
      </c>
      <c r="AD35" t="s">
        <v>53</v>
      </c>
      <c r="AE35" t="s">
        <v>53</v>
      </c>
    </row>
    <row r="36" spans="1:31" x14ac:dyDescent="0.2">
      <c r="A36">
        <f t="shared" si="34"/>
        <v>2</v>
      </c>
      <c r="B36" t="s">
        <v>53</v>
      </c>
      <c r="C36" t="s">
        <v>53</v>
      </c>
      <c r="D36" t="s">
        <v>53</v>
      </c>
      <c r="E36" t="s">
        <v>53</v>
      </c>
      <c r="F36" t="s">
        <v>53</v>
      </c>
      <c r="G36" t="s">
        <v>53</v>
      </c>
      <c r="H36" t="s">
        <v>53</v>
      </c>
      <c r="I36" t="s">
        <v>53</v>
      </c>
      <c r="J36" t="s">
        <v>53</v>
      </c>
      <c r="K36" t="s">
        <v>53</v>
      </c>
      <c r="L36" t="s">
        <v>53</v>
      </c>
      <c r="M36" t="s">
        <v>53</v>
      </c>
      <c r="N36" t="s">
        <v>53</v>
      </c>
      <c r="O36" t="s">
        <v>53</v>
      </c>
      <c r="P36" t="s">
        <v>53</v>
      </c>
      <c r="Q36" t="s">
        <v>53</v>
      </c>
      <c r="R36" t="s">
        <v>53</v>
      </c>
      <c r="S36" t="s">
        <v>53</v>
      </c>
      <c r="T36" t="s">
        <v>53</v>
      </c>
      <c r="U36" t="s">
        <v>53</v>
      </c>
      <c r="V36" t="s">
        <v>53</v>
      </c>
      <c r="W36" t="s">
        <v>53</v>
      </c>
      <c r="X36" t="s">
        <v>53</v>
      </c>
      <c r="Y36" t="s">
        <v>53</v>
      </c>
      <c r="Z36" t="s">
        <v>53</v>
      </c>
      <c r="AA36" t="s">
        <v>53</v>
      </c>
      <c r="AB36" t="s">
        <v>53</v>
      </c>
      <c r="AC36" t="s">
        <v>53</v>
      </c>
      <c r="AD36" t="s">
        <v>53</v>
      </c>
      <c r="AE36" t="s">
        <v>53</v>
      </c>
    </row>
    <row r="37" spans="1:31" x14ac:dyDescent="0.2">
      <c r="A37">
        <f t="shared" si="34"/>
        <v>3</v>
      </c>
      <c r="B37" t="s">
        <v>53</v>
      </c>
      <c r="C37" t="s">
        <v>53</v>
      </c>
      <c r="D37" t="s">
        <v>53</v>
      </c>
      <c r="E37" t="s">
        <v>53</v>
      </c>
      <c r="F37" t="s">
        <v>53</v>
      </c>
      <c r="G37" t="s">
        <v>53</v>
      </c>
      <c r="H37" t="s">
        <v>53</v>
      </c>
      <c r="I37" t="s">
        <v>53</v>
      </c>
      <c r="J37" t="s">
        <v>53</v>
      </c>
      <c r="K37" t="s">
        <v>53</v>
      </c>
      <c r="L37" t="s">
        <v>53</v>
      </c>
      <c r="M37" t="s">
        <v>53</v>
      </c>
      <c r="N37" t="s">
        <v>53</v>
      </c>
      <c r="O37" t="s">
        <v>53</v>
      </c>
      <c r="P37" t="s">
        <v>53</v>
      </c>
      <c r="Q37" t="s">
        <v>53</v>
      </c>
      <c r="R37" t="s">
        <v>53</v>
      </c>
      <c r="S37" t="s">
        <v>53</v>
      </c>
      <c r="T37" t="s">
        <v>53</v>
      </c>
      <c r="U37" t="s">
        <v>53</v>
      </c>
      <c r="V37" t="s">
        <v>53</v>
      </c>
      <c r="W37" t="s">
        <v>53</v>
      </c>
      <c r="X37" t="s">
        <v>53</v>
      </c>
      <c r="Y37" t="s">
        <v>53</v>
      </c>
      <c r="Z37" t="s">
        <v>53</v>
      </c>
      <c r="AA37" t="s">
        <v>53</v>
      </c>
      <c r="AB37" t="s">
        <v>53</v>
      </c>
      <c r="AC37" t="s">
        <v>53</v>
      </c>
      <c r="AD37" t="s">
        <v>53</v>
      </c>
      <c r="AE37" t="s">
        <v>53</v>
      </c>
    </row>
    <row r="38" spans="1:31" x14ac:dyDescent="0.2">
      <c r="A38">
        <f t="shared" si="34"/>
        <v>4</v>
      </c>
      <c r="B38" t="s">
        <v>53</v>
      </c>
      <c r="C38" t="s">
        <v>53</v>
      </c>
      <c r="D38" t="s">
        <v>53</v>
      </c>
      <c r="E38" t="s">
        <v>53</v>
      </c>
      <c r="F38" t="s">
        <v>53</v>
      </c>
      <c r="G38" t="s">
        <v>53</v>
      </c>
      <c r="H38" t="s">
        <v>53</v>
      </c>
      <c r="I38" t="s">
        <v>53</v>
      </c>
      <c r="J38" t="s">
        <v>53</v>
      </c>
      <c r="K38" t="s">
        <v>53</v>
      </c>
      <c r="L38" t="s">
        <v>53</v>
      </c>
      <c r="M38" t="s">
        <v>53</v>
      </c>
      <c r="N38" t="s">
        <v>53</v>
      </c>
      <c r="O38" t="s">
        <v>53</v>
      </c>
      <c r="P38" t="s">
        <v>53</v>
      </c>
      <c r="Q38" t="s">
        <v>53</v>
      </c>
      <c r="R38" t="s">
        <v>53</v>
      </c>
      <c r="S38" t="s">
        <v>53</v>
      </c>
      <c r="T38" t="s">
        <v>53</v>
      </c>
      <c r="U38" t="s">
        <v>53</v>
      </c>
      <c r="V38" t="s">
        <v>53</v>
      </c>
      <c r="W38" t="s">
        <v>53</v>
      </c>
      <c r="X38" t="s">
        <v>53</v>
      </c>
      <c r="Y38" t="s">
        <v>53</v>
      </c>
      <c r="Z38" t="s">
        <v>53</v>
      </c>
      <c r="AA38" t="s">
        <v>53</v>
      </c>
      <c r="AB38" t="s">
        <v>53</v>
      </c>
      <c r="AC38" t="s">
        <v>53</v>
      </c>
      <c r="AD38" t="s">
        <v>53</v>
      </c>
      <c r="AE38" t="s">
        <v>53</v>
      </c>
    </row>
    <row r="39" spans="1:31" x14ac:dyDescent="0.2">
      <c r="A39">
        <f t="shared" si="34"/>
        <v>5</v>
      </c>
      <c r="B39" t="s">
        <v>53</v>
      </c>
      <c r="C39" t="s">
        <v>53</v>
      </c>
      <c r="D39" t="s">
        <v>53</v>
      </c>
      <c r="E39" t="s">
        <v>53</v>
      </c>
      <c r="F39" t="s">
        <v>53</v>
      </c>
      <c r="G39" t="s">
        <v>53</v>
      </c>
      <c r="H39" t="s">
        <v>53</v>
      </c>
      <c r="I39" t="s">
        <v>53</v>
      </c>
      <c r="J39" t="s">
        <v>53</v>
      </c>
      <c r="K39" t="s">
        <v>53</v>
      </c>
      <c r="L39" t="s">
        <v>53</v>
      </c>
      <c r="M39" t="s">
        <v>53</v>
      </c>
      <c r="N39" t="s">
        <v>53</v>
      </c>
      <c r="O39" t="s">
        <v>53</v>
      </c>
      <c r="P39" t="s">
        <v>53</v>
      </c>
      <c r="Q39" t="s">
        <v>53</v>
      </c>
      <c r="R39" t="s">
        <v>53</v>
      </c>
      <c r="S39" t="s">
        <v>53</v>
      </c>
      <c r="T39" t="s">
        <v>53</v>
      </c>
      <c r="U39" t="s">
        <v>53</v>
      </c>
      <c r="V39" t="s">
        <v>53</v>
      </c>
      <c r="W39" t="s">
        <v>53</v>
      </c>
      <c r="X39" t="s">
        <v>53</v>
      </c>
      <c r="Y39" t="s">
        <v>53</v>
      </c>
      <c r="Z39" t="s">
        <v>53</v>
      </c>
      <c r="AA39" t="s">
        <v>53</v>
      </c>
      <c r="AB39" t="s">
        <v>53</v>
      </c>
      <c r="AC39" t="s">
        <v>53</v>
      </c>
      <c r="AD39" t="s">
        <v>53</v>
      </c>
      <c r="AE39" t="s">
        <v>53</v>
      </c>
    </row>
    <row r="40" spans="1:31" x14ac:dyDescent="0.2">
      <c r="A40">
        <f t="shared" si="34"/>
        <v>6</v>
      </c>
      <c r="B40" t="s">
        <v>53</v>
      </c>
      <c r="C40" t="s">
        <v>53</v>
      </c>
      <c r="D40" t="s">
        <v>53</v>
      </c>
      <c r="E40" t="s">
        <v>53</v>
      </c>
      <c r="F40" t="s">
        <v>53</v>
      </c>
      <c r="G40" t="s">
        <v>53</v>
      </c>
      <c r="H40" t="s">
        <v>53</v>
      </c>
      <c r="I40" t="s">
        <v>53</v>
      </c>
      <c r="J40" t="s">
        <v>53</v>
      </c>
      <c r="K40" t="s">
        <v>53</v>
      </c>
      <c r="L40" t="s">
        <v>53</v>
      </c>
      <c r="M40" t="s">
        <v>53</v>
      </c>
      <c r="N40" t="s">
        <v>53</v>
      </c>
      <c r="O40" t="s">
        <v>53</v>
      </c>
      <c r="P40" t="s">
        <v>53</v>
      </c>
      <c r="Q40" t="s">
        <v>53</v>
      </c>
      <c r="R40" t="s">
        <v>53</v>
      </c>
      <c r="S40" t="s">
        <v>53</v>
      </c>
      <c r="T40" t="s">
        <v>53</v>
      </c>
      <c r="U40" t="s">
        <v>53</v>
      </c>
      <c r="V40" t="s">
        <v>53</v>
      </c>
      <c r="W40" t="s">
        <v>53</v>
      </c>
      <c r="X40" t="s">
        <v>53</v>
      </c>
      <c r="Y40" t="s">
        <v>53</v>
      </c>
      <c r="Z40" t="s">
        <v>53</v>
      </c>
      <c r="AA40" t="s">
        <v>53</v>
      </c>
      <c r="AB40" t="s">
        <v>53</v>
      </c>
      <c r="AC40" t="s">
        <v>53</v>
      </c>
      <c r="AD40" t="s">
        <v>53</v>
      </c>
      <c r="AE40" t="s">
        <v>53</v>
      </c>
    </row>
    <row r="41" spans="1:31" x14ac:dyDescent="0.2">
      <c r="A41">
        <f t="shared" si="34"/>
        <v>7</v>
      </c>
      <c r="B41" t="s">
        <v>53</v>
      </c>
      <c r="C41" t="s">
        <v>53</v>
      </c>
      <c r="D41" t="s">
        <v>53</v>
      </c>
      <c r="E41" t="s">
        <v>53</v>
      </c>
      <c r="F41" t="s">
        <v>53</v>
      </c>
      <c r="G41" t="s">
        <v>53</v>
      </c>
      <c r="H41" t="s">
        <v>53</v>
      </c>
      <c r="I41" t="s">
        <v>53</v>
      </c>
      <c r="J41" t="s">
        <v>53</v>
      </c>
      <c r="K41" t="s">
        <v>53</v>
      </c>
      <c r="L41" t="s">
        <v>53</v>
      </c>
      <c r="M41" t="s">
        <v>53</v>
      </c>
      <c r="N41" t="s">
        <v>53</v>
      </c>
      <c r="O41" t="s">
        <v>53</v>
      </c>
      <c r="P41" t="s">
        <v>53</v>
      </c>
      <c r="Q41" t="s">
        <v>53</v>
      </c>
      <c r="R41" t="s">
        <v>53</v>
      </c>
      <c r="S41" t="s">
        <v>53</v>
      </c>
      <c r="T41" t="s">
        <v>53</v>
      </c>
      <c r="U41" t="s">
        <v>53</v>
      </c>
      <c r="V41" t="s">
        <v>53</v>
      </c>
      <c r="W41" t="s">
        <v>53</v>
      </c>
      <c r="X41" t="s">
        <v>53</v>
      </c>
      <c r="Y41" t="s">
        <v>53</v>
      </c>
      <c r="Z41" t="s">
        <v>53</v>
      </c>
      <c r="AA41" t="s">
        <v>53</v>
      </c>
      <c r="AB41" t="s">
        <v>53</v>
      </c>
      <c r="AC41" t="s">
        <v>53</v>
      </c>
      <c r="AD41" t="s">
        <v>53</v>
      </c>
      <c r="AE41" t="s">
        <v>53</v>
      </c>
    </row>
    <row r="42" spans="1:31" x14ac:dyDescent="0.2">
      <c r="A42">
        <f t="shared" si="34"/>
        <v>8</v>
      </c>
      <c r="B42" t="s">
        <v>53</v>
      </c>
      <c r="C42" t="s">
        <v>53</v>
      </c>
      <c r="D42" t="s">
        <v>53</v>
      </c>
      <c r="E42" t="s">
        <v>53</v>
      </c>
      <c r="F42" t="s">
        <v>53</v>
      </c>
      <c r="G42" t="s">
        <v>53</v>
      </c>
      <c r="H42" t="s">
        <v>53</v>
      </c>
      <c r="I42" t="s">
        <v>53</v>
      </c>
      <c r="J42" t="s">
        <v>53</v>
      </c>
      <c r="K42" t="s">
        <v>53</v>
      </c>
      <c r="L42" t="s">
        <v>53</v>
      </c>
      <c r="M42" t="s">
        <v>53</v>
      </c>
      <c r="N42" t="s">
        <v>53</v>
      </c>
      <c r="O42" t="s">
        <v>53</v>
      </c>
      <c r="P42" t="s">
        <v>53</v>
      </c>
      <c r="Q42" t="s">
        <v>53</v>
      </c>
      <c r="R42" t="s">
        <v>53</v>
      </c>
      <c r="S42" t="s">
        <v>53</v>
      </c>
      <c r="T42" t="s">
        <v>53</v>
      </c>
      <c r="U42" t="s">
        <v>53</v>
      </c>
      <c r="V42" t="s">
        <v>53</v>
      </c>
      <c r="W42" t="s">
        <v>53</v>
      </c>
      <c r="X42" t="s">
        <v>53</v>
      </c>
      <c r="Y42" t="s">
        <v>53</v>
      </c>
      <c r="Z42" t="s">
        <v>53</v>
      </c>
      <c r="AA42" t="s">
        <v>53</v>
      </c>
      <c r="AB42" t="s">
        <v>53</v>
      </c>
      <c r="AC42" t="s">
        <v>53</v>
      </c>
      <c r="AD42" t="s">
        <v>53</v>
      </c>
      <c r="AE42" t="s">
        <v>53</v>
      </c>
    </row>
    <row r="43" spans="1:31" x14ac:dyDescent="0.2">
      <c r="A43">
        <f t="shared" si="34"/>
        <v>9</v>
      </c>
      <c r="B43" t="s">
        <v>53</v>
      </c>
      <c r="C43" t="s">
        <v>53</v>
      </c>
      <c r="D43" t="s">
        <v>53</v>
      </c>
      <c r="E43" t="s">
        <v>53</v>
      </c>
      <c r="F43" t="s">
        <v>53</v>
      </c>
      <c r="G43" t="s">
        <v>53</v>
      </c>
      <c r="H43" t="s">
        <v>53</v>
      </c>
      <c r="I43" t="s">
        <v>53</v>
      </c>
      <c r="J43" t="s">
        <v>53</v>
      </c>
      <c r="K43" t="s">
        <v>53</v>
      </c>
      <c r="L43" t="s">
        <v>53</v>
      </c>
      <c r="M43" t="s">
        <v>53</v>
      </c>
      <c r="N43" t="s">
        <v>53</v>
      </c>
      <c r="O43" t="s">
        <v>53</v>
      </c>
      <c r="P43" t="s">
        <v>53</v>
      </c>
      <c r="Q43" t="s">
        <v>53</v>
      </c>
      <c r="R43" t="s">
        <v>53</v>
      </c>
      <c r="S43" t="s">
        <v>53</v>
      </c>
      <c r="T43" t="s">
        <v>53</v>
      </c>
      <c r="U43" t="s">
        <v>53</v>
      </c>
      <c r="V43" t="s">
        <v>53</v>
      </c>
      <c r="W43" t="s">
        <v>53</v>
      </c>
      <c r="X43" t="s">
        <v>53</v>
      </c>
      <c r="Y43" t="s">
        <v>53</v>
      </c>
      <c r="Z43" t="s">
        <v>53</v>
      </c>
      <c r="AA43" t="s">
        <v>53</v>
      </c>
      <c r="AB43" t="s">
        <v>53</v>
      </c>
      <c r="AC43" t="s">
        <v>53</v>
      </c>
      <c r="AD43" t="s">
        <v>53</v>
      </c>
      <c r="AE43" t="s">
        <v>53</v>
      </c>
    </row>
    <row r="44" spans="1:31" x14ac:dyDescent="0.2">
      <c r="A44">
        <f t="shared" si="34"/>
        <v>10</v>
      </c>
      <c r="B44" t="s">
        <v>53</v>
      </c>
      <c r="C44" t="s">
        <v>53</v>
      </c>
      <c r="D44" t="s">
        <v>53</v>
      </c>
      <c r="E44" t="s">
        <v>53</v>
      </c>
      <c r="F44" t="s">
        <v>53</v>
      </c>
      <c r="G44" t="s">
        <v>53</v>
      </c>
      <c r="H44" t="s">
        <v>53</v>
      </c>
      <c r="I44" t="s">
        <v>53</v>
      </c>
      <c r="J44" t="s">
        <v>53</v>
      </c>
      <c r="K44" t="s">
        <v>53</v>
      </c>
      <c r="L44" t="s">
        <v>53</v>
      </c>
      <c r="M44" t="s">
        <v>53</v>
      </c>
      <c r="N44" t="s">
        <v>53</v>
      </c>
      <c r="O44" t="s">
        <v>53</v>
      </c>
      <c r="P44" t="s">
        <v>53</v>
      </c>
      <c r="Q44" t="s">
        <v>53</v>
      </c>
      <c r="R44" t="s">
        <v>53</v>
      </c>
      <c r="S44" t="s">
        <v>53</v>
      </c>
      <c r="T44" t="s">
        <v>53</v>
      </c>
      <c r="U44" t="s">
        <v>53</v>
      </c>
      <c r="V44" t="s">
        <v>53</v>
      </c>
      <c r="W44" t="s">
        <v>53</v>
      </c>
      <c r="X44" t="s">
        <v>53</v>
      </c>
      <c r="Y44" t="s">
        <v>53</v>
      </c>
      <c r="Z44" t="s">
        <v>53</v>
      </c>
      <c r="AA44" t="s">
        <v>53</v>
      </c>
      <c r="AB44" t="s">
        <v>53</v>
      </c>
      <c r="AC44" t="s">
        <v>53</v>
      </c>
      <c r="AD44" t="s">
        <v>53</v>
      </c>
      <c r="AE44" t="s">
        <v>53</v>
      </c>
    </row>
    <row r="45" spans="1:31" x14ac:dyDescent="0.2">
      <c r="A45">
        <f t="shared" si="34"/>
        <v>11</v>
      </c>
      <c r="B45" t="s">
        <v>53</v>
      </c>
      <c r="C45" t="s">
        <v>53</v>
      </c>
      <c r="D45" t="s">
        <v>53</v>
      </c>
      <c r="E45" t="s">
        <v>53</v>
      </c>
      <c r="F45" t="s">
        <v>53</v>
      </c>
      <c r="G45" t="s">
        <v>53</v>
      </c>
      <c r="H45" t="s">
        <v>53</v>
      </c>
      <c r="I45" t="s">
        <v>53</v>
      </c>
      <c r="J45" t="s">
        <v>53</v>
      </c>
      <c r="K45" t="s">
        <v>53</v>
      </c>
      <c r="L45" t="s">
        <v>53</v>
      </c>
      <c r="M45" t="s">
        <v>53</v>
      </c>
      <c r="N45" t="s">
        <v>53</v>
      </c>
      <c r="O45" t="s">
        <v>53</v>
      </c>
      <c r="P45" t="s">
        <v>53</v>
      </c>
      <c r="Q45" t="s">
        <v>53</v>
      </c>
      <c r="R45" t="s">
        <v>53</v>
      </c>
      <c r="S45" t="s">
        <v>53</v>
      </c>
      <c r="T45" t="s">
        <v>53</v>
      </c>
      <c r="U45" t="s">
        <v>53</v>
      </c>
      <c r="V45" t="s">
        <v>53</v>
      </c>
      <c r="W45" t="s">
        <v>53</v>
      </c>
      <c r="X45" t="s">
        <v>53</v>
      </c>
      <c r="Y45" t="s">
        <v>53</v>
      </c>
      <c r="Z45" t="s">
        <v>53</v>
      </c>
      <c r="AA45" t="s">
        <v>53</v>
      </c>
      <c r="AB45" t="s">
        <v>53</v>
      </c>
      <c r="AC45" t="s">
        <v>53</v>
      </c>
      <c r="AD45" t="s">
        <v>53</v>
      </c>
      <c r="AE45" t="s">
        <v>53</v>
      </c>
    </row>
    <row r="46" spans="1:31" x14ac:dyDescent="0.2">
      <c r="A46">
        <f t="shared" si="34"/>
        <v>12</v>
      </c>
      <c r="B46" t="s">
        <v>53</v>
      </c>
      <c r="C46" t="s">
        <v>53</v>
      </c>
      <c r="D46" t="s">
        <v>53</v>
      </c>
      <c r="E46" t="s">
        <v>53</v>
      </c>
      <c r="F46" t="s">
        <v>53</v>
      </c>
      <c r="G46" t="s">
        <v>53</v>
      </c>
      <c r="H46" t="s">
        <v>53</v>
      </c>
      <c r="I46" t="s">
        <v>53</v>
      </c>
      <c r="J46" t="s">
        <v>53</v>
      </c>
      <c r="K46" t="s">
        <v>53</v>
      </c>
      <c r="L46" t="s">
        <v>53</v>
      </c>
      <c r="M46" t="s">
        <v>53</v>
      </c>
      <c r="N46" t="s">
        <v>53</v>
      </c>
      <c r="O46" t="s">
        <v>53</v>
      </c>
      <c r="P46" t="s">
        <v>53</v>
      </c>
      <c r="Q46" t="s">
        <v>53</v>
      </c>
      <c r="R46" t="s">
        <v>53</v>
      </c>
      <c r="S46" t="s">
        <v>53</v>
      </c>
      <c r="T46" t="s">
        <v>53</v>
      </c>
      <c r="U46" t="s">
        <v>53</v>
      </c>
      <c r="V46" t="s">
        <v>53</v>
      </c>
      <c r="W46" t="s">
        <v>53</v>
      </c>
      <c r="X46" t="s">
        <v>53</v>
      </c>
      <c r="Y46" t="s">
        <v>53</v>
      </c>
      <c r="Z46" t="s">
        <v>53</v>
      </c>
      <c r="AA46" t="s">
        <v>53</v>
      </c>
      <c r="AB46" t="s">
        <v>53</v>
      </c>
      <c r="AC46" t="s">
        <v>53</v>
      </c>
      <c r="AD46" t="s">
        <v>53</v>
      </c>
      <c r="AE46" t="s">
        <v>53</v>
      </c>
    </row>
    <row r="47" spans="1:31" x14ac:dyDescent="0.2">
      <c r="A47">
        <f t="shared" si="34"/>
        <v>13</v>
      </c>
      <c r="B47" t="s">
        <v>53</v>
      </c>
      <c r="C47" t="s">
        <v>53</v>
      </c>
      <c r="D47" t="s">
        <v>53</v>
      </c>
      <c r="E47" t="s">
        <v>53</v>
      </c>
      <c r="F47" t="s">
        <v>53</v>
      </c>
      <c r="G47" t="s">
        <v>53</v>
      </c>
      <c r="H47" t="s">
        <v>53</v>
      </c>
      <c r="I47" t="s">
        <v>53</v>
      </c>
      <c r="J47" t="s">
        <v>53</v>
      </c>
      <c r="K47" t="s">
        <v>53</v>
      </c>
      <c r="L47" t="s">
        <v>53</v>
      </c>
      <c r="M47" t="s">
        <v>53</v>
      </c>
      <c r="N47" t="s">
        <v>53</v>
      </c>
      <c r="O47" t="s">
        <v>53</v>
      </c>
      <c r="P47" t="s">
        <v>53</v>
      </c>
      <c r="Q47" t="s">
        <v>53</v>
      </c>
      <c r="R47" t="s">
        <v>53</v>
      </c>
      <c r="S47" t="s">
        <v>53</v>
      </c>
      <c r="T47" t="s">
        <v>53</v>
      </c>
      <c r="U47" t="s">
        <v>53</v>
      </c>
      <c r="V47" t="s">
        <v>53</v>
      </c>
      <c r="W47" t="s">
        <v>53</v>
      </c>
      <c r="X47" t="s">
        <v>53</v>
      </c>
      <c r="Y47" t="s">
        <v>53</v>
      </c>
      <c r="Z47" t="s">
        <v>53</v>
      </c>
      <c r="AA47" t="s">
        <v>53</v>
      </c>
      <c r="AB47" t="s">
        <v>53</v>
      </c>
      <c r="AC47" t="s">
        <v>53</v>
      </c>
      <c r="AD47" t="s">
        <v>53</v>
      </c>
      <c r="AE47" t="s">
        <v>53</v>
      </c>
    </row>
    <row r="48" spans="1:31" x14ac:dyDescent="0.2">
      <c r="A48">
        <f t="shared" si="34"/>
        <v>14</v>
      </c>
      <c r="B48" t="s">
        <v>53</v>
      </c>
      <c r="C48" t="s">
        <v>53</v>
      </c>
      <c r="D48" t="s">
        <v>53</v>
      </c>
      <c r="E48" t="s">
        <v>53</v>
      </c>
      <c r="F48" t="s">
        <v>53</v>
      </c>
      <c r="G48" t="s">
        <v>53</v>
      </c>
      <c r="H48" t="s">
        <v>53</v>
      </c>
      <c r="I48" t="s">
        <v>53</v>
      </c>
      <c r="J48" t="s">
        <v>53</v>
      </c>
      <c r="K48" t="s">
        <v>53</v>
      </c>
      <c r="L48" t="s">
        <v>53</v>
      </c>
      <c r="M48" t="s">
        <v>53</v>
      </c>
      <c r="N48" t="s">
        <v>53</v>
      </c>
      <c r="O48" t="s">
        <v>53</v>
      </c>
      <c r="P48" t="s">
        <v>53</v>
      </c>
      <c r="Q48" t="s">
        <v>53</v>
      </c>
      <c r="R48" t="s">
        <v>53</v>
      </c>
      <c r="S48" t="s">
        <v>53</v>
      </c>
      <c r="T48" t="s">
        <v>53</v>
      </c>
      <c r="U48" t="s">
        <v>53</v>
      </c>
      <c r="V48" t="s">
        <v>53</v>
      </c>
      <c r="W48" t="s">
        <v>53</v>
      </c>
      <c r="X48" t="s">
        <v>53</v>
      </c>
      <c r="Y48" t="s">
        <v>53</v>
      </c>
      <c r="Z48" t="s">
        <v>53</v>
      </c>
      <c r="AA48" t="s">
        <v>53</v>
      </c>
      <c r="AB48" t="s">
        <v>53</v>
      </c>
      <c r="AC48" t="s">
        <v>53</v>
      </c>
      <c r="AD48" t="s">
        <v>53</v>
      </c>
      <c r="AE48" t="s">
        <v>53</v>
      </c>
    </row>
    <row r="49" spans="1:31" x14ac:dyDescent="0.2">
      <c r="A49">
        <f t="shared" si="34"/>
        <v>15</v>
      </c>
      <c r="B49" t="s">
        <v>53</v>
      </c>
      <c r="C49" t="s">
        <v>53</v>
      </c>
      <c r="D49" t="s">
        <v>53</v>
      </c>
      <c r="E49" t="s">
        <v>53</v>
      </c>
      <c r="F49" t="s">
        <v>53</v>
      </c>
      <c r="G49" t="s">
        <v>53</v>
      </c>
      <c r="H49" t="s">
        <v>53</v>
      </c>
      <c r="I49" t="s">
        <v>53</v>
      </c>
      <c r="J49" t="s">
        <v>53</v>
      </c>
      <c r="K49" t="s">
        <v>53</v>
      </c>
      <c r="L49" t="s">
        <v>53</v>
      </c>
      <c r="M49" t="s">
        <v>53</v>
      </c>
      <c r="N49" t="s">
        <v>53</v>
      </c>
      <c r="O49" t="s">
        <v>53</v>
      </c>
      <c r="P49" t="s">
        <v>53</v>
      </c>
      <c r="Q49" t="s">
        <v>53</v>
      </c>
      <c r="R49" t="s">
        <v>53</v>
      </c>
      <c r="S49" t="s">
        <v>53</v>
      </c>
      <c r="T49" t="s">
        <v>53</v>
      </c>
      <c r="U49" t="s">
        <v>53</v>
      </c>
      <c r="V49" t="s">
        <v>53</v>
      </c>
      <c r="W49" t="s">
        <v>53</v>
      </c>
      <c r="X49" t="s">
        <v>53</v>
      </c>
      <c r="Y49" t="s">
        <v>53</v>
      </c>
      <c r="Z49" t="s">
        <v>53</v>
      </c>
      <c r="AA49" t="s">
        <v>53</v>
      </c>
      <c r="AB49" t="s">
        <v>53</v>
      </c>
      <c r="AC49" t="s">
        <v>53</v>
      </c>
      <c r="AD49" t="s">
        <v>53</v>
      </c>
      <c r="AE49" t="s">
        <v>53</v>
      </c>
    </row>
    <row r="50" spans="1:31" x14ac:dyDescent="0.2">
      <c r="A50">
        <f t="shared" si="34"/>
        <v>16</v>
      </c>
      <c r="B50" t="s">
        <v>53</v>
      </c>
      <c r="C50" t="s">
        <v>53</v>
      </c>
      <c r="D50" t="s">
        <v>53</v>
      </c>
      <c r="E50" t="s">
        <v>53</v>
      </c>
      <c r="F50" t="s">
        <v>53</v>
      </c>
      <c r="G50" t="s">
        <v>53</v>
      </c>
      <c r="H50" t="s">
        <v>53</v>
      </c>
      <c r="I50" t="s">
        <v>53</v>
      </c>
      <c r="J50" t="s">
        <v>53</v>
      </c>
      <c r="K50" t="s">
        <v>53</v>
      </c>
      <c r="L50" t="s">
        <v>53</v>
      </c>
      <c r="M50" t="s">
        <v>53</v>
      </c>
      <c r="N50" t="s">
        <v>53</v>
      </c>
      <c r="O50" t="s">
        <v>53</v>
      </c>
      <c r="P50" t="s">
        <v>53</v>
      </c>
      <c r="Q50" t="s">
        <v>53</v>
      </c>
      <c r="R50" t="s">
        <v>53</v>
      </c>
      <c r="S50" t="s">
        <v>53</v>
      </c>
      <c r="T50" t="s">
        <v>53</v>
      </c>
      <c r="U50" t="s">
        <v>53</v>
      </c>
      <c r="V50" t="s">
        <v>53</v>
      </c>
      <c r="W50" t="s">
        <v>53</v>
      </c>
      <c r="X50" t="s">
        <v>53</v>
      </c>
      <c r="Y50" t="s">
        <v>53</v>
      </c>
      <c r="Z50" t="s">
        <v>53</v>
      </c>
      <c r="AA50" t="s">
        <v>53</v>
      </c>
      <c r="AB50" t="s">
        <v>53</v>
      </c>
      <c r="AC50" t="s">
        <v>53</v>
      </c>
      <c r="AD50" t="s">
        <v>53</v>
      </c>
      <c r="AE50" t="s">
        <v>53</v>
      </c>
    </row>
    <row r="51" spans="1:31" x14ac:dyDescent="0.2">
      <c r="A51">
        <f t="shared" si="34"/>
        <v>17</v>
      </c>
      <c r="B51" t="s">
        <v>53</v>
      </c>
      <c r="C51" t="s">
        <v>53</v>
      </c>
      <c r="D51" t="s">
        <v>53</v>
      </c>
      <c r="E51" t="s">
        <v>53</v>
      </c>
      <c r="F51" t="s">
        <v>53</v>
      </c>
      <c r="G51" t="s">
        <v>53</v>
      </c>
      <c r="H51" t="s">
        <v>53</v>
      </c>
      <c r="I51" t="s">
        <v>53</v>
      </c>
      <c r="J51" t="s">
        <v>53</v>
      </c>
      <c r="K51" t="s">
        <v>53</v>
      </c>
      <c r="L51" t="s">
        <v>53</v>
      </c>
      <c r="M51" t="s">
        <v>53</v>
      </c>
      <c r="N51" t="s">
        <v>53</v>
      </c>
      <c r="O51" t="s">
        <v>53</v>
      </c>
      <c r="P51" t="s">
        <v>53</v>
      </c>
      <c r="Q51" t="s">
        <v>53</v>
      </c>
      <c r="R51" t="s">
        <v>53</v>
      </c>
      <c r="S51" t="s">
        <v>53</v>
      </c>
      <c r="T51" t="s">
        <v>53</v>
      </c>
      <c r="U51" t="s">
        <v>53</v>
      </c>
      <c r="V51" t="s">
        <v>53</v>
      </c>
      <c r="W51" t="s">
        <v>53</v>
      </c>
      <c r="X51" t="s">
        <v>53</v>
      </c>
      <c r="Y51" t="s">
        <v>53</v>
      </c>
      <c r="Z51" t="s">
        <v>53</v>
      </c>
      <c r="AA51" t="s">
        <v>53</v>
      </c>
      <c r="AB51" t="s">
        <v>53</v>
      </c>
      <c r="AC51" t="s">
        <v>53</v>
      </c>
      <c r="AD51" t="s">
        <v>53</v>
      </c>
      <c r="AE51" t="s">
        <v>53</v>
      </c>
    </row>
    <row r="52" spans="1:31" x14ac:dyDescent="0.2">
      <c r="A52">
        <f t="shared" si="34"/>
        <v>18</v>
      </c>
      <c r="B52" t="s">
        <v>53</v>
      </c>
      <c r="C52" t="s">
        <v>53</v>
      </c>
      <c r="D52" t="s">
        <v>53</v>
      </c>
      <c r="E52" t="s">
        <v>53</v>
      </c>
      <c r="F52" t="s">
        <v>53</v>
      </c>
      <c r="G52" t="s">
        <v>53</v>
      </c>
      <c r="H52" t="s">
        <v>53</v>
      </c>
      <c r="I52" t="s">
        <v>53</v>
      </c>
      <c r="J52" t="s">
        <v>53</v>
      </c>
      <c r="K52" t="s">
        <v>53</v>
      </c>
      <c r="L52" t="s">
        <v>53</v>
      </c>
      <c r="M52" t="s">
        <v>53</v>
      </c>
      <c r="N52" t="s">
        <v>53</v>
      </c>
      <c r="O52" t="s">
        <v>53</v>
      </c>
      <c r="P52" t="s">
        <v>53</v>
      </c>
      <c r="Q52" t="s">
        <v>53</v>
      </c>
      <c r="R52" t="s">
        <v>53</v>
      </c>
      <c r="S52" t="s">
        <v>53</v>
      </c>
      <c r="T52" t="s">
        <v>53</v>
      </c>
      <c r="U52" t="s">
        <v>53</v>
      </c>
      <c r="V52" t="s">
        <v>53</v>
      </c>
      <c r="W52" t="s">
        <v>53</v>
      </c>
      <c r="X52" t="s">
        <v>53</v>
      </c>
      <c r="Y52" t="s">
        <v>53</v>
      </c>
      <c r="Z52" t="s">
        <v>53</v>
      </c>
      <c r="AA52" t="s">
        <v>53</v>
      </c>
      <c r="AB52" t="s">
        <v>53</v>
      </c>
      <c r="AC52" t="s">
        <v>53</v>
      </c>
      <c r="AD52" t="s">
        <v>53</v>
      </c>
      <c r="AE52" t="s">
        <v>53</v>
      </c>
    </row>
    <row r="53" spans="1:31" x14ac:dyDescent="0.2">
      <c r="A53">
        <f t="shared" si="34"/>
        <v>19</v>
      </c>
      <c r="B53" t="s">
        <v>53</v>
      </c>
      <c r="C53" t="s">
        <v>53</v>
      </c>
      <c r="D53" t="s">
        <v>53</v>
      </c>
      <c r="E53" t="s">
        <v>53</v>
      </c>
      <c r="F53" t="s">
        <v>53</v>
      </c>
      <c r="G53" t="s">
        <v>53</v>
      </c>
      <c r="H53" t="s">
        <v>53</v>
      </c>
      <c r="I53" t="s">
        <v>53</v>
      </c>
      <c r="J53" t="s">
        <v>53</v>
      </c>
      <c r="K53" t="s">
        <v>53</v>
      </c>
      <c r="L53" t="s">
        <v>53</v>
      </c>
      <c r="M53" t="s">
        <v>53</v>
      </c>
      <c r="N53" t="s">
        <v>53</v>
      </c>
      <c r="O53" t="s">
        <v>53</v>
      </c>
      <c r="P53" t="s">
        <v>53</v>
      </c>
      <c r="Q53" t="s">
        <v>53</v>
      </c>
      <c r="R53" t="s">
        <v>53</v>
      </c>
      <c r="S53" t="s">
        <v>53</v>
      </c>
      <c r="T53" t="s">
        <v>53</v>
      </c>
      <c r="U53" t="s">
        <v>53</v>
      </c>
      <c r="V53" t="s">
        <v>53</v>
      </c>
      <c r="W53" t="s">
        <v>53</v>
      </c>
      <c r="X53" t="s">
        <v>53</v>
      </c>
      <c r="Y53" t="s">
        <v>53</v>
      </c>
      <c r="Z53" t="s">
        <v>53</v>
      </c>
      <c r="AA53" t="s">
        <v>53</v>
      </c>
      <c r="AB53" t="s">
        <v>53</v>
      </c>
      <c r="AC53" t="s">
        <v>53</v>
      </c>
      <c r="AD53" t="s">
        <v>53</v>
      </c>
      <c r="AE53" t="s">
        <v>53</v>
      </c>
    </row>
    <row r="54" spans="1:31" x14ac:dyDescent="0.2">
      <c r="A54">
        <f t="shared" si="34"/>
        <v>20</v>
      </c>
      <c r="B54" t="s">
        <v>53</v>
      </c>
      <c r="C54" t="s">
        <v>53</v>
      </c>
      <c r="D54" t="s">
        <v>53</v>
      </c>
      <c r="E54" t="s">
        <v>53</v>
      </c>
      <c r="F54" t="s">
        <v>53</v>
      </c>
      <c r="G54" t="s">
        <v>53</v>
      </c>
      <c r="H54" t="s">
        <v>53</v>
      </c>
      <c r="I54" t="s">
        <v>53</v>
      </c>
      <c r="J54" t="s">
        <v>53</v>
      </c>
      <c r="K54" t="s">
        <v>53</v>
      </c>
      <c r="L54" t="s">
        <v>53</v>
      </c>
      <c r="M54" t="s">
        <v>53</v>
      </c>
      <c r="N54" t="s">
        <v>53</v>
      </c>
      <c r="O54" t="s">
        <v>53</v>
      </c>
      <c r="P54" t="s">
        <v>53</v>
      </c>
      <c r="Q54" t="s">
        <v>53</v>
      </c>
      <c r="R54" t="s">
        <v>53</v>
      </c>
      <c r="S54" t="s">
        <v>53</v>
      </c>
      <c r="T54" t="s">
        <v>53</v>
      </c>
      <c r="U54" t="s">
        <v>53</v>
      </c>
      <c r="V54" t="s">
        <v>53</v>
      </c>
      <c r="W54" t="s">
        <v>53</v>
      </c>
      <c r="X54" t="s">
        <v>53</v>
      </c>
      <c r="Y54" t="s">
        <v>53</v>
      </c>
      <c r="Z54" t="s">
        <v>53</v>
      </c>
      <c r="AA54" t="s">
        <v>53</v>
      </c>
      <c r="AB54" t="s">
        <v>53</v>
      </c>
      <c r="AC54" t="s">
        <v>53</v>
      </c>
      <c r="AD54" t="s">
        <v>53</v>
      </c>
      <c r="AE54" t="s">
        <v>53</v>
      </c>
    </row>
    <row r="55" spans="1:31" x14ac:dyDescent="0.2">
      <c r="A55">
        <f t="shared" si="34"/>
        <v>21</v>
      </c>
      <c r="B55" t="s">
        <v>53</v>
      </c>
      <c r="C55" t="s">
        <v>53</v>
      </c>
      <c r="D55" t="s">
        <v>53</v>
      </c>
      <c r="E55" t="s">
        <v>53</v>
      </c>
      <c r="F55" t="s">
        <v>53</v>
      </c>
      <c r="G55" t="s">
        <v>53</v>
      </c>
      <c r="H55" t="s">
        <v>53</v>
      </c>
      <c r="I55" t="s">
        <v>53</v>
      </c>
      <c r="J55" t="s">
        <v>53</v>
      </c>
      <c r="K55" t="s">
        <v>53</v>
      </c>
      <c r="L55" t="s">
        <v>53</v>
      </c>
      <c r="M55" t="s">
        <v>53</v>
      </c>
      <c r="N55" t="s">
        <v>53</v>
      </c>
      <c r="O55" t="s">
        <v>53</v>
      </c>
      <c r="P55" t="s">
        <v>53</v>
      </c>
      <c r="Q55" t="s">
        <v>53</v>
      </c>
      <c r="R55" t="s">
        <v>53</v>
      </c>
      <c r="S55" t="s">
        <v>53</v>
      </c>
      <c r="T55" t="s">
        <v>53</v>
      </c>
      <c r="U55" t="s">
        <v>53</v>
      </c>
      <c r="V55" t="s">
        <v>53</v>
      </c>
      <c r="W55" t="s">
        <v>53</v>
      </c>
      <c r="X55" t="s">
        <v>53</v>
      </c>
      <c r="Y55" t="s">
        <v>53</v>
      </c>
      <c r="Z55" t="s">
        <v>53</v>
      </c>
      <c r="AA55" t="s">
        <v>53</v>
      </c>
      <c r="AB55" t="s">
        <v>53</v>
      </c>
      <c r="AC55" t="s">
        <v>53</v>
      </c>
      <c r="AD55" t="s">
        <v>53</v>
      </c>
      <c r="AE55" t="s">
        <v>53</v>
      </c>
    </row>
    <row r="56" spans="1:31" x14ac:dyDescent="0.2">
      <c r="A56">
        <f t="shared" si="34"/>
        <v>22</v>
      </c>
      <c r="B56" t="s">
        <v>53</v>
      </c>
      <c r="C56" t="s">
        <v>53</v>
      </c>
      <c r="D56" t="s">
        <v>53</v>
      </c>
      <c r="E56" t="s">
        <v>53</v>
      </c>
      <c r="F56" t="s">
        <v>53</v>
      </c>
      <c r="G56" t="s">
        <v>53</v>
      </c>
      <c r="H56" t="s">
        <v>53</v>
      </c>
      <c r="I56" t="s">
        <v>53</v>
      </c>
      <c r="J56" t="s">
        <v>53</v>
      </c>
      <c r="K56" t="s">
        <v>53</v>
      </c>
      <c r="L56" t="s">
        <v>53</v>
      </c>
      <c r="M56" t="s">
        <v>53</v>
      </c>
      <c r="N56" t="s">
        <v>53</v>
      </c>
      <c r="O56" t="s">
        <v>53</v>
      </c>
      <c r="P56" t="s">
        <v>53</v>
      </c>
      <c r="Q56" t="s">
        <v>53</v>
      </c>
      <c r="R56" t="s">
        <v>53</v>
      </c>
      <c r="S56" t="s">
        <v>53</v>
      </c>
      <c r="T56" t="s">
        <v>53</v>
      </c>
      <c r="U56" t="s">
        <v>53</v>
      </c>
      <c r="V56" t="s">
        <v>53</v>
      </c>
      <c r="W56" t="s">
        <v>53</v>
      </c>
      <c r="X56" t="s">
        <v>53</v>
      </c>
      <c r="Y56" t="s">
        <v>53</v>
      </c>
      <c r="Z56" t="s">
        <v>53</v>
      </c>
      <c r="AA56" t="s">
        <v>53</v>
      </c>
      <c r="AB56" t="s">
        <v>53</v>
      </c>
      <c r="AC56" t="s">
        <v>53</v>
      </c>
      <c r="AD56" t="s">
        <v>53</v>
      </c>
      <c r="AE56" t="s">
        <v>53</v>
      </c>
    </row>
    <row r="57" spans="1:31" x14ac:dyDescent="0.2">
      <c r="A57">
        <f t="shared" si="34"/>
        <v>23</v>
      </c>
      <c r="B57" t="s">
        <v>53</v>
      </c>
      <c r="C57" t="s">
        <v>53</v>
      </c>
      <c r="D57" t="s">
        <v>53</v>
      </c>
      <c r="E57" t="s">
        <v>53</v>
      </c>
      <c r="F57" t="s">
        <v>53</v>
      </c>
      <c r="G57" t="s">
        <v>53</v>
      </c>
      <c r="H57" t="s">
        <v>53</v>
      </c>
      <c r="I57" t="s">
        <v>53</v>
      </c>
      <c r="J57" t="s">
        <v>53</v>
      </c>
      <c r="K57" t="s">
        <v>53</v>
      </c>
      <c r="L57" t="s">
        <v>53</v>
      </c>
      <c r="M57" t="s">
        <v>53</v>
      </c>
      <c r="N57" t="s">
        <v>53</v>
      </c>
      <c r="O57" t="s">
        <v>53</v>
      </c>
      <c r="P57" t="s">
        <v>53</v>
      </c>
      <c r="Q57" t="s">
        <v>53</v>
      </c>
      <c r="R57" t="s">
        <v>53</v>
      </c>
      <c r="S57" t="s">
        <v>53</v>
      </c>
      <c r="T57" t="s">
        <v>53</v>
      </c>
      <c r="U57" t="s">
        <v>53</v>
      </c>
      <c r="V57" t="s">
        <v>53</v>
      </c>
      <c r="W57" t="s">
        <v>53</v>
      </c>
      <c r="X57" t="s">
        <v>53</v>
      </c>
      <c r="Y57" t="s">
        <v>53</v>
      </c>
      <c r="Z57" t="s">
        <v>53</v>
      </c>
      <c r="AA57" t="s">
        <v>53</v>
      </c>
      <c r="AB57" t="s">
        <v>53</v>
      </c>
      <c r="AC57" t="s">
        <v>53</v>
      </c>
      <c r="AD57" t="s">
        <v>53</v>
      </c>
      <c r="AE57" t="s">
        <v>53</v>
      </c>
    </row>
    <row r="58" spans="1:31" x14ac:dyDescent="0.2">
      <c r="A58">
        <f t="shared" si="34"/>
        <v>24</v>
      </c>
      <c r="B58" t="s">
        <v>53</v>
      </c>
      <c r="C58" t="s">
        <v>53</v>
      </c>
      <c r="D58" t="s">
        <v>53</v>
      </c>
      <c r="E58" t="s">
        <v>53</v>
      </c>
      <c r="F58" t="s">
        <v>53</v>
      </c>
      <c r="G58" t="s">
        <v>53</v>
      </c>
      <c r="H58" t="s">
        <v>53</v>
      </c>
      <c r="I58" t="s">
        <v>53</v>
      </c>
      <c r="J58" t="s">
        <v>53</v>
      </c>
      <c r="K58" t="s">
        <v>53</v>
      </c>
      <c r="L58" t="s">
        <v>53</v>
      </c>
      <c r="M58" t="s">
        <v>53</v>
      </c>
      <c r="N58" t="s">
        <v>53</v>
      </c>
      <c r="O58" t="s">
        <v>53</v>
      </c>
      <c r="P58" t="s">
        <v>53</v>
      </c>
      <c r="Q58" t="s">
        <v>53</v>
      </c>
      <c r="R58" t="s">
        <v>53</v>
      </c>
      <c r="S58" t="s">
        <v>53</v>
      </c>
      <c r="T58" t="s">
        <v>53</v>
      </c>
      <c r="U58" t="s">
        <v>53</v>
      </c>
      <c r="V58" t="s">
        <v>53</v>
      </c>
      <c r="W58" t="s">
        <v>53</v>
      </c>
      <c r="X58" t="s">
        <v>53</v>
      </c>
      <c r="Y58" t="s">
        <v>53</v>
      </c>
      <c r="Z58" t="s">
        <v>53</v>
      </c>
      <c r="AA58" t="s">
        <v>53</v>
      </c>
      <c r="AB58" t="s">
        <v>53</v>
      </c>
      <c r="AC58" t="s">
        <v>53</v>
      </c>
      <c r="AD58" t="s">
        <v>53</v>
      </c>
      <c r="AE58" t="s">
        <v>53</v>
      </c>
    </row>
    <row r="59" spans="1:31" x14ac:dyDescent="0.2">
      <c r="A59">
        <f t="shared" si="34"/>
        <v>25</v>
      </c>
      <c r="B59" t="s">
        <v>53</v>
      </c>
      <c r="C59" t="s">
        <v>53</v>
      </c>
      <c r="D59" t="s">
        <v>53</v>
      </c>
      <c r="E59" t="s">
        <v>53</v>
      </c>
      <c r="F59" t="s">
        <v>53</v>
      </c>
      <c r="G59" t="s">
        <v>53</v>
      </c>
      <c r="H59" t="s">
        <v>53</v>
      </c>
      <c r="I59" t="s">
        <v>53</v>
      </c>
      <c r="J59" t="s">
        <v>53</v>
      </c>
      <c r="K59" t="s">
        <v>53</v>
      </c>
      <c r="L59" t="s">
        <v>53</v>
      </c>
      <c r="M59" t="s">
        <v>53</v>
      </c>
      <c r="N59" t="s">
        <v>53</v>
      </c>
      <c r="O59" t="s">
        <v>53</v>
      </c>
      <c r="P59" t="s">
        <v>53</v>
      </c>
      <c r="Q59" t="s">
        <v>53</v>
      </c>
      <c r="R59" t="s">
        <v>53</v>
      </c>
      <c r="S59" t="s">
        <v>53</v>
      </c>
      <c r="T59" t="s">
        <v>53</v>
      </c>
      <c r="U59" t="s">
        <v>53</v>
      </c>
      <c r="V59" t="s">
        <v>53</v>
      </c>
      <c r="W59" t="s">
        <v>53</v>
      </c>
      <c r="X59" t="s">
        <v>53</v>
      </c>
      <c r="Y59" t="s">
        <v>53</v>
      </c>
      <c r="Z59" t="s">
        <v>53</v>
      </c>
      <c r="AA59" t="s">
        <v>53</v>
      </c>
      <c r="AB59" t="s">
        <v>53</v>
      </c>
      <c r="AC59" t="s">
        <v>53</v>
      </c>
      <c r="AD59" t="s">
        <v>53</v>
      </c>
      <c r="AE59" t="s">
        <v>53</v>
      </c>
    </row>
    <row r="60" spans="1:31" x14ac:dyDescent="0.2">
      <c r="A60">
        <f t="shared" si="34"/>
        <v>26</v>
      </c>
      <c r="B60" t="s">
        <v>53</v>
      </c>
      <c r="C60" t="s">
        <v>53</v>
      </c>
      <c r="D60" t="s">
        <v>53</v>
      </c>
      <c r="E60" t="s">
        <v>53</v>
      </c>
      <c r="F60" t="s">
        <v>53</v>
      </c>
      <c r="G60" t="s">
        <v>53</v>
      </c>
      <c r="H60" t="s">
        <v>53</v>
      </c>
      <c r="I60" t="s">
        <v>53</v>
      </c>
      <c r="J60" t="s">
        <v>53</v>
      </c>
      <c r="K60" t="s">
        <v>53</v>
      </c>
      <c r="L60" t="s">
        <v>53</v>
      </c>
      <c r="M60" t="s">
        <v>53</v>
      </c>
      <c r="N60" t="s">
        <v>53</v>
      </c>
      <c r="O60" t="s">
        <v>53</v>
      </c>
      <c r="P60" t="s">
        <v>53</v>
      </c>
      <c r="Q60" t="s">
        <v>53</v>
      </c>
      <c r="R60" t="s">
        <v>53</v>
      </c>
      <c r="S60" t="s">
        <v>53</v>
      </c>
      <c r="T60" t="s">
        <v>53</v>
      </c>
      <c r="U60" t="s">
        <v>53</v>
      </c>
      <c r="V60" t="s">
        <v>53</v>
      </c>
      <c r="W60" t="s">
        <v>53</v>
      </c>
      <c r="X60" t="s">
        <v>53</v>
      </c>
      <c r="Y60" t="s">
        <v>53</v>
      </c>
      <c r="Z60" t="s">
        <v>53</v>
      </c>
      <c r="AA60" t="s">
        <v>53</v>
      </c>
      <c r="AB60" t="s">
        <v>53</v>
      </c>
      <c r="AC60" t="s">
        <v>53</v>
      </c>
      <c r="AD60" t="s">
        <v>53</v>
      </c>
      <c r="AE60" t="s">
        <v>53</v>
      </c>
    </row>
    <row r="61" spans="1:31" x14ac:dyDescent="0.2">
      <c r="A61">
        <f t="shared" si="34"/>
        <v>27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 t="s">
        <v>53</v>
      </c>
      <c r="J61" t="s">
        <v>53</v>
      </c>
      <c r="K61" t="s">
        <v>53</v>
      </c>
      <c r="L61" t="s">
        <v>53</v>
      </c>
      <c r="M61" t="s">
        <v>53</v>
      </c>
      <c r="N61" t="s">
        <v>53</v>
      </c>
      <c r="O61" t="s">
        <v>53</v>
      </c>
      <c r="P61" t="s">
        <v>53</v>
      </c>
      <c r="Q61" t="s">
        <v>53</v>
      </c>
      <c r="R61" t="s">
        <v>53</v>
      </c>
      <c r="S61" t="s">
        <v>53</v>
      </c>
      <c r="T61" t="s">
        <v>53</v>
      </c>
      <c r="U61" t="s">
        <v>53</v>
      </c>
      <c r="V61" t="s">
        <v>53</v>
      </c>
      <c r="W61" t="s">
        <v>53</v>
      </c>
      <c r="X61" t="s">
        <v>53</v>
      </c>
      <c r="Y61" t="s">
        <v>53</v>
      </c>
      <c r="Z61" t="s">
        <v>53</v>
      </c>
      <c r="AA61" t="s">
        <v>53</v>
      </c>
      <c r="AB61" t="s">
        <v>53</v>
      </c>
      <c r="AC61" t="s">
        <v>53</v>
      </c>
      <c r="AD61" t="s">
        <v>53</v>
      </c>
      <c r="AE61" t="s">
        <v>53</v>
      </c>
    </row>
    <row r="62" spans="1:31" x14ac:dyDescent="0.2">
      <c r="A62">
        <f t="shared" si="34"/>
        <v>28</v>
      </c>
      <c r="B62" t="s">
        <v>53</v>
      </c>
      <c r="C62" t="s">
        <v>53</v>
      </c>
      <c r="D62" t="s">
        <v>53</v>
      </c>
      <c r="E62" t="s">
        <v>53</v>
      </c>
      <c r="F62" t="s">
        <v>53</v>
      </c>
      <c r="G62" t="s">
        <v>53</v>
      </c>
      <c r="H62" t="s">
        <v>53</v>
      </c>
      <c r="I62" t="s">
        <v>53</v>
      </c>
      <c r="J62" t="s">
        <v>53</v>
      </c>
      <c r="K62" t="s">
        <v>53</v>
      </c>
      <c r="L62" t="s">
        <v>53</v>
      </c>
      <c r="M62" t="s">
        <v>53</v>
      </c>
      <c r="N62" t="s">
        <v>53</v>
      </c>
      <c r="O62" t="s">
        <v>53</v>
      </c>
      <c r="P62" t="s">
        <v>53</v>
      </c>
      <c r="Q62" t="s">
        <v>53</v>
      </c>
      <c r="R62" t="s">
        <v>53</v>
      </c>
      <c r="S62" t="s">
        <v>53</v>
      </c>
      <c r="T62" t="s">
        <v>53</v>
      </c>
      <c r="U62" t="s">
        <v>53</v>
      </c>
      <c r="V62" t="s">
        <v>53</v>
      </c>
      <c r="W62" t="s">
        <v>53</v>
      </c>
      <c r="X62" t="s">
        <v>53</v>
      </c>
      <c r="Y62" t="s">
        <v>53</v>
      </c>
      <c r="Z62" t="s">
        <v>53</v>
      </c>
      <c r="AA62" t="s">
        <v>53</v>
      </c>
      <c r="AB62" t="s">
        <v>53</v>
      </c>
      <c r="AC62" t="s">
        <v>53</v>
      </c>
      <c r="AD62" t="s">
        <v>53</v>
      </c>
      <c r="AE62" t="s">
        <v>53</v>
      </c>
    </row>
    <row r="63" spans="1:31" x14ac:dyDescent="0.2">
      <c r="A63">
        <f t="shared" si="34"/>
        <v>29</v>
      </c>
      <c r="B63" t="s">
        <v>53</v>
      </c>
      <c r="C63" t="s">
        <v>53</v>
      </c>
      <c r="D63" t="s">
        <v>53</v>
      </c>
      <c r="E63" t="s">
        <v>53</v>
      </c>
      <c r="F63" t="s">
        <v>53</v>
      </c>
      <c r="G63" t="s">
        <v>53</v>
      </c>
      <c r="H63" t="s">
        <v>53</v>
      </c>
      <c r="I63" t="s">
        <v>53</v>
      </c>
      <c r="J63" t="s">
        <v>53</v>
      </c>
      <c r="K63" t="s">
        <v>53</v>
      </c>
      <c r="L63" t="s">
        <v>53</v>
      </c>
      <c r="M63" t="s">
        <v>53</v>
      </c>
      <c r="N63" t="s">
        <v>53</v>
      </c>
      <c r="O63" t="s">
        <v>53</v>
      </c>
      <c r="P63" t="s">
        <v>53</v>
      </c>
      <c r="Q63" t="s">
        <v>53</v>
      </c>
      <c r="R63" t="s">
        <v>53</v>
      </c>
      <c r="S63" t="s">
        <v>53</v>
      </c>
      <c r="T63" t="s">
        <v>53</v>
      </c>
      <c r="U63" t="s">
        <v>53</v>
      </c>
      <c r="V63" t="s">
        <v>53</v>
      </c>
      <c r="W63" t="s">
        <v>53</v>
      </c>
      <c r="X63" t="s">
        <v>53</v>
      </c>
      <c r="Y63" t="s">
        <v>53</v>
      </c>
      <c r="Z63" t="s">
        <v>53</v>
      </c>
      <c r="AA63" t="s">
        <v>53</v>
      </c>
      <c r="AB63" t="s">
        <v>53</v>
      </c>
      <c r="AC63" t="s">
        <v>53</v>
      </c>
      <c r="AD63" t="s">
        <v>53</v>
      </c>
      <c r="AE63" t="s">
        <v>53</v>
      </c>
    </row>
    <row r="64" spans="1:31" x14ac:dyDescent="0.2">
      <c r="A64">
        <f t="shared" si="34"/>
        <v>30</v>
      </c>
      <c r="B64" t="s">
        <v>53</v>
      </c>
      <c r="C64" t="s">
        <v>53</v>
      </c>
      <c r="D64" t="s">
        <v>53</v>
      </c>
      <c r="E64" t="s">
        <v>53</v>
      </c>
      <c r="F64" t="s">
        <v>53</v>
      </c>
      <c r="G64" t="s">
        <v>53</v>
      </c>
      <c r="H64" t="s">
        <v>53</v>
      </c>
      <c r="I64" t="s">
        <v>53</v>
      </c>
      <c r="J64" t="s">
        <v>53</v>
      </c>
      <c r="K64" t="s">
        <v>53</v>
      </c>
      <c r="L64" t="s">
        <v>53</v>
      </c>
      <c r="M64" t="s">
        <v>53</v>
      </c>
      <c r="N64" t="s">
        <v>53</v>
      </c>
      <c r="O64" t="s">
        <v>53</v>
      </c>
      <c r="P64" t="s">
        <v>53</v>
      </c>
      <c r="Q64" t="s">
        <v>53</v>
      </c>
      <c r="R64" t="s">
        <v>53</v>
      </c>
      <c r="S64" t="s">
        <v>53</v>
      </c>
      <c r="T64" t="s">
        <v>53</v>
      </c>
      <c r="U64" t="s">
        <v>53</v>
      </c>
      <c r="V64" t="s">
        <v>53</v>
      </c>
      <c r="W64" t="s">
        <v>53</v>
      </c>
      <c r="X64" t="s">
        <v>53</v>
      </c>
      <c r="Y64" t="s">
        <v>53</v>
      </c>
      <c r="Z64" t="s">
        <v>53</v>
      </c>
      <c r="AA64" t="s">
        <v>53</v>
      </c>
      <c r="AB64" t="s">
        <v>53</v>
      </c>
      <c r="AC64" t="s">
        <v>53</v>
      </c>
      <c r="AD64" t="s">
        <v>53</v>
      </c>
      <c r="AE64" t="s">
        <v>53</v>
      </c>
    </row>
    <row r="68" spans="1:31" x14ac:dyDescent="0.2">
      <c r="A68">
        <f>A35</f>
        <v>1</v>
      </c>
      <c r="B68" t="str">
        <f t="shared" ref="B68:B95" si="35">CONCATENATE(B2,B35)</f>
        <v>Настя А.,</v>
      </c>
      <c r="C68" t="str">
        <f t="shared" ref="C68:AE68" si="36">CONCATENATE(C2,C35)</f>
        <v>Артем С.,</v>
      </c>
      <c r="D68" t="str">
        <f t="shared" si="36"/>
        <v>Диана С.,</v>
      </c>
      <c r="E68" t="str">
        <f t="shared" si="36"/>
        <v>Даша Т.,</v>
      </c>
      <c r="F68" t="str">
        <f t="shared" si="36"/>
        <v>Ваня А.,</v>
      </c>
      <c r="G68" t="str">
        <f t="shared" si="36"/>
        <v>Алиса Б.,</v>
      </c>
      <c r="H68" t="str">
        <f t="shared" si="36"/>
        <v>Маша Б.,</v>
      </c>
      <c r="I68" t="str">
        <f t="shared" si="36"/>
        <v>Даша В.,</v>
      </c>
      <c r="J68" t="str">
        <f t="shared" si="36"/>
        <v>Марк Г.,</v>
      </c>
      <c r="K68" t="str">
        <f t="shared" si="36"/>
        <v>Артем Е.,</v>
      </c>
      <c r="L68" t="str">
        <f t="shared" si="36"/>
        <v>Алиса З. ,</v>
      </c>
      <c r="M68" t="str">
        <f t="shared" si="36"/>
        <v>Алена К.,</v>
      </c>
      <c r="N68" t="str">
        <f t="shared" si="36"/>
        <v>Никита К.,</v>
      </c>
      <c r="O68" t="str">
        <f t="shared" si="36"/>
        <v>Соня К. ,</v>
      </c>
      <c r="P68" t="str">
        <f t="shared" si="36"/>
        <v>Александр С.,</v>
      </c>
      <c r="Q68" t="str">
        <f t="shared" si="36"/>
        <v>Вероника Н.,</v>
      </c>
      <c r="R68" t="str">
        <f t="shared" si="36"/>
        <v>Артем Н.,</v>
      </c>
      <c r="S68" t="str">
        <f t="shared" si="36"/>
        <v>Сергей О.,</v>
      </c>
      <c r="T68" t="str">
        <f t="shared" si="36"/>
        <v>Даша Р.,</v>
      </c>
      <c r="U68" t="str">
        <f t="shared" si="36"/>
        <v>Витя Р.,</v>
      </c>
      <c r="V68" t="str">
        <f t="shared" si="36"/>
        <v>Настя С.,</v>
      </c>
      <c r="W68" t="str">
        <f t="shared" si="36"/>
        <v>Антон Ч.,</v>
      </c>
      <c r="X68" t="str">
        <f t="shared" si="36"/>
        <v>Ярослав Ч.,</v>
      </c>
      <c r="Y68" t="str">
        <f t="shared" si="36"/>
        <v>Максим Ч.,</v>
      </c>
      <c r="Z68" t="str">
        <f t="shared" si="36"/>
        <v>София Я.,</v>
      </c>
      <c r="AA68" t="str">
        <f t="shared" si="36"/>
        <v xml:space="preserve">   ,</v>
      </c>
      <c r="AB68" t="str">
        <f t="shared" si="36"/>
        <v xml:space="preserve">   ,</v>
      </c>
      <c r="AC68" t="str">
        <f t="shared" si="36"/>
        <v xml:space="preserve">   ,</v>
      </c>
      <c r="AD68" t="str">
        <f t="shared" si="36"/>
        <v xml:space="preserve">   ,</v>
      </c>
      <c r="AE68" t="str">
        <f t="shared" si="36"/>
        <v xml:space="preserve">   ,</v>
      </c>
    </row>
    <row r="69" spans="1:31" x14ac:dyDescent="0.2">
      <c r="A69">
        <f t="shared" ref="A69:A96" si="37">A36</f>
        <v>2</v>
      </c>
      <c r="B69" t="str">
        <f t="shared" si="35"/>
        <v>Настя А.,</v>
      </c>
      <c r="C69" t="str">
        <f t="shared" ref="C69:Q69" si="38">CONCATENATE(C3,C36)</f>
        <v>Артем С.,</v>
      </c>
      <c r="D69" t="str">
        <f t="shared" si="38"/>
        <v>Диана С.,</v>
      </c>
      <c r="E69" t="str">
        <f t="shared" si="38"/>
        <v>Даша Т.,</v>
      </c>
      <c r="F69" t="str">
        <f t="shared" si="38"/>
        <v>Ваня А.,</v>
      </c>
      <c r="G69" t="str">
        <f t="shared" si="38"/>
        <v>Алиса Б.,</v>
      </c>
      <c r="H69" t="str">
        <f t="shared" si="38"/>
        <v>Маша Б.,</v>
      </c>
      <c r="I69" t="str">
        <f t="shared" si="38"/>
        <v>Даша В.,</v>
      </c>
      <c r="J69" t="str">
        <f t="shared" si="38"/>
        <v>Марк Г.,</v>
      </c>
      <c r="K69" t="str">
        <f t="shared" si="38"/>
        <v>Артем Е.,</v>
      </c>
      <c r="L69" t="str">
        <f t="shared" si="38"/>
        <v>Алиса З. ,</v>
      </c>
      <c r="M69" t="str">
        <f t="shared" si="38"/>
        <v>Алена К.,</v>
      </c>
      <c r="N69" t="str">
        <f t="shared" si="38"/>
        <v>Никита К.,</v>
      </c>
      <c r="O69" t="str">
        <f t="shared" si="38"/>
        <v>Соня К. ,</v>
      </c>
      <c r="P69" t="str">
        <f t="shared" si="38"/>
        <v>Александр С.,</v>
      </c>
      <c r="Q69" t="str">
        <f t="shared" si="38"/>
        <v>Вероника Н.,</v>
      </c>
      <c r="R69" t="str">
        <f t="shared" ref="R69:AE69" si="39">CONCATENATE(R3,R36)</f>
        <v>Артем Н.,</v>
      </c>
      <c r="S69" t="str">
        <f t="shared" si="39"/>
        <v>Сергей О.,</v>
      </c>
      <c r="T69" t="str">
        <f t="shared" si="39"/>
        <v>Даша Р.,</v>
      </c>
      <c r="U69" t="str">
        <f t="shared" si="39"/>
        <v>Витя Р.,</v>
      </c>
      <c r="V69" t="str">
        <f t="shared" si="39"/>
        <v>Настя С.,</v>
      </c>
      <c r="W69" t="str">
        <f t="shared" si="39"/>
        <v>Антон Ч.,</v>
      </c>
      <c r="X69" t="str">
        <f t="shared" si="39"/>
        <v>Ярослав Ч.,</v>
      </c>
      <c r="Y69" t="str">
        <f t="shared" si="39"/>
        <v>Максим Ч.,</v>
      </c>
      <c r="Z69" t="str">
        <f t="shared" si="39"/>
        <v>София Я.,</v>
      </c>
      <c r="AA69" t="str">
        <f t="shared" si="39"/>
        <v xml:space="preserve">   ,</v>
      </c>
      <c r="AB69" t="str">
        <f t="shared" si="39"/>
        <v xml:space="preserve">   ,</v>
      </c>
      <c r="AC69" t="str">
        <f t="shared" si="39"/>
        <v xml:space="preserve">   ,</v>
      </c>
      <c r="AD69" t="str">
        <f t="shared" si="39"/>
        <v xml:space="preserve">   ,</v>
      </c>
      <c r="AE69" t="str">
        <f t="shared" si="39"/>
        <v xml:space="preserve">   ,</v>
      </c>
    </row>
    <row r="70" spans="1:31" x14ac:dyDescent="0.2">
      <c r="A70">
        <f t="shared" si="37"/>
        <v>3</v>
      </c>
      <c r="B70" t="str">
        <f t="shared" si="35"/>
        <v>Настя А.,</v>
      </c>
      <c r="C70" t="str">
        <f t="shared" ref="C70:Q70" si="40">CONCATENATE(C4,C37)</f>
        <v>Артем С.,</v>
      </c>
      <c r="D70" t="str">
        <f t="shared" si="40"/>
        <v>Диана С.,</v>
      </c>
      <c r="E70" t="str">
        <f t="shared" si="40"/>
        <v>Даша Т.,</v>
      </c>
      <c r="F70" t="str">
        <f t="shared" si="40"/>
        <v>Ваня А.,</v>
      </c>
      <c r="G70" t="str">
        <f t="shared" si="40"/>
        <v>Алиса Б.,</v>
      </c>
      <c r="H70" t="str">
        <f t="shared" si="40"/>
        <v>Маша Б.,</v>
      </c>
      <c r="I70" t="str">
        <f t="shared" si="40"/>
        <v>Даша В.,</v>
      </c>
      <c r="J70" t="str">
        <f t="shared" si="40"/>
        <v>Марк Г.,</v>
      </c>
      <c r="K70" t="str">
        <f t="shared" si="40"/>
        <v>Артем Е.,</v>
      </c>
      <c r="L70" t="str">
        <f t="shared" si="40"/>
        <v>Алиса З. ,</v>
      </c>
      <c r="M70" t="str">
        <f t="shared" si="40"/>
        <v>Алена К.,</v>
      </c>
      <c r="N70" t="str">
        <f t="shared" si="40"/>
        <v>Никита К.,</v>
      </c>
      <c r="O70" t="str">
        <f t="shared" si="40"/>
        <v>Соня К. ,</v>
      </c>
      <c r="P70" t="str">
        <f t="shared" si="40"/>
        <v>Александр С.,</v>
      </c>
      <c r="Q70" t="str">
        <f t="shared" si="40"/>
        <v>Вероника Н.,</v>
      </c>
      <c r="R70" t="str">
        <f t="shared" ref="R70:AE70" si="41">CONCATENATE(R4,R37)</f>
        <v>Артем Н.,</v>
      </c>
      <c r="S70" t="str">
        <f t="shared" si="41"/>
        <v>Сергей О.,</v>
      </c>
      <c r="T70" t="str">
        <f t="shared" si="41"/>
        <v>Даша Р.,</v>
      </c>
      <c r="U70" t="str">
        <f t="shared" si="41"/>
        <v>Витя Р.,</v>
      </c>
      <c r="V70" t="str">
        <f t="shared" si="41"/>
        <v>Настя С.,</v>
      </c>
      <c r="W70" t="str">
        <f t="shared" si="41"/>
        <v>Антон Ч.,</v>
      </c>
      <c r="X70" t="str">
        <f t="shared" si="41"/>
        <v>Ярослав Ч.,</v>
      </c>
      <c r="Y70" t="str">
        <f t="shared" si="41"/>
        <v>Максим Ч.,</v>
      </c>
      <c r="Z70" t="str">
        <f t="shared" si="41"/>
        <v>София Я.,</v>
      </c>
      <c r="AA70" t="str">
        <f t="shared" si="41"/>
        <v xml:space="preserve">   ,</v>
      </c>
      <c r="AB70" t="str">
        <f t="shared" si="41"/>
        <v xml:space="preserve">   ,</v>
      </c>
      <c r="AC70" t="str">
        <f t="shared" si="41"/>
        <v xml:space="preserve">   ,</v>
      </c>
      <c r="AD70" t="str">
        <f t="shared" si="41"/>
        <v xml:space="preserve">   ,</v>
      </c>
      <c r="AE70" t="str">
        <f t="shared" si="41"/>
        <v xml:space="preserve">   ,</v>
      </c>
    </row>
    <row r="71" spans="1:31" x14ac:dyDescent="0.2">
      <c r="A71">
        <f t="shared" si="37"/>
        <v>4</v>
      </c>
      <c r="B71" t="str">
        <f t="shared" si="35"/>
        <v>Настя А.,</v>
      </c>
      <c r="C71" t="str">
        <f t="shared" ref="C71:Q71" si="42">CONCATENATE(C5,C38)</f>
        <v>Артем С.,</v>
      </c>
      <c r="D71" t="str">
        <f t="shared" si="42"/>
        <v>Диана С.,</v>
      </c>
      <c r="E71" t="str">
        <f t="shared" si="42"/>
        <v>Даша Т.,</v>
      </c>
      <c r="F71" t="str">
        <f t="shared" si="42"/>
        <v>Ваня А.,</v>
      </c>
      <c r="G71" t="str">
        <f t="shared" si="42"/>
        <v>Алиса Б.,</v>
      </c>
      <c r="H71" t="str">
        <f t="shared" si="42"/>
        <v>Маша Б.,</v>
      </c>
      <c r="I71" t="str">
        <f t="shared" si="42"/>
        <v>Даша В.,</v>
      </c>
      <c r="J71" t="str">
        <f t="shared" si="42"/>
        <v>Марк Г.,</v>
      </c>
      <c r="K71" t="str">
        <f t="shared" si="42"/>
        <v>Артем Е.,</v>
      </c>
      <c r="L71" t="str">
        <f t="shared" si="42"/>
        <v>Алиса З. ,</v>
      </c>
      <c r="M71" t="str">
        <f t="shared" si="42"/>
        <v>Алена К.,</v>
      </c>
      <c r="N71" t="str">
        <f t="shared" si="42"/>
        <v>Никита К.,</v>
      </c>
      <c r="O71" t="str">
        <f t="shared" si="42"/>
        <v>Соня К. ,</v>
      </c>
      <c r="P71" t="str">
        <f t="shared" si="42"/>
        <v>Александр С.,</v>
      </c>
      <c r="Q71" t="str">
        <f t="shared" si="42"/>
        <v>Вероника Н.,</v>
      </c>
      <c r="R71" t="str">
        <f t="shared" ref="R71:AE71" si="43">CONCATENATE(R5,R38)</f>
        <v>Артем Н.,</v>
      </c>
      <c r="S71" t="str">
        <f t="shared" si="43"/>
        <v>Сергей О.,</v>
      </c>
      <c r="T71" t="str">
        <f t="shared" si="43"/>
        <v>Даша Р.,</v>
      </c>
      <c r="U71" t="str">
        <f t="shared" si="43"/>
        <v>Витя Р.,</v>
      </c>
      <c r="V71" t="str">
        <f t="shared" si="43"/>
        <v>Настя С.,</v>
      </c>
      <c r="W71" t="str">
        <f t="shared" si="43"/>
        <v>Антон Ч.,</v>
      </c>
      <c r="X71" t="str">
        <f t="shared" si="43"/>
        <v>Ярослав Ч.,</v>
      </c>
      <c r="Y71" t="str">
        <f t="shared" si="43"/>
        <v>Максим Ч.,</v>
      </c>
      <c r="Z71" t="str">
        <f t="shared" si="43"/>
        <v>София Я.,</v>
      </c>
      <c r="AA71" t="str">
        <f t="shared" si="43"/>
        <v xml:space="preserve">   ,</v>
      </c>
      <c r="AB71" t="str">
        <f t="shared" si="43"/>
        <v xml:space="preserve">   ,</v>
      </c>
      <c r="AC71" t="str">
        <f t="shared" si="43"/>
        <v xml:space="preserve">   ,</v>
      </c>
      <c r="AD71" t="str">
        <f t="shared" si="43"/>
        <v xml:space="preserve">   ,</v>
      </c>
      <c r="AE71" t="str">
        <f t="shared" si="43"/>
        <v xml:space="preserve">   ,</v>
      </c>
    </row>
    <row r="72" spans="1:31" x14ac:dyDescent="0.2">
      <c r="A72">
        <f t="shared" si="37"/>
        <v>5</v>
      </c>
      <c r="B72" t="str">
        <f t="shared" si="35"/>
        <v>Настя А.,</v>
      </c>
      <c r="C72" t="str">
        <f t="shared" ref="C72:Q72" si="44">CONCATENATE(C6,C39)</f>
        <v>Артем С.,</v>
      </c>
      <c r="D72" t="str">
        <f t="shared" si="44"/>
        <v>Диана С.,</v>
      </c>
      <c r="E72" t="str">
        <f t="shared" si="44"/>
        <v>Даша Т.,</v>
      </c>
      <c r="F72" t="str">
        <f t="shared" si="44"/>
        <v>Ваня А.,</v>
      </c>
      <c r="G72" t="str">
        <f t="shared" si="44"/>
        <v>Алиса Б.,</v>
      </c>
      <c r="H72" t="str">
        <f t="shared" si="44"/>
        <v>Маша Б.,</v>
      </c>
      <c r="I72" t="str">
        <f t="shared" si="44"/>
        <v>Даша В.,</v>
      </c>
      <c r="J72" t="str">
        <f t="shared" si="44"/>
        <v>Марк Г.,</v>
      </c>
      <c r="K72" t="str">
        <f t="shared" si="44"/>
        <v>Артем Е.,</v>
      </c>
      <c r="L72" t="str">
        <f t="shared" si="44"/>
        <v>Алиса З. ,</v>
      </c>
      <c r="M72" t="str">
        <f t="shared" si="44"/>
        <v>Алена К.,</v>
      </c>
      <c r="N72" t="str">
        <f t="shared" si="44"/>
        <v>Никита К.,</v>
      </c>
      <c r="O72" t="str">
        <f t="shared" si="44"/>
        <v>Соня К. ,</v>
      </c>
      <c r="P72" t="str">
        <f t="shared" si="44"/>
        <v>Александр С.,</v>
      </c>
      <c r="Q72" t="str">
        <f t="shared" si="44"/>
        <v>Вероника Н.,</v>
      </c>
      <c r="R72" t="str">
        <f t="shared" ref="R72:AE72" si="45">CONCATENATE(R6,R39)</f>
        <v>Артем Н.,</v>
      </c>
      <c r="S72" t="str">
        <f t="shared" si="45"/>
        <v>Сергей О.,</v>
      </c>
      <c r="T72" t="str">
        <f t="shared" si="45"/>
        <v>Даша Р.,</v>
      </c>
      <c r="U72" t="str">
        <f t="shared" si="45"/>
        <v>Витя Р.,</v>
      </c>
      <c r="V72" t="str">
        <f t="shared" si="45"/>
        <v>Настя С.,</v>
      </c>
      <c r="W72" t="str">
        <f t="shared" si="45"/>
        <v>Антон Ч.,</v>
      </c>
      <c r="X72" t="str">
        <f t="shared" si="45"/>
        <v>Ярослав Ч.,</v>
      </c>
      <c r="Y72" t="str">
        <f t="shared" si="45"/>
        <v>Максим Ч.,</v>
      </c>
      <c r="Z72" t="str">
        <f t="shared" si="45"/>
        <v>София Я.,</v>
      </c>
      <c r="AA72" t="str">
        <f t="shared" si="45"/>
        <v xml:space="preserve">   ,</v>
      </c>
      <c r="AB72" t="str">
        <f t="shared" si="45"/>
        <v xml:space="preserve">   ,</v>
      </c>
      <c r="AC72" t="str">
        <f t="shared" si="45"/>
        <v xml:space="preserve">   ,</v>
      </c>
      <c r="AD72" t="str">
        <f t="shared" si="45"/>
        <v xml:space="preserve">   ,</v>
      </c>
      <c r="AE72" t="str">
        <f t="shared" si="45"/>
        <v xml:space="preserve">   ,</v>
      </c>
    </row>
    <row r="73" spans="1:31" x14ac:dyDescent="0.2">
      <c r="A73">
        <f t="shared" si="37"/>
        <v>6</v>
      </c>
      <c r="B73" t="str">
        <f t="shared" si="35"/>
        <v>Настя А.,</v>
      </c>
      <c r="C73" t="str">
        <f t="shared" ref="C73:Q73" si="46">CONCATENATE(C7,C40)</f>
        <v>Артем С.,</v>
      </c>
      <c r="D73" t="str">
        <f t="shared" si="46"/>
        <v>Диана С.,</v>
      </c>
      <c r="E73" t="str">
        <f t="shared" si="46"/>
        <v>Даша Т.,</v>
      </c>
      <c r="F73" t="str">
        <f t="shared" si="46"/>
        <v>Ваня А.,</v>
      </c>
      <c r="G73" t="str">
        <f t="shared" si="46"/>
        <v>Алиса Б.,</v>
      </c>
      <c r="H73" t="str">
        <f t="shared" si="46"/>
        <v>Маша Б.,</v>
      </c>
      <c r="I73" t="str">
        <f t="shared" si="46"/>
        <v>Даша В.,</v>
      </c>
      <c r="J73" t="str">
        <f t="shared" si="46"/>
        <v>Марк Г.,</v>
      </c>
      <c r="K73" t="str">
        <f t="shared" si="46"/>
        <v>Артем Е.,</v>
      </c>
      <c r="L73" t="str">
        <f t="shared" si="46"/>
        <v>Алиса З. ,</v>
      </c>
      <c r="M73" t="str">
        <f t="shared" si="46"/>
        <v>Алена К.,</v>
      </c>
      <c r="N73" t="str">
        <f t="shared" si="46"/>
        <v>Никита К.,</v>
      </c>
      <c r="O73" t="str">
        <f t="shared" si="46"/>
        <v>Соня К. ,</v>
      </c>
      <c r="P73" t="str">
        <f t="shared" si="46"/>
        <v>Александр С.,</v>
      </c>
      <c r="Q73" t="str">
        <f t="shared" si="46"/>
        <v>Вероника Н.,</v>
      </c>
      <c r="R73" t="str">
        <f t="shared" ref="R73:AE73" si="47">CONCATENATE(R7,R40)</f>
        <v>Артем Н.,</v>
      </c>
      <c r="S73" t="str">
        <f t="shared" si="47"/>
        <v>Сергей О.,</v>
      </c>
      <c r="T73" t="str">
        <f t="shared" si="47"/>
        <v>Даша Р.,</v>
      </c>
      <c r="U73" t="str">
        <f t="shared" si="47"/>
        <v>Витя Р.,</v>
      </c>
      <c r="V73" t="str">
        <f t="shared" si="47"/>
        <v>Настя С.,</v>
      </c>
      <c r="W73" t="str">
        <f t="shared" si="47"/>
        <v>Антон Ч.,</v>
      </c>
      <c r="X73" t="str">
        <f t="shared" si="47"/>
        <v>Ярослав Ч.,</v>
      </c>
      <c r="Y73" t="str">
        <f t="shared" si="47"/>
        <v>Максим Ч.,</v>
      </c>
      <c r="Z73" t="str">
        <f t="shared" si="47"/>
        <v>София Я.,</v>
      </c>
      <c r="AA73" t="str">
        <f t="shared" si="47"/>
        <v xml:space="preserve">   ,</v>
      </c>
      <c r="AB73" t="str">
        <f t="shared" si="47"/>
        <v xml:space="preserve">   ,</v>
      </c>
      <c r="AC73" t="str">
        <f t="shared" si="47"/>
        <v xml:space="preserve">   ,</v>
      </c>
      <c r="AD73" t="str">
        <f t="shared" si="47"/>
        <v xml:space="preserve">   ,</v>
      </c>
      <c r="AE73" t="str">
        <f t="shared" si="47"/>
        <v xml:space="preserve">   ,</v>
      </c>
    </row>
    <row r="74" spans="1:31" x14ac:dyDescent="0.2">
      <c r="A74">
        <f t="shared" si="37"/>
        <v>7</v>
      </c>
      <c r="B74" t="str">
        <f t="shared" si="35"/>
        <v>Настя А.,</v>
      </c>
      <c r="C74" t="str">
        <f t="shared" ref="C74:Q74" si="48">CONCATENATE(C8,C41)</f>
        <v>Артем С.,</v>
      </c>
      <c r="D74" t="str">
        <f t="shared" si="48"/>
        <v>Диана С.,</v>
      </c>
      <c r="E74" t="str">
        <f t="shared" si="48"/>
        <v>Даша Т.,</v>
      </c>
      <c r="F74" t="str">
        <f t="shared" si="48"/>
        <v>Ваня А.,</v>
      </c>
      <c r="G74" t="str">
        <f t="shared" si="48"/>
        <v>Алиса Б.,</v>
      </c>
      <c r="H74" t="str">
        <f t="shared" si="48"/>
        <v>Маша Б.,</v>
      </c>
      <c r="I74" t="str">
        <f t="shared" si="48"/>
        <v>Даша В.,</v>
      </c>
      <c r="J74" t="str">
        <f t="shared" si="48"/>
        <v>Марк Г.,</v>
      </c>
      <c r="K74" t="str">
        <f t="shared" si="48"/>
        <v>Артем Е.,</v>
      </c>
      <c r="L74" t="str">
        <f t="shared" si="48"/>
        <v>Алиса З. ,</v>
      </c>
      <c r="M74" t="str">
        <f t="shared" si="48"/>
        <v>Алена К.,</v>
      </c>
      <c r="N74" t="str">
        <f t="shared" si="48"/>
        <v>Никита К.,</v>
      </c>
      <c r="O74" t="str">
        <f t="shared" si="48"/>
        <v>Соня К. ,</v>
      </c>
      <c r="P74" t="str">
        <f t="shared" si="48"/>
        <v>Александр С.,</v>
      </c>
      <c r="Q74" t="str">
        <f t="shared" si="48"/>
        <v>Вероника Н.,</v>
      </c>
      <c r="R74" t="str">
        <f t="shared" ref="R74:AE74" si="49">CONCATENATE(R8,R41)</f>
        <v>Артем Н.,</v>
      </c>
      <c r="S74" t="str">
        <f t="shared" si="49"/>
        <v>Сергей О.,</v>
      </c>
      <c r="T74" t="str">
        <f t="shared" si="49"/>
        <v>Даша Р.,</v>
      </c>
      <c r="U74" t="str">
        <f t="shared" si="49"/>
        <v>Витя Р.,</v>
      </c>
      <c r="V74" t="str">
        <f t="shared" si="49"/>
        <v>Настя С.,</v>
      </c>
      <c r="W74" t="str">
        <f t="shared" si="49"/>
        <v>Антон Ч.,</v>
      </c>
      <c r="X74" t="str">
        <f t="shared" si="49"/>
        <v>Ярослав Ч.,</v>
      </c>
      <c r="Y74" t="str">
        <f t="shared" si="49"/>
        <v>Максим Ч.,</v>
      </c>
      <c r="Z74" t="str">
        <f t="shared" si="49"/>
        <v>София Я.,</v>
      </c>
      <c r="AA74" t="str">
        <f t="shared" si="49"/>
        <v xml:space="preserve">   ,</v>
      </c>
      <c r="AB74" t="str">
        <f t="shared" si="49"/>
        <v xml:space="preserve">   ,</v>
      </c>
      <c r="AC74" t="str">
        <f t="shared" si="49"/>
        <v xml:space="preserve">   ,</v>
      </c>
      <c r="AD74" t="str">
        <f t="shared" si="49"/>
        <v xml:space="preserve">   ,</v>
      </c>
      <c r="AE74" t="str">
        <f t="shared" si="49"/>
        <v xml:space="preserve">   ,</v>
      </c>
    </row>
    <row r="75" spans="1:31" x14ac:dyDescent="0.2">
      <c r="A75">
        <f t="shared" si="37"/>
        <v>8</v>
      </c>
      <c r="B75" t="str">
        <f t="shared" si="35"/>
        <v>Настя А.,</v>
      </c>
      <c r="C75" t="str">
        <f t="shared" ref="C75:Q75" si="50">CONCATENATE(C9,C42)</f>
        <v>Артем С.,</v>
      </c>
      <c r="D75" t="str">
        <f t="shared" si="50"/>
        <v>Диана С.,</v>
      </c>
      <c r="E75" t="str">
        <f t="shared" si="50"/>
        <v>Даша Т.,</v>
      </c>
      <c r="F75" t="str">
        <f t="shared" si="50"/>
        <v>Ваня А.,</v>
      </c>
      <c r="G75" t="str">
        <f t="shared" si="50"/>
        <v>Алиса Б.,</v>
      </c>
      <c r="H75" t="str">
        <f t="shared" si="50"/>
        <v>Маша Б.,</v>
      </c>
      <c r="I75" t="str">
        <f t="shared" si="50"/>
        <v>Даша В.,</v>
      </c>
      <c r="J75" t="str">
        <f t="shared" si="50"/>
        <v>Марк Г.,</v>
      </c>
      <c r="K75" t="str">
        <f t="shared" si="50"/>
        <v>Артем Е.,</v>
      </c>
      <c r="L75" t="str">
        <f t="shared" si="50"/>
        <v>Алиса З. ,</v>
      </c>
      <c r="M75" t="str">
        <f t="shared" si="50"/>
        <v>Алена К.,</v>
      </c>
      <c r="N75" t="str">
        <f t="shared" si="50"/>
        <v>Никита К.,</v>
      </c>
      <c r="O75" t="str">
        <f t="shared" si="50"/>
        <v>Соня К. ,</v>
      </c>
      <c r="P75" t="str">
        <f t="shared" si="50"/>
        <v>Александр С.,</v>
      </c>
      <c r="Q75" t="str">
        <f t="shared" si="50"/>
        <v>Вероника Н.,</v>
      </c>
      <c r="R75" t="str">
        <f t="shared" ref="R75:AE75" si="51">CONCATENATE(R9,R42)</f>
        <v>Артем Н.,</v>
      </c>
      <c r="S75" t="str">
        <f t="shared" si="51"/>
        <v>Сергей О.,</v>
      </c>
      <c r="T75" t="str">
        <f t="shared" si="51"/>
        <v>Даша Р.,</v>
      </c>
      <c r="U75" t="str">
        <f t="shared" si="51"/>
        <v>Витя Р.,</v>
      </c>
      <c r="V75" t="str">
        <f t="shared" si="51"/>
        <v>Настя С.,</v>
      </c>
      <c r="W75" t="str">
        <f t="shared" si="51"/>
        <v>Антон Ч.,</v>
      </c>
      <c r="X75" t="str">
        <f t="shared" si="51"/>
        <v>Ярослав Ч.,</v>
      </c>
      <c r="Y75" t="str">
        <f t="shared" si="51"/>
        <v>Максим Ч.,</v>
      </c>
      <c r="Z75" t="str">
        <f t="shared" si="51"/>
        <v>София Я.,</v>
      </c>
      <c r="AA75" t="str">
        <f t="shared" si="51"/>
        <v xml:space="preserve">   ,</v>
      </c>
      <c r="AB75" t="str">
        <f t="shared" si="51"/>
        <v xml:space="preserve">   ,</v>
      </c>
      <c r="AC75" t="str">
        <f t="shared" si="51"/>
        <v xml:space="preserve">   ,</v>
      </c>
      <c r="AD75" t="str">
        <f t="shared" si="51"/>
        <v xml:space="preserve">   ,</v>
      </c>
      <c r="AE75" t="str">
        <f t="shared" si="51"/>
        <v xml:space="preserve">   ,</v>
      </c>
    </row>
    <row r="76" spans="1:31" x14ac:dyDescent="0.2">
      <c r="A76">
        <f t="shared" si="37"/>
        <v>9</v>
      </c>
      <c r="B76" t="str">
        <f t="shared" si="35"/>
        <v>Настя А.,</v>
      </c>
      <c r="C76" t="str">
        <f t="shared" ref="C76:Q76" si="52">CONCATENATE(C10,C43)</f>
        <v>Артем С.,</v>
      </c>
      <c r="D76" t="str">
        <f t="shared" si="52"/>
        <v>Диана С.,</v>
      </c>
      <c r="E76" t="str">
        <f t="shared" si="52"/>
        <v>Даша Т.,</v>
      </c>
      <c r="F76" t="str">
        <f t="shared" si="52"/>
        <v>Ваня А.,</v>
      </c>
      <c r="G76" t="str">
        <f t="shared" si="52"/>
        <v>Алиса Б.,</v>
      </c>
      <c r="H76" t="str">
        <f t="shared" si="52"/>
        <v>Маша Б.,</v>
      </c>
      <c r="I76" t="str">
        <f t="shared" si="52"/>
        <v>Даша В.,</v>
      </c>
      <c r="J76" t="str">
        <f t="shared" si="52"/>
        <v>Марк Г.,</v>
      </c>
      <c r="K76" t="str">
        <f t="shared" si="52"/>
        <v>Артем Е.,</v>
      </c>
      <c r="L76" t="str">
        <f t="shared" si="52"/>
        <v>Алиса З. ,</v>
      </c>
      <c r="M76" t="str">
        <f t="shared" si="52"/>
        <v>Алена К.,</v>
      </c>
      <c r="N76" t="str">
        <f t="shared" si="52"/>
        <v>Никита К.,</v>
      </c>
      <c r="O76" t="str">
        <f t="shared" si="52"/>
        <v>Соня К. ,</v>
      </c>
      <c r="P76" t="str">
        <f t="shared" si="52"/>
        <v>Александр С.,</v>
      </c>
      <c r="Q76" t="str">
        <f t="shared" si="52"/>
        <v>Вероника Н.,</v>
      </c>
      <c r="R76" t="str">
        <f t="shared" ref="R76:AE76" si="53">CONCATENATE(R10,R43)</f>
        <v>Артем Н.,</v>
      </c>
      <c r="S76" t="str">
        <f t="shared" si="53"/>
        <v>Сергей О.,</v>
      </c>
      <c r="T76" t="str">
        <f t="shared" si="53"/>
        <v>Даша Р.,</v>
      </c>
      <c r="U76" t="str">
        <f t="shared" si="53"/>
        <v>Витя Р.,</v>
      </c>
      <c r="V76" t="str">
        <f t="shared" si="53"/>
        <v>Настя С.,</v>
      </c>
      <c r="W76" t="str">
        <f t="shared" si="53"/>
        <v>Антон Ч.,</v>
      </c>
      <c r="X76" t="str">
        <f t="shared" si="53"/>
        <v>Ярослав Ч.,</v>
      </c>
      <c r="Y76" t="str">
        <f t="shared" si="53"/>
        <v>Максим Ч.,</v>
      </c>
      <c r="Z76" t="str">
        <f t="shared" si="53"/>
        <v>София Я.,</v>
      </c>
      <c r="AA76" t="str">
        <f t="shared" si="53"/>
        <v xml:space="preserve">   ,</v>
      </c>
      <c r="AB76" t="str">
        <f t="shared" si="53"/>
        <v xml:space="preserve">   ,</v>
      </c>
      <c r="AC76" t="str">
        <f t="shared" si="53"/>
        <v xml:space="preserve">   ,</v>
      </c>
      <c r="AD76" t="str">
        <f t="shared" si="53"/>
        <v xml:space="preserve">   ,</v>
      </c>
      <c r="AE76" t="str">
        <f t="shared" si="53"/>
        <v xml:space="preserve">   ,</v>
      </c>
    </row>
    <row r="77" spans="1:31" x14ac:dyDescent="0.2">
      <c r="A77">
        <f t="shared" si="37"/>
        <v>10</v>
      </c>
      <c r="B77" t="str">
        <f t="shared" si="35"/>
        <v>Настя А.,</v>
      </c>
      <c r="C77" t="str">
        <f t="shared" ref="C77:Q77" si="54">CONCATENATE(C11,C44)</f>
        <v>Артем С.,</v>
      </c>
      <c r="D77" t="str">
        <f t="shared" si="54"/>
        <v>Диана С.,</v>
      </c>
      <c r="E77" t="str">
        <f t="shared" si="54"/>
        <v>Даша Т.,</v>
      </c>
      <c r="F77" t="str">
        <f t="shared" si="54"/>
        <v>Ваня А.,</v>
      </c>
      <c r="G77" t="str">
        <f t="shared" si="54"/>
        <v>Алиса Б.,</v>
      </c>
      <c r="H77" t="str">
        <f t="shared" si="54"/>
        <v>Маша Б.,</v>
      </c>
      <c r="I77" t="str">
        <f t="shared" si="54"/>
        <v>Даша В.,</v>
      </c>
      <c r="J77" t="str">
        <f t="shared" si="54"/>
        <v>Марк Г.,</v>
      </c>
      <c r="K77" t="str">
        <f t="shared" si="54"/>
        <v>Артем Е.,</v>
      </c>
      <c r="L77" t="str">
        <f t="shared" si="54"/>
        <v>Алиса З. ,</v>
      </c>
      <c r="M77" t="str">
        <f t="shared" si="54"/>
        <v>Алена К.,</v>
      </c>
      <c r="N77" t="str">
        <f t="shared" si="54"/>
        <v>Никита К.,</v>
      </c>
      <c r="O77" t="str">
        <f t="shared" si="54"/>
        <v>Соня К. ,</v>
      </c>
      <c r="P77" t="str">
        <f t="shared" si="54"/>
        <v>Александр С.,</v>
      </c>
      <c r="Q77" t="str">
        <f t="shared" si="54"/>
        <v>Вероника Н.,</v>
      </c>
      <c r="R77" t="str">
        <f t="shared" ref="R77:AE77" si="55">CONCATENATE(R11,R44)</f>
        <v>Артем Н.,</v>
      </c>
      <c r="S77" t="str">
        <f t="shared" si="55"/>
        <v>Сергей О.,</v>
      </c>
      <c r="T77" t="str">
        <f t="shared" si="55"/>
        <v>Даша Р.,</v>
      </c>
      <c r="U77" t="str">
        <f t="shared" si="55"/>
        <v>Витя Р.,</v>
      </c>
      <c r="V77" t="str">
        <f t="shared" si="55"/>
        <v>Настя С.,</v>
      </c>
      <c r="W77" t="str">
        <f t="shared" si="55"/>
        <v>Антон Ч.,</v>
      </c>
      <c r="X77" t="str">
        <f t="shared" si="55"/>
        <v>Ярослав Ч.,</v>
      </c>
      <c r="Y77" t="str">
        <f t="shared" si="55"/>
        <v>Максим Ч.,</v>
      </c>
      <c r="Z77" t="str">
        <f t="shared" si="55"/>
        <v>София Я.,</v>
      </c>
      <c r="AA77" t="str">
        <f t="shared" si="55"/>
        <v xml:space="preserve">   ,</v>
      </c>
      <c r="AB77" t="str">
        <f t="shared" si="55"/>
        <v xml:space="preserve">   ,</v>
      </c>
      <c r="AC77" t="str">
        <f t="shared" si="55"/>
        <v xml:space="preserve">   ,</v>
      </c>
      <c r="AD77" t="str">
        <f t="shared" si="55"/>
        <v xml:space="preserve">   ,</v>
      </c>
      <c r="AE77" t="str">
        <f t="shared" si="55"/>
        <v xml:space="preserve">   ,</v>
      </c>
    </row>
    <row r="78" spans="1:31" x14ac:dyDescent="0.2">
      <c r="A78">
        <f t="shared" si="37"/>
        <v>11</v>
      </c>
      <c r="B78" t="str">
        <f t="shared" si="35"/>
        <v>Настя А.,</v>
      </c>
      <c r="C78" t="str">
        <f t="shared" ref="C78:Q78" si="56">CONCATENATE(C12,C45)</f>
        <v>Артем С.,</v>
      </c>
      <c r="D78" t="str">
        <f t="shared" si="56"/>
        <v>Диана С.,</v>
      </c>
      <c r="E78" t="str">
        <f t="shared" si="56"/>
        <v>Даша Т.,</v>
      </c>
      <c r="F78" t="str">
        <f t="shared" si="56"/>
        <v>Ваня А.,</v>
      </c>
      <c r="G78" t="str">
        <f t="shared" si="56"/>
        <v>Алиса Б.,</v>
      </c>
      <c r="H78" t="str">
        <f t="shared" si="56"/>
        <v>Маша Б.,</v>
      </c>
      <c r="I78" t="str">
        <f t="shared" si="56"/>
        <v>Даша В.,</v>
      </c>
      <c r="J78" t="str">
        <f t="shared" si="56"/>
        <v>Марк Г.,</v>
      </c>
      <c r="K78" t="str">
        <f t="shared" si="56"/>
        <v>Артем Е.,</v>
      </c>
      <c r="L78" t="str">
        <f t="shared" si="56"/>
        <v>Алиса З. ,</v>
      </c>
      <c r="M78" t="str">
        <f t="shared" si="56"/>
        <v>Алена К.,</v>
      </c>
      <c r="N78" t="str">
        <f t="shared" si="56"/>
        <v>Никита К.,</v>
      </c>
      <c r="O78" t="str">
        <f t="shared" si="56"/>
        <v>Соня К. ,</v>
      </c>
      <c r="P78" t="str">
        <f t="shared" si="56"/>
        <v>Александр С.,</v>
      </c>
      <c r="Q78" t="str">
        <f t="shared" si="56"/>
        <v>Вероника Н.,</v>
      </c>
      <c r="R78" t="str">
        <f t="shared" ref="R78:AE78" si="57">CONCATENATE(R12,R45)</f>
        <v>Артем Н.,</v>
      </c>
      <c r="S78" t="str">
        <f t="shared" si="57"/>
        <v>Сергей О.,</v>
      </c>
      <c r="T78" t="str">
        <f t="shared" si="57"/>
        <v>Даша Р.,</v>
      </c>
      <c r="U78" t="str">
        <f t="shared" si="57"/>
        <v>Витя Р.,</v>
      </c>
      <c r="V78" t="str">
        <f t="shared" si="57"/>
        <v>Настя С.,</v>
      </c>
      <c r="W78" t="str">
        <f t="shared" si="57"/>
        <v>Антон Ч.,</v>
      </c>
      <c r="X78" t="str">
        <f t="shared" si="57"/>
        <v>Ярослав Ч.,</v>
      </c>
      <c r="Y78" t="str">
        <f t="shared" si="57"/>
        <v>Максим Ч.,</v>
      </c>
      <c r="Z78" t="str">
        <f t="shared" si="57"/>
        <v>София Я.,</v>
      </c>
      <c r="AA78" t="str">
        <f t="shared" si="57"/>
        <v xml:space="preserve">   ,</v>
      </c>
      <c r="AB78" t="str">
        <f t="shared" si="57"/>
        <v xml:space="preserve">   ,</v>
      </c>
      <c r="AC78" t="str">
        <f t="shared" si="57"/>
        <v xml:space="preserve">   ,</v>
      </c>
      <c r="AD78" t="str">
        <f t="shared" si="57"/>
        <v xml:space="preserve">   ,</v>
      </c>
      <c r="AE78" t="str">
        <f t="shared" si="57"/>
        <v xml:space="preserve">   ,</v>
      </c>
    </row>
    <row r="79" spans="1:31" x14ac:dyDescent="0.2">
      <c r="A79">
        <f t="shared" si="37"/>
        <v>12</v>
      </c>
      <c r="B79" t="str">
        <f t="shared" si="35"/>
        <v>Настя А.,</v>
      </c>
      <c r="C79" t="str">
        <f t="shared" ref="C79:Q79" si="58">CONCATENATE(C13,C46)</f>
        <v>Артем С.,</v>
      </c>
      <c r="D79" t="str">
        <f t="shared" si="58"/>
        <v>Диана С.,</v>
      </c>
      <c r="E79" t="str">
        <f t="shared" si="58"/>
        <v>Даша Т.,</v>
      </c>
      <c r="F79" t="str">
        <f t="shared" si="58"/>
        <v>Ваня А.,</v>
      </c>
      <c r="G79" t="str">
        <f t="shared" si="58"/>
        <v>Алиса Б.,</v>
      </c>
      <c r="H79" t="str">
        <f t="shared" si="58"/>
        <v>Маша Б.,</v>
      </c>
      <c r="I79" t="str">
        <f t="shared" si="58"/>
        <v>Даша В.,</v>
      </c>
      <c r="J79" t="str">
        <f t="shared" si="58"/>
        <v>Марк Г.,</v>
      </c>
      <c r="K79" t="str">
        <f t="shared" si="58"/>
        <v>Артем Е.,</v>
      </c>
      <c r="L79" t="str">
        <f t="shared" si="58"/>
        <v>Алиса З. ,</v>
      </c>
      <c r="M79" t="str">
        <f t="shared" si="58"/>
        <v>Алена К.,</v>
      </c>
      <c r="N79" t="str">
        <f t="shared" si="58"/>
        <v>Никита К.,</v>
      </c>
      <c r="O79" t="str">
        <f t="shared" si="58"/>
        <v>Соня К. ,</v>
      </c>
      <c r="P79" t="str">
        <f t="shared" si="58"/>
        <v>Александр С.,</v>
      </c>
      <c r="Q79" t="str">
        <f t="shared" si="58"/>
        <v>Вероника Н.,</v>
      </c>
      <c r="R79" t="str">
        <f t="shared" ref="R79:AE79" si="59">CONCATENATE(R13,R46)</f>
        <v>Артем Н.,</v>
      </c>
      <c r="S79" t="str">
        <f t="shared" si="59"/>
        <v>Сергей О.,</v>
      </c>
      <c r="T79" t="str">
        <f t="shared" si="59"/>
        <v>Даша Р.,</v>
      </c>
      <c r="U79" t="str">
        <f t="shared" si="59"/>
        <v>Витя Р.,</v>
      </c>
      <c r="V79" t="str">
        <f t="shared" si="59"/>
        <v>Настя С.,</v>
      </c>
      <c r="W79" t="str">
        <f t="shared" si="59"/>
        <v>Антон Ч.,</v>
      </c>
      <c r="X79" t="str">
        <f t="shared" si="59"/>
        <v>Ярослав Ч.,</v>
      </c>
      <c r="Y79" t="str">
        <f t="shared" si="59"/>
        <v>Максим Ч.,</v>
      </c>
      <c r="Z79" t="str">
        <f t="shared" si="59"/>
        <v>София Я.,</v>
      </c>
      <c r="AA79" t="str">
        <f t="shared" si="59"/>
        <v xml:space="preserve">   ,</v>
      </c>
      <c r="AB79" t="str">
        <f t="shared" si="59"/>
        <v xml:space="preserve">   ,</v>
      </c>
      <c r="AC79" t="str">
        <f t="shared" si="59"/>
        <v xml:space="preserve">   ,</v>
      </c>
      <c r="AD79" t="str">
        <f t="shared" si="59"/>
        <v xml:space="preserve">   ,</v>
      </c>
      <c r="AE79" t="str">
        <f t="shared" si="59"/>
        <v xml:space="preserve">   ,</v>
      </c>
    </row>
    <row r="80" spans="1:31" x14ac:dyDescent="0.2">
      <c r="A80">
        <f t="shared" si="37"/>
        <v>13</v>
      </c>
      <c r="B80" t="str">
        <f t="shared" si="35"/>
        <v>Настя А.,</v>
      </c>
      <c r="C80" t="str">
        <f t="shared" ref="C80:Q80" si="60">CONCATENATE(C14,C47)</f>
        <v>Артем С.,</v>
      </c>
      <c r="D80" t="str">
        <f t="shared" si="60"/>
        <v>Диана С.,</v>
      </c>
      <c r="E80" t="str">
        <f t="shared" si="60"/>
        <v>Даша Т.,</v>
      </c>
      <c r="F80" t="str">
        <f t="shared" si="60"/>
        <v>Ваня А.,</v>
      </c>
      <c r="G80" t="str">
        <f t="shared" si="60"/>
        <v>Алиса Б.,</v>
      </c>
      <c r="H80" t="str">
        <f t="shared" si="60"/>
        <v>Маша Б.,</v>
      </c>
      <c r="I80" t="str">
        <f t="shared" si="60"/>
        <v>Даша В.,</v>
      </c>
      <c r="J80" t="str">
        <f t="shared" si="60"/>
        <v>Марк Г.,</v>
      </c>
      <c r="K80" t="str">
        <f t="shared" si="60"/>
        <v>Артем Е.,</v>
      </c>
      <c r="L80" t="str">
        <f t="shared" si="60"/>
        <v>Алиса З. ,</v>
      </c>
      <c r="M80" t="str">
        <f t="shared" si="60"/>
        <v>Алена К.,</v>
      </c>
      <c r="N80" t="str">
        <f t="shared" si="60"/>
        <v>Никита К.,</v>
      </c>
      <c r="O80" t="str">
        <f t="shared" si="60"/>
        <v>Соня К. ,</v>
      </c>
      <c r="P80" t="str">
        <f t="shared" si="60"/>
        <v>Александр С.,</v>
      </c>
      <c r="Q80" t="str">
        <f t="shared" si="60"/>
        <v>Вероника Н.,</v>
      </c>
      <c r="R80" t="str">
        <f t="shared" ref="R80:AE80" si="61">CONCATENATE(R14,R47)</f>
        <v>Артем Н.,</v>
      </c>
      <c r="S80" t="str">
        <f t="shared" si="61"/>
        <v>Сергей О.,</v>
      </c>
      <c r="T80" t="str">
        <f t="shared" si="61"/>
        <v>Даша Р.,</v>
      </c>
      <c r="U80" t="str">
        <f t="shared" si="61"/>
        <v>Витя Р.,</v>
      </c>
      <c r="V80" t="str">
        <f t="shared" si="61"/>
        <v>Настя С.,</v>
      </c>
      <c r="W80" t="str">
        <f t="shared" si="61"/>
        <v>Антон Ч.,</v>
      </c>
      <c r="X80" t="str">
        <f t="shared" si="61"/>
        <v>Ярослав Ч.,</v>
      </c>
      <c r="Y80" t="str">
        <f t="shared" si="61"/>
        <v>Максим Ч.,</v>
      </c>
      <c r="Z80" t="str">
        <f t="shared" si="61"/>
        <v>София Я.,</v>
      </c>
      <c r="AA80" t="str">
        <f t="shared" si="61"/>
        <v xml:space="preserve">   ,</v>
      </c>
      <c r="AB80" t="str">
        <f t="shared" si="61"/>
        <v xml:space="preserve">   ,</v>
      </c>
      <c r="AC80" t="str">
        <f t="shared" si="61"/>
        <v xml:space="preserve">   ,</v>
      </c>
      <c r="AD80" t="str">
        <f t="shared" si="61"/>
        <v xml:space="preserve">   ,</v>
      </c>
      <c r="AE80" t="str">
        <f t="shared" si="61"/>
        <v xml:space="preserve">   ,</v>
      </c>
    </row>
    <row r="81" spans="1:31" x14ac:dyDescent="0.2">
      <c r="A81">
        <f t="shared" si="37"/>
        <v>14</v>
      </c>
      <c r="B81" t="str">
        <f t="shared" si="35"/>
        <v>Настя А.,</v>
      </c>
      <c r="C81" t="str">
        <f t="shared" ref="C81:Q81" si="62">CONCATENATE(C15,C48)</f>
        <v>Артем С.,</v>
      </c>
      <c r="D81" t="str">
        <f t="shared" si="62"/>
        <v>Диана С.,</v>
      </c>
      <c r="E81" t="str">
        <f t="shared" si="62"/>
        <v>Даша Т.,</v>
      </c>
      <c r="F81" t="str">
        <f t="shared" si="62"/>
        <v>Ваня А.,</v>
      </c>
      <c r="G81" t="str">
        <f t="shared" si="62"/>
        <v>Алиса Б.,</v>
      </c>
      <c r="H81" t="str">
        <f t="shared" si="62"/>
        <v>Маша Б.,</v>
      </c>
      <c r="I81" t="str">
        <f t="shared" si="62"/>
        <v>Даша В.,</v>
      </c>
      <c r="J81" t="str">
        <f t="shared" si="62"/>
        <v>Марк Г.,</v>
      </c>
      <c r="K81" t="str">
        <f t="shared" si="62"/>
        <v>Артем Е.,</v>
      </c>
      <c r="L81" t="str">
        <f t="shared" si="62"/>
        <v>Алиса З. ,</v>
      </c>
      <c r="M81" t="str">
        <f t="shared" si="62"/>
        <v>Алена К.,</v>
      </c>
      <c r="N81" t="str">
        <f t="shared" si="62"/>
        <v>Никита К.,</v>
      </c>
      <c r="O81" t="str">
        <f t="shared" si="62"/>
        <v>Соня К. ,</v>
      </c>
      <c r="P81" t="str">
        <f t="shared" si="62"/>
        <v>Александр С.,</v>
      </c>
      <c r="Q81" t="str">
        <f t="shared" si="62"/>
        <v>Вероника Н.,</v>
      </c>
      <c r="R81" t="str">
        <f t="shared" ref="R81:AE81" si="63">CONCATENATE(R15,R48)</f>
        <v>Артем Н.,</v>
      </c>
      <c r="S81" t="str">
        <f t="shared" si="63"/>
        <v>Сергей О.,</v>
      </c>
      <c r="T81" t="str">
        <f t="shared" si="63"/>
        <v>Даша Р.,</v>
      </c>
      <c r="U81" t="str">
        <f t="shared" si="63"/>
        <v>Витя Р.,</v>
      </c>
      <c r="V81" t="str">
        <f t="shared" si="63"/>
        <v>Настя С.,</v>
      </c>
      <c r="W81" t="str">
        <f t="shared" si="63"/>
        <v>Антон Ч.,</v>
      </c>
      <c r="X81" t="str">
        <f t="shared" si="63"/>
        <v>Ярослав Ч.,</v>
      </c>
      <c r="Y81" t="str">
        <f t="shared" si="63"/>
        <v>Максим Ч.,</v>
      </c>
      <c r="Z81" t="str">
        <f t="shared" si="63"/>
        <v>София Я.,</v>
      </c>
      <c r="AA81" t="str">
        <f t="shared" si="63"/>
        <v xml:space="preserve">   ,</v>
      </c>
      <c r="AB81" t="str">
        <f t="shared" si="63"/>
        <v xml:space="preserve">   ,</v>
      </c>
      <c r="AC81" t="str">
        <f t="shared" si="63"/>
        <v xml:space="preserve">   ,</v>
      </c>
      <c r="AD81" t="str">
        <f t="shared" si="63"/>
        <v xml:space="preserve">   ,</v>
      </c>
      <c r="AE81" t="str">
        <f t="shared" si="63"/>
        <v xml:space="preserve">   ,</v>
      </c>
    </row>
    <row r="82" spans="1:31" x14ac:dyDescent="0.2">
      <c r="A82">
        <f t="shared" si="37"/>
        <v>15</v>
      </c>
      <c r="B82" t="str">
        <f t="shared" si="35"/>
        <v>Настя А.,</v>
      </c>
      <c r="C82" t="str">
        <f t="shared" ref="C82:Q82" si="64">CONCATENATE(C16,C49)</f>
        <v>Артем С.,</v>
      </c>
      <c r="D82" t="str">
        <f t="shared" si="64"/>
        <v>Диана С.,</v>
      </c>
      <c r="E82" t="str">
        <f t="shared" si="64"/>
        <v>Даша Т.,</v>
      </c>
      <c r="F82" t="str">
        <f t="shared" si="64"/>
        <v>Ваня А.,</v>
      </c>
      <c r="G82" t="str">
        <f t="shared" si="64"/>
        <v>Алиса Б.,</v>
      </c>
      <c r="H82" t="str">
        <f t="shared" si="64"/>
        <v>Маша Б.,</v>
      </c>
      <c r="I82" t="str">
        <f t="shared" si="64"/>
        <v>Даша В.,</v>
      </c>
      <c r="J82" t="str">
        <f t="shared" si="64"/>
        <v>Марк Г.,</v>
      </c>
      <c r="K82" t="str">
        <f t="shared" si="64"/>
        <v>Артем Е.,</v>
      </c>
      <c r="L82" t="str">
        <f t="shared" si="64"/>
        <v>Алиса З. ,</v>
      </c>
      <c r="M82" t="str">
        <f t="shared" si="64"/>
        <v>Алена К.,</v>
      </c>
      <c r="N82" t="str">
        <f t="shared" si="64"/>
        <v>Никита К.,</v>
      </c>
      <c r="O82" t="str">
        <f t="shared" si="64"/>
        <v>Соня К. ,</v>
      </c>
      <c r="P82" t="str">
        <f t="shared" si="64"/>
        <v>Александр С.,</v>
      </c>
      <c r="Q82" t="str">
        <f t="shared" si="64"/>
        <v>Вероника Н.,</v>
      </c>
      <c r="R82" t="str">
        <f t="shared" ref="R82:AE82" si="65">CONCATENATE(R16,R49)</f>
        <v>Артем Н.,</v>
      </c>
      <c r="S82" t="str">
        <f t="shared" si="65"/>
        <v>Сергей О.,</v>
      </c>
      <c r="T82" t="str">
        <f t="shared" si="65"/>
        <v>Даша Р.,</v>
      </c>
      <c r="U82" t="str">
        <f t="shared" si="65"/>
        <v>Витя Р.,</v>
      </c>
      <c r="V82" t="str">
        <f t="shared" si="65"/>
        <v>Настя С.,</v>
      </c>
      <c r="W82" t="str">
        <f t="shared" si="65"/>
        <v>Антон Ч.,</v>
      </c>
      <c r="X82" t="str">
        <f t="shared" si="65"/>
        <v>Ярослав Ч.,</v>
      </c>
      <c r="Y82" t="str">
        <f t="shared" si="65"/>
        <v>Максим Ч.,</v>
      </c>
      <c r="Z82" t="str">
        <f t="shared" si="65"/>
        <v>София Я.,</v>
      </c>
      <c r="AA82" t="str">
        <f t="shared" si="65"/>
        <v xml:space="preserve">   ,</v>
      </c>
      <c r="AB82" t="str">
        <f t="shared" si="65"/>
        <v xml:space="preserve">   ,</v>
      </c>
      <c r="AC82" t="str">
        <f t="shared" si="65"/>
        <v xml:space="preserve">   ,</v>
      </c>
      <c r="AD82" t="str">
        <f t="shared" si="65"/>
        <v xml:space="preserve">   ,</v>
      </c>
      <c r="AE82" t="str">
        <f t="shared" si="65"/>
        <v xml:space="preserve">   ,</v>
      </c>
    </row>
    <row r="83" spans="1:31" x14ac:dyDescent="0.2">
      <c r="A83">
        <f t="shared" si="37"/>
        <v>16</v>
      </c>
      <c r="B83" t="str">
        <f t="shared" si="35"/>
        <v>Настя А.,</v>
      </c>
      <c r="C83" t="str">
        <f t="shared" ref="C83:Q83" si="66">CONCATENATE(C17,C50)</f>
        <v>Артем С.,</v>
      </c>
      <c r="D83" t="str">
        <f t="shared" si="66"/>
        <v>Диана С.,</v>
      </c>
      <c r="E83" t="str">
        <f t="shared" si="66"/>
        <v>Даша Т.,</v>
      </c>
      <c r="F83" t="str">
        <f t="shared" si="66"/>
        <v>Ваня А.,</v>
      </c>
      <c r="G83" t="str">
        <f t="shared" si="66"/>
        <v>Алиса Б.,</v>
      </c>
      <c r="H83" t="str">
        <f t="shared" si="66"/>
        <v>Маша Б.,</v>
      </c>
      <c r="I83" t="str">
        <f t="shared" si="66"/>
        <v>Даша В.,</v>
      </c>
      <c r="J83" t="str">
        <f t="shared" si="66"/>
        <v>Марк Г.,</v>
      </c>
      <c r="K83" t="str">
        <f t="shared" si="66"/>
        <v>Артем Е.,</v>
      </c>
      <c r="L83" t="str">
        <f t="shared" si="66"/>
        <v>Алиса З. ,</v>
      </c>
      <c r="M83" t="str">
        <f t="shared" si="66"/>
        <v>Алена К.,</v>
      </c>
      <c r="N83" t="str">
        <f t="shared" si="66"/>
        <v>Никита К.,</v>
      </c>
      <c r="O83" t="str">
        <f t="shared" si="66"/>
        <v>Соня К. ,</v>
      </c>
      <c r="P83" t="str">
        <f t="shared" si="66"/>
        <v>Александр С.,</v>
      </c>
      <c r="Q83" t="str">
        <f t="shared" si="66"/>
        <v>Вероника Н.,</v>
      </c>
      <c r="R83" t="str">
        <f t="shared" ref="R83:AE83" si="67">CONCATENATE(R17,R50)</f>
        <v>Артем Н.,</v>
      </c>
      <c r="S83" t="str">
        <f t="shared" si="67"/>
        <v>Сергей О.,</v>
      </c>
      <c r="T83" t="str">
        <f t="shared" si="67"/>
        <v>Даша Р.,</v>
      </c>
      <c r="U83" t="str">
        <f t="shared" si="67"/>
        <v>Витя Р.,</v>
      </c>
      <c r="V83" t="str">
        <f t="shared" si="67"/>
        <v>Настя С.,</v>
      </c>
      <c r="W83" t="str">
        <f t="shared" si="67"/>
        <v>Антон Ч.,</v>
      </c>
      <c r="X83" t="str">
        <f t="shared" si="67"/>
        <v>Ярослав Ч.,</v>
      </c>
      <c r="Y83" t="str">
        <f t="shared" si="67"/>
        <v>Максим Ч.,</v>
      </c>
      <c r="Z83" t="str">
        <f t="shared" si="67"/>
        <v>София Я.,</v>
      </c>
      <c r="AA83" t="str">
        <f t="shared" si="67"/>
        <v xml:space="preserve">   ,</v>
      </c>
      <c r="AB83" t="str">
        <f t="shared" si="67"/>
        <v xml:space="preserve">   ,</v>
      </c>
      <c r="AC83" t="str">
        <f t="shared" si="67"/>
        <v xml:space="preserve">   ,</v>
      </c>
      <c r="AD83" t="str">
        <f t="shared" si="67"/>
        <v xml:space="preserve">   ,</v>
      </c>
      <c r="AE83" t="str">
        <f t="shared" si="67"/>
        <v xml:space="preserve">   ,</v>
      </c>
    </row>
    <row r="84" spans="1:31" x14ac:dyDescent="0.2">
      <c r="A84">
        <f t="shared" si="37"/>
        <v>17</v>
      </c>
      <c r="B84" t="str">
        <f t="shared" si="35"/>
        <v>Настя А.,</v>
      </c>
      <c r="C84" t="str">
        <f t="shared" ref="C84:Q84" si="68">CONCATENATE(C18,C51)</f>
        <v>Артем С.,</v>
      </c>
      <c r="D84" t="str">
        <f t="shared" si="68"/>
        <v>Диана С.,</v>
      </c>
      <c r="E84" t="str">
        <f t="shared" si="68"/>
        <v>Даша Т.,</v>
      </c>
      <c r="F84" t="str">
        <f t="shared" si="68"/>
        <v>Ваня А.,</v>
      </c>
      <c r="G84" t="str">
        <f t="shared" si="68"/>
        <v>Алиса Б.,</v>
      </c>
      <c r="H84" t="str">
        <f t="shared" si="68"/>
        <v>Маша Б.,</v>
      </c>
      <c r="I84" t="str">
        <f t="shared" si="68"/>
        <v>Даша В.,</v>
      </c>
      <c r="J84" t="str">
        <f t="shared" si="68"/>
        <v>Марк Г.,</v>
      </c>
      <c r="K84" t="str">
        <f t="shared" si="68"/>
        <v>Артем Е.,</v>
      </c>
      <c r="L84" t="str">
        <f t="shared" si="68"/>
        <v>Алиса З. ,</v>
      </c>
      <c r="M84" t="str">
        <f t="shared" si="68"/>
        <v>Алена К.,</v>
      </c>
      <c r="N84" t="str">
        <f t="shared" si="68"/>
        <v>Никита К.,</v>
      </c>
      <c r="O84" t="str">
        <f t="shared" si="68"/>
        <v>Соня К. ,</v>
      </c>
      <c r="P84" t="str">
        <f t="shared" si="68"/>
        <v>Александр С.,</v>
      </c>
      <c r="Q84" t="str">
        <f t="shared" si="68"/>
        <v>Вероника Н.,</v>
      </c>
      <c r="R84" t="str">
        <f t="shared" ref="R84:AE84" si="69">CONCATENATE(R18,R51)</f>
        <v>Артем Н.,</v>
      </c>
      <c r="S84" t="str">
        <f t="shared" si="69"/>
        <v>Сергей О.,</v>
      </c>
      <c r="T84" t="str">
        <f t="shared" si="69"/>
        <v>Даша Р.,</v>
      </c>
      <c r="U84" t="str">
        <f t="shared" si="69"/>
        <v>Витя Р.,</v>
      </c>
      <c r="V84" t="str">
        <f t="shared" si="69"/>
        <v>Настя С.,</v>
      </c>
      <c r="W84" t="str">
        <f t="shared" si="69"/>
        <v>Антон Ч.,</v>
      </c>
      <c r="X84" t="str">
        <f t="shared" si="69"/>
        <v>Ярослав Ч.,</v>
      </c>
      <c r="Y84" t="str">
        <f t="shared" si="69"/>
        <v>Максим Ч.,</v>
      </c>
      <c r="Z84" t="str">
        <f t="shared" si="69"/>
        <v>София Я.,</v>
      </c>
      <c r="AA84" t="str">
        <f t="shared" si="69"/>
        <v xml:space="preserve">   ,</v>
      </c>
      <c r="AB84" t="str">
        <f t="shared" si="69"/>
        <v xml:space="preserve">   ,</v>
      </c>
      <c r="AC84" t="str">
        <f t="shared" si="69"/>
        <v xml:space="preserve">   ,</v>
      </c>
      <c r="AD84" t="str">
        <f t="shared" si="69"/>
        <v xml:space="preserve">   ,</v>
      </c>
      <c r="AE84" t="str">
        <f t="shared" si="69"/>
        <v xml:space="preserve">   ,</v>
      </c>
    </row>
    <row r="85" spans="1:31" x14ac:dyDescent="0.2">
      <c r="A85">
        <f t="shared" si="37"/>
        <v>18</v>
      </c>
      <c r="B85" t="str">
        <f t="shared" si="35"/>
        <v>Настя А.,</v>
      </c>
      <c r="C85" t="str">
        <f t="shared" ref="C85:Q85" si="70">CONCATENATE(C19,C52)</f>
        <v>Артем С.,</v>
      </c>
      <c r="D85" t="str">
        <f t="shared" si="70"/>
        <v>Диана С.,</v>
      </c>
      <c r="E85" t="str">
        <f t="shared" si="70"/>
        <v>Даша Т.,</v>
      </c>
      <c r="F85" t="str">
        <f t="shared" si="70"/>
        <v>Ваня А.,</v>
      </c>
      <c r="G85" t="str">
        <f t="shared" si="70"/>
        <v>Алиса Б.,</v>
      </c>
      <c r="H85" t="str">
        <f t="shared" si="70"/>
        <v>Маша Б.,</v>
      </c>
      <c r="I85" t="str">
        <f t="shared" si="70"/>
        <v>Даша В.,</v>
      </c>
      <c r="J85" t="str">
        <f t="shared" si="70"/>
        <v>Марк Г.,</v>
      </c>
      <c r="K85" t="str">
        <f t="shared" si="70"/>
        <v>Артем Е.,</v>
      </c>
      <c r="L85" t="str">
        <f t="shared" si="70"/>
        <v>Алиса З. ,</v>
      </c>
      <c r="M85" t="str">
        <f t="shared" si="70"/>
        <v>Алена К.,</v>
      </c>
      <c r="N85" t="str">
        <f t="shared" si="70"/>
        <v>Никита К.,</v>
      </c>
      <c r="O85" t="str">
        <f t="shared" si="70"/>
        <v>Соня К. ,</v>
      </c>
      <c r="P85" t="str">
        <f t="shared" si="70"/>
        <v>Александр С.,</v>
      </c>
      <c r="Q85" t="str">
        <f t="shared" si="70"/>
        <v>Вероника Н.,</v>
      </c>
      <c r="R85" t="str">
        <f t="shared" ref="R85:AE85" si="71">CONCATENATE(R19,R52)</f>
        <v>Артем Н.,</v>
      </c>
      <c r="S85" t="str">
        <f t="shared" si="71"/>
        <v>Сергей О.,</v>
      </c>
      <c r="T85" t="str">
        <f t="shared" si="71"/>
        <v>Даша Р.,</v>
      </c>
      <c r="U85" t="str">
        <f t="shared" si="71"/>
        <v>Витя Р.,</v>
      </c>
      <c r="V85" t="str">
        <f t="shared" si="71"/>
        <v>Настя С.,</v>
      </c>
      <c r="W85" t="str">
        <f t="shared" si="71"/>
        <v>Антон Ч.,</v>
      </c>
      <c r="X85" t="str">
        <f t="shared" si="71"/>
        <v>Ярослав Ч.,</v>
      </c>
      <c r="Y85" t="str">
        <f t="shared" si="71"/>
        <v>Максим Ч.,</v>
      </c>
      <c r="Z85" t="str">
        <f t="shared" si="71"/>
        <v>София Я.,</v>
      </c>
      <c r="AA85" t="str">
        <f t="shared" si="71"/>
        <v xml:space="preserve">   ,</v>
      </c>
      <c r="AB85" t="str">
        <f t="shared" si="71"/>
        <v xml:space="preserve">   ,</v>
      </c>
      <c r="AC85" t="str">
        <f t="shared" si="71"/>
        <v xml:space="preserve">   ,</v>
      </c>
      <c r="AD85" t="str">
        <f t="shared" si="71"/>
        <v xml:space="preserve">   ,</v>
      </c>
      <c r="AE85" t="str">
        <f t="shared" si="71"/>
        <v xml:space="preserve">   ,</v>
      </c>
    </row>
    <row r="86" spans="1:31" x14ac:dyDescent="0.2">
      <c r="A86">
        <f t="shared" si="37"/>
        <v>19</v>
      </c>
      <c r="B86" t="str">
        <f t="shared" si="35"/>
        <v>Настя А.,</v>
      </c>
      <c r="C86" t="str">
        <f t="shared" ref="C86:Q86" si="72">CONCATENATE(C20,C53)</f>
        <v>Артем С.,</v>
      </c>
      <c r="D86" t="str">
        <f t="shared" si="72"/>
        <v>Диана С.,</v>
      </c>
      <c r="E86" t="str">
        <f t="shared" si="72"/>
        <v>Даша Т.,</v>
      </c>
      <c r="F86" t="str">
        <f t="shared" si="72"/>
        <v>Ваня А.,</v>
      </c>
      <c r="G86" t="str">
        <f t="shared" si="72"/>
        <v>Алиса Б.,</v>
      </c>
      <c r="H86" t="str">
        <f t="shared" si="72"/>
        <v>Маша Б.,</v>
      </c>
      <c r="I86" t="str">
        <f t="shared" si="72"/>
        <v>Даша В.,</v>
      </c>
      <c r="J86" t="str">
        <f t="shared" si="72"/>
        <v>Марк Г.,</v>
      </c>
      <c r="K86" t="str">
        <f t="shared" si="72"/>
        <v>Артем Е.,</v>
      </c>
      <c r="L86" t="str">
        <f t="shared" si="72"/>
        <v>Алиса З. ,</v>
      </c>
      <c r="M86" t="str">
        <f t="shared" si="72"/>
        <v>Алена К.,</v>
      </c>
      <c r="N86" t="str">
        <f t="shared" si="72"/>
        <v>Никита К.,</v>
      </c>
      <c r="O86" t="str">
        <f t="shared" si="72"/>
        <v>Соня К. ,</v>
      </c>
      <c r="P86" t="str">
        <f t="shared" si="72"/>
        <v>Александр С.,</v>
      </c>
      <c r="Q86" t="str">
        <f t="shared" si="72"/>
        <v>Вероника Н.,</v>
      </c>
      <c r="R86" t="str">
        <f t="shared" ref="R86:AE86" si="73">CONCATENATE(R20,R53)</f>
        <v>Артем Н.,</v>
      </c>
      <c r="S86" t="str">
        <f t="shared" si="73"/>
        <v>Сергей О.,</v>
      </c>
      <c r="T86" t="str">
        <f t="shared" si="73"/>
        <v>Даша Р.,</v>
      </c>
      <c r="U86" t="str">
        <f t="shared" si="73"/>
        <v>Витя Р.,</v>
      </c>
      <c r="V86" t="str">
        <f t="shared" si="73"/>
        <v>Настя С.,</v>
      </c>
      <c r="W86" t="str">
        <f t="shared" si="73"/>
        <v>Антон Ч.,</v>
      </c>
      <c r="X86" t="str">
        <f t="shared" si="73"/>
        <v>Ярослав Ч.,</v>
      </c>
      <c r="Y86" t="str">
        <f t="shared" si="73"/>
        <v>Максим Ч.,</v>
      </c>
      <c r="Z86" t="str">
        <f t="shared" si="73"/>
        <v>София Я.,</v>
      </c>
      <c r="AA86" t="str">
        <f t="shared" si="73"/>
        <v xml:space="preserve">   ,</v>
      </c>
      <c r="AB86" t="str">
        <f t="shared" si="73"/>
        <v xml:space="preserve">   ,</v>
      </c>
      <c r="AC86" t="str">
        <f t="shared" si="73"/>
        <v xml:space="preserve">   ,</v>
      </c>
      <c r="AD86" t="str">
        <f t="shared" si="73"/>
        <v xml:space="preserve">   ,</v>
      </c>
      <c r="AE86" t="str">
        <f t="shared" si="73"/>
        <v xml:space="preserve">   ,</v>
      </c>
    </row>
    <row r="87" spans="1:31" x14ac:dyDescent="0.2">
      <c r="A87">
        <f t="shared" si="37"/>
        <v>20</v>
      </c>
      <c r="B87" t="str">
        <f t="shared" si="35"/>
        <v>Настя А.,</v>
      </c>
      <c r="C87" t="str">
        <f t="shared" ref="C87:Q87" si="74">CONCATENATE(C21,C54)</f>
        <v>Артем С.,</v>
      </c>
      <c r="D87" t="str">
        <f t="shared" si="74"/>
        <v>Диана С.,</v>
      </c>
      <c r="E87" t="str">
        <f t="shared" si="74"/>
        <v>Даша Т.,</v>
      </c>
      <c r="F87" t="str">
        <f t="shared" si="74"/>
        <v>Ваня А.,</v>
      </c>
      <c r="G87" t="str">
        <f t="shared" si="74"/>
        <v>Алиса Б.,</v>
      </c>
      <c r="H87" t="str">
        <f t="shared" si="74"/>
        <v>Маша Б.,</v>
      </c>
      <c r="I87" t="str">
        <f t="shared" si="74"/>
        <v>Даша В.,</v>
      </c>
      <c r="J87" t="str">
        <f t="shared" si="74"/>
        <v>Марк Г.,</v>
      </c>
      <c r="K87" t="str">
        <f t="shared" si="74"/>
        <v>Артем Е.,</v>
      </c>
      <c r="L87" t="str">
        <f t="shared" si="74"/>
        <v>Алиса З. ,</v>
      </c>
      <c r="M87" t="str">
        <f t="shared" si="74"/>
        <v>Алена К.,</v>
      </c>
      <c r="N87" t="str">
        <f t="shared" si="74"/>
        <v>Никита К.,</v>
      </c>
      <c r="O87" t="str">
        <f t="shared" si="74"/>
        <v>Соня К. ,</v>
      </c>
      <c r="P87" t="str">
        <f t="shared" si="74"/>
        <v>Александр С.,</v>
      </c>
      <c r="Q87" t="str">
        <f t="shared" si="74"/>
        <v>Вероника Н.,</v>
      </c>
      <c r="R87" t="str">
        <f t="shared" ref="R87:AE87" si="75">CONCATENATE(R21,R54)</f>
        <v>Артем Н.,</v>
      </c>
      <c r="S87" t="str">
        <f t="shared" si="75"/>
        <v>Сергей О.,</v>
      </c>
      <c r="T87" t="str">
        <f t="shared" si="75"/>
        <v>Даша Р.,</v>
      </c>
      <c r="U87" t="str">
        <f t="shared" si="75"/>
        <v>Витя Р.,</v>
      </c>
      <c r="V87" t="str">
        <f t="shared" si="75"/>
        <v>Настя С.,</v>
      </c>
      <c r="W87" t="str">
        <f t="shared" si="75"/>
        <v>Антон Ч.,</v>
      </c>
      <c r="X87" t="str">
        <f t="shared" si="75"/>
        <v>Ярослав Ч.,</v>
      </c>
      <c r="Y87" t="str">
        <f t="shared" si="75"/>
        <v>Максим Ч.,</v>
      </c>
      <c r="Z87" t="str">
        <f t="shared" si="75"/>
        <v>София Я.,</v>
      </c>
      <c r="AA87" t="str">
        <f t="shared" si="75"/>
        <v xml:space="preserve">   ,</v>
      </c>
      <c r="AB87" t="str">
        <f t="shared" si="75"/>
        <v xml:space="preserve">   ,</v>
      </c>
      <c r="AC87" t="str">
        <f t="shared" si="75"/>
        <v xml:space="preserve">   ,</v>
      </c>
      <c r="AD87" t="str">
        <f t="shared" si="75"/>
        <v xml:space="preserve">   ,</v>
      </c>
      <c r="AE87" t="str">
        <f t="shared" si="75"/>
        <v xml:space="preserve">   ,</v>
      </c>
    </row>
    <row r="88" spans="1:31" x14ac:dyDescent="0.2">
      <c r="A88">
        <f t="shared" si="37"/>
        <v>21</v>
      </c>
      <c r="B88" t="str">
        <f t="shared" si="35"/>
        <v>Настя А.,</v>
      </c>
      <c r="C88" t="str">
        <f t="shared" ref="C88:Q88" si="76">CONCATENATE(C22,C55)</f>
        <v>Артем С.,</v>
      </c>
      <c r="D88" t="str">
        <f t="shared" si="76"/>
        <v>Диана С.,</v>
      </c>
      <c r="E88" t="str">
        <f t="shared" si="76"/>
        <v>Даша Т.,</v>
      </c>
      <c r="F88" t="str">
        <f t="shared" si="76"/>
        <v>Ваня А.,</v>
      </c>
      <c r="G88" t="str">
        <f t="shared" si="76"/>
        <v>Алиса Б.,</v>
      </c>
      <c r="H88" t="str">
        <f t="shared" si="76"/>
        <v>Маша Б.,</v>
      </c>
      <c r="I88" t="str">
        <f t="shared" si="76"/>
        <v>Даша В.,</v>
      </c>
      <c r="J88" t="str">
        <f t="shared" si="76"/>
        <v>Марк Г.,</v>
      </c>
      <c r="K88" t="str">
        <f t="shared" si="76"/>
        <v>Артем Е.,</v>
      </c>
      <c r="L88" t="str">
        <f t="shared" si="76"/>
        <v>Алиса З. ,</v>
      </c>
      <c r="M88" t="str">
        <f t="shared" si="76"/>
        <v>Алена К.,</v>
      </c>
      <c r="N88" t="str">
        <f t="shared" si="76"/>
        <v>Никита К.,</v>
      </c>
      <c r="O88" t="str">
        <f t="shared" si="76"/>
        <v>Соня К. ,</v>
      </c>
      <c r="P88" t="str">
        <f t="shared" si="76"/>
        <v>Александр С.,</v>
      </c>
      <c r="Q88" t="str">
        <f t="shared" si="76"/>
        <v>Вероника Н.,</v>
      </c>
      <c r="R88" t="str">
        <f t="shared" ref="R88:AE88" si="77">CONCATENATE(R22,R55)</f>
        <v>Артем Н.,</v>
      </c>
      <c r="S88" t="str">
        <f t="shared" si="77"/>
        <v>Сергей О.,</v>
      </c>
      <c r="T88" t="str">
        <f t="shared" si="77"/>
        <v>Даша Р.,</v>
      </c>
      <c r="U88" t="str">
        <f t="shared" si="77"/>
        <v>Витя Р.,</v>
      </c>
      <c r="V88" t="str">
        <f t="shared" si="77"/>
        <v>Настя С.,</v>
      </c>
      <c r="W88" t="str">
        <f t="shared" si="77"/>
        <v>Антон Ч.,</v>
      </c>
      <c r="X88" t="str">
        <f t="shared" si="77"/>
        <v>Ярослав Ч.,</v>
      </c>
      <c r="Y88" t="str">
        <f t="shared" si="77"/>
        <v>Максим Ч.,</v>
      </c>
      <c r="Z88" t="str">
        <f t="shared" si="77"/>
        <v>София Я.,</v>
      </c>
      <c r="AA88" t="str">
        <f t="shared" si="77"/>
        <v xml:space="preserve">   ,</v>
      </c>
      <c r="AB88" t="str">
        <f t="shared" si="77"/>
        <v xml:space="preserve">   ,</v>
      </c>
      <c r="AC88" t="str">
        <f t="shared" si="77"/>
        <v xml:space="preserve">   ,</v>
      </c>
      <c r="AD88" t="str">
        <f t="shared" si="77"/>
        <v xml:space="preserve">   ,</v>
      </c>
      <c r="AE88" t="str">
        <f t="shared" si="77"/>
        <v xml:space="preserve">   ,</v>
      </c>
    </row>
    <row r="89" spans="1:31" x14ac:dyDescent="0.2">
      <c r="A89">
        <f t="shared" si="37"/>
        <v>22</v>
      </c>
      <c r="B89" t="str">
        <f t="shared" si="35"/>
        <v>Настя А.,</v>
      </c>
      <c r="C89" t="str">
        <f t="shared" ref="C89:Q89" si="78">CONCATENATE(C23,C56)</f>
        <v>Артем С.,</v>
      </c>
      <c r="D89" t="str">
        <f t="shared" si="78"/>
        <v>Диана С.,</v>
      </c>
      <c r="E89" t="str">
        <f t="shared" si="78"/>
        <v>Даша Т.,</v>
      </c>
      <c r="F89" t="str">
        <f t="shared" si="78"/>
        <v>Ваня А.,</v>
      </c>
      <c r="G89" t="str">
        <f t="shared" si="78"/>
        <v>Алиса Б.,</v>
      </c>
      <c r="H89" t="str">
        <f t="shared" si="78"/>
        <v>Маша Б.,</v>
      </c>
      <c r="I89" t="str">
        <f t="shared" si="78"/>
        <v>Даша В.,</v>
      </c>
      <c r="J89" t="str">
        <f t="shared" si="78"/>
        <v>Марк Г.,</v>
      </c>
      <c r="K89" t="str">
        <f t="shared" si="78"/>
        <v>Артем Е.,</v>
      </c>
      <c r="L89" t="str">
        <f t="shared" si="78"/>
        <v>Алиса З. ,</v>
      </c>
      <c r="M89" t="str">
        <f t="shared" si="78"/>
        <v>Алена К.,</v>
      </c>
      <c r="N89" t="str">
        <f t="shared" si="78"/>
        <v>Никита К.,</v>
      </c>
      <c r="O89" t="str">
        <f t="shared" si="78"/>
        <v>Соня К. ,</v>
      </c>
      <c r="P89" t="str">
        <f t="shared" si="78"/>
        <v>Александр С.,</v>
      </c>
      <c r="Q89" t="str">
        <f t="shared" si="78"/>
        <v>Вероника Н.,</v>
      </c>
      <c r="R89" t="str">
        <f t="shared" ref="R89:AE89" si="79">CONCATENATE(R23,R56)</f>
        <v>Артем Н.,</v>
      </c>
      <c r="S89" t="str">
        <f t="shared" si="79"/>
        <v>Сергей О.,</v>
      </c>
      <c r="T89" t="str">
        <f t="shared" si="79"/>
        <v>Даша Р.,</v>
      </c>
      <c r="U89" t="str">
        <f t="shared" si="79"/>
        <v>Витя Р.,</v>
      </c>
      <c r="V89" t="str">
        <f t="shared" si="79"/>
        <v>Настя С.,</v>
      </c>
      <c r="W89" t="str">
        <f t="shared" si="79"/>
        <v>Антон Ч.,</v>
      </c>
      <c r="X89" t="str">
        <f t="shared" si="79"/>
        <v>Ярослав Ч.,</v>
      </c>
      <c r="Y89" t="str">
        <f t="shared" si="79"/>
        <v>Максим Ч.,</v>
      </c>
      <c r="Z89" t="str">
        <f t="shared" si="79"/>
        <v>София Я.,</v>
      </c>
      <c r="AA89" t="str">
        <f t="shared" si="79"/>
        <v xml:space="preserve">   ,</v>
      </c>
      <c r="AB89" t="str">
        <f t="shared" si="79"/>
        <v xml:space="preserve">   ,</v>
      </c>
      <c r="AC89" t="str">
        <f t="shared" si="79"/>
        <v xml:space="preserve">   ,</v>
      </c>
      <c r="AD89" t="str">
        <f t="shared" si="79"/>
        <v xml:space="preserve">   ,</v>
      </c>
      <c r="AE89" t="str">
        <f t="shared" si="79"/>
        <v xml:space="preserve">   ,</v>
      </c>
    </row>
    <row r="90" spans="1:31" x14ac:dyDescent="0.2">
      <c r="A90">
        <f t="shared" si="37"/>
        <v>23</v>
      </c>
      <c r="B90" t="str">
        <f t="shared" si="35"/>
        <v>Настя А.,</v>
      </c>
      <c r="C90" t="str">
        <f t="shared" ref="C90:Q90" si="80">CONCATENATE(C24,C57)</f>
        <v>Артем С.,</v>
      </c>
      <c r="D90" t="str">
        <f t="shared" si="80"/>
        <v>Диана С.,</v>
      </c>
      <c r="E90" t="str">
        <f t="shared" si="80"/>
        <v>Даша Т.,</v>
      </c>
      <c r="F90" t="str">
        <f t="shared" si="80"/>
        <v>Ваня А.,</v>
      </c>
      <c r="G90" t="str">
        <f t="shared" si="80"/>
        <v>Алиса Б.,</v>
      </c>
      <c r="H90" t="str">
        <f t="shared" si="80"/>
        <v>Маша Б.,</v>
      </c>
      <c r="I90" t="str">
        <f t="shared" si="80"/>
        <v>Даша В.,</v>
      </c>
      <c r="J90" t="str">
        <f t="shared" si="80"/>
        <v>Марк Г.,</v>
      </c>
      <c r="K90" t="str">
        <f t="shared" si="80"/>
        <v>Артем Е.,</v>
      </c>
      <c r="L90" t="str">
        <f t="shared" si="80"/>
        <v>Алиса З. ,</v>
      </c>
      <c r="M90" t="str">
        <f t="shared" si="80"/>
        <v>Алена К.,</v>
      </c>
      <c r="N90" t="str">
        <f t="shared" si="80"/>
        <v>Никита К.,</v>
      </c>
      <c r="O90" t="str">
        <f t="shared" si="80"/>
        <v>Соня К. ,</v>
      </c>
      <c r="P90" t="str">
        <f t="shared" si="80"/>
        <v>Александр С.,</v>
      </c>
      <c r="Q90" t="str">
        <f t="shared" si="80"/>
        <v>Вероника Н.,</v>
      </c>
      <c r="R90" t="str">
        <f t="shared" ref="R90:AE90" si="81">CONCATENATE(R24,R57)</f>
        <v>Артем Н.,</v>
      </c>
      <c r="S90" t="str">
        <f t="shared" si="81"/>
        <v>Сергей О.,</v>
      </c>
      <c r="T90" t="str">
        <f t="shared" si="81"/>
        <v>Даша Р.,</v>
      </c>
      <c r="U90" t="str">
        <f t="shared" si="81"/>
        <v>Витя Р.,</v>
      </c>
      <c r="V90" t="str">
        <f t="shared" si="81"/>
        <v>Настя С.,</v>
      </c>
      <c r="W90" t="str">
        <f t="shared" si="81"/>
        <v>Антон Ч.,</v>
      </c>
      <c r="X90" t="str">
        <f t="shared" si="81"/>
        <v>Ярослав Ч.,</v>
      </c>
      <c r="Y90" t="str">
        <f t="shared" si="81"/>
        <v>Максим Ч.,</v>
      </c>
      <c r="Z90" t="str">
        <f t="shared" si="81"/>
        <v>София Я.,</v>
      </c>
      <c r="AA90" t="str">
        <f t="shared" si="81"/>
        <v xml:space="preserve">   ,</v>
      </c>
      <c r="AB90" t="str">
        <f t="shared" si="81"/>
        <v xml:space="preserve">   ,</v>
      </c>
      <c r="AC90" t="str">
        <f t="shared" si="81"/>
        <v xml:space="preserve">   ,</v>
      </c>
      <c r="AD90" t="str">
        <f t="shared" si="81"/>
        <v xml:space="preserve">   ,</v>
      </c>
      <c r="AE90" t="str">
        <f t="shared" si="81"/>
        <v xml:space="preserve">   ,</v>
      </c>
    </row>
    <row r="91" spans="1:31" x14ac:dyDescent="0.2">
      <c r="A91">
        <f t="shared" si="37"/>
        <v>24</v>
      </c>
      <c r="B91" t="str">
        <f t="shared" si="35"/>
        <v>Настя А.,</v>
      </c>
      <c r="C91" t="str">
        <f t="shared" ref="C91:Q91" si="82">CONCATENATE(C25,C58)</f>
        <v>Артем С.,</v>
      </c>
      <c r="D91" t="str">
        <f t="shared" si="82"/>
        <v>Диана С.,</v>
      </c>
      <c r="E91" t="str">
        <f t="shared" si="82"/>
        <v>Даша Т.,</v>
      </c>
      <c r="F91" t="str">
        <f t="shared" si="82"/>
        <v>Ваня А.,</v>
      </c>
      <c r="G91" t="str">
        <f t="shared" si="82"/>
        <v>Алиса Б.,</v>
      </c>
      <c r="H91" t="str">
        <f t="shared" si="82"/>
        <v>Маша Б.,</v>
      </c>
      <c r="I91" t="str">
        <f t="shared" si="82"/>
        <v>Даша В.,</v>
      </c>
      <c r="J91" t="str">
        <f t="shared" si="82"/>
        <v>Марк Г.,</v>
      </c>
      <c r="K91" t="str">
        <f t="shared" si="82"/>
        <v>Артем Е.,</v>
      </c>
      <c r="L91" t="str">
        <f t="shared" si="82"/>
        <v>Алиса З. ,</v>
      </c>
      <c r="M91" t="str">
        <f t="shared" si="82"/>
        <v>Алена К.,</v>
      </c>
      <c r="N91" t="str">
        <f t="shared" si="82"/>
        <v>Никита К.,</v>
      </c>
      <c r="O91" t="str">
        <f t="shared" si="82"/>
        <v>Соня К. ,</v>
      </c>
      <c r="P91" t="str">
        <f t="shared" si="82"/>
        <v>Александр С.,</v>
      </c>
      <c r="Q91" t="str">
        <f t="shared" si="82"/>
        <v>Вероника Н.,</v>
      </c>
      <c r="R91" t="str">
        <f t="shared" ref="R91:AE91" si="83">CONCATENATE(R25,R58)</f>
        <v>Артем Н.,</v>
      </c>
      <c r="S91" t="str">
        <f t="shared" si="83"/>
        <v>Сергей О.,</v>
      </c>
      <c r="T91" t="str">
        <f t="shared" si="83"/>
        <v>Даша Р.,</v>
      </c>
      <c r="U91" t="str">
        <f t="shared" si="83"/>
        <v>Витя Р.,</v>
      </c>
      <c r="V91" t="str">
        <f t="shared" si="83"/>
        <v>Настя С.,</v>
      </c>
      <c r="W91" t="str">
        <f t="shared" si="83"/>
        <v>Антон Ч.,</v>
      </c>
      <c r="X91" t="str">
        <f t="shared" si="83"/>
        <v>Ярослав Ч.,</v>
      </c>
      <c r="Y91" t="str">
        <f t="shared" si="83"/>
        <v>Максим Ч.,</v>
      </c>
      <c r="Z91" t="str">
        <f t="shared" si="83"/>
        <v>София Я.,</v>
      </c>
      <c r="AA91" t="str">
        <f t="shared" si="83"/>
        <v xml:space="preserve">   ,</v>
      </c>
      <c r="AB91" t="str">
        <f t="shared" si="83"/>
        <v xml:space="preserve">   ,</v>
      </c>
      <c r="AC91" t="str">
        <f t="shared" si="83"/>
        <v xml:space="preserve">   ,</v>
      </c>
      <c r="AD91" t="str">
        <f t="shared" si="83"/>
        <v xml:space="preserve">   ,</v>
      </c>
      <c r="AE91" t="str">
        <f t="shared" si="83"/>
        <v xml:space="preserve">   ,</v>
      </c>
    </row>
    <row r="92" spans="1:31" x14ac:dyDescent="0.2">
      <c r="A92">
        <f t="shared" si="37"/>
        <v>25</v>
      </c>
      <c r="B92" t="str">
        <f t="shared" si="35"/>
        <v>Настя А.,</v>
      </c>
      <c r="C92" t="str">
        <f t="shared" ref="C92:Q92" si="84">CONCATENATE(C26,C59)</f>
        <v>Артем С.,</v>
      </c>
      <c r="D92" t="str">
        <f t="shared" si="84"/>
        <v>Диана С.,</v>
      </c>
      <c r="E92" t="str">
        <f t="shared" si="84"/>
        <v>Даша Т.,</v>
      </c>
      <c r="F92" t="str">
        <f t="shared" si="84"/>
        <v>Ваня А.,</v>
      </c>
      <c r="G92" t="str">
        <f t="shared" si="84"/>
        <v>Алиса Б.,</v>
      </c>
      <c r="H92" t="str">
        <f t="shared" si="84"/>
        <v>Маша Б.,</v>
      </c>
      <c r="I92" t="str">
        <f t="shared" si="84"/>
        <v>Даша В.,</v>
      </c>
      <c r="J92" t="str">
        <f t="shared" si="84"/>
        <v>Марк Г.,</v>
      </c>
      <c r="K92" t="str">
        <f t="shared" si="84"/>
        <v>Артем Е.,</v>
      </c>
      <c r="L92" t="str">
        <f t="shared" si="84"/>
        <v>Алиса З. ,</v>
      </c>
      <c r="M92" t="str">
        <f t="shared" si="84"/>
        <v>Алена К.,</v>
      </c>
      <c r="N92" t="str">
        <f t="shared" si="84"/>
        <v>Никита К.,</v>
      </c>
      <c r="O92" t="str">
        <f t="shared" si="84"/>
        <v>Соня К. ,</v>
      </c>
      <c r="P92" t="str">
        <f t="shared" si="84"/>
        <v>Александр С.,</v>
      </c>
      <c r="Q92" t="str">
        <f t="shared" si="84"/>
        <v>Вероника Н.,</v>
      </c>
      <c r="R92" t="str">
        <f t="shared" ref="R92:AE92" si="85">CONCATENATE(R26,R59)</f>
        <v>Артем Н.,</v>
      </c>
      <c r="S92" t="str">
        <f t="shared" si="85"/>
        <v>Сергей О.,</v>
      </c>
      <c r="T92" t="str">
        <f t="shared" si="85"/>
        <v>Даша Р.,</v>
      </c>
      <c r="U92" t="str">
        <f t="shared" si="85"/>
        <v>Витя Р.,</v>
      </c>
      <c r="V92" t="str">
        <f t="shared" si="85"/>
        <v>Настя С.,</v>
      </c>
      <c r="W92" t="str">
        <f t="shared" si="85"/>
        <v>Антон Ч.,</v>
      </c>
      <c r="X92" t="str">
        <f t="shared" si="85"/>
        <v>Ярослав Ч.,</v>
      </c>
      <c r="Y92" t="str">
        <f t="shared" si="85"/>
        <v>Максим Ч.,</v>
      </c>
      <c r="Z92" t="str">
        <f t="shared" si="85"/>
        <v>София Я.,</v>
      </c>
      <c r="AA92" t="str">
        <f t="shared" si="85"/>
        <v xml:space="preserve">   ,</v>
      </c>
      <c r="AB92" t="str">
        <f t="shared" si="85"/>
        <v xml:space="preserve">   ,</v>
      </c>
      <c r="AC92" t="str">
        <f t="shared" si="85"/>
        <v xml:space="preserve">   ,</v>
      </c>
      <c r="AD92" t="str">
        <f t="shared" si="85"/>
        <v xml:space="preserve">   ,</v>
      </c>
      <c r="AE92" t="str">
        <f t="shared" si="85"/>
        <v xml:space="preserve">   ,</v>
      </c>
    </row>
    <row r="93" spans="1:31" x14ac:dyDescent="0.2">
      <c r="A93">
        <f t="shared" si="37"/>
        <v>26</v>
      </c>
      <c r="B93" t="str">
        <f t="shared" si="35"/>
        <v>Настя А.,</v>
      </c>
      <c r="C93" t="str">
        <f t="shared" ref="C93:Q93" si="86">CONCATENATE(C27,C60)</f>
        <v>Артем С.,</v>
      </c>
      <c r="D93" t="str">
        <f t="shared" si="86"/>
        <v>Диана С.,</v>
      </c>
      <c r="E93" t="str">
        <f t="shared" si="86"/>
        <v>Даша Т.,</v>
      </c>
      <c r="F93" t="str">
        <f t="shared" si="86"/>
        <v>Ваня А.,</v>
      </c>
      <c r="G93" t="str">
        <f t="shared" si="86"/>
        <v>Алиса Б.,</v>
      </c>
      <c r="H93" t="str">
        <f t="shared" si="86"/>
        <v>Маша Б.,</v>
      </c>
      <c r="I93" t="str">
        <f t="shared" si="86"/>
        <v>Даша В.,</v>
      </c>
      <c r="J93" t="str">
        <f t="shared" si="86"/>
        <v>Марк Г.,</v>
      </c>
      <c r="K93" t="str">
        <f t="shared" si="86"/>
        <v>Артем Е.,</v>
      </c>
      <c r="L93" t="str">
        <f t="shared" si="86"/>
        <v>Алиса З. ,</v>
      </c>
      <c r="M93" t="str">
        <f t="shared" si="86"/>
        <v>Алена К.,</v>
      </c>
      <c r="N93" t="str">
        <f t="shared" si="86"/>
        <v>Никита К.,</v>
      </c>
      <c r="O93" t="str">
        <f t="shared" si="86"/>
        <v>Соня К. ,</v>
      </c>
      <c r="P93" t="str">
        <f t="shared" si="86"/>
        <v>Александр С.,</v>
      </c>
      <c r="Q93" t="str">
        <f t="shared" si="86"/>
        <v>Вероника Н.,</v>
      </c>
      <c r="R93" t="str">
        <f t="shared" ref="R93:AE93" si="87">CONCATENATE(R27,R60)</f>
        <v>Артем Н.,</v>
      </c>
      <c r="S93" t="str">
        <f t="shared" si="87"/>
        <v>Сергей О.,</v>
      </c>
      <c r="T93" t="str">
        <f t="shared" si="87"/>
        <v>Даша Р.,</v>
      </c>
      <c r="U93" t="str">
        <f t="shared" si="87"/>
        <v>Витя Р.,</v>
      </c>
      <c r="V93" t="str">
        <f t="shared" si="87"/>
        <v>Настя С.,</v>
      </c>
      <c r="W93" t="str">
        <f t="shared" si="87"/>
        <v>Антон Ч.,</v>
      </c>
      <c r="X93" t="str">
        <f t="shared" si="87"/>
        <v>Ярослав Ч.,</v>
      </c>
      <c r="Y93" t="str">
        <f t="shared" si="87"/>
        <v>Максим Ч.,</v>
      </c>
      <c r="Z93" t="str">
        <f t="shared" si="87"/>
        <v>София Я.,</v>
      </c>
      <c r="AA93" t="str">
        <f t="shared" si="87"/>
        <v xml:space="preserve">   ,</v>
      </c>
      <c r="AB93" t="str">
        <f t="shared" si="87"/>
        <v xml:space="preserve">   ,</v>
      </c>
      <c r="AC93" t="str">
        <f t="shared" si="87"/>
        <v xml:space="preserve">   ,</v>
      </c>
      <c r="AD93" t="str">
        <f t="shared" si="87"/>
        <v xml:space="preserve">   ,</v>
      </c>
      <c r="AE93" t="str">
        <f t="shared" si="87"/>
        <v xml:space="preserve">   ,</v>
      </c>
    </row>
    <row r="94" spans="1:31" x14ac:dyDescent="0.2">
      <c r="A94">
        <f>A61</f>
        <v>27</v>
      </c>
      <c r="B94" t="str">
        <f t="shared" si="35"/>
        <v>Настя А.,</v>
      </c>
      <c r="C94" t="str">
        <f t="shared" ref="C94:Q94" si="88">CONCATENATE(C28,C61)</f>
        <v>Артем С.,</v>
      </c>
      <c r="D94" t="str">
        <f t="shared" si="88"/>
        <v>Диана С.,</v>
      </c>
      <c r="E94" t="str">
        <f t="shared" si="88"/>
        <v>Даша Т.,</v>
      </c>
      <c r="F94" t="str">
        <f t="shared" si="88"/>
        <v>Ваня А.,</v>
      </c>
      <c r="G94" t="str">
        <f t="shared" si="88"/>
        <v>Алиса Б.,</v>
      </c>
      <c r="H94" t="str">
        <f t="shared" si="88"/>
        <v>Маша Б.,</v>
      </c>
      <c r="I94" t="str">
        <f t="shared" si="88"/>
        <v>Даша В.,</v>
      </c>
      <c r="J94" t="str">
        <f t="shared" si="88"/>
        <v>Марк Г.,</v>
      </c>
      <c r="K94" t="str">
        <f t="shared" si="88"/>
        <v>Артем Е.,</v>
      </c>
      <c r="L94" t="str">
        <f t="shared" si="88"/>
        <v>Алиса З. ,</v>
      </c>
      <c r="M94" t="str">
        <f t="shared" si="88"/>
        <v>Алена К.,</v>
      </c>
      <c r="N94" t="str">
        <f t="shared" si="88"/>
        <v>Никита К.,</v>
      </c>
      <c r="O94" t="str">
        <f t="shared" si="88"/>
        <v>Соня К. ,</v>
      </c>
      <c r="P94" t="str">
        <f t="shared" si="88"/>
        <v>Александр С.,</v>
      </c>
      <c r="Q94" t="str">
        <f t="shared" si="88"/>
        <v>Вероника Н.,</v>
      </c>
      <c r="R94" t="str">
        <f t="shared" ref="R94:AE94" si="89">CONCATENATE(R28,R61)</f>
        <v>Артем Н.,</v>
      </c>
      <c r="S94" t="str">
        <f t="shared" si="89"/>
        <v>Сергей О.,</v>
      </c>
      <c r="T94" t="str">
        <f t="shared" si="89"/>
        <v>Даша Р.,</v>
      </c>
      <c r="U94" t="str">
        <f t="shared" si="89"/>
        <v>Витя Р.,</v>
      </c>
      <c r="V94" t="str">
        <f t="shared" si="89"/>
        <v>Настя С.,</v>
      </c>
      <c r="W94" t="str">
        <f t="shared" si="89"/>
        <v>Антон Ч.,</v>
      </c>
      <c r="X94" t="str">
        <f t="shared" si="89"/>
        <v>Ярослав Ч.,</v>
      </c>
      <c r="Y94" t="str">
        <f t="shared" si="89"/>
        <v>Максим Ч.,</v>
      </c>
      <c r="Z94" t="str">
        <f t="shared" si="89"/>
        <v>София Я.,</v>
      </c>
      <c r="AA94" t="str">
        <f t="shared" si="89"/>
        <v xml:space="preserve">   ,</v>
      </c>
      <c r="AB94" t="str">
        <f t="shared" si="89"/>
        <v xml:space="preserve">   ,</v>
      </c>
      <c r="AC94" t="str">
        <f t="shared" si="89"/>
        <v xml:space="preserve">   ,</v>
      </c>
      <c r="AD94" t="str">
        <f t="shared" si="89"/>
        <v xml:space="preserve">   ,</v>
      </c>
      <c r="AE94" t="str">
        <f t="shared" si="89"/>
        <v xml:space="preserve">   ,</v>
      </c>
    </row>
    <row r="95" spans="1:31" x14ac:dyDescent="0.2">
      <c r="A95">
        <f t="shared" si="37"/>
        <v>28</v>
      </c>
      <c r="B95" t="str">
        <f t="shared" si="35"/>
        <v>Настя А.,</v>
      </c>
      <c r="C95" t="str">
        <f t="shared" ref="C95:Q95" si="90">CONCATENATE(C29,C62)</f>
        <v>Артем С.,</v>
      </c>
      <c r="D95" t="str">
        <f t="shared" si="90"/>
        <v>Диана С.,</v>
      </c>
      <c r="E95" t="str">
        <f t="shared" si="90"/>
        <v>Даша Т.,</v>
      </c>
      <c r="F95" t="str">
        <f t="shared" si="90"/>
        <v>Ваня А.,</v>
      </c>
      <c r="G95" t="str">
        <f t="shared" si="90"/>
        <v>Алиса Б.,</v>
      </c>
      <c r="H95" t="str">
        <f t="shared" si="90"/>
        <v>Маша Б.,</v>
      </c>
      <c r="I95" t="str">
        <f t="shared" si="90"/>
        <v>Даша В.,</v>
      </c>
      <c r="J95" t="str">
        <f t="shared" si="90"/>
        <v>Марк Г.,</v>
      </c>
      <c r="K95" t="str">
        <f t="shared" si="90"/>
        <v>Артем Е.,</v>
      </c>
      <c r="L95" t="str">
        <f t="shared" si="90"/>
        <v>Алиса З. ,</v>
      </c>
      <c r="M95" t="str">
        <f t="shared" si="90"/>
        <v>Алена К.,</v>
      </c>
      <c r="N95" t="str">
        <f t="shared" si="90"/>
        <v>Никита К.,</v>
      </c>
      <c r="O95" t="str">
        <f t="shared" si="90"/>
        <v>Соня К. ,</v>
      </c>
      <c r="P95" t="str">
        <f t="shared" si="90"/>
        <v>Александр С.,</v>
      </c>
      <c r="Q95" t="str">
        <f t="shared" si="90"/>
        <v>Вероника Н.,</v>
      </c>
      <c r="R95" t="str">
        <f t="shared" ref="R95:AE95" si="91">CONCATENATE(R29,R62)</f>
        <v>Артем Н.,</v>
      </c>
      <c r="S95" t="str">
        <f t="shared" si="91"/>
        <v>Сергей О.,</v>
      </c>
      <c r="T95" t="str">
        <f t="shared" si="91"/>
        <v>Даша Р.,</v>
      </c>
      <c r="U95" t="str">
        <f t="shared" si="91"/>
        <v>Витя Р.,</v>
      </c>
      <c r="V95" t="str">
        <f t="shared" si="91"/>
        <v>Настя С.,</v>
      </c>
      <c r="W95" t="str">
        <f t="shared" si="91"/>
        <v>Антон Ч.,</v>
      </c>
      <c r="X95" t="str">
        <f t="shared" si="91"/>
        <v>Ярослав Ч.,</v>
      </c>
      <c r="Y95" t="str">
        <f t="shared" si="91"/>
        <v>Максим Ч.,</v>
      </c>
      <c r="Z95" t="str">
        <f t="shared" si="91"/>
        <v>София Я.,</v>
      </c>
      <c r="AA95" t="str">
        <f t="shared" si="91"/>
        <v xml:space="preserve">   ,</v>
      </c>
      <c r="AB95" t="str">
        <f t="shared" si="91"/>
        <v xml:space="preserve">   ,</v>
      </c>
      <c r="AC95" t="str">
        <f t="shared" si="91"/>
        <v xml:space="preserve">   ,</v>
      </c>
      <c r="AD95" t="str">
        <f t="shared" si="91"/>
        <v xml:space="preserve">   ,</v>
      </c>
      <c r="AE95" t="str">
        <f t="shared" si="91"/>
        <v xml:space="preserve">   ,</v>
      </c>
    </row>
    <row r="96" spans="1:31" x14ac:dyDescent="0.2">
      <c r="A96">
        <f t="shared" si="37"/>
        <v>29</v>
      </c>
      <c r="B96" t="str">
        <f t="shared" ref="B96:Q96" si="92">CONCATENATE(B30,B63)</f>
        <v>Настя А.,</v>
      </c>
      <c r="C96" t="str">
        <f t="shared" si="92"/>
        <v>Артем С.,</v>
      </c>
      <c r="D96" t="str">
        <f t="shared" si="92"/>
        <v>Диана С.,</v>
      </c>
      <c r="E96" t="str">
        <f t="shared" si="92"/>
        <v>Даша Т.,</v>
      </c>
      <c r="F96" t="str">
        <f t="shared" si="92"/>
        <v>Ваня А.,</v>
      </c>
      <c r="G96" t="str">
        <f t="shared" si="92"/>
        <v>Алиса Б.,</v>
      </c>
      <c r="H96" t="str">
        <f t="shared" si="92"/>
        <v>Маша Б.,</v>
      </c>
      <c r="I96" t="str">
        <f t="shared" si="92"/>
        <v>Даша В.,</v>
      </c>
      <c r="J96" t="str">
        <f t="shared" si="92"/>
        <v>Марк Г.,</v>
      </c>
      <c r="K96" t="str">
        <f t="shared" si="92"/>
        <v>Артем Е.,</v>
      </c>
      <c r="L96" t="str">
        <f t="shared" si="92"/>
        <v>Алиса З. ,</v>
      </c>
      <c r="M96" t="str">
        <f t="shared" si="92"/>
        <v>Алена К.,</v>
      </c>
      <c r="N96" t="str">
        <f t="shared" si="92"/>
        <v>Никита К.,</v>
      </c>
      <c r="O96" t="str">
        <f t="shared" si="92"/>
        <v>Соня К. ,</v>
      </c>
      <c r="P96" t="str">
        <f t="shared" si="92"/>
        <v>Александр С.,</v>
      </c>
      <c r="Q96" t="str">
        <f t="shared" si="92"/>
        <v>Вероника Н.,</v>
      </c>
      <c r="R96" t="str">
        <f t="shared" ref="R96:AE96" si="93">CONCATENATE(R30,R63)</f>
        <v>Артем Н.,</v>
      </c>
      <c r="S96" t="str">
        <f t="shared" si="93"/>
        <v>Сергей О.,</v>
      </c>
      <c r="T96" t="str">
        <f t="shared" si="93"/>
        <v>Даша Р.,</v>
      </c>
      <c r="U96" t="str">
        <f t="shared" si="93"/>
        <v>Витя Р.,</v>
      </c>
      <c r="V96" t="str">
        <f t="shared" si="93"/>
        <v>Настя С.,</v>
      </c>
      <c r="W96" t="str">
        <f t="shared" si="93"/>
        <v>Антон Ч.,</v>
      </c>
      <c r="X96" t="str">
        <f t="shared" si="93"/>
        <v>Ярослав Ч.,</v>
      </c>
      <c r="Y96" t="str">
        <f t="shared" si="93"/>
        <v>Максим Ч.,</v>
      </c>
      <c r="Z96" t="str">
        <f t="shared" si="93"/>
        <v>София Я.,</v>
      </c>
      <c r="AA96" t="str">
        <f t="shared" si="93"/>
        <v xml:space="preserve">   ,</v>
      </c>
      <c r="AB96" t="str">
        <f t="shared" si="93"/>
        <v xml:space="preserve">   ,</v>
      </c>
      <c r="AC96" t="str">
        <f t="shared" si="93"/>
        <v xml:space="preserve">   ,</v>
      </c>
      <c r="AD96" t="str">
        <f t="shared" si="93"/>
        <v xml:space="preserve">   ,</v>
      </c>
      <c r="AE96" t="str">
        <f t="shared" si="93"/>
        <v xml:space="preserve">   ,</v>
      </c>
    </row>
    <row r="97" spans="1:31" x14ac:dyDescent="0.2">
      <c r="A97">
        <f>A64</f>
        <v>30</v>
      </c>
      <c r="B97" t="str">
        <f t="shared" ref="B97:AE97" si="94">CONCATENATE(B31,B64)</f>
        <v>Настя А.,</v>
      </c>
      <c r="C97" t="str">
        <f t="shared" si="94"/>
        <v>Артем С.,</v>
      </c>
      <c r="D97" t="str">
        <f t="shared" si="94"/>
        <v>Диана С.,</v>
      </c>
      <c r="E97" t="str">
        <f t="shared" si="94"/>
        <v>Даша Т.,</v>
      </c>
      <c r="F97" t="str">
        <f t="shared" si="94"/>
        <v>Ваня А.,</v>
      </c>
      <c r="G97" t="str">
        <f t="shared" si="94"/>
        <v>Алиса Б.,</v>
      </c>
      <c r="H97" t="str">
        <f t="shared" si="94"/>
        <v>Маша Б.,</v>
      </c>
      <c r="I97" t="str">
        <f t="shared" si="94"/>
        <v>Даша В.,</v>
      </c>
      <c r="J97" t="str">
        <f t="shared" si="94"/>
        <v>Марк Г.,</v>
      </c>
      <c r="K97" t="str">
        <f t="shared" si="94"/>
        <v>Артем Е.,</v>
      </c>
      <c r="L97" t="str">
        <f t="shared" si="94"/>
        <v>Алиса З. ,</v>
      </c>
      <c r="M97" t="str">
        <f t="shared" si="94"/>
        <v>Алена К.,</v>
      </c>
      <c r="N97" t="str">
        <f t="shared" si="94"/>
        <v>Никита К.,</v>
      </c>
      <c r="O97" t="str">
        <f t="shared" si="94"/>
        <v>Соня К. ,</v>
      </c>
      <c r="P97" t="str">
        <f t="shared" si="94"/>
        <v>Александр С.,</v>
      </c>
      <c r="Q97" t="str">
        <f t="shared" si="94"/>
        <v>Вероника Н.,</v>
      </c>
      <c r="R97" t="str">
        <f t="shared" si="94"/>
        <v>Артем Н.,</v>
      </c>
      <c r="S97" t="str">
        <f t="shared" si="94"/>
        <v>Сергей О.,</v>
      </c>
      <c r="T97" t="str">
        <f t="shared" si="94"/>
        <v>Даша Р.,</v>
      </c>
      <c r="U97" t="str">
        <f t="shared" si="94"/>
        <v>Витя Р.,</v>
      </c>
      <c r="V97" t="str">
        <f t="shared" si="94"/>
        <v>Настя С.,</v>
      </c>
      <c r="W97" t="str">
        <f t="shared" si="94"/>
        <v>Антон Ч.,</v>
      </c>
      <c r="X97" t="str">
        <f t="shared" si="94"/>
        <v>Ярослав Ч.,</v>
      </c>
      <c r="Y97" t="str">
        <f t="shared" si="94"/>
        <v>Максим Ч.,</v>
      </c>
      <c r="Z97" t="str">
        <f t="shared" si="94"/>
        <v>София Я.,</v>
      </c>
      <c r="AA97" t="str">
        <f t="shared" si="94"/>
        <v xml:space="preserve">   ,</v>
      </c>
      <c r="AB97" t="str">
        <f t="shared" si="94"/>
        <v xml:space="preserve">   ,</v>
      </c>
      <c r="AC97" t="str">
        <f t="shared" si="94"/>
        <v xml:space="preserve">   ,</v>
      </c>
      <c r="AD97" t="str">
        <f t="shared" si="94"/>
        <v xml:space="preserve">   ,</v>
      </c>
      <c r="AE97" t="str">
        <f t="shared" si="94"/>
        <v xml:space="preserve">   ,</v>
      </c>
    </row>
  </sheetData>
  <phoneticPr fontId="3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workbookViewId="0">
      <selection activeCell="K17" sqref="K17"/>
    </sheetView>
  </sheetViews>
  <sheetFormatPr defaultRowHeight="12.75" x14ac:dyDescent="0.2"/>
  <cols>
    <col min="2" max="27" width="4.7109375" customWidth="1"/>
  </cols>
  <sheetData>
    <row r="1" spans="1:31" x14ac:dyDescent="0.2">
      <c r="A1" t="s">
        <v>2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</row>
    <row r="2" spans="1:31" x14ac:dyDescent="0.2">
      <c r="A2">
        <v>1</v>
      </c>
      <c r="B2" t="str">
        <f>'ввод данных'!B32</f>
        <v xml:space="preserve"> Даша Т.</v>
      </c>
      <c r="C2" t="str">
        <f t="shared" ref="C2:C28" si="0">B2</f>
        <v xml:space="preserve"> Даша Т.</v>
      </c>
      <c r="D2" t="str">
        <f t="shared" ref="D2:AA13" si="1">C2</f>
        <v xml:space="preserve"> Даша Т.</v>
      </c>
      <c r="E2" t="str">
        <f t="shared" si="1"/>
        <v xml:space="preserve"> Даша Т.</v>
      </c>
      <c r="F2" t="str">
        <f t="shared" si="1"/>
        <v xml:space="preserve"> Даша Т.</v>
      </c>
      <c r="G2" t="str">
        <f t="shared" si="1"/>
        <v xml:space="preserve"> Даша Т.</v>
      </c>
      <c r="H2" t="str">
        <f t="shared" si="1"/>
        <v xml:space="preserve"> Даша Т.</v>
      </c>
      <c r="I2" t="str">
        <f t="shared" si="1"/>
        <v xml:space="preserve"> Даша Т.</v>
      </c>
      <c r="J2" t="str">
        <f t="shared" si="1"/>
        <v xml:space="preserve"> Даша Т.</v>
      </c>
      <c r="K2" t="str">
        <f t="shared" si="1"/>
        <v xml:space="preserve"> Даша Т.</v>
      </c>
      <c r="L2" t="str">
        <f t="shared" si="1"/>
        <v xml:space="preserve"> Даша Т.</v>
      </c>
      <c r="M2" t="str">
        <f t="shared" si="1"/>
        <v xml:space="preserve"> Даша Т.</v>
      </c>
      <c r="N2" t="str">
        <f t="shared" si="1"/>
        <v xml:space="preserve"> Даша Т.</v>
      </c>
      <c r="O2" t="str">
        <f t="shared" si="1"/>
        <v xml:space="preserve"> Даша Т.</v>
      </c>
      <c r="P2" t="str">
        <f t="shared" si="1"/>
        <v xml:space="preserve"> Даша Т.</v>
      </c>
      <c r="Q2" t="str">
        <f t="shared" si="1"/>
        <v xml:space="preserve"> Даша Т.</v>
      </c>
      <c r="R2" t="str">
        <f t="shared" si="1"/>
        <v xml:space="preserve"> Даша Т.</v>
      </c>
      <c r="S2" t="str">
        <f t="shared" si="1"/>
        <v xml:space="preserve"> Даша Т.</v>
      </c>
      <c r="T2" t="str">
        <f t="shared" si="1"/>
        <v xml:space="preserve"> Даша Т.</v>
      </c>
      <c r="U2" t="str">
        <f t="shared" si="1"/>
        <v xml:space="preserve"> Даша Т.</v>
      </c>
      <c r="V2" t="str">
        <f t="shared" si="1"/>
        <v xml:space="preserve"> Даша Т.</v>
      </c>
      <c r="W2" t="str">
        <f t="shared" si="1"/>
        <v xml:space="preserve"> Даша Т.</v>
      </c>
      <c r="X2" t="str">
        <f t="shared" si="1"/>
        <v xml:space="preserve"> Даша Т.</v>
      </c>
      <c r="Y2" t="str">
        <f t="shared" si="1"/>
        <v xml:space="preserve"> Даша Т.</v>
      </c>
      <c r="Z2" t="str">
        <f t="shared" si="1"/>
        <v xml:space="preserve"> Даша Т.</v>
      </c>
      <c r="AA2" t="str">
        <f t="shared" si="1"/>
        <v xml:space="preserve"> Даша Т.</v>
      </c>
      <c r="AB2" t="str">
        <f t="shared" ref="AB2:AE17" si="2">AA2</f>
        <v xml:space="preserve"> Даша Т.</v>
      </c>
      <c r="AC2" t="str">
        <f t="shared" si="2"/>
        <v xml:space="preserve"> Даша Т.</v>
      </c>
      <c r="AD2" t="str">
        <f t="shared" si="2"/>
        <v xml:space="preserve"> Даша Т.</v>
      </c>
      <c r="AE2" t="str">
        <f t="shared" si="2"/>
        <v xml:space="preserve"> Даша Т.</v>
      </c>
    </row>
    <row r="3" spans="1:31" x14ac:dyDescent="0.2">
      <c r="A3">
        <v>2</v>
      </c>
      <c r="B3" t="str">
        <f>'ввод данных'!B33</f>
        <v>Артем Е.</v>
      </c>
      <c r="C3" t="str">
        <f t="shared" si="0"/>
        <v>Артем Е.</v>
      </c>
      <c r="D3" t="str">
        <f t="shared" ref="D3:R3" si="3">C3</f>
        <v>Артем Е.</v>
      </c>
      <c r="E3" t="str">
        <f t="shared" si="3"/>
        <v>Артем Е.</v>
      </c>
      <c r="F3" t="str">
        <f t="shared" si="3"/>
        <v>Артем Е.</v>
      </c>
      <c r="G3" t="str">
        <f t="shared" si="3"/>
        <v>Артем Е.</v>
      </c>
      <c r="H3" t="str">
        <f t="shared" si="3"/>
        <v>Артем Е.</v>
      </c>
      <c r="I3" t="str">
        <f t="shared" si="3"/>
        <v>Артем Е.</v>
      </c>
      <c r="J3" t="str">
        <f t="shared" si="3"/>
        <v>Артем Е.</v>
      </c>
      <c r="K3" t="str">
        <f t="shared" si="3"/>
        <v>Артем Е.</v>
      </c>
      <c r="L3" t="str">
        <f t="shared" si="3"/>
        <v>Артем Е.</v>
      </c>
      <c r="M3" t="str">
        <f t="shared" si="3"/>
        <v>Артем Е.</v>
      </c>
      <c r="N3" t="str">
        <f t="shared" si="3"/>
        <v>Артем Е.</v>
      </c>
      <c r="O3" t="str">
        <f t="shared" si="3"/>
        <v>Артем Е.</v>
      </c>
      <c r="P3" t="str">
        <f t="shared" si="3"/>
        <v>Артем Е.</v>
      </c>
      <c r="Q3" t="str">
        <f t="shared" si="3"/>
        <v>Артем Е.</v>
      </c>
      <c r="R3" t="str">
        <f t="shared" si="3"/>
        <v>Артем Е.</v>
      </c>
      <c r="S3" t="str">
        <f t="shared" si="1"/>
        <v>Артем Е.</v>
      </c>
      <c r="T3" t="str">
        <f t="shared" si="1"/>
        <v>Артем Е.</v>
      </c>
      <c r="U3" t="str">
        <f t="shared" si="1"/>
        <v>Артем Е.</v>
      </c>
      <c r="V3" t="str">
        <f t="shared" si="1"/>
        <v>Артем Е.</v>
      </c>
      <c r="W3" t="str">
        <f t="shared" si="1"/>
        <v>Артем Е.</v>
      </c>
      <c r="X3" t="str">
        <f t="shared" si="1"/>
        <v>Артем Е.</v>
      </c>
      <c r="Y3" t="str">
        <f t="shared" si="1"/>
        <v>Артем Е.</v>
      </c>
      <c r="Z3" t="str">
        <f t="shared" si="1"/>
        <v>Артем Е.</v>
      </c>
      <c r="AA3" t="str">
        <f t="shared" si="1"/>
        <v>Артем Е.</v>
      </c>
      <c r="AB3" t="str">
        <f t="shared" si="2"/>
        <v>Артем Е.</v>
      </c>
      <c r="AC3" t="str">
        <f t="shared" si="2"/>
        <v>Артем Е.</v>
      </c>
      <c r="AD3" t="str">
        <f t="shared" si="2"/>
        <v>Артем Е.</v>
      </c>
      <c r="AE3" t="str">
        <f t="shared" si="2"/>
        <v>Артем Е.</v>
      </c>
    </row>
    <row r="4" spans="1:31" x14ac:dyDescent="0.2">
      <c r="A4">
        <v>3</v>
      </c>
      <c r="B4" t="str">
        <f>'ввод данных'!B34</f>
        <v>Вероника Н.</v>
      </c>
      <c r="C4" t="str">
        <f t="shared" si="0"/>
        <v>Вероника Н.</v>
      </c>
      <c r="D4" t="str">
        <f t="shared" si="1"/>
        <v>Вероника Н.</v>
      </c>
      <c r="E4" t="str">
        <f t="shared" si="1"/>
        <v>Вероника Н.</v>
      </c>
      <c r="F4" t="str">
        <f t="shared" si="1"/>
        <v>Вероника Н.</v>
      </c>
      <c r="G4" t="str">
        <f t="shared" si="1"/>
        <v>Вероника Н.</v>
      </c>
      <c r="H4" t="str">
        <f t="shared" si="1"/>
        <v>Вероника Н.</v>
      </c>
      <c r="I4" t="str">
        <f t="shared" si="1"/>
        <v>Вероника Н.</v>
      </c>
      <c r="J4" t="str">
        <f t="shared" si="1"/>
        <v>Вероника Н.</v>
      </c>
      <c r="K4" t="str">
        <f t="shared" si="1"/>
        <v>Вероника Н.</v>
      </c>
      <c r="L4" t="str">
        <f t="shared" si="1"/>
        <v>Вероника Н.</v>
      </c>
      <c r="M4" t="str">
        <f t="shared" si="1"/>
        <v>Вероника Н.</v>
      </c>
      <c r="N4" t="str">
        <f t="shared" si="1"/>
        <v>Вероника Н.</v>
      </c>
      <c r="O4" t="str">
        <f t="shared" si="1"/>
        <v>Вероника Н.</v>
      </c>
      <c r="P4" t="str">
        <f t="shared" si="1"/>
        <v>Вероника Н.</v>
      </c>
      <c r="Q4" t="str">
        <f t="shared" si="1"/>
        <v>Вероника Н.</v>
      </c>
      <c r="R4" t="str">
        <f t="shared" si="1"/>
        <v>Вероника Н.</v>
      </c>
      <c r="S4" t="str">
        <f t="shared" si="1"/>
        <v>Вероника Н.</v>
      </c>
      <c r="T4" t="str">
        <f t="shared" si="1"/>
        <v>Вероника Н.</v>
      </c>
      <c r="U4" t="str">
        <f t="shared" si="1"/>
        <v>Вероника Н.</v>
      </c>
      <c r="V4" t="str">
        <f t="shared" si="1"/>
        <v>Вероника Н.</v>
      </c>
      <c r="W4" t="str">
        <f t="shared" si="1"/>
        <v>Вероника Н.</v>
      </c>
      <c r="X4" t="str">
        <f t="shared" si="1"/>
        <v>Вероника Н.</v>
      </c>
      <c r="Y4" t="str">
        <f t="shared" si="1"/>
        <v>Вероника Н.</v>
      </c>
      <c r="Z4" t="str">
        <f t="shared" si="1"/>
        <v>Вероника Н.</v>
      </c>
      <c r="AA4" t="str">
        <f t="shared" si="1"/>
        <v>Вероника Н.</v>
      </c>
      <c r="AB4" t="str">
        <f t="shared" si="2"/>
        <v>Вероника Н.</v>
      </c>
      <c r="AC4" t="str">
        <f t="shared" si="2"/>
        <v>Вероника Н.</v>
      </c>
      <c r="AD4" t="str">
        <f t="shared" si="2"/>
        <v>Вероника Н.</v>
      </c>
      <c r="AE4" t="str">
        <f t="shared" si="2"/>
        <v>Вероника Н.</v>
      </c>
    </row>
    <row r="5" spans="1:31" x14ac:dyDescent="0.2">
      <c r="A5">
        <v>4</v>
      </c>
      <c r="B5" t="str">
        <f>'ввод данных'!B35</f>
        <v xml:space="preserve">Алиса Б. </v>
      </c>
      <c r="C5" t="str">
        <f t="shared" si="0"/>
        <v xml:space="preserve">Алиса Б. </v>
      </c>
      <c r="D5" t="str">
        <f t="shared" si="1"/>
        <v xml:space="preserve">Алиса Б. </v>
      </c>
      <c r="E5" t="str">
        <f t="shared" si="1"/>
        <v xml:space="preserve">Алиса Б. </v>
      </c>
      <c r="F5" t="str">
        <f t="shared" si="1"/>
        <v xml:space="preserve">Алиса Б. </v>
      </c>
      <c r="G5" t="str">
        <f t="shared" si="1"/>
        <v xml:space="preserve">Алиса Б. </v>
      </c>
      <c r="H5" t="str">
        <f t="shared" si="1"/>
        <v xml:space="preserve">Алиса Б. </v>
      </c>
      <c r="I5" t="str">
        <f t="shared" si="1"/>
        <v xml:space="preserve">Алиса Б. </v>
      </c>
      <c r="J5" t="str">
        <f t="shared" si="1"/>
        <v xml:space="preserve">Алиса Б. </v>
      </c>
      <c r="K5" t="str">
        <f t="shared" si="1"/>
        <v xml:space="preserve">Алиса Б. </v>
      </c>
      <c r="L5" t="str">
        <f t="shared" si="1"/>
        <v xml:space="preserve">Алиса Б. </v>
      </c>
      <c r="M5" t="str">
        <f t="shared" si="1"/>
        <v xml:space="preserve">Алиса Б. </v>
      </c>
      <c r="N5" t="str">
        <f t="shared" si="1"/>
        <v xml:space="preserve">Алиса Б. </v>
      </c>
      <c r="O5" t="str">
        <f t="shared" si="1"/>
        <v xml:space="preserve">Алиса Б. </v>
      </c>
      <c r="P5" t="str">
        <f t="shared" si="1"/>
        <v xml:space="preserve">Алиса Б. </v>
      </c>
      <c r="Q5" t="str">
        <f t="shared" si="1"/>
        <v xml:space="preserve">Алиса Б. </v>
      </c>
      <c r="R5" t="str">
        <f t="shared" si="1"/>
        <v xml:space="preserve">Алиса Б. </v>
      </c>
      <c r="S5" t="str">
        <f t="shared" si="1"/>
        <v xml:space="preserve">Алиса Б. </v>
      </c>
      <c r="T5" t="str">
        <f t="shared" si="1"/>
        <v xml:space="preserve">Алиса Б. </v>
      </c>
      <c r="U5" t="str">
        <f t="shared" si="1"/>
        <v xml:space="preserve">Алиса Б. </v>
      </c>
      <c r="V5" t="str">
        <f t="shared" si="1"/>
        <v xml:space="preserve">Алиса Б. </v>
      </c>
      <c r="W5" t="str">
        <f t="shared" si="1"/>
        <v xml:space="preserve">Алиса Б. </v>
      </c>
      <c r="X5" t="str">
        <f t="shared" si="1"/>
        <v xml:space="preserve">Алиса Б. </v>
      </c>
      <c r="Y5" t="str">
        <f t="shared" si="1"/>
        <v xml:space="preserve">Алиса Б. </v>
      </c>
      <c r="Z5" t="str">
        <f t="shared" si="1"/>
        <v xml:space="preserve">Алиса Б. </v>
      </c>
      <c r="AA5" t="str">
        <f t="shared" si="1"/>
        <v xml:space="preserve">Алиса Б. </v>
      </c>
      <c r="AB5" t="str">
        <f t="shared" si="2"/>
        <v xml:space="preserve">Алиса Б. </v>
      </c>
      <c r="AC5" t="str">
        <f t="shared" si="2"/>
        <v xml:space="preserve">Алиса Б. </v>
      </c>
      <c r="AD5" t="str">
        <f t="shared" si="2"/>
        <v xml:space="preserve">Алиса Б. </v>
      </c>
      <c r="AE5" t="str">
        <f t="shared" si="2"/>
        <v xml:space="preserve">Алиса Б. </v>
      </c>
    </row>
    <row r="6" spans="1:31" x14ac:dyDescent="0.2">
      <c r="A6">
        <v>5</v>
      </c>
      <c r="B6" t="str">
        <f>'ввод данных'!B36</f>
        <v>Антон Ч.</v>
      </c>
      <c r="C6" t="str">
        <f t="shared" si="0"/>
        <v>Антон Ч.</v>
      </c>
      <c r="D6" t="str">
        <f t="shared" si="1"/>
        <v>Антон Ч.</v>
      </c>
      <c r="E6" t="str">
        <f t="shared" si="1"/>
        <v>Антон Ч.</v>
      </c>
      <c r="F6" t="str">
        <f t="shared" si="1"/>
        <v>Антон Ч.</v>
      </c>
      <c r="G6" t="str">
        <f t="shared" si="1"/>
        <v>Антон Ч.</v>
      </c>
      <c r="H6" t="str">
        <f t="shared" si="1"/>
        <v>Антон Ч.</v>
      </c>
      <c r="I6" t="str">
        <f t="shared" si="1"/>
        <v>Антон Ч.</v>
      </c>
      <c r="J6" t="str">
        <f t="shared" si="1"/>
        <v>Антон Ч.</v>
      </c>
      <c r="K6" t="str">
        <f t="shared" si="1"/>
        <v>Антон Ч.</v>
      </c>
      <c r="L6" t="str">
        <f t="shared" si="1"/>
        <v>Антон Ч.</v>
      </c>
      <c r="M6" t="str">
        <f t="shared" si="1"/>
        <v>Антон Ч.</v>
      </c>
      <c r="N6" t="str">
        <f t="shared" si="1"/>
        <v>Антон Ч.</v>
      </c>
      <c r="O6" t="str">
        <f t="shared" si="1"/>
        <v>Антон Ч.</v>
      </c>
      <c r="P6" t="str">
        <f t="shared" si="1"/>
        <v>Антон Ч.</v>
      </c>
      <c r="Q6" t="str">
        <f t="shared" si="1"/>
        <v>Антон Ч.</v>
      </c>
      <c r="R6" t="str">
        <f t="shared" si="1"/>
        <v>Антон Ч.</v>
      </c>
      <c r="S6" t="str">
        <f t="shared" si="1"/>
        <v>Антон Ч.</v>
      </c>
      <c r="T6" t="str">
        <f t="shared" si="1"/>
        <v>Антон Ч.</v>
      </c>
      <c r="U6" t="str">
        <f t="shared" si="1"/>
        <v>Антон Ч.</v>
      </c>
      <c r="V6" t="str">
        <f t="shared" si="1"/>
        <v>Антон Ч.</v>
      </c>
      <c r="W6" t="str">
        <f t="shared" si="1"/>
        <v>Антон Ч.</v>
      </c>
      <c r="X6" t="str">
        <f t="shared" si="1"/>
        <v>Антон Ч.</v>
      </c>
      <c r="Y6" t="str">
        <f t="shared" si="1"/>
        <v>Антон Ч.</v>
      </c>
      <c r="Z6" t="str">
        <f t="shared" si="1"/>
        <v>Антон Ч.</v>
      </c>
      <c r="AA6" t="str">
        <f t="shared" si="1"/>
        <v>Антон Ч.</v>
      </c>
      <c r="AB6" t="str">
        <f t="shared" si="2"/>
        <v>Антон Ч.</v>
      </c>
      <c r="AC6" t="str">
        <f t="shared" si="2"/>
        <v>Антон Ч.</v>
      </c>
      <c r="AD6" t="str">
        <f t="shared" si="2"/>
        <v>Антон Ч.</v>
      </c>
      <c r="AE6" t="str">
        <f t="shared" si="2"/>
        <v>Антон Ч.</v>
      </c>
    </row>
    <row r="7" spans="1:31" x14ac:dyDescent="0.2">
      <c r="A7">
        <v>6</v>
      </c>
      <c r="B7" t="str">
        <f>'ввод данных'!B37</f>
        <v xml:space="preserve">Даша Т. </v>
      </c>
      <c r="C7" t="str">
        <f t="shared" si="0"/>
        <v xml:space="preserve">Даша Т. </v>
      </c>
      <c r="D7" t="str">
        <f t="shared" si="1"/>
        <v xml:space="preserve">Даша Т. </v>
      </c>
      <c r="E7" t="str">
        <f t="shared" si="1"/>
        <v xml:space="preserve">Даша Т. </v>
      </c>
      <c r="F7" t="str">
        <f t="shared" si="1"/>
        <v xml:space="preserve">Даша Т. </v>
      </c>
      <c r="G7" t="str">
        <f t="shared" si="1"/>
        <v xml:space="preserve">Даша Т. </v>
      </c>
      <c r="H7" t="str">
        <f t="shared" si="1"/>
        <v xml:space="preserve">Даша Т. </v>
      </c>
      <c r="I7" t="str">
        <f t="shared" si="1"/>
        <v xml:space="preserve">Даша Т. </v>
      </c>
      <c r="J7" t="str">
        <f t="shared" si="1"/>
        <v xml:space="preserve">Даша Т. </v>
      </c>
      <c r="K7" t="str">
        <f t="shared" si="1"/>
        <v xml:space="preserve">Даша Т. </v>
      </c>
      <c r="L7" t="str">
        <f t="shared" si="1"/>
        <v xml:space="preserve">Даша Т. </v>
      </c>
      <c r="M7" t="str">
        <f t="shared" si="1"/>
        <v xml:space="preserve">Даша Т. </v>
      </c>
      <c r="N7" t="str">
        <f t="shared" si="1"/>
        <v xml:space="preserve">Даша Т. </v>
      </c>
      <c r="O7" t="str">
        <f t="shared" si="1"/>
        <v xml:space="preserve">Даша Т. </v>
      </c>
      <c r="P7" t="str">
        <f t="shared" si="1"/>
        <v xml:space="preserve">Даша Т. </v>
      </c>
      <c r="Q7" t="str">
        <f t="shared" si="1"/>
        <v xml:space="preserve">Даша Т. </v>
      </c>
      <c r="R7" t="str">
        <f t="shared" si="1"/>
        <v xml:space="preserve">Даша Т. </v>
      </c>
      <c r="S7" t="str">
        <f t="shared" si="1"/>
        <v xml:space="preserve">Даша Т. </v>
      </c>
      <c r="T7" t="str">
        <f t="shared" si="1"/>
        <v xml:space="preserve">Даша Т. </v>
      </c>
      <c r="U7" t="str">
        <f t="shared" si="1"/>
        <v xml:space="preserve">Даша Т. </v>
      </c>
      <c r="V7" t="str">
        <f t="shared" si="1"/>
        <v xml:space="preserve">Даша Т. </v>
      </c>
      <c r="W7" t="str">
        <f t="shared" si="1"/>
        <v xml:space="preserve">Даша Т. </v>
      </c>
      <c r="X7" t="str">
        <f t="shared" si="1"/>
        <v xml:space="preserve">Даша Т. </v>
      </c>
      <c r="Y7" t="str">
        <f t="shared" si="1"/>
        <v xml:space="preserve">Даша Т. </v>
      </c>
      <c r="Z7" t="str">
        <f t="shared" si="1"/>
        <v xml:space="preserve">Даша Т. </v>
      </c>
      <c r="AA7" t="str">
        <f t="shared" si="1"/>
        <v xml:space="preserve">Даша Т. </v>
      </c>
      <c r="AB7" t="str">
        <f t="shared" si="2"/>
        <v xml:space="preserve">Даша Т. </v>
      </c>
      <c r="AC7" t="str">
        <f t="shared" si="2"/>
        <v xml:space="preserve">Даша Т. </v>
      </c>
      <c r="AD7" t="str">
        <f t="shared" si="2"/>
        <v xml:space="preserve">Даша Т. </v>
      </c>
      <c r="AE7" t="str">
        <f t="shared" si="2"/>
        <v xml:space="preserve">Даша Т. </v>
      </c>
    </row>
    <row r="8" spans="1:31" x14ac:dyDescent="0.2">
      <c r="A8">
        <v>7</v>
      </c>
      <c r="B8" t="str">
        <f>'ввод данных'!B38</f>
        <v>Настя А.</v>
      </c>
      <c r="C8" t="str">
        <f t="shared" si="0"/>
        <v>Настя А.</v>
      </c>
      <c r="D8" t="str">
        <f t="shared" si="1"/>
        <v>Настя А.</v>
      </c>
      <c r="E8" t="str">
        <f t="shared" si="1"/>
        <v>Настя А.</v>
      </c>
      <c r="F8" t="str">
        <f t="shared" si="1"/>
        <v>Настя А.</v>
      </c>
      <c r="G8" t="str">
        <f t="shared" si="1"/>
        <v>Настя А.</v>
      </c>
      <c r="H8" t="str">
        <f t="shared" si="1"/>
        <v>Настя А.</v>
      </c>
      <c r="I8" t="str">
        <f t="shared" si="1"/>
        <v>Настя А.</v>
      </c>
      <c r="J8" t="str">
        <f t="shared" si="1"/>
        <v>Настя А.</v>
      </c>
      <c r="K8" t="str">
        <f t="shared" si="1"/>
        <v>Настя А.</v>
      </c>
      <c r="L8" t="str">
        <f t="shared" si="1"/>
        <v>Настя А.</v>
      </c>
      <c r="M8" t="str">
        <f t="shared" si="1"/>
        <v>Настя А.</v>
      </c>
      <c r="N8" t="str">
        <f t="shared" si="1"/>
        <v>Настя А.</v>
      </c>
      <c r="O8" t="str">
        <f t="shared" si="1"/>
        <v>Настя А.</v>
      </c>
      <c r="P8" t="str">
        <f t="shared" si="1"/>
        <v>Настя А.</v>
      </c>
      <c r="Q8" t="str">
        <f t="shared" si="1"/>
        <v>Настя А.</v>
      </c>
      <c r="R8" t="str">
        <f t="shared" si="1"/>
        <v>Настя А.</v>
      </c>
      <c r="S8" t="str">
        <f t="shared" si="1"/>
        <v>Настя А.</v>
      </c>
      <c r="T8" t="str">
        <f t="shared" si="1"/>
        <v>Настя А.</v>
      </c>
      <c r="U8" t="str">
        <f t="shared" si="1"/>
        <v>Настя А.</v>
      </c>
      <c r="V8" t="str">
        <f t="shared" si="1"/>
        <v>Настя А.</v>
      </c>
      <c r="W8" t="str">
        <f t="shared" si="1"/>
        <v>Настя А.</v>
      </c>
      <c r="X8" t="str">
        <f t="shared" si="1"/>
        <v>Настя А.</v>
      </c>
      <c r="Y8" t="str">
        <f t="shared" si="1"/>
        <v>Настя А.</v>
      </c>
      <c r="Z8" t="str">
        <f t="shared" si="1"/>
        <v>Настя А.</v>
      </c>
      <c r="AA8" t="str">
        <f t="shared" si="1"/>
        <v>Настя А.</v>
      </c>
      <c r="AB8" t="str">
        <f t="shared" si="2"/>
        <v>Настя А.</v>
      </c>
      <c r="AC8" t="str">
        <f t="shared" si="2"/>
        <v>Настя А.</v>
      </c>
      <c r="AD8" t="str">
        <f t="shared" si="2"/>
        <v>Настя А.</v>
      </c>
      <c r="AE8" t="str">
        <f t="shared" si="2"/>
        <v>Настя А.</v>
      </c>
    </row>
    <row r="9" spans="1:31" x14ac:dyDescent="0.2">
      <c r="A9">
        <v>8</v>
      </c>
      <c r="B9" t="str">
        <f>'ввод данных'!B39</f>
        <v>Алена К.</v>
      </c>
      <c r="C9" t="str">
        <f t="shared" si="0"/>
        <v>Алена К.</v>
      </c>
      <c r="D9" t="str">
        <f t="shared" si="1"/>
        <v>Алена К.</v>
      </c>
      <c r="E9" t="str">
        <f t="shared" si="1"/>
        <v>Алена К.</v>
      </c>
      <c r="F9" t="str">
        <f t="shared" si="1"/>
        <v>Алена К.</v>
      </c>
      <c r="G9" t="str">
        <f t="shared" si="1"/>
        <v>Алена К.</v>
      </c>
      <c r="H9" t="str">
        <f t="shared" si="1"/>
        <v>Алена К.</v>
      </c>
      <c r="I9" t="str">
        <f t="shared" si="1"/>
        <v>Алена К.</v>
      </c>
      <c r="J9" t="str">
        <f t="shared" si="1"/>
        <v>Алена К.</v>
      </c>
      <c r="K9" t="str">
        <f t="shared" si="1"/>
        <v>Алена К.</v>
      </c>
      <c r="L9" t="str">
        <f t="shared" si="1"/>
        <v>Алена К.</v>
      </c>
      <c r="M9" t="str">
        <f t="shared" si="1"/>
        <v>Алена К.</v>
      </c>
      <c r="N9" t="str">
        <f t="shared" si="1"/>
        <v>Алена К.</v>
      </c>
      <c r="O9" t="str">
        <f t="shared" si="1"/>
        <v>Алена К.</v>
      </c>
      <c r="P9" t="str">
        <f t="shared" si="1"/>
        <v>Алена К.</v>
      </c>
      <c r="Q9" t="str">
        <f t="shared" si="1"/>
        <v>Алена К.</v>
      </c>
      <c r="R9" t="str">
        <f t="shared" si="1"/>
        <v>Алена К.</v>
      </c>
      <c r="S9" t="str">
        <f t="shared" si="1"/>
        <v>Алена К.</v>
      </c>
      <c r="T9" t="str">
        <f t="shared" si="1"/>
        <v>Алена К.</v>
      </c>
      <c r="U9" t="str">
        <f t="shared" si="1"/>
        <v>Алена К.</v>
      </c>
      <c r="V9" t="str">
        <f t="shared" si="1"/>
        <v>Алена К.</v>
      </c>
      <c r="W9" t="str">
        <f t="shared" si="1"/>
        <v>Алена К.</v>
      </c>
      <c r="X9" t="str">
        <f t="shared" si="1"/>
        <v>Алена К.</v>
      </c>
      <c r="Y9" t="str">
        <f t="shared" si="1"/>
        <v>Алена К.</v>
      </c>
      <c r="Z9" t="str">
        <f t="shared" si="1"/>
        <v>Алена К.</v>
      </c>
      <c r="AA9" t="str">
        <f t="shared" si="1"/>
        <v>Алена К.</v>
      </c>
      <c r="AB9" t="str">
        <f t="shared" si="2"/>
        <v>Алена К.</v>
      </c>
      <c r="AC9" t="str">
        <f t="shared" si="2"/>
        <v>Алена К.</v>
      </c>
      <c r="AD9" t="str">
        <f t="shared" si="2"/>
        <v>Алена К.</v>
      </c>
      <c r="AE9" t="str">
        <f t="shared" si="2"/>
        <v>Алена К.</v>
      </c>
    </row>
    <row r="10" spans="1:31" x14ac:dyDescent="0.2">
      <c r="A10">
        <v>9</v>
      </c>
      <c r="B10" t="str">
        <f>'ввод данных'!B40</f>
        <v>Артем С.</v>
      </c>
      <c r="C10" t="str">
        <f t="shared" si="0"/>
        <v>Артем С.</v>
      </c>
      <c r="D10" t="str">
        <f t="shared" si="1"/>
        <v>Артем С.</v>
      </c>
      <c r="E10" t="str">
        <f t="shared" si="1"/>
        <v>Артем С.</v>
      </c>
      <c r="F10" t="str">
        <f t="shared" si="1"/>
        <v>Артем С.</v>
      </c>
      <c r="G10" t="str">
        <f t="shared" si="1"/>
        <v>Артем С.</v>
      </c>
      <c r="H10" t="str">
        <f t="shared" si="1"/>
        <v>Артем С.</v>
      </c>
      <c r="I10" t="str">
        <f t="shared" si="1"/>
        <v>Артем С.</v>
      </c>
      <c r="J10" t="str">
        <f t="shared" si="1"/>
        <v>Артем С.</v>
      </c>
      <c r="K10" t="str">
        <f t="shared" si="1"/>
        <v>Артем С.</v>
      </c>
      <c r="L10" t="str">
        <f t="shared" si="1"/>
        <v>Артем С.</v>
      </c>
      <c r="M10" t="str">
        <f t="shared" si="1"/>
        <v>Артем С.</v>
      </c>
      <c r="N10" t="str">
        <f t="shared" si="1"/>
        <v>Артем С.</v>
      </c>
      <c r="O10" t="str">
        <f t="shared" si="1"/>
        <v>Артем С.</v>
      </c>
      <c r="P10" t="str">
        <f t="shared" si="1"/>
        <v>Артем С.</v>
      </c>
      <c r="Q10" t="str">
        <f t="shared" si="1"/>
        <v>Артем С.</v>
      </c>
      <c r="R10" t="str">
        <f t="shared" si="1"/>
        <v>Артем С.</v>
      </c>
      <c r="S10" t="str">
        <f t="shared" si="1"/>
        <v>Артем С.</v>
      </c>
      <c r="T10" t="str">
        <f t="shared" si="1"/>
        <v>Артем С.</v>
      </c>
      <c r="U10" t="str">
        <f t="shared" si="1"/>
        <v>Артем С.</v>
      </c>
      <c r="V10" t="str">
        <f t="shared" si="1"/>
        <v>Артем С.</v>
      </c>
      <c r="W10" t="str">
        <f t="shared" si="1"/>
        <v>Артем С.</v>
      </c>
      <c r="X10" t="str">
        <f t="shared" si="1"/>
        <v>Артем С.</v>
      </c>
      <c r="Y10" t="str">
        <f t="shared" si="1"/>
        <v>Артем С.</v>
      </c>
      <c r="Z10" t="str">
        <f t="shared" si="1"/>
        <v>Артем С.</v>
      </c>
      <c r="AA10" t="str">
        <f t="shared" si="1"/>
        <v>Артем С.</v>
      </c>
      <c r="AB10" t="str">
        <f t="shared" si="2"/>
        <v>Артем С.</v>
      </c>
      <c r="AC10" t="str">
        <f t="shared" si="2"/>
        <v>Артем С.</v>
      </c>
      <c r="AD10" t="str">
        <f t="shared" si="2"/>
        <v>Артем С.</v>
      </c>
      <c r="AE10" t="str">
        <f t="shared" si="2"/>
        <v>Артем С.</v>
      </c>
    </row>
    <row r="11" spans="1:31" x14ac:dyDescent="0.2">
      <c r="A11">
        <v>10</v>
      </c>
      <c r="B11" t="str">
        <f>'ввод данных'!B41</f>
        <v>Артем С.</v>
      </c>
      <c r="C11" t="str">
        <f t="shared" si="0"/>
        <v>Артем С.</v>
      </c>
      <c r="D11" t="str">
        <f t="shared" si="1"/>
        <v>Артем С.</v>
      </c>
      <c r="E11" t="str">
        <f t="shared" si="1"/>
        <v>Артем С.</v>
      </c>
      <c r="F11" t="str">
        <f t="shared" si="1"/>
        <v>Артем С.</v>
      </c>
      <c r="G11" t="str">
        <f t="shared" si="1"/>
        <v>Артем С.</v>
      </c>
      <c r="H11" t="str">
        <f t="shared" si="1"/>
        <v>Артем С.</v>
      </c>
      <c r="I11" t="str">
        <f t="shared" si="1"/>
        <v>Артем С.</v>
      </c>
      <c r="J11" t="str">
        <f t="shared" si="1"/>
        <v>Артем С.</v>
      </c>
      <c r="K11" t="str">
        <f t="shared" si="1"/>
        <v>Артем С.</v>
      </c>
      <c r="L11" t="str">
        <f t="shared" si="1"/>
        <v>Артем С.</v>
      </c>
      <c r="M11" t="str">
        <f t="shared" si="1"/>
        <v>Артем С.</v>
      </c>
      <c r="N11" t="str">
        <f t="shared" si="1"/>
        <v>Артем С.</v>
      </c>
      <c r="O11" t="str">
        <f t="shared" si="1"/>
        <v>Артем С.</v>
      </c>
      <c r="P11" t="str">
        <f t="shared" si="1"/>
        <v>Артем С.</v>
      </c>
      <c r="Q11" t="str">
        <f t="shared" si="1"/>
        <v>Артем С.</v>
      </c>
      <c r="R11" t="str">
        <f t="shared" si="1"/>
        <v>Артем С.</v>
      </c>
      <c r="S11" t="str">
        <f t="shared" si="1"/>
        <v>Артем С.</v>
      </c>
      <c r="T11" t="str">
        <f t="shared" si="1"/>
        <v>Артем С.</v>
      </c>
      <c r="U11" t="str">
        <f t="shared" si="1"/>
        <v>Артем С.</v>
      </c>
      <c r="V11" t="str">
        <f t="shared" si="1"/>
        <v>Артем С.</v>
      </c>
      <c r="W11" t="str">
        <f t="shared" si="1"/>
        <v>Артем С.</v>
      </c>
      <c r="X11" t="str">
        <f t="shared" si="1"/>
        <v>Артем С.</v>
      </c>
      <c r="Y11" t="str">
        <f t="shared" si="1"/>
        <v>Артем С.</v>
      </c>
      <c r="Z11" t="str">
        <f t="shared" si="1"/>
        <v>Артем С.</v>
      </c>
      <c r="AA11" t="str">
        <f t="shared" si="1"/>
        <v>Артем С.</v>
      </c>
      <c r="AB11" t="str">
        <f t="shared" si="2"/>
        <v>Артем С.</v>
      </c>
      <c r="AC11" t="str">
        <f t="shared" si="2"/>
        <v>Артем С.</v>
      </c>
      <c r="AD11" t="str">
        <f t="shared" si="2"/>
        <v>Артем С.</v>
      </c>
      <c r="AE11" t="str">
        <f t="shared" si="2"/>
        <v>Артем С.</v>
      </c>
    </row>
    <row r="12" spans="1:31" x14ac:dyDescent="0.2">
      <c r="A12">
        <v>11</v>
      </c>
      <c r="B12" t="str">
        <f>'ввод данных'!B42</f>
        <v xml:space="preserve">Даша Т. </v>
      </c>
      <c r="C12" t="str">
        <f t="shared" si="0"/>
        <v xml:space="preserve">Даша Т. </v>
      </c>
      <c r="D12" t="str">
        <f t="shared" si="1"/>
        <v xml:space="preserve">Даша Т. </v>
      </c>
      <c r="E12" t="str">
        <f t="shared" si="1"/>
        <v xml:space="preserve">Даша Т. </v>
      </c>
      <c r="F12" t="str">
        <f t="shared" si="1"/>
        <v xml:space="preserve">Даша Т. </v>
      </c>
      <c r="G12" t="str">
        <f t="shared" si="1"/>
        <v xml:space="preserve">Даша Т. </v>
      </c>
      <c r="H12" t="str">
        <f t="shared" si="1"/>
        <v xml:space="preserve">Даша Т. </v>
      </c>
      <c r="I12" t="str">
        <f t="shared" si="1"/>
        <v xml:space="preserve">Даша Т. </v>
      </c>
      <c r="J12" t="str">
        <f t="shared" si="1"/>
        <v xml:space="preserve">Даша Т. </v>
      </c>
      <c r="K12" t="str">
        <f t="shared" si="1"/>
        <v xml:space="preserve">Даша Т. </v>
      </c>
      <c r="L12" t="str">
        <f t="shared" si="1"/>
        <v xml:space="preserve">Даша Т. </v>
      </c>
      <c r="M12" t="str">
        <f t="shared" si="1"/>
        <v xml:space="preserve">Даша Т. </v>
      </c>
      <c r="N12" t="str">
        <f t="shared" si="1"/>
        <v xml:space="preserve">Даша Т. </v>
      </c>
      <c r="O12" t="str">
        <f t="shared" si="1"/>
        <v xml:space="preserve">Даша Т. </v>
      </c>
      <c r="P12" t="str">
        <f t="shared" si="1"/>
        <v xml:space="preserve">Даша Т. </v>
      </c>
      <c r="Q12" t="str">
        <f t="shared" si="1"/>
        <v xml:space="preserve">Даша Т. </v>
      </c>
      <c r="R12" t="str">
        <f t="shared" si="1"/>
        <v xml:space="preserve">Даша Т. </v>
      </c>
      <c r="S12" t="str">
        <f t="shared" si="1"/>
        <v xml:space="preserve">Даша Т. </v>
      </c>
      <c r="T12" t="str">
        <f t="shared" si="1"/>
        <v xml:space="preserve">Даша Т. </v>
      </c>
      <c r="U12" t="str">
        <f t="shared" si="1"/>
        <v xml:space="preserve">Даша Т. </v>
      </c>
      <c r="V12" t="str">
        <f t="shared" si="1"/>
        <v xml:space="preserve">Даша Т. </v>
      </c>
      <c r="W12" t="str">
        <f t="shared" si="1"/>
        <v xml:space="preserve">Даша Т. </v>
      </c>
      <c r="X12" t="str">
        <f t="shared" si="1"/>
        <v xml:space="preserve">Даша Т. </v>
      </c>
      <c r="Y12" t="str">
        <f t="shared" si="1"/>
        <v xml:space="preserve">Даша Т. </v>
      </c>
      <c r="Z12" t="str">
        <f t="shared" si="1"/>
        <v xml:space="preserve">Даша Т. </v>
      </c>
      <c r="AA12" t="str">
        <f t="shared" si="1"/>
        <v xml:space="preserve">Даша Т. </v>
      </c>
      <c r="AB12" t="str">
        <f t="shared" si="2"/>
        <v xml:space="preserve">Даша Т. </v>
      </c>
      <c r="AC12" t="str">
        <f t="shared" si="2"/>
        <v xml:space="preserve">Даша Т. </v>
      </c>
      <c r="AD12" t="str">
        <f t="shared" si="2"/>
        <v xml:space="preserve">Даша Т. </v>
      </c>
      <c r="AE12" t="str">
        <f t="shared" si="2"/>
        <v xml:space="preserve">Даша Т. </v>
      </c>
    </row>
    <row r="13" spans="1:31" x14ac:dyDescent="0.2">
      <c r="A13">
        <v>12</v>
      </c>
      <c r="B13" t="str">
        <f>'ввод данных'!B43</f>
        <v xml:space="preserve">Даша В. </v>
      </c>
      <c r="C13" t="str">
        <f t="shared" si="0"/>
        <v xml:space="preserve">Даша В. </v>
      </c>
      <c r="D13" t="str">
        <f t="shared" si="1"/>
        <v xml:space="preserve">Даша В. </v>
      </c>
      <c r="E13" t="str">
        <f t="shared" si="1"/>
        <v xml:space="preserve">Даша В. </v>
      </c>
      <c r="F13" t="str">
        <f t="shared" si="1"/>
        <v xml:space="preserve">Даша В. </v>
      </c>
      <c r="G13" t="str">
        <f t="shared" si="1"/>
        <v xml:space="preserve">Даша В. </v>
      </c>
      <c r="H13" t="str">
        <f t="shared" si="1"/>
        <v xml:space="preserve">Даша В. </v>
      </c>
      <c r="I13" t="str">
        <f t="shared" si="1"/>
        <v xml:space="preserve">Даша В. </v>
      </c>
      <c r="J13" t="str">
        <f t="shared" ref="D13:AA23" si="4">I13</f>
        <v xml:space="preserve">Даша В. </v>
      </c>
      <c r="K13" t="str">
        <f t="shared" si="4"/>
        <v xml:space="preserve">Даша В. </v>
      </c>
      <c r="L13" t="str">
        <f t="shared" si="4"/>
        <v xml:space="preserve">Даша В. </v>
      </c>
      <c r="M13" t="str">
        <f t="shared" si="4"/>
        <v xml:space="preserve">Даша В. </v>
      </c>
      <c r="N13" t="str">
        <f t="shared" si="4"/>
        <v xml:space="preserve">Даша В. </v>
      </c>
      <c r="O13" t="str">
        <f t="shared" si="4"/>
        <v xml:space="preserve">Даша В. </v>
      </c>
      <c r="P13" t="str">
        <f t="shared" si="4"/>
        <v xml:space="preserve">Даша В. </v>
      </c>
      <c r="Q13" t="str">
        <f t="shared" si="4"/>
        <v xml:space="preserve">Даша В. </v>
      </c>
      <c r="R13" t="str">
        <f t="shared" si="4"/>
        <v xml:space="preserve">Даша В. </v>
      </c>
      <c r="S13" t="str">
        <f t="shared" si="4"/>
        <v xml:space="preserve">Даша В. </v>
      </c>
      <c r="T13" t="str">
        <f t="shared" si="4"/>
        <v xml:space="preserve">Даша В. </v>
      </c>
      <c r="U13" t="str">
        <f t="shared" si="4"/>
        <v xml:space="preserve">Даша В. </v>
      </c>
      <c r="V13" t="str">
        <f t="shared" si="4"/>
        <v xml:space="preserve">Даша В. </v>
      </c>
      <c r="W13" t="str">
        <f t="shared" si="4"/>
        <v xml:space="preserve">Даша В. </v>
      </c>
      <c r="X13" t="str">
        <f t="shared" si="4"/>
        <v xml:space="preserve">Даша В. </v>
      </c>
      <c r="Y13" t="str">
        <f t="shared" si="4"/>
        <v xml:space="preserve">Даша В. </v>
      </c>
      <c r="Z13" t="str">
        <f t="shared" si="4"/>
        <v xml:space="preserve">Даша В. </v>
      </c>
      <c r="AA13" t="str">
        <f t="shared" si="4"/>
        <v xml:space="preserve">Даша В. </v>
      </c>
      <c r="AB13" t="str">
        <f t="shared" si="2"/>
        <v xml:space="preserve">Даша В. </v>
      </c>
      <c r="AC13" t="str">
        <f t="shared" si="2"/>
        <v xml:space="preserve">Даша В. </v>
      </c>
      <c r="AD13" t="str">
        <f t="shared" si="2"/>
        <v xml:space="preserve">Даша В. </v>
      </c>
      <c r="AE13" t="str">
        <f t="shared" si="2"/>
        <v xml:space="preserve">Даша В. </v>
      </c>
    </row>
    <row r="14" spans="1:31" x14ac:dyDescent="0.2">
      <c r="A14">
        <v>13</v>
      </c>
      <c r="B14" t="str">
        <f>'ввод данных'!B44</f>
        <v>Ярослав Ч.</v>
      </c>
      <c r="C14" t="str">
        <f t="shared" si="0"/>
        <v>Ярослав Ч.</v>
      </c>
      <c r="D14" t="str">
        <f t="shared" si="4"/>
        <v>Ярослав Ч.</v>
      </c>
      <c r="E14" t="str">
        <f t="shared" si="4"/>
        <v>Ярослав Ч.</v>
      </c>
      <c r="F14" t="str">
        <f t="shared" si="4"/>
        <v>Ярослав Ч.</v>
      </c>
      <c r="G14" t="str">
        <f t="shared" si="4"/>
        <v>Ярослав Ч.</v>
      </c>
      <c r="H14" t="str">
        <f t="shared" si="4"/>
        <v>Ярослав Ч.</v>
      </c>
      <c r="I14" t="str">
        <f t="shared" si="4"/>
        <v>Ярослав Ч.</v>
      </c>
      <c r="J14" t="str">
        <f t="shared" si="4"/>
        <v>Ярослав Ч.</v>
      </c>
      <c r="K14" t="str">
        <f t="shared" si="4"/>
        <v>Ярослав Ч.</v>
      </c>
      <c r="L14" t="str">
        <f t="shared" si="4"/>
        <v>Ярослав Ч.</v>
      </c>
      <c r="M14" t="str">
        <f t="shared" si="4"/>
        <v>Ярослав Ч.</v>
      </c>
      <c r="N14" t="str">
        <f t="shared" si="4"/>
        <v>Ярослав Ч.</v>
      </c>
      <c r="O14" t="str">
        <f t="shared" si="4"/>
        <v>Ярослав Ч.</v>
      </c>
      <c r="P14" t="str">
        <f t="shared" si="4"/>
        <v>Ярослав Ч.</v>
      </c>
      <c r="Q14" t="str">
        <f t="shared" si="4"/>
        <v>Ярослав Ч.</v>
      </c>
      <c r="R14" t="str">
        <f t="shared" si="4"/>
        <v>Ярослав Ч.</v>
      </c>
      <c r="S14" t="str">
        <f t="shared" si="4"/>
        <v>Ярослав Ч.</v>
      </c>
      <c r="T14" t="str">
        <f t="shared" si="4"/>
        <v>Ярослав Ч.</v>
      </c>
      <c r="U14" t="str">
        <f t="shared" si="4"/>
        <v>Ярослав Ч.</v>
      </c>
      <c r="V14" t="str">
        <f t="shared" si="4"/>
        <v>Ярослав Ч.</v>
      </c>
      <c r="W14" t="str">
        <f t="shared" si="4"/>
        <v>Ярослав Ч.</v>
      </c>
      <c r="X14" t="str">
        <f t="shared" si="4"/>
        <v>Ярослав Ч.</v>
      </c>
      <c r="Y14" t="str">
        <f t="shared" si="4"/>
        <v>Ярослав Ч.</v>
      </c>
      <c r="Z14" t="str">
        <f t="shared" si="4"/>
        <v>Ярослав Ч.</v>
      </c>
      <c r="AA14" t="str">
        <f t="shared" si="4"/>
        <v>Ярослав Ч.</v>
      </c>
      <c r="AB14" t="str">
        <f t="shared" si="2"/>
        <v>Ярослав Ч.</v>
      </c>
      <c r="AC14" t="str">
        <f t="shared" si="2"/>
        <v>Ярослав Ч.</v>
      </c>
      <c r="AD14" t="str">
        <f t="shared" si="2"/>
        <v>Ярослав Ч.</v>
      </c>
      <c r="AE14" t="str">
        <f t="shared" si="2"/>
        <v>Ярослав Ч.</v>
      </c>
    </row>
    <row r="15" spans="1:31" x14ac:dyDescent="0.2">
      <c r="A15">
        <v>14</v>
      </c>
      <c r="B15" t="str">
        <f>'ввод данных'!B45</f>
        <v xml:space="preserve">Диана С. </v>
      </c>
      <c r="C15" t="str">
        <f t="shared" si="0"/>
        <v xml:space="preserve">Диана С. </v>
      </c>
      <c r="D15" t="str">
        <f t="shared" si="4"/>
        <v xml:space="preserve">Диана С. </v>
      </c>
      <c r="E15" t="str">
        <f t="shared" si="4"/>
        <v xml:space="preserve">Диана С. </v>
      </c>
      <c r="F15" t="str">
        <f t="shared" si="4"/>
        <v xml:space="preserve">Диана С. </v>
      </c>
      <c r="G15" t="str">
        <f t="shared" si="4"/>
        <v xml:space="preserve">Диана С. </v>
      </c>
      <c r="H15" t="str">
        <f t="shared" si="4"/>
        <v xml:space="preserve">Диана С. </v>
      </c>
      <c r="I15" t="str">
        <f t="shared" si="4"/>
        <v xml:space="preserve">Диана С. </v>
      </c>
      <c r="J15" t="str">
        <f t="shared" si="4"/>
        <v xml:space="preserve">Диана С. </v>
      </c>
      <c r="K15" t="str">
        <f t="shared" si="4"/>
        <v xml:space="preserve">Диана С. </v>
      </c>
      <c r="L15" t="str">
        <f t="shared" si="4"/>
        <v xml:space="preserve">Диана С. </v>
      </c>
      <c r="M15" t="str">
        <f t="shared" si="4"/>
        <v xml:space="preserve">Диана С. </v>
      </c>
      <c r="N15" t="str">
        <f t="shared" si="4"/>
        <v xml:space="preserve">Диана С. </v>
      </c>
      <c r="O15" t="str">
        <f t="shared" si="4"/>
        <v xml:space="preserve">Диана С. </v>
      </c>
      <c r="P15" t="str">
        <f t="shared" si="4"/>
        <v xml:space="preserve">Диана С. </v>
      </c>
      <c r="Q15" t="str">
        <f t="shared" si="4"/>
        <v xml:space="preserve">Диана С. </v>
      </c>
      <c r="R15" t="str">
        <f t="shared" si="4"/>
        <v xml:space="preserve">Диана С. </v>
      </c>
      <c r="S15" t="str">
        <f t="shared" si="4"/>
        <v xml:space="preserve">Диана С. </v>
      </c>
      <c r="T15" t="str">
        <f t="shared" si="4"/>
        <v xml:space="preserve">Диана С. </v>
      </c>
      <c r="U15" t="str">
        <f t="shared" si="4"/>
        <v xml:space="preserve">Диана С. </v>
      </c>
      <c r="V15" t="str">
        <f t="shared" si="4"/>
        <v xml:space="preserve">Диана С. </v>
      </c>
      <c r="W15" t="str">
        <f t="shared" si="4"/>
        <v xml:space="preserve">Диана С. </v>
      </c>
      <c r="X15" t="str">
        <f t="shared" si="4"/>
        <v xml:space="preserve">Диана С. </v>
      </c>
      <c r="Y15" t="str">
        <f t="shared" si="4"/>
        <v xml:space="preserve">Диана С. </v>
      </c>
      <c r="Z15" t="str">
        <f t="shared" si="4"/>
        <v xml:space="preserve">Диана С. </v>
      </c>
      <c r="AA15" t="str">
        <f t="shared" si="4"/>
        <v xml:space="preserve">Диана С. </v>
      </c>
      <c r="AB15" t="str">
        <f t="shared" si="2"/>
        <v xml:space="preserve">Диана С. </v>
      </c>
      <c r="AC15" t="str">
        <f t="shared" si="2"/>
        <v xml:space="preserve">Диана С. </v>
      </c>
      <c r="AD15" t="str">
        <f t="shared" si="2"/>
        <v xml:space="preserve">Диана С. </v>
      </c>
      <c r="AE15" t="str">
        <f t="shared" si="2"/>
        <v xml:space="preserve">Диана С. </v>
      </c>
    </row>
    <row r="16" spans="1:31" x14ac:dyDescent="0.2">
      <c r="A16">
        <v>15</v>
      </c>
      <c r="B16" t="str">
        <f>'ввод данных'!B46</f>
        <v>Артем С.</v>
      </c>
      <c r="C16" t="str">
        <f t="shared" si="0"/>
        <v>Артем С.</v>
      </c>
      <c r="D16" t="str">
        <f t="shared" si="4"/>
        <v>Артем С.</v>
      </c>
      <c r="E16" t="str">
        <f t="shared" si="4"/>
        <v>Артем С.</v>
      </c>
      <c r="F16" t="str">
        <f t="shared" si="4"/>
        <v>Артем С.</v>
      </c>
      <c r="G16" t="str">
        <f t="shared" si="4"/>
        <v>Артем С.</v>
      </c>
      <c r="H16" t="str">
        <f t="shared" si="4"/>
        <v>Артем С.</v>
      </c>
      <c r="I16" t="str">
        <f t="shared" si="4"/>
        <v>Артем С.</v>
      </c>
      <c r="J16" t="str">
        <f t="shared" si="4"/>
        <v>Артем С.</v>
      </c>
      <c r="K16" t="str">
        <f t="shared" si="4"/>
        <v>Артем С.</v>
      </c>
      <c r="L16" t="str">
        <f t="shared" si="4"/>
        <v>Артем С.</v>
      </c>
      <c r="M16" t="str">
        <f t="shared" si="4"/>
        <v>Артем С.</v>
      </c>
      <c r="N16" t="str">
        <f t="shared" si="4"/>
        <v>Артем С.</v>
      </c>
      <c r="O16" t="str">
        <f t="shared" si="4"/>
        <v>Артем С.</v>
      </c>
      <c r="P16" t="str">
        <f t="shared" si="4"/>
        <v>Артем С.</v>
      </c>
      <c r="Q16" t="str">
        <f t="shared" si="4"/>
        <v>Артем С.</v>
      </c>
      <c r="R16" t="str">
        <f t="shared" si="4"/>
        <v>Артем С.</v>
      </c>
      <c r="S16" t="str">
        <f t="shared" si="4"/>
        <v>Артем С.</v>
      </c>
      <c r="T16" t="str">
        <f t="shared" si="4"/>
        <v>Артем С.</v>
      </c>
      <c r="U16" t="str">
        <f t="shared" si="4"/>
        <v>Артем С.</v>
      </c>
      <c r="V16" t="str">
        <f t="shared" si="4"/>
        <v>Артем С.</v>
      </c>
      <c r="W16" t="str">
        <f t="shared" si="4"/>
        <v>Артем С.</v>
      </c>
      <c r="X16" t="str">
        <f t="shared" si="4"/>
        <v>Артем С.</v>
      </c>
      <c r="Y16" t="str">
        <f t="shared" si="4"/>
        <v>Артем С.</v>
      </c>
      <c r="Z16" t="str">
        <f t="shared" si="4"/>
        <v>Артем С.</v>
      </c>
      <c r="AA16" t="str">
        <f t="shared" si="4"/>
        <v>Артем С.</v>
      </c>
      <c r="AB16" t="str">
        <f t="shared" si="2"/>
        <v>Артем С.</v>
      </c>
      <c r="AC16" t="str">
        <f t="shared" si="2"/>
        <v>Артем С.</v>
      </c>
      <c r="AD16" t="str">
        <f t="shared" si="2"/>
        <v>Артем С.</v>
      </c>
      <c r="AE16" t="str">
        <f t="shared" si="2"/>
        <v>Артем С.</v>
      </c>
    </row>
    <row r="17" spans="1:31" x14ac:dyDescent="0.2">
      <c r="A17">
        <v>16</v>
      </c>
      <c r="B17" t="str">
        <f>'ввод данных'!B47</f>
        <v xml:space="preserve">Диана С. </v>
      </c>
      <c r="C17" t="str">
        <f t="shared" si="0"/>
        <v xml:space="preserve">Диана С. </v>
      </c>
      <c r="D17" t="str">
        <f t="shared" si="4"/>
        <v xml:space="preserve">Диана С. </v>
      </c>
      <c r="E17" t="str">
        <f t="shared" si="4"/>
        <v xml:space="preserve">Диана С. </v>
      </c>
      <c r="F17" t="str">
        <f t="shared" si="4"/>
        <v xml:space="preserve">Диана С. </v>
      </c>
      <c r="G17" t="str">
        <f t="shared" si="4"/>
        <v xml:space="preserve">Диана С. </v>
      </c>
      <c r="H17" t="str">
        <f t="shared" si="4"/>
        <v xml:space="preserve">Диана С. </v>
      </c>
      <c r="I17" t="str">
        <f t="shared" si="4"/>
        <v xml:space="preserve">Диана С. </v>
      </c>
      <c r="J17" t="str">
        <f t="shared" si="4"/>
        <v xml:space="preserve">Диана С. </v>
      </c>
      <c r="K17" t="str">
        <f t="shared" si="4"/>
        <v xml:space="preserve">Диана С. </v>
      </c>
      <c r="L17" t="str">
        <f t="shared" si="4"/>
        <v xml:space="preserve">Диана С. </v>
      </c>
      <c r="M17" t="str">
        <f t="shared" si="4"/>
        <v xml:space="preserve">Диана С. </v>
      </c>
      <c r="N17" t="str">
        <f t="shared" si="4"/>
        <v xml:space="preserve">Диана С. </v>
      </c>
      <c r="O17" t="str">
        <f t="shared" si="4"/>
        <v xml:space="preserve">Диана С. </v>
      </c>
      <c r="P17" t="str">
        <f t="shared" si="4"/>
        <v xml:space="preserve">Диана С. </v>
      </c>
      <c r="Q17" t="str">
        <f t="shared" si="4"/>
        <v xml:space="preserve">Диана С. </v>
      </c>
      <c r="R17" t="str">
        <f t="shared" si="4"/>
        <v xml:space="preserve">Диана С. </v>
      </c>
      <c r="S17" t="str">
        <f t="shared" si="4"/>
        <v xml:space="preserve">Диана С. </v>
      </c>
      <c r="T17" t="str">
        <f t="shared" si="4"/>
        <v xml:space="preserve">Диана С. </v>
      </c>
      <c r="U17" t="str">
        <f t="shared" si="4"/>
        <v xml:space="preserve">Диана С. </v>
      </c>
      <c r="V17" t="str">
        <f t="shared" si="4"/>
        <v xml:space="preserve">Диана С. </v>
      </c>
      <c r="W17" t="str">
        <f t="shared" si="4"/>
        <v xml:space="preserve">Диана С. </v>
      </c>
      <c r="X17" t="str">
        <f t="shared" si="4"/>
        <v xml:space="preserve">Диана С. </v>
      </c>
      <c r="Y17" t="str">
        <f t="shared" si="4"/>
        <v xml:space="preserve">Диана С. </v>
      </c>
      <c r="Z17" t="str">
        <f t="shared" si="4"/>
        <v xml:space="preserve">Диана С. </v>
      </c>
      <c r="AA17" t="str">
        <f t="shared" si="4"/>
        <v xml:space="preserve">Диана С. </v>
      </c>
      <c r="AB17" t="str">
        <f t="shared" si="2"/>
        <v xml:space="preserve">Диана С. </v>
      </c>
      <c r="AC17" t="str">
        <f t="shared" si="2"/>
        <v xml:space="preserve">Диана С. </v>
      </c>
      <c r="AD17" t="str">
        <f t="shared" si="2"/>
        <v xml:space="preserve">Диана С. </v>
      </c>
      <c r="AE17" t="str">
        <f t="shared" si="2"/>
        <v xml:space="preserve">Диана С. </v>
      </c>
    </row>
    <row r="18" spans="1:31" x14ac:dyDescent="0.2">
      <c r="A18">
        <v>17</v>
      </c>
      <c r="B18" t="str">
        <f>'ввод данных'!B48</f>
        <v>Антон Ч.</v>
      </c>
      <c r="C18" t="str">
        <f t="shared" si="0"/>
        <v>Антон Ч.</v>
      </c>
      <c r="D18" t="str">
        <f t="shared" si="4"/>
        <v>Антон Ч.</v>
      </c>
      <c r="E18" t="str">
        <f t="shared" si="4"/>
        <v>Антон Ч.</v>
      </c>
      <c r="F18" t="str">
        <f t="shared" si="4"/>
        <v>Антон Ч.</v>
      </c>
      <c r="G18" t="str">
        <f t="shared" si="4"/>
        <v>Антон Ч.</v>
      </c>
      <c r="H18" t="str">
        <f t="shared" si="4"/>
        <v>Антон Ч.</v>
      </c>
      <c r="I18" t="str">
        <f t="shared" si="4"/>
        <v>Антон Ч.</v>
      </c>
      <c r="J18" t="str">
        <f t="shared" si="4"/>
        <v>Антон Ч.</v>
      </c>
      <c r="K18" t="str">
        <f t="shared" si="4"/>
        <v>Антон Ч.</v>
      </c>
      <c r="L18" t="str">
        <f t="shared" si="4"/>
        <v>Антон Ч.</v>
      </c>
      <c r="M18" t="str">
        <f t="shared" si="4"/>
        <v>Антон Ч.</v>
      </c>
      <c r="N18" t="str">
        <f t="shared" si="4"/>
        <v>Антон Ч.</v>
      </c>
      <c r="O18" t="str">
        <f t="shared" si="4"/>
        <v>Антон Ч.</v>
      </c>
      <c r="P18" t="str">
        <f t="shared" si="4"/>
        <v>Антон Ч.</v>
      </c>
      <c r="Q18" t="str">
        <f t="shared" si="4"/>
        <v>Антон Ч.</v>
      </c>
      <c r="R18" t="str">
        <f t="shared" si="4"/>
        <v>Антон Ч.</v>
      </c>
      <c r="S18" t="str">
        <f t="shared" si="4"/>
        <v>Антон Ч.</v>
      </c>
      <c r="T18" t="str">
        <f t="shared" si="4"/>
        <v>Антон Ч.</v>
      </c>
      <c r="U18" t="str">
        <f t="shared" si="4"/>
        <v>Антон Ч.</v>
      </c>
      <c r="V18" t="str">
        <f t="shared" si="4"/>
        <v>Антон Ч.</v>
      </c>
      <c r="W18" t="str">
        <f t="shared" si="4"/>
        <v>Антон Ч.</v>
      </c>
      <c r="X18" t="str">
        <f t="shared" si="4"/>
        <v>Антон Ч.</v>
      </c>
      <c r="Y18" t="str">
        <f t="shared" si="4"/>
        <v>Антон Ч.</v>
      </c>
      <c r="Z18" t="str">
        <f t="shared" si="4"/>
        <v>Антон Ч.</v>
      </c>
      <c r="AA18" t="str">
        <f t="shared" si="4"/>
        <v>Антон Ч.</v>
      </c>
      <c r="AB18" t="str">
        <f t="shared" ref="AB18:AE22" si="5">AA18</f>
        <v>Антон Ч.</v>
      </c>
      <c r="AC18" t="str">
        <f t="shared" si="5"/>
        <v>Антон Ч.</v>
      </c>
      <c r="AD18" t="str">
        <f t="shared" si="5"/>
        <v>Антон Ч.</v>
      </c>
      <c r="AE18" t="str">
        <f t="shared" si="5"/>
        <v>Антон Ч.</v>
      </c>
    </row>
    <row r="19" spans="1:31" x14ac:dyDescent="0.2">
      <c r="A19">
        <v>18</v>
      </c>
      <c r="B19" t="str">
        <f>'ввод данных'!B49</f>
        <v>Артем С.</v>
      </c>
      <c r="C19" t="str">
        <f t="shared" si="0"/>
        <v>Артем С.</v>
      </c>
      <c r="D19" t="str">
        <f t="shared" si="4"/>
        <v>Артем С.</v>
      </c>
      <c r="E19" t="str">
        <f t="shared" si="4"/>
        <v>Артем С.</v>
      </c>
      <c r="F19" t="str">
        <f t="shared" si="4"/>
        <v>Артем С.</v>
      </c>
      <c r="G19" t="str">
        <f t="shared" si="4"/>
        <v>Артем С.</v>
      </c>
      <c r="H19" t="str">
        <f t="shared" si="4"/>
        <v>Артем С.</v>
      </c>
      <c r="I19" t="str">
        <f t="shared" si="4"/>
        <v>Артем С.</v>
      </c>
      <c r="J19" t="str">
        <f t="shared" si="4"/>
        <v>Артем С.</v>
      </c>
      <c r="K19" t="str">
        <f t="shared" si="4"/>
        <v>Артем С.</v>
      </c>
      <c r="L19" t="str">
        <f t="shared" si="4"/>
        <v>Артем С.</v>
      </c>
      <c r="M19" t="str">
        <f t="shared" si="4"/>
        <v>Артем С.</v>
      </c>
      <c r="N19" t="str">
        <f t="shared" si="4"/>
        <v>Артем С.</v>
      </c>
      <c r="O19" t="str">
        <f t="shared" si="4"/>
        <v>Артем С.</v>
      </c>
      <c r="P19" t="str">
        <f t="shared" si="4"/>
        <v>Артем С.</v>
      </c>
      <c r="Q19" t="str">
        <f t="shared" si="4"/>
        <v>Артем С.</v>
      </c>
      <c r="R19" t="str">
        <f t="shared" si="4"/>
        <v>Артем С.</v>
      </c>
      <c r="S19" t="str">
        <f t="shared" si="4"/>
        <v>Артем С.</v>
      </c>
      <c r="T19" t="str">
        <f t="shared" si="4"/>
        <v>Артем С.</v>
      </c>
      <c r="U19" t="str">
        <f t="shared" si="4"/>
        <v>Артем С.</v>
      </c>
      <c r="V19" t="str">
        <f t="shared" si="4"/>
        <v>Артем С.</v>
      </c>
      <c r="W19" t="str">
        <f t="shared" si="4"/>
        <v>Артем С.</v>
      </c>
      <c r="X19" t="str">
        <f t="shared" si="4"/>
        <v>Артем С.</v>
      </c>
      <c r="Y19" t="str">
        <f t="shared" si="4"/>
        <v>Артем С.</v>
      </c>
      <c r="Z19" t="str">
        <f t="shared" si="4"/>
        <v>Артем С.</v>
      </c>
      <c r="AA19" t="str">
        <f t="shared" si="4"/>
        <v>Артем С.</v>
      </c>
      <c r="AB19" t="str">
        <f t="shared" si="5"/>
        <v>Артем С.</v>
      </c>
      <c r="AC19" t="str">
        <f t="shared" si="5"/>
        <v>Артем С.</v>
      </c>
      <c r="AD19" t="str">
        <f t="shared" si="5"/>
        <v>Артем С.</v>
      </c>
      <c r="AE19" t="str">
        <f t="shared" si="5"/>
        <v>Артем С.</v>
      </c>
    </row>
    <row r="20" spans="1:31" x14ac:dyDescent="0.2">
      <c r="A20">
        <v>19</v>
      </c>
      <c r="B20" t="str">
        <f>'ввод данных'!B50</f>
        <v>Максим Ч.</v>
      </c>
      <c r="C20" t="str">
        <f t="shared" si="0"/>
        <v>Максим Ч.</v>
      </c>
      <c r="D20" t="str">
        <f t="shared" si="4"/>
        <v>Максим Ч.</v>
      </c>
      <c r="E20" t="str">
        <f t="shared" si="4"/>
        <v>Максим Ч.</v>
      </c>
      <c r="F20" t="str">
        <f t="shared" si="4"/>
        <v>Максим Ч.</v>
      </c>
      <c r="G20" t="str">
        <f t="shared" si="4"/>
        <v>Максим Ч.</v>
      </c>
      <c r="H20" t="str">
        <f t="shared" si="4"/>
        <v>Максим Ч.</v>
      </c>
      <c r="I20" t="str">
        <f t="shared" si="4"/>
        <v>Максим Ч.</v>
      </c>
      <c r="J20" t="str">
        <f t="shared" si="4"/>
        <v>Максим Ч.</v>
      </c>
      <c r="K20" t="str">
        <f t="shared" si="4"/>
        <v>Максим Ч.</v>
      </c>
      <c r="L20" t="str">
        <f t="shared" si="4"/>
        <v>Максим Ч.</v>
      </c>
      <c r="M20" t="str">
        <f t="shared" si="4"/>
        <v>Максим Ч.</v>
      </c>
      <c r="N20" t="str">
        <f t="shared" si="4"/>
        <v>Максим Ч.</v>
      </c>
      <c r="O20" t="str">
        <f t="shared" si="4"/>
        <v>Максим Ч.</v>
      </c>
      <c r="P20" t="str">
        <f t="shared" si="4"/>
        <v>Максим Ч.</v>
      </c>
      <c r="Q20" t="str">
        <f t="shared" si="4"/>
        <v>Максим Ч.</v>
      </c>
      <c r="R20" t="str">
        <f t="shared" si="4"/>
        <v>Максим Ч.</v>
      </c>
      <c r="S20" t="str">
        <f t="shared" si="4"/>
        <v>Максим Ч.</v>
      </c>
      <c r="T20" t="str">
        <f t="shared" si="4"/>
        <v>Максим Ч.</v>
      </c>
      <c r="U20" t="str">
        <f t="shared" si="4"/>
        <v>Максим Ч.</v>
      </c>
      <c r="V20" t="str">
        <f t="shared" si="4"/>
        <v>Максим Ч.</v>
      </c>
      <c r="W20" t="str">
        <f t="shared" si="4"/>
        <v>Максим Ч.</v>
      </c>
      <c r="X20" t="str">
        <f t="shared" si="4"/>
        <v>Максим Ч.</v>
      </c>
      <c r="Y20" t="str">
        <f t="shared" si="4"/>
        <v>Максим Ч.</v>
      </c>
      <c r="Z20" t="str">
        <f t="shared" si="4"/>
        <v>Максим Ч.</v>
      </c>
      <c r="AA20" t="str">
        <f t="shared" si="4"/>
        <v>Максим Ч.</v>
      </c>
      <c r="AB20" t="str">
        <f t="shared" si="5"/>
        <v>Максим Ч.</v>
      </c>
      <c r="AC20" t="str">
        <f t="shared" si="5"/>
        <v>Максим Ч.</v>
      </c>
      <c r="AD20" t="str">
        <f t="shared" si="5"/>
        <v>Максим Ч.</v>
      </c>
      <c r="AE20" t="str">
        <f t="shared" si="5"/>
        <v>Максим Ч.</v>
      </c>
    </row>
    <row r="21" spans="1:31" x14ac:dyDescent="0.2">
      <c r="A21">
        <v>20</v>
      </c>
      <c r="B21" t="str">
        <f>'ввод данных'!B51</f>
        <v>Никита К.</v>
      </c>
      <c r="C21" t="str">
        <f t="shared" si="0"/>
        <v>Никита К.</v>
      </c>
      <c r="D21" t="str">
        <f t="shared" si="4"/>
        <v>Никита К.</v>
      </c>
      <c r="E21" t="str">
        <f t="shared" si="4"/>
        <v>Никита К.</v>
      </c>
      <c r="F21" t="str">
        <f t="shared" si="4"/>
        <v>Никита К.</v>
      </c>
      <c r="G21" t="str">
        <f t="shared" si="4"/>
        <v>Никита К.</v>
      </c>
      <c r="H21" t="str">
        <f t="shared" si="4"/>
        <v>Никита К.</v>
      </c>
      <c r="I21" t="str">
        <f t="shared" si="4"/>
        <v>Никита К.</v>
      </c>
      <c r="J21" t="str">
        <f t="shared" si="4"/>
        <v>Никита К.</v>
      </c>
      <c r="K21" t="str">
        <f t="shared" si="4"/>
        <v>Никита К.</v>
      </c>
      <c r="L21" t="str">
        <f t="shared" si="4"/>
        <v>Никита К.</v>
      </c>
      <c r="M21" t="str">
        <f t="shared" si="4"/>
        <v>Никита К.</v>
      </c>
      <c r="N21" t="str">
        <f t="shared" si="4"/>
        <v>Никита К.</v>
      </c>
      <c r="O21" t="str">
        <f t="shared" si="4"/>
        <v>Никита К.</v>
      </c>
      <c r="P21" t="str">
        <f t="shared" si="4"/>
        <v>Никита К.</v>
      </c>
      <c r="Q21" t="str">
        <f t="shared" si="4"/>
        <v>Никита К.</v>
      </c>
      <c r="R21" t="str">
        <f t="shared" si="4"/>
        <v>Никита К.</v>
      </c>
      <c r="S21" t="str">
        <f t="shared" si="4"/>
        <v>Никита К.</v>
      </c>
      <c r="T21" t="str">
        <f t="shared" si="4"/>
        <v>Никита К.</v>
      </c>
      <c r="U21" t="str">
        <f t="shared" si="4"/>
        <v>Никита К.</v>
      </c>
      <c r="V21" t="str">
        <f t="shared" si="4"/>
        <v>Никита К.</v>
      </c>
      <c r="W21" t="str">
        <f t="shared" si="4"/>
        <v>Никита К.</v>
      </c>
      <c r="X21" t="str">
        <f t="shared" si="4"/>
        <v>Никита К.</v>
      </c>
      <c r="Y21" t="str">
        <f t="shared" si="4"/>
        <v>Никита К.</v>
      </c>
      <c r="Z21" t="str">
        <f t="shared" si="4"/>
        <v>Никита К.</v>
      </c>
      <c r="AA21" t="str">
        <f t="shared" si="4"/>
        <v>Никита К.</v>
      </c>
      <c r="AB21" t="str">
        <f t="shared" si="5"/>
        <v>Никита К.</v>
      </c>
      <c r="AC21" t="str">
        <f t="shared" si="5"/>
        <v>Никита К.</v>
      </c>
      <c r="AD21" t="str">
        <f t="shared" si="5"/>
        <v>Никита К.</v>
      </c>
      <c r="AE21" t="str">
        <f t="shared" si="5"/>
        <v>Никита К.</v>
      </c>
    </row>
    <row r="22" spans="1:31" x14ac:dyDescent="0.2">
      <c r="A22">
        <v>21</v>
      </c>
      <c r="B22" t="str">
        <f>'ввод данных'!B52</f>
        <v>София Я.</v>
      </c>
      <c r="C22" t="str">
        <f t="shared" si="0"/>
        <v>София Я.</v>
      </c>
      <c r="D22" t="str">
        <f t="shared" si="4"/>
        <v>София Я.</v>
      </c>
      <c r="E22" t="str">
        <f t="shared" si="4"/>
        <v>София Я.</v>
      </c>
      <c r="F22" t="str">
        <f t="shared" si="4"/>
        <v>София Я.</v>
      </c>
      <c r="G22" t="str">
        <f t="shared" si="4"/>
        <v>София Я.</v>
      </c>
      <c r="H22" t="str">
        <f t="shared" si="4"/>
        <v>София Я.</v>
      </c>
      <c r="I22" t="str">
        <f t="shared" si="4"/>
        <v>София Я.</v>
      </c>
      <c r="J22" t="str">
        <f t="shared" si="4"/>
        <v>София Я.</v>
      </c>
      <c r="K22" t="str">
        <f t="shared" si="4"/>
        <v>София Я.</v>
      </c>
      <c r="L22" t="str">
        <f t="shared" si="4"/>
        <v>София Я.</v>
      </c>
      <c r="M22" t="str">
        <f t="shared" si="4"/>
        <v>София Я.</v>
      </c>
      <c r="N22" t="str">
        <f t="shared" si="4"/>
        <v>София Я.</v>
      </c>
      <c r="O22" t="str">
        <f t="shared" si="4"/>
        <v>София Я.</v>
      </c>
      <c r="P22" t="str">
        <f t="shared" si="4"/>
        <v>София Я.</v>
      </c>
      <c r="Q22" t="str">
        <f t="shared" si="4"/>
        <v>София Я.</v>
      </c>
      <c r="R22" t="str">
        <f t="shared" si="4"/>
        <v>София Я.</v>
      </c>
      <c r="S22" t="str">
        <f t="shared" si="4"/>
        <v>София Я.</v>
      </c>
      <c r="T22" t="str">
        <f t="shared" si="4"/>
        <v>София Я.</v>
      </c>
      <c r="U22" t="str">
        <f t="shared" si="4"/>
        <v>София Я.</v>
      </c>
      <c r="V22" t="str">
        <f t="shared" si="4"/>
        <v>София Я.</v>
      </c>
      <c r="W22" t="str">
        <f t="shared" si="4"/>
        <v>София Я.</v>
      </c>
      <c r="X22" t="str">
        <f t="shared" si="4"/>
        <v>София Я.</v>
      </c>
      <c r="Y22" t="str">
        <f t="shared" si="4"/>
        <v>София Я.</v>
      </c>
      <c r="Z22" t="str">
        <f t="shared" si="4"/>
        <v>София Я.</v>
      </c>
      <c r="AA22" t="str">
        <f t="shared" si="4"/>
        <v>София Я.</v>
      </c>
      <c r="AB22" t="str">
        <f t="shared" si="5"/>
        <v>София Я.</v>
      </c>
      <c r="AC22" t="str">
        <f t="shared" si="5"/>
        <v>София Я.</v>
      </c>
      <c r="AD22" t="str">
        <f t="shared" si="5"/>
        <v>София Я.</v>
      </c>
      <c r="AE22" t="str">
        <f t="shared" si="5"/>
        <v>София Я.</v>
      </c>
    </row>
    <row r="23" spans="1:31" x14ac:dyDescent="0.2">
      <c r="A23">
        <v>22</v>
      </c>
      <c r="B23" t="str">
        <f>'ввод данных'!B53</f>
        <v>Артем Н.</v>
      </c>
      <c r="C23" t="str">
        <f t="shared" si="0"/>
        <v>Артем Н.</v>
      </c>
      <c r="D23" t="str">
        <f t="shared" si="4"/>
        <v>Артем Н.</v>
      </c>
      <c r="E23" t="str">
        <f t="shared" si="4"/>
        <v>Артем Н.</v>
      </c>
      <c r="F23" t="str">
        <f t="shared" si="4"/>
        <v>Артем Н.</v>
      </c>
      <c r="G23" t="str">
        <f t="shared" si="4"/>
        <v>Артем Н.</v>
      </c>
      <c r="H23" t="str">
        <f t="shared" si="4"/>
        <v>Артем Н.</v>
      </c>
      <c r="I23" t="str">
        <f t="shared" si="4"/>
        <v>Артем Н.</v>
      </c>
      <c r="J23" t="str">
        <f t="shared" si="4"/>
        <v>Артем Н.</v>
      </c>
      <c r="K23" t="str">
        <f t="shared" si="4"/>
        <v>Артем Н.</v>
      </c>
      <c r="L23" t="str">
        <f t="shared" si="4"/>
        <v>Артем Н.</v>
      </c>
      <c r="M23" t="str">
        <f t="shared" si="4"/>
        <v>Артем Н.</v>
      </c>
      <c r="N23" t="str">
        <f t="shared" si="4"/>
        <v>Артем Н.</v>
      </c>
      <c r="O23" t="str">
        <f t="shared" si="4"/>
        <v>Артем Н.</v>
      </c>
      <c r="P23" t="str">
        <f t="shared" si="4"/>
        <v>Артем Н.</v>
      </c>
      <c r="Q23" t="str">
        <f t="shared" si="4"/>
        <v>Артем Н.</v>
      </c>
      <c r="R23" t="str">
        <f t="shared" si="4"/>
        <v>Артем Н.</v>
      </c>
      <c r="S23" t="str">
        <f t="shared" si="4"/>
        <v>Артем Н.</v>
      </c>
      <c r="T23" t="str">
        <f t="shared" si="4"/>
        <v>Артем Н.</v>
      </c>
      <c r="U23" t="str">
        <f t="shared" si="4"/>
        <v>Артем Н.</v>
      </c>
      <c r="V23" t="str">
        <f t="shared" si="4"/>
        <v>Артем Н.</v>
      </c>
      <c r="W23" t="str">
        <f t="shared" si="4"/>
        <v>Артем Н.</v>
      </c>
      <c r="X23" t="str">
        <f t="shared" si="4"/>
        <v>Артем Н.</v>
      </c>
      <c r="Y23" t="str">
        <f t="shared" ref="D23:AA27" si="6">X23</f>
        <v>Артем Н.</v>
      </c>
      <c r="Z23" t="str">
        <f t="shared" si="6"/>
        <v>Артем Н.</v>
      </c>
      <c r="AA23" t="str">
        <f t="shared" si="6"/>
        <v>Артем Н.</v>
      </c>
      <c r="AB23" t="str">
        <f t="shared" ref="AB23:AE27" si="7">AA23</f>
        <v>Артем Н.</v>
      </c>
      <c r="AC23" t="str">
        <f t="shared" si="7"/>
        <v>Артем Н.</v>
      </c>
      <c r="AD23" t="str">
        <f t="shared" si="7"/>
        <v>Артем Н.</v>
      </c>
      <c r="AE23" t="str">
        <f t="shared" si="7"/>
        <v>Артем Н.</v>
      </c>
    </row>
    <row r="24" spans="1:31" x14ac:dyDescent="0.2">
      <c r="A24">
        <v>23</v>
      </c>
      <c r="B24" t="str">
        <f>'ввод данных'!B54</f>
        <v>Артем Н.</v>
      </c>
      <c r="C24" t="str">
        <f t="shared" si="0"/>
        <v>Артем Н.</v>
      </c>
      <c r="D24" t="str">
        <f t="shared" si="6"/>
        <v>Артем Н.</v>
      </c>
      <c r="E24" t="str">
        <f t="shared" si="6"/>
        <v>Артем Н.</v>
      </c>
      <c r="F24" t="str">
        <f t="shared" si="6"/>
        <v>Артем Н.</v>
      </c>
      <c r="G24" t="str">
        <f t="shared" si="6"/>
        <v>Артем Н.</v>
      </c>
      <c r="H24" t="str">
        <f t="shared" si="6"/>
        <v>Артем Н.</v>
      </c>
      <c r="I24" t="str">
        <f t="shared" si="6"/>
        <v>Артем Н.</v>
      </c>
      <c r="J24" t="str">
        <f t="shared" si="6"/>
        <v>Артем Н.</v>
      </c>
      <c r="K24" t="str">
        <f t="shared" si="6"/>
        <v>Артем Н.</v>
      </c>
      <c r="L24" t="str">
        <f t="shared" si="6"/>
        <v>Артем Н.</v>
      </c>
      <c r="M24" t="str">
        <f t="shared" si="6"/>
        <v>Артем Н.</v>
      </c>
      <c r="N24" t="str">
        <f t="shared" si="6"/>
        <v>Артем Н.</v>
      </c>
      <c r="O24" t="str">
        <f t="shared" si="6"/>
        <v>Артем Н.</v>
      </c>
      <c r="P24" t="str">
        <f t="shared" si="6"/>
        <v>Артем Н.</v>
      </c>
      <c r="Q24" t="str">
        <f t="shared" si="6"/>
        <v>Артем Н.</v>
      </c>
      <c r="R24" t="str">
        <f t="shared" si="6"/>
        <v>Артем Н.</v>
      </c>
      <c r="S24" t="str">
        <f t="shared" si="6"/>
        <v>Артем Н.</v>
      </c>
      <c r="T24" t="str">
        <f t="shared" si="6"/>
        <v>Артем Н.</v>
      </c>
      <c r="U24" t="str">
        <f t="shared" si="6"/>
        <v>Артем Н.</v>
      </c>
      <c r="V24" t="str">
        <f t="shared" si="6"/>
        <v>Артем Н.</v>
      </c>
      <c r="W24" t="str">
        <f t="shared" si="6"/>
        <v>Артем Н.</v>
      </c>
      <c r="X24" t="str">
        <f t="shared" si="6"/>
        <v>Артем Н.</v>
      </c>
      <c r="Y24" t="str">
        <f t="shared" si="6"/>
        <v>Артем Н.</v>
      </c>
      <c r="Z24" t="str">
        <f t="shared" si="6"/>
        <v>Артем Н.</v>
      </c>
      <c r="AA24" t="str">
        <f t="shared" si="6"/>
        <v>Артем Н.</v>
      </c>
      <c r="AB24" t="str">
        <f t="shared" si="7"/>
        <v>Артем Н.</v>
      </c>
      <c r="AC24" t="str">
        <f t="shared" si="7"/>
        <v>Артем Н.</v>
      </c>
      <c r="AD24" t="str">
        <f t="shared" si="7"/>
        <v>Артем Н.</v>
      </c>
      <c r="AE24" t="str">
        <f t="shared" si="7"/>
        <v>Артем Н.</v>
      </c>
    </row>
    <row r="25" spans="1:31" x14ac:dyDescent="0.2">
      <c r="A25">
        <v>24</v>
      </c>
      <c r="B25" t="str">
        <f>'ввод данных'!B55</f>
        <v>Сергей О.</v>
      </c>
      <c r="C25" t="str">
        <f t="shared" si="0"/>
        <v>Сергей О.</v>
      </c>
      <c r="D25" t="str">
        <f t="shared" si="6"/>
        <v>Сергей О.</v>
      </c>
      <c r="E25" t="str">
        <f t="shared" si="6"/>
        <v>Сергей О.</v>
      </c>
      <c r="F25" t="str">
        <f t="shared" si="6"/>
        <v>Сергей О.</v>
      </c>
      <c r="G25" t="str">
        <f t="shared" si="6"/>
        <v>Сергей О.</v>
      </c>
      <c r="H25" t="str">
        <f t="shared" si="6"/>
        <v>Сергей О.</v>
      </c>
      <c r="I25" t="str">
        <f t="shared" si="6"/>
        <v>Сергей О.</v>
      </c>
      <c r="J25" t="str">
        <f t="shared" si="6"/>
        <v>Сергей О.</v>
      </c>
      <c r="K25" t="str">
        <f t="shared" si="6"/>
        <v>Сергей О.</v>
      </c>
      <c r="L25" t="str">
        <f t="shared" si="6"/>
        <v>Сергей О.</v>
      </c>
      <c r="M25" t="str">
        <f t="shared" si="6"/>
        <v>Сергей О.</v>
      </c>
      <c r="N25" t="str">
        <f t="shared" si="6"/>
        <v>Сергей О.</v>
      </c>
      <c r="O25" t="str">
        <f t="shared" si="6"/>
        <v>Сергей О.</v>
      </c>
      <c r="P25" t="str">
        <f t="shared" si="6"/>
        <v>Сергей О.</v>
      </c>
      <c r="Q25" t="str">
        <f t="shared" si="6"/>
        <v>Сергей О.</v>
      </c>
      <c r="R25" t="str">
        <f t="shared" si="6"/>
        <v>Сергей О.</v>
      </c>
      <c r="S25" t="str">
        <f t="shared" si="6"/>
        <v>Сергей О.</v>
      </c>
      <c r="T25" t="str">
        <f t="shared" si="6"/>
        <v>Сергей О.</v>
      </c>
      <c r="U25" t="str">
        <f t="shared" si="6"/>
        <v>Сергей О.</v>
      </c>
      <c r="V25" t="str">
        <f t="shared" si="6"/>
        <v>Сергей О.</v>
      </c>
      <c r="W25" t="str">
        <f t="shared" si="6"/>
        <v>Сергей О.</v>
      </c>
      <c r="X25" t="str">
        <f t="shared" si="6"/>
        <v>Сергей О.</v>
      </c>
      <c r="Y25" t="str">
        <f t="shared" si="6"/>
        <v>Сергей О.</v>
      </c>
      <c r="Z25" t="str">
        <f t="shared" si="6"/>
        <v>Сергей О.</v>
      </c>
      <c r="AA25" t="str">
        <f t="shared" si="6"/>
        <v>Сергей О.</v>
      </c>
      <c r="AB25" t="str">
        <f t="shared" si="7"/>
        <v>Сергей О.</v>
      </c>
      <c r="AC25" t="str">
        <f t="shared" si="7"/>
        <v>Сергей О.</v>
      </c>
      <c r="AD25" t="str">
        <f t="shared" si="7"/>
        <v>Сергей О.</v>
      </c>
      <c r="AE25" t="str">
        <f t="shared" si="7"/>
        <v>Сергей О.</v>
      </c>
    </row>
    <row r="26" spans="1:31" x14ac:dyDescent="0.2">
      <c r="A26">
        <v>25</v>
      </c>
      <c r="B26" t="str">
        <f>'ввод данных'!B56</f>
        <v>Настя С.</v>
      </c>
      <c r="C26" t="str">
        <f t="shared" si="0"/>
        <v>Настя С.</v>
      </c>
      <c r="D26" t="str">
        <f t="shared" si="6"/>
        <v>Настя С.</v>
      </c>
      <c r="E26" t="str">
        <f t="shared" si="6"/>
        <v>Настя С.</v>
      </c>
      <c r="F26" t="str">
        <f t="shared" si="6"/>
        <v>Настя С.</v>
      </c>
      <c r="G26" t="str">
        <f t="shared" si="6"/>
        <v>Настя С.</v>
      </c>
      <c r="H26" t="str">
        <f t="shared" si="6"/>
        <v>Настя С.</v>
      </c>
      <c r="I26" t="str">
        <f t="shared" si="6"/>
        <v>Настя С.</v>
      </c>
      <c r="J26" t="str">
        <f t="shared" si="6"/>
        <v>Настя С.</v>
      </c>
      <c r="K26" t="str">
        <f t="shared" si="6"/>
        <v>Настя С.</v>
      </c>
      <c r="L26" t="str">
        <f t="shared" si="6"/>
        <v>Настя С.</v>
      </c>
      <c r="M26" t="str">
        <f t="shared" si="6"/>
        <v>Настя С.</v>
      </c>
      <c r="N26" t="str">
        <f t="shared" si="6"/>
        <v>Настя С.</v>
      </c>
      <c r="O26" t="str">
        <f t="shared" si="6"/>
        <v>Настя С.</v>
      </c>
      <c r="P26" t="str">
        <f t="shared" si="6"/>
        <v>Настя С.</v>
      </c>
      <c r="Q26" t="str">
        <f t="shared" si="6"/>
        <v>Настя С.</v>
      </c>
      <c r="R26" t="str">
        <f t="shared" si="6"/>
        <v>Настя С.</v>
      </c>
      <c r="S26" t="str">
        <f t="shared" si="6"/>
        <v>Настя С.</v>
      </c>
      <c r="T26" t="str">
        <f t="shared" si="6"/>
        <v>Настя С.</v>
      </c>
      <c r="U26" t="str">
        <f t="shared" si="6"/>
        <v>Настя С.</v>
      </c>
      <c r="V26" t="str">
        <f t="shared" si="6"/>
        <v>Настя С.</v>
      </c>
      <c r="W26" t="str">
        <f t="shared" si="6"/>
        <v>Настя С.</v>
      </c>
      <c r="X26" t="str">
        <f t="shared" si="6"/>
        <v>Настя С.</v>
      </c>
      <c r="Y26" t="str">
        <f t="shared" si="6"/>
        <v>Настя С.</v>
      </c>
      <c r="Z26" t="str">
        <f t="shared" si="6"/>
        <v>Настя С.</v>
      </c>
      <c r="AA26" t="str">
        <f t="shared" si="6"/>
        <v>Настя С.</v>
      </c>
      <c r="AB26" t="str">
        <f t="shared" si="7"/>
        <v>Настя С.</v>
      </c>
      <c r="AC26" t="str">
        <f t="shared" si="7"/>
        <v>Настя С.</v>
      </c>
      <c r="AD26" t="str">
        <f t="shared" si="7"/>
        <v>Настя С.</v>
      </c>
      <c r="AE26" t="str">
        <f t="shared" si="7"/>
        <v>Настя С.</v>
      </c>
    </row>
    <row r="27" spans="1:31" x14ac:dyDescent="0.2">
      <c r="A27">
        <v>26</v>
      </c>
      <c r="B27">
        <f>'ввод данных'!B57</f>
        <v>0</v>
      </c>
      <c r="C27">
        <f t="shared" si="0"/>
        <v>0</v>
      </c>
      <c r="D27">
        <f t="shared" si="6"/>
        <v>0</v>
      </c>
      <c r="E27">
        <f t="shared" si="6"/>
        <v>0</v>
      </c>
      <c r="F27">
        <f t="shared" si="6"/>
        <v>0</v>
      </c>
      <c r="G27">
        <f t="shared" si="6"/>
        <v>0</v>
      </c>
      <c r="H27">
        <f t="shared" si="6"/>
        <v>0</v>
      </c>
      <c r="I27">
        <f t="shared" si="6"/>
        <v>0</v>
      </c>
      <c r="J27">
        <f t="shared" si="6"/>
        <v>0</v>
      </c>
      <c r="K27">
        <f t="shared" si="6"/>
        <v>0</v>
      </c>
      <c r="L27">
        <f t="shared" si="6"/>
        <v>0</v>
      </c>
      <c r="M27">
        <f t="shared" si="6"/>
        <v>0</v>
      </c>
      <c r="N27">
        <f t="shared" si="6"/>
        <v>0</v>
      </c>
      <c r="O27">
        <f t="shared" si="6"/>
        <v>0</v>
      </c>
      <c r="P27">
        <f t="shared" si="6"/>
        <v>0</v>
      </c>
      <c r="Q27">
        <f t="shared" si="6"/>
        <v>0</v>
      </c>
      <c r="R27">
        <f t="shared" si="6"/>
        <v>0</v>
      </c>
      <c r="S27">
        <f t="shared" si="6"/>
        <v>0</v>
      </c>
      <c r="T27">
        <f t="shared" si="6"/>
        <v>0</v>
      </c>
      <c r="U27">
        <f t="shared" si="6"/>
        <v>0</v>
      </c>
      <c r="V27">
        <f t="shared" si="6"/>
        <v>0</v>
      </c>
      <c r="W27">
        <f t="shared" si="6"/>
        <v>0</v>
      </c>
      <c r="X27">
        <f t="shared" si="6"/>
        <v>0</v>
      </c>
      <c r="Y27">
        <f t="shared" si="6"/>
        <v>0</v>
      </c>
      <c r="Z27">
        <f t="shared" si="6"/>
        <v>0</v>
      </c>
      <c r="AA27">
        <f t="shared" si="6"/>
        <v>0</v>
      </c>
      <c r="AB27">
        <f t="shared" si="7"/>
        <v>0</v>
      </c>
      <c r="AC27">
        <f t="shared" si="7"/>
        <v>0</v>
      </c>
      <c r="AD27">
        <f t="shared" si="7"/>
        <v>0</v>
      </c>
      <c r="AE27">
        <f t="shared" si="7"/>
        <v>0</v>
      </c>
    </row>
    <row r="28" spans="1:31" x14ac:dyDescent="0.2">
      <c r="A28">
        <v>27</v>
      </c>
      <c r="B28">
        <f>'ввод данных'!B58</f>
        <v>0</v>
      </c>
      <c r="C28">
        <f t="shared" si="0"/>
        <v>0</v>
      </c>
      <c r="D28">
        <f t="shared" ref="D28:R28" si="8">C28</f>
        <v>0</v>
      </c>
      <c r="E28">
        <f t="shared" si="8"/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 t="shared" si="8"/>
        <v>0</v>
      </c>
      <c r="N28">
        <f t="shared" si="8"/>
        <v>0</v>
      </c>
      <c r="O28">
        <f t="shared" si="8"/>
        <v>0</v>
      </c>
      <c r="P28">
        <f t="shared" si="8"/>
        <v>0</v>
      </c>
      <c r="Q28">
        <f t="shared" si="8"/>
        <v>0</v>
      </c>
      <c r="R28">
        <f t="shared" si="8"/>
        <v>0</v>
      </c>
      <c r="S28">
        <f t="shared" ref="S28:AE28" si="9">R28</f>
        <v>0</v>
      </c>
      <c r="T28">
        <f t="shared" si="9"/>
        <v>0</v>
      </c>
      <c r="U28">
        <f t="shared" si="9"/>
        <v>0</v>
      </c>
      <c r="V28">
        <f t="shared" si="9"/>
        <v>0</v>
      </c>
      <c r="W28">
        <f t="shared" si="9"/>
        <v>0</v>
      </c>
      <c r="X28">
        <f t="shared" si="9"/>
        <v>0</v>
      </c>
      <c r="Y28">
        <f t="shared" si="9"/>
        <v>0</v>
      </c>
      <c r="Z28">
        <f t="shared" si="9"/>
        <v>0</v>
      </c>
      <c r="AA28">
        <f t="shared" si="9"/>
        <v>0</v>
      </c>
      <c r="AB28">
        <f t="shared" si="9"/>
        <v>0</v>
      </c>
      <c r="AC28">
        <f t="shared" si="9"/>
        <v>0</v>
      </c>
      <c r="AD28">
        <f t="shared" si="9"/>
        <v>0</v>
      </c>
      <c r="AE28">
        <f t="shared" si="9"/>
        <v>0</v>
      </c>
    </row>
    <row r="29" spans="1:31" x14ac:dyDescent="0.2">
      <c r="A29">
        <v>28</v>
      </c>
      <c r="B29">
        <f>'ввод данных'!B59</f>
        <v>0</v>
      </c>
      <c r="C29">
        <f t="shared" ref="C29:AE31" si="10">B29</f>
        <v>0</v>
      </c>
      <c r="D29">
        <f t="shared" si="10"/>
        <v>0</v>
      </c>
      <c r="E29">
        <f t="shared" si="10"/>
        <v>0</v>
      </c>
      <c r="F29">
        <f t="shared" si="10"/>
        <v>0</v>
      </c>
      <c r="G29">
        <f t="shared" si="10"/>
        <v>0</v>
      </c>
      <c r="H29">
        <f t="shared" si="10"/>
        <v>0</v>
      </c>
      <c r="I29">
        <f t="shared" si="10"/>
        <v>0</v>
      </c>
      <c r="J29">
        <f t="shared" si="10"/>
        <v>0</v>
      </c>
      <c r="K29">
        <f t="shared" si="10"/>
        <v>0</v>
      </c>
      <c r="L29">
        <f t="shared" si="10"/>
        <v>0</v>
      </c>
      <c r="M29">
        <f t="shared" si="10"/>
        <v>0</v>
      </c>
      <c r="N29">
        <f t="shared" si="10"/>
        <v>0</v>
      </c>
      <c r="O29">
        <f t="shared" si="10"/>
        <v>0</v>
      </c>
      <c r="P29">
        <f t="shared" si="10"/>
        <v>0</v>
      </c>
      <c r="Q29">
        <f t="shared" si="10"/>
        <v>0</v>
      </c>
      <c r="R29">
        <f t="shared" si="10"/>
        <v>0</v>
      </c>
      <c r="S29">
        <f t="shared" si="10"/>
        <v>0</v>
      </c>
      <c r="T29">
        <f t="shared" si="10"/>
        <v>0</v>
      </c>
      <c r="U29">
        <f t="shared" si="10"/>
        <v>0</v>
      </c>
      <c r="V29">
        <f t="shared" si="10"/>
        <v>0</v>
      </c>
      <c r="W29">
        <f t="shared" si="10"/>
        <v>0</v>
      </c>
      <c r="X29">
        <f t="shared" si="10"/>
        <v>0</v>
      </c>
      <c r="Y29">
        <f t="shared" si="10"/>
        <v>0</v>
      </c>
      <c r="Z29">
        <f t="shared" si="10"/>
        <v>0</v>
      </c>
      <c r="AA29">
        <f t="shared" si="10"/>
        <v>0</v>
      </c>
      <c r="AB29">
        <f t="shared" si="10"/>
        <v>0</v>
      </c>
      <c r="AC29">
        <f t="shared" si="10"/>
        <v>0</v>
      </c>
      <c r="AD29">
        <f t="shared" si="10"/>
        <v>0</v>
      </c>
      <c r="AE29">
        <f t="shared" si="10"/>
        <v>0</v>
      </c>
    </row>
    <row r="30" spans="1:31" x14ac:dyDescent="0.2">
      <c r="A30">
        <v>29</v>
      </c>
      <c r="B30">
        <f>'ввод данных'!B60</f>
        <v>0</v>
      </c>
      <c r="C30">
        <f t="shared" si="10"/>
        <v>0</v>
      </c>
      <c r="D30">
        <f t="shared" si="10"/>
        <v>0</v>
      </c>
      <c r="E30">
        <f t="shared" si="10"/>
        <v>0</v>
      </c>
      <c r="F30">
        <f t="shared" si="10"/>
        <v>0</v>
      </c>
      <c r="G30">
        <f t="shared" si="10"/>
        <v>0</v>
      </c>
      <c r="H30">
        <f t="shared" si="10"/>
        <v>0</v>
      </c>
      <c r="I30">
        <f t="shared" si="10"/>
        <v>0</v>
      </c>
      <c r="J30">
        <f t="shared" si="10"/>
        <v>0</v>
      </c>
      <c r="K30">
        <f t="shared" si="10"/>
        <v>0</v>
      </c>
      <c r="L30">
        <f t="shared" si="10"/>
        <v>0</v>
      </c>
      <c r="M30">
        <f t="shared" si="10"/>
        <v>0</v>
      </c>
      <c r="N30">
        <f t="shared" si="10"/>
        <v>0</v>
      </c>
      <c r="O30">
        <f t="shared" si="10"/>
        <v>0</v>
      </c>
      <c r="P30">
        <f t="shared" si="10"/>
        <v>0</v>
      </c>
      <c r="Q30">
        <f t="shared" si="10"/>
        <v>0</v>
      </c>
      <c r="R30">
        <f t="shared" si="10"/>
        <v>0</v>
      </c>
      <c r="S30">
        <f t="shared" si="10"/>
        <v>0</v>
      </c>
      <c r="T30">
        <f t="shared" si="10"/>
        <v>0</v>
      </c>
      <c r="U30">
        <f t="shared" si="10"/>
        <v>0</v>
      </c>
      <c r="V30">
        <f t="shared" si="10"/>
        <v>0</v>
      </c>
      <c r="W30">
        <f t="shared" si="10"/>
        <v>0</v>
      </c>
      <c r="X30">
        <f t="shared" si="10"/>
        <v>0</v>
      </c>
      <c r="Y30">
        <f t="shared" si="10"/>
        <v>0</v>
      </c>
      <c r="Z30">
        <f t="shared" si="10"/>
        <v>0</v>
      </c>
      <c r="AA30">
        <f t="shared" si="10"/>
        <v>0</v>
      </c>
      <c r="AB30">
        <f t="shared" si="10"/>
        <v>0</v>
      </c>
      <c r="AC30">
        <f t="shared" si="10"/>
        <v>0</v>
      </c>
      <c r="AD30">
        <f t="shared" si="10"/>
        <v>0</v>
      </c>
      <c r="AE30">
        <f t="shared" si="10"/>
        <v>0</v>
      </c>
    </row>
    <row r="31" spans="1:31" x14ac:dyDescent="0.2">
      <c r="A31">
        <v>30</v>
      </c>
      <c r="B31">
        <f>'ввод данных'!B61</f>
        <v>0</v>
      </c>
      <c r="C31">
        <f t="shared" si="10"/>
        <v>0</v>
      </c>
      <c r="D31">
        <f t="shared" si="10"/>
        <v>0</v>
      </c>
      <c r="E31">
        <f t="shared" si="10"/>
        <v>0</v>
      </c>
      <c r="F31">
        <f t="shared" si="10"/>
        <v>0</v>
      </c>
      <c r="G31">
        <f t="shared" si="10"/>
        <v>0</v>
      </c>
      <c r="H31">
        <f t="shared" si="10"/>
        <v>0</v>
      </c>
      <c r="I31">
        <f t="shared" si="10"/>
        <v>0</v>
      </c>
      <c r="J31">
        <f t="shared" si="10"/>
        <v>0</v>
      </c>
      <c r="K31">
        <f t="shared" si="10"/>
        <v>0</v>
      </c>
      <c r="L31">
        <f t="shared" si="10"/>
        <v>0</v>
      </c>
      <c r="M31">
        <f t="shared" si="10"/>
        <v>0</v>
      </c>
      <c r="N31">
        <f t="shared" si="10"/>
        <v>0</v>
      </c>
      <c r="O31">
        <f t="shared" si="10"/>
        <v>0</v>
      </c>
      <c r="P31">
        <f t="shared" si="10"/>
        <v>0</v>
      </c>
      <c r="Q31">
        <f t="shared" si="10"/>
        <v>0</v>
      </c>
      <c r="R31">
        <f t="shared" si="10"/>
        <v>0</v>
      </c>
      <c r="S31">
        <f t="shared" si="10"/>
        <v>0</v>
      </c>
      <c r="T31">
        <f t="shared" si="10"/>
        <v>0</v>
      </c>
      <c r="U31">
        <f t="shared" si="10"/>
        <v>0</v>
      </c>
      <c r="V31">
        <f t="shared" si="10"/>
        <v>0</v>
      </c>
      <c r="W31">
        <f t="shared" si="10"/>
        <v>0</v>
      </c>
      <c r="X31">
        <f t="shared" si="10"/>
        <v>0</v>
      </c>
      <c r="Y31">
        <f t="shared" si="10"/>
        <v>0</v>
      </c>
      <c r="Z31">
        <f t="shared" si="10"/>
        <v>0</v>
      </c>
      <c r="AA31">
        <f t="shared" si="10"/>
        <v>0</v>
      </c>
      <c r="AB31">
        <f t="shared" si="10"/>
        <v>0</v>
      </c>
      <c r="AC31">
        <f t="shared" si="10"/>
        <v>0</v>
      </c>
      <c r="AD31">
        <f t="shared" si="10"/>
        <v>0</v>
      </c>
      <c r="AE31">
        <f t="shared" si="10"/>
        <v>0</v>
      </c>
    </row>
    <row r="32" spans="1:31" x14ac:dyDescent="0.2">
      <c r="A32">
        <v>1</v>
      </c>
      <c r="B32">
        <f>'ввод данных'!G32</f>
        <v>0</v>
      </c>
      <c r="C32">
        <f t="shared" ref="C32:C61" si="11">B32</f>
        <v>0</v>
      </c>
      <c r="D32">
        <f t="shared" ref="D32:AE32" si="12">C32</f>
        <v>0</v>
      </c>
      <c r="E32">
        <f t="shared" si="12"/>
        <v>0</v>
      </c>
      <c r="F32">
        <f t="shared" si="12"/>
        <v>0</v>
      </c>
      <c r="G32">
        <f t="shared" si="12"/>
        <v>0</v>
      </c>
      <c r="H32">
        <f t="shared" si="12"/>
        <v>0</v>
      </c>
      <c r="I32">
        <f t="shared" si="12"/>
        <v>0</v>
      </c>
      <c r="J32">
        <f t="shared" si="12"/>
        <v>0</v>
      </c>
      <c r="K32">
        <f t="shared" si="12"/>
        <v>0</v>
      </c>
      <c r="L32">
        <f t="shared" si="12"/>
        <v>0</v>
      </c>
      <c r="M32">
        <f t="shared" si="12"/>
        <v>0</v>
      </c>
      <c r="N32">
        <f t="shared" si="12"/>
        <v>0</v>
      </c>
      <c r="O32">
        <f t="shared" si="12"/>
        <v>0</v>
      </c>
      <c r="P32">
        <f t="shared" si="12"/>
        <v>0</v>
      </c>
      <c r="Q32">
        <f t="shared" si="12"/>
        <v>0</v>
      </c>
      <c r="R32">
        <f t="shared" si="12"/>
        <v>0</v>
      </c>
      <c r="S32">
        <f t="shared" si="12"/>
        <v>0</v>
      </c>
      <c r="T32">
        <f t="shared" si="12"/>
        <v>0</v>
      </c>
      <c r="U32">
        <f t="shared" si="12"/>
        <v>0</v>
      </c>
      <c r="V32">
        <f t="shared" si="12"/>
        <v>0</v>
      </c>
      <c r="W32">
        <f t="shared" si="12"/>
        <v>0</v>
      </c>
      <c r="X32">
        <f t="shared" si="12"/>
        <v>0</v>
      </c>
      <c r="Y32">
        <f t="shared" si="12"/>
        <v>0</v>
      </c>
      <c r="Z32">
        <f t="shared" si="12"/>
        <v>0</v>
      </c>
      <c r="AA32">
        <f t="shared" si="12"/>
        <v>0</v>
      </c>
      <c r="AB32">
        <f t="shared" si="12"/>
        <v>0</v>
      </c>
      <c r="AC32">
        <f t="shared" si="12"/>
        <v>0</v>
      </c>
      <c r="AD32">
        <f t="shared" si="12"/>
        <v>0</v>
      </c>
      <c r="AE32">
        <f t="shared" si="12"/>
        <v>0</v>
      </c>
    </row>
    <row r="33" spans="1:31" x14ac:dyDescent="0.2">
      <c r="A33">
        <v>2</v>
      </c>
      <c r="B33" t="str">
        <f>'ввод данных'!G33</f>
        <v>Витя Р.</v>
      </c>
      <c r="C33" t="str">
        <f t="shared" si="11"/>
        <v>Витя Р.</v>
      </c>
      <c r="D33" t="str">
        <f t="shared" ref="D33:AE33" si="13">C33</f>
        <v>Витя Р.</v>
      </c>
      <c r="E33" t="str">
        <f t="shared" si="13"/>
        <v>Витя Р.</v>
      </c>
      <c r="F33" t="str">
        <f t="shared" si="13"/>
        <v>Витя Р.</v>
      </c>
      <c r="G33" t="str">
        <f t="shared" si="13"/>
        <v>Витя Р.</v>
      </c>
      <c r="H33" t="str">
        <f t="shared" si="13"/>
        <v>Витя Р.</v>
      </c>
      <c r="I33" t="str">
        <f t="shared" si="13"/>
        <v>Витя Р.</v>
      </c>
      <c r="J33" t="str">
        <f t="shared" si="13"/>
        <v>Витя Р.</v>
      </c>
      <c r="K33" t="str">
        <f t="shared" si="13"/>
        <v>Витя Р.</v>
      </c>
      <c r="L33" t="str">
        <f t="shared" si="13"/>
        <v>Витя Р.</v>
      </c>
      <c r="M33" t="str">
        <f t="shared" si="13"/>
        <v>Витя Р.</v>
      </c>
      <c r="N33" t="str">
        <f t="shared" si="13"/>
        <v>Витя Р.</v>
      </c>
      <c r="O33" t="str">
        <f t="shared" si="13"/>
        <v>Витя Р.</v>
      </c>
      <c r="P33" t="str">
        <f t="shared" si="13"/>
        <v>Витя Р.</v>
      </c>
      <c r="Q33" t="str">
        <f t="shared" si="13"/>
        <v>Витя Р.</v>
      </c>
      <c r="R33" t="str">
        <f t="shared" si="13"/>
        <v>Витя Р.</v>
      </c>
      <c r="S33" t="str">
        <f t="shared" si="13"/>
        <v>Витя Р.</v>
      </c>
      <c r="T33" t="str">
        <f t="shared" si="13"/>
        <v>Витя Р.</v>
      </c>
      <c r="U33" t="str">
        <f t="shared" si="13"/>
        <v>Витя Р.</v>
      </c>
      <c r="V33" t="str">
        <f t="shared" si="13"/>
        <v>Витя Р.</v>
      </c>
      <c r="W33" t="str">
        <f t="shared" si="13"/>
        <v>Витя Р.</v>
      </c>
      <c r="X33" t="str">
        <f t="shared" si="13"/>
        <v>Витя Р.</v>
      </c>
      <c r="Y33" t="str">
        <f t="shared" si="13"/>
        <v>Витя Р.</v>
      </c>
      <c r="Z33" t="str">
        <f t="shared" si="13"/>
        <v>Витя Р.</v>
      </c>
      <c r="AA33" t="str">
        <f t="shared" si="13"/>
        <v>Витя Р.</v>
      </c>
      <c r="AB33" t="str">
        <f t="shared" si="13"/>
        <v>Витя Р.</v>
      </c>
      <c r="AC33" t="str">
        <f t="shared" si="13"/>
        <v>Витя Р.</v>
      </c>
      <c r="AD33" t="str">
        <f t="shared" si="13"/>
        <v>Витя Р.</v>
      </c>
      <c r="AE33" t="str">
        <f t="shared" si="13"/>
        <v>Витя Р.</v>
      </c>
    </row>
    <row r="34" spans="1:31" x14ac:dyDescent="0.2">
      <c r="A34">
        <v>3</v>
      </c>
      <c r="B34" t="str">
        <f>'ввод данных'!G34</f>
        <v>Соня К.</v>
      </c>
      <c r="C34" t="str">
        <f t="shared" si="11"/>
        <v>Соня К.</v>
      </c>
      <c r="D34" t="str">
        <f t="shared" ref="D34:AE34" si="14">C34</f>
        <v>Соня К.</v>
      </c>
      <c r="E34" t="str">
        <f t="shared" si="14"/>
        <v>Соня К.</v>
      </c>
      <c r="F34" t="str">
        <f t="shared" si="14"/>
        <v>Соня К.</v>
      </c>
      <c r="G34" t="str">
        <f t="shared" si="14"/>
        <v>Соня К.</v>
      </c>
      <c r="H34" t="str">
        <f t="shared" si="14"/>
        <v>Соня К.</v>
      </c>
      <c r="I34" t="str">
        <f t="shared" si="14"/>
        <v>Соня К.</v>
      </c>
      <c r="J34" t="str">
        <f t="shared" si="14"/>
        <v>Соня К.</v>
      </c>
      <c r="K34" t="str">
        <f t="shared" si="14"/>
        <v>Соня К.</v>
      </c>
      <c r="L34" t="str">
        <f t="shared" si="14"/>
        <v>Соня К.</v>
      </c>
      <c r="M34" t="str">
        <f t="shared" si="14"/>
        <v>Соня К.</v>
      </c>
      <c r="N34" t="str">
        <f t="shared" si="14"/>
        <v>Соня К.</v>
      </c>
      <c r="O34" t="str">
        <f t="shared" si="14"/>
        <v>Соня К.</v>
      </c>
      <c r="P34" t="str">
        <f t="shared" si="14"/>
        <v>Соня К.</v>
      </c>
      <c r="Q34" t="str">
        <f t="shared" si="14"/>
        <v>Соня К.</v>
      </c>
      <c r="R34" t="str">
        <f t="shared" si="14"/>
        <v>Соня К.</v>
      </c>
      <c r="S34" t="str">
        <f t="shared" si="14"/>
        <v>Соня К.</v>
      </c>
      <c r="T34" t="str">
        <f t="shared" si="14"/>
        <v>Соня К.</v>
      </c>
      <c r="U34" t="str">
        <f t="shared" si="14"/>
        <v>Соня К.</v>
      </c>
      <c r="V34" t="str">
        <f t="shared" si="14"/>
        <v>Соня К.</v>
      </c>
      <c r="W34" t="str">
        <f t="shared" si="14"/>
        <v>Соня К.</v>
      </c>
      <c r="X34" t="str">
        <f t="shared" si="14"/>
        <v>Соня К.</v>
      </c>
      <c r="Y34" t="str">
        <f t="shared" si="14"/>
        <v>Соня К.</v>
      </c>
      <c r="Z34" t="str">
        <f t="shared" si="14"/>
        <v>Соня К.</v>
      </c>
      <c r="AA34" t="str">
        <f t="shared" si="14"/>
        <v>Соня К.</v>
      </c>
      <c r="AB34" t="str">
        <f t="shared" si="14"/>
        <v>Соня К.</v>
      </c>
      <c r="AC34" t="str">
        <f t="shared" si="14"/>
        <v>Соня К.</v>
      </c>
      <c r="AD34" t="str">
        <f t="shared" si="14"/>
        <v>Соня К.</v>
      </c>
      <c r="AE34" t="str">
        <f t="shared" si="14"/>
        <v>Соня К.</v>
      </c>
    </row>
    <row r="35" spans="1:31" x14ac:dyDescent="0.2">
      <c r="A35">
        <v>4</v>
      </c>
      <c r="B35" t="str">
        <f>'ввод данных'!G35</f>
        <v>Маша Б.</v>
      </c>
      <c r="C35" t="str">
        <f t="shared" si="11"/>
        <v>Маша Б.</v>
      </c>
      <c r="D35" t="str">
        <f t="shared" ref="D35:AE35" si="15">C35</f>
        <v>Маша Б.</v>
      </c>
      <c r="E35" t="str">
        <f t="shared" si="15"/>
        <v>Маша Б.</v>
      </c>
      <c r="F35" t="str">
        <f t="shared" si="15"/>
        <v>Маша Б.</v>
      </c>
      <c r="G35" t="str">
        <f t="shared" si="15"/>
        <v>Маша Б.</v>
      </c>
      <c r="H35" t="str">
        <f t="shared" si="15"/>
        <v>Маша Б.</v>
      </c>
      <c r="I35" t="str">
        <f t="shared" si="15"/>
        <v>Маша Б.</v>
      </c>
      <c r="J35" t="str">
        <f t="shared" si="15"/>
        <v>Маша Б.</v>
      </c>
      <c r="K35" t="str">
        <f t="shared" si="15"/>
        <v>Маша Б.</v>
      </c>
      <c r="L35" t="str">
        <f t="shared" si="15"/>
        <v>Маша Б.</v>
      </c>
      <c r="M35" t="str">
        <f t="shared" si="15"/>
        <v>Маша Б.</v>
      </c>
      <c r="N35" t="str">
        <f t="shared" si="15"/>
        <v>Маша Б.</v>
      </c>
      <c r="O35" t="str">
        <f t="shared" si="15"/>
        <v>Маша Б.</v>
      </c>
      <c r="P35" t="str">
        <f t="shared" si="15"/>
        <v>Маша Б.</v>
      </c>
      <c r="Q35" t="str">
        <f t="shared" si="15"/>
        <v>Маша Б.</v>
      </c>
      <c r="R35" t="str">
        <f t="shared" si="15"/>
        <v>Маша Б.</v>
      </c>
      <c r="S35" t="str">
        <f t="shared" si="15"/>
        <v>Маша Б.</v>
      </c>
      <c r="T35" t="str">
        <f t="shared" si="15"/>
        <v>Маша Б.</v>
      </c>
      <c r="U35" t="str">
        <f t="shared" si="15"/>
        <v>Маша Б.</v>
      </c>
      <c r="V35" t="str">
        <f t="shared" si="15"/>
        <v>Маша Б.</v>
      </c>
      <c r="W35" t="str">
        <f t="shared" si="15"/>
        <v>Маша Б.</v>
      </c>
      <c r="X35" t="str">
        <f t="shared" si="15"/>
        <v>Маша Б.</v>
      </c>
      <c r="Y35" t="str">
        <f t="shared" si="15"/>
        <v>Маша Б.</v>
      </c>
      <c r="Z35" t="str">
        <f t="shared" si="15"/>
        <v>Маша Б.</v>
      </c>
      <c r="AA35" t="str">
        <f t="shared" si="15"/>
        <v>Маша Б.</v>
      </c>
      <c r="AB35" t="str">
        <f t="shared" si="15"/>
        <v>Маша Б.</v>
      </c>
      <c r="AC35" t="str">
        <f t="shared" si="15"/>
        <v>Маша Б.</v>
      </c>
      <c r="AD35" t="str">
        <f t="shared" si="15"/>
        <v>Маша Б.</v>
      </c>
      <c r="AE35" t="str">
        <f t="shared" si="15"/>
        <v>Маша Б.</v>
      </c>
    </row>
    <row r="36" spans="1:31" x14ac:dyDescent="0.2">
      <c r="A36">
        <v>5</v>
      </c>
      <c r="B36">
        <f>'ввод данных'!G36</f>
        <v>0</v>
      </c>
      <c r="C36">
        <f t="shared" si="11"/>
        <v>0</v>
      </c>
      <c r="D36">
        <f t="shared" ref="D36:AE36" si="16">C36</f>
        <v>0</v>
      </c>
      <c r="E36">
        <f t="shared" si="16"/>
        <v>0</v>
      </c>
      <c r="F36">
        <f t="shared" si="16"/>
        <v>0</v>
      </c>
      <c r="G36">
        <f t="shared" si="16"/>
        <v>0</v>
      </c>
      <c r="H36">
        <f t="shared" si="16"/>
        <v>0</v>
      </c>
      <c r="I36">
        <f t="shared" si="16"/>
        <v>0</v>
      </c>
      <c r="J36">
        <f t="shared" si="16"/>
        <v>0</v>
      </c>
      <c r="K36">
        <f t="shared" si="16"/>
        <v>0</v>
      </c>
      <c r="L36">
        <f t="shared" si="16"/>
        <v>0</v>
      </c>
      <c r="M36">
        <f t="shared" si="16"/>
        <v>0</v>
      </c>
      <c r="N36">
        <f t="shared" si="16"/>
        <v>0</v>
      </c>
      <c r="O36">
        <f t="shared" si="16"/>
        <v>0</v>
      </c>
      <c r="P36">
        <f t="shared" si="16"/>
        <v>0</v>
      </c>
      <c r="Q36">
        <f t="shared" si="16"/>
        <v>0</v>
      </c>
      <c r="R36">
        <f t="shared" si="16"/>
        <v>0</v>
      </c>
      <c r="S36">
        <f t="shared" si="16"/>
        <v>0</v>
      </c>
      <c r="T36">
        <f t="shared" si="16"/>
        <v>0</v>
      </c>
      <c r="U36">
        <f t="shared" si="16"/>
        <v>0</v>
      </c>
      <c r="V36">
        <f t="shared" si="16"/>
        <v>0</v>
      </c>
      <c r="W36">
        <f t="shared" si="16"/>
        <v>0</v>
      </c>
      <c r="X36">
        <f t="shared" si="16"/>
        <v>0</v>
      </c>
      <c r="Y36">
        <f t="shared" si="16"/>
        <v>0</v>
      </c>
      <c r="Z36">
        <f t="shared" si="16"/>
        <v>0</v>
      </c>
      <c r="AA36">
        <f t="shared" si="16"/>
        <v>0</v>
      </c>
      <c r="AB36">
        <f t="shared" si="16"/>
        <v>0</v>
      </c>
      <c r="AC36">
        <f t="shared" si="16"/>
        <v>0</v>
      </c>
      <c r="AD36">
        <f t="shared" si="16"/>
        <v>0</v>
      </c>
      <c r="AE36">
        <f t="shared" si="16"/>
        <v>0</v>
      </c>
    </row>
    <row r="37" spans="1:31" x14ac:dyDescent="0.2">
      <c r="A37">
        <v>6</v>
      </c>
      <c r="B37">
        <f>'ввод данных'!G37</f>
        <v>0</v>
      </c>
      <c r="C37">
        <f t="shared" si="11"/>
        <v>0</v>
      </c>
      <c r="D37">
        <f t="shared" ref="D37:AE37" si="17">C37</f>
        <v>0</v>
      </c>
      <c r="E37">
        <f t="shared" si="17"/>
        <v>0</v>
      </c>
      <c r="F37">
        <f t="shared" si="17"/>
        <v>0</v>
      </c>
      <c r="G37">
        <f t="shared" si="17"/>
        <v>0</v>
      </c>
      <c r="H37">
        <f t="shared" si="17"/>
        <v>0</v>
      </c>
      <c r="I37">
        <f t="shared" si="17"/>
        <v>0</v>
      </c>
      <c r="J37">
        <f t="shared" si="17"/>
        <v>0</v>
      </c>
      <c r="K37">
        <f t="shared" si="17"/>
        <v>0</v>
      </c>
      <c r="L37">
        <f t="shared" si="17"/>
        <v>0</v>
      </c>
      <c r="M37">
        <f t="shared" si="17"/>
        <v>0</v>
      </c>
      <c r="N37">
        <f t="shared" si="17"/>
        <v>0</v>
      </c>
      <c r="O37">
        <f t="shared" si="17"/>
        <v>0</v>
      </c>
      <c r="P37">
        <f t="shared" si="17"/>
        <v>0</v>
      </c>
      <c r="Q37">
        <f t="shared" si="17"/>
        <v>0</v>
      </c>
      <c r="R37">
        <f t="shared" si="17"/>
        <v>0</v>
      </c>
      <c r="S37">
        <f t="shared" si="17"/>
        <v>0</v>
      </c>
      <c r="T37">
        <f t="shared" si="17"/>
        <v>0</v>
      </c>
      <c r="U37">
        <f t="shared" si="17"/>
        <v>0</v>
      </c>
      <c r="V37">
        <f t="shared" si="17"/>
        <v>0</v>
      </c>
      <c r="W37">
        <f t="shared" si="17"/>
        <v>0</v>
      </c>
      <c r="X37">
        <f t="shared" si="17"/>
        <v>0</v>
      </c>
      <c r="Y37">
        <f t="shared" si="17"/>
        <v>0</v>
      </c>
      <c r="Z37">
        <f t="shared" si="17"/>
        <v>0</v>
      </c>
      <c r="AA37">
        <f t="shared" si="17"/>
        <v>0</v>
      </c>
      <c r="AB37">
        <f t="shared" si="17"/>
        <v>0</v>
      </c>
      <c r="AC37">
        <f t="shared" si="17"/>
        <v>0</v>
      </c>
      <c r="AD37">
        <f t="shared" si="17"/>
        <v>0</v>
      </c>
      <c r="AE37">
        <f t="shared" si="17"/>
        <v>0</v>
      </c>
    </row>
    <row r="38" spans="1:31" x14ac:dyDescent="0.2">
      <c r="A38">
        <v>7</v>
      </c>
      <c r="B38" t="str">
        <f>'ввод данных'!G38</f>
        <v>Максим Ч.</v>
      </c>
      <c r="C38" t="str">
        <f t="shared" si="11"/>
        <v>Максим Ч.</v>
      </c>
      <c r="D38" t="str">
        <f t="shared" ref="D38:AE38" si="18">C38</f>
        <v>Максим Ч.</v>
      </c>
      <c r="E38" t="str">
        <f t="shared" si="18"/>
        <v>Максим Ч.</v>
      </c>
      <c r="F38" t="str">
        <f t="shared" si="18"/>
        <v>Максим Ч.</v>
      </c>
      <c r="G38" t="str">
        <f t="shared" si="18"/>
        <v>Максим Ч.</v>
      </c>
      <c r="H38" t="str">
        <f t="shared" si="18"/>
        <v>Максим Ч.</v>
      </c>
      <c r="I38" t="str">
        <f t="shared" si="18"/>
        <v>Максим Ч.</v>
      </c>
      <c r="J38" t="str">
        <f t="shared" si="18"/>
        <v>Максим Ч.</v>
      </c>
      <c r="K38" t="str">
        <f t="shared" si="18"/>
        <v>Максим Ч.</v>
      </c>
      <c r="L38" t="str">
        <f t="shared" si="18"/>
        <v>Максим Ч.</v>
      </c>
      <c r="M38" t="str">
        <f t="shared" si="18"/>
        <v>Максим Ч.</v>
      </c>
      <c r="N38" t="str">
        <f t="shared" si="18"/>
        <v>Максим Ч.</v>
      </c>
      <c r="O38" t="str">
        <f t="shared" si="18"/>
        <v>Максим Ч.</v>
      </c>
      <c r="P38" t="str">
        <f t="shared" si="18"/>
        <v>Максим Ч.</v>
      </c>
      <c r="Q38" t="str">
        <f t="shared" si="18"/>
        <v>Максим Ч.</v>
      </c>
      <c r="R38" t="str">
        <f t="shared" si="18"/>
        <v>Максим Ч.</v>
      </c>
      <c r="S38" t="str">
        <f t="shared" si="18"/>
        <v>Максим Ч.</v>
      </c>
      <c r="T38" t="str">
        <f t="shared" si="18"/>
        <v>Максим Ч.</v>
      </c>
      <c r="U38" t="str">
        <f t="shared" si="18"/>
        <v>Максим Ч.</v>
      </c>
      <c r="V38" t="str">
        <f t="shared" si="18"/>
        <v>Максим Ч.</v>
      </c>
      <c r="W38" t="str">
        <f t="shared" si="18"/>
        <v>Максим Ч.</v>
      </c>
      <c r="X38" t="str">
        <f t="shared" si="18"/>
        <v>Максим Ч.</v>
      </c>
      <c r="Y38" t="str">
        <f t="shared" si="18"/>
        <v>Максим Ч.</v>
      </c>
      <c r="Z38" t="str">
        <f t="shared" si="18"/>
        <v>Максим Ч.</v>
      </c>
      <c r="AA38" t="str">
        <f t="shared" si="18"/>
        <v>Максим Ч.</v>
      </c>
      <c r="AB38" t="str">
        <f t="shared" si="18"/>
        <v>Максим Ч.</v>
      </c>
      <c r="AC38" t="str">
        <f t="shared" si="18"/>
        <v>Максим Ч.</v>
      </c>
      <c r="AD38" t="str">
        <f t="shared" si="18"/>
        <v>Максим Ч.</v>
      </c>
      <c r="AE38" t="str">
        <f t="shared" si="18"/>
        <v>Максим Ч.</v>
      </c>
    </row>
    <row r="39" spans="1:31" x14ac:dyDescent="0.2">
      <c r="A39">
        <v>8</v>
      </c>
      <c r="B39">
        <f>'ввод данных'!G39</f>
        <v>0</v>
      </c>
      <c r="C39">
        <f t="shared" si="11"/>
        <v>0</v>
      </c>
      <c r="D39">
        <f t="shared" ref="D39:AE39" si="19">C39</f>
        <v>0</v>
      </c>
      <c r="E39">
        <f t="shared" si="19"/>
        <v>0</v>
      </c>
      <c r="F39">
        <f t="shared" si="19"/>
        <v>0</v>
      </c>
      <c r="G39">
        <f t="shared" si="19"/>
        <v>0</v>
      </c>
      <c r="H39">
        <f t="shared" si="19"/>
        <v>0</v>
      </c>
      <c r="I39">
        <f t="shared" si="19"/>
        <v>0</v>
      </c>
      <c r="J39">
        <f t="shared" si="19"/>
        <v>0</v>
      </c>
      <c r="K39">
        <f t="shared" si="19"/>
        <v>0</v>
      </c>
      <c r="L39">
        <f t="shared" si="19"/>
        <v>0</v>
      </c>
      <c r="M39">
        <f t="shared" si="19"/>
        <v>0</v>
      </c>
      <c r="N39">
        <f t="shared" si="19"/>
        <v>0</v>
      </c>
      <c r="O39">
        <f t="shared" si="19"/>
        <v>0</v>
      </c>
      <c r="P39">
        <f t="shared" si="19"/>
        <v>0</v>
      </c>
      <c r="Q39">
        <f t="shared" si="19"/>
        <v>0</v>
      </c>
      <c r="R39">
        <f t="shared" si="19"/>
        <v>0</v>
      </c>
      <c r="S39">
        <f t="shared" si="19"/>
        <v>0</v>
      </c>
      <c r="T39">
        <f t="shared" si="19"/>
        <v>0</v>
      </c>
      <c r="U39">
        <f t="shared" si="19"/>
        <v>0</v>
      </c>
      <c r="V39">
        <f t="shared" si="19"/>
        <v>0</v>
      </c>
      <c r="W39">
        <f t="shared" si="19"/>
        <v>0</v>
      </c>
      <c r="X39">
        <f t="shared" si="19"/>
        <v>0</v>
      </c>
      <c r="Y39">
        <f t="shared" si="19"/>
        <v>0</v>
      </c>
      <c r="Z39">
        <f t="shared" si="19"/>
        <v>0</v>
      </c>
      <c r="AA39">
        <f t="shared" si="19"/>
        <v>0</v>
      </c>
      <c r="AB39">
        <f t="shared" si="19"/>
        <v>0</v>
      </c>
      <c r="AC39">
        <f t="shared" si="19"/>
        <v>0</v>
      </c>
      <c r="AD39">
        <f t="shared" si="19"/>
        <v>0</v>
      </c>
      <c r="AE39">
        <f t="shared" si="19"/>
        <v>0</v>
      </c>
    </row>
    <row r="40" spans="1:31" x14ac:dyDescent="0.2">
      <c r="A40">
        <v>9</v>
      </c>
      <c r="B40">
        <f>'ввод данных'!G40</f>
        <v>0</v>
      </c>
      <c r="C40">
        <f t="shared" si="11"/>
        <v>0</v>
      </c>
      <c r="D40">
        <f t="shared" ref="D40:AE40" si="20">C40</f>
        <v>0</v>
      </c>
      <c r="E40">
        <f t="shared" si="20"/>
        <v>0</v>
      </c>
      <c r="F40">
        <f t="shared" si="20"/>
        <v>0</v>
      </c>
      <c r="G40">
        <f t="shared" si="20"/>
        <v>0</v>
      </c>
      <c r="H40">
        <f t="shared" si="20"/>
        <v>0</v>
      </c>
      <c r="I40">
        <f t="shared" si="20"/>
        <v>0</v>
      </c>
      <c r="J40">
        <f t="shared" si="20"/>
        <v>0</v>
      </c>
      <c r="K40">
        <f t="shared" si="20"/>
        <v>0</v>
      </c>
      <c r="L40">
        <f t="shared" si="20"/>
        <v>0</v>
      </c>
      <c r="M40">
        <f t="shared" si="20"/>
        <v>0</v>
      </c>
      <c r="N40">
        <f t="shared" si="20"/>
        <v>0</v>
      </c>
      <c r="O40">
        <f t="shared" si="20"/>
        <v>0</v>
      </c>
      <c r="P40">
        <f t="shared" si="20"/>
        <v>0</v>
      </c>
      <c r="Q40">
        <f t="shared" si="20"/>
        <v>0</v>
      </c>
      <c r="R40">
        <f t="shared" si="20"/>
        <v>0</v>
      </c>
      <c r="S40">
        <f t="shared" si="20"/>
        <v>0</v>
      </c>
      <c r="T40">
        <f t="shared" si="20"/>
        <v>0</v>
      </c>
      <c r="U40">
        <f t="shared" si="20"/>
        <v>0</v>
      </c>
      <c r="V40">
        <f t="shared" si="20"/>
        <v>0</v>
      </c>
      <c r="W40">
        <f t="shared" si="20"/>
        <v>0</v>
      </c>
      <c r="X40">
        <f t="shared" si="20"/>
        <v>0</v>
      </c>
      <c r="Y40">
        <f t="shared" si="20"/>
        <v>0</v>
      </c>
      <c r="Z40">
        <f t="shared" si="20"/>
        <v>0</v>
      </c>
      <c r="AA40">
        <f t="shared" si="20"/>
        <v>0</v>
      </c>
      <c r="AB40">
        <f t="shared" si="20"/>
        <v>0</v>
      </c>
      <c r="AC40">
        <f t="shared" si="20"/>
        <v>0</v>
      </c>
      <c r="AD40">
        <f t="shared" si="20"/>
        <v>0</v>
      </c>
      <c r="AE40">
        <f t="shared" si="20"/>
        <v>0</v>
      </c>
    </row>
    <row r="41" spans="1:31" x14ac:dyDescent="0.2">
      <c r="A41">
        <v>10</v>
      </c>
      <c r="B41">
        <f>'ввод данных'!G41</f>
        <v>0</v>
      </c>
      <c r="C41">
        <f t="shared" si="11"/>
        <v>0</v>
      </c>
      <c r="D41">
        <f t="shared" ref="D41:AE41" si="21">C41</f>
        <v>0</v>
      </c>
      <c r="E41">
        <f t="shared" si="21"/>
        <v>0</v>
      </c>
      <c r="F41">
        <f t="shared" si="21"/>
        <v>0</v>
      </c>
      <c r="G41">
        <f t="shared" si="21"/>
        <v>0</v>
      </c>
      <c r="H41">
        <f t="shared" si="21"/>
        <v>0</v>
      </c>
      <c r="I41">
        <f t="shared" si="21"/>
        <v>0</v>
      </c>
      <c r="J41">
        <f t="shared" si="21"/>
        <v>0</v>
      </c>
      <c r="K41">
        <f t="shared" si="21"/>
        <v>0</v>
      </c>
      <c r="L41">
        <f t="shared" si="21"/>
        <v>0</v>
      </c>
      <c r="M41">
        <f t="shared" si="21"/>
        <v>0</v>
      </c>
      <c r="N41">
        <f t="shared" si="21"/>
        <v>0</v>
      </c>
      <c r="O41">
        <f t="shared" si="21"/>
        <v>0</v>
      </c>
      <c r="P41">
        <f t="shared" si="21"/>
        <v>0</v>
      </c>
      <c r="Q41">
        <f t="shared" si="21"/>
        <v>0</v>
      </c>
      <c r="R41">
        <f t="shared" si="21"/>
        <v>0</v>
      </c>
      <c r="S41">
        <f t="shared" si="21"/>
        <v>0</v>
      </c>
      <c r="T41">
        <f t="shared" si="21"/>
        <v>0</v>
      </c>
      <c r="U41">
        <f t="shared" si="21"/>
        <v>0</v>
      </c>
      <c r="V41">
        <f t="shared" si="21"/>
        <v>0</v>
      </c>
      <c r="W41">
        <f t="shared" si="21"/>
        <v>0</v>
      </c>
      <c r="X41">
        <f t="shared" si="21"/>
        <v>0</v>
      </c>
      <c r="Y41">
        <f t="shared" si="21"/>
        <v>0</v>
      </c>
      <c r="Z41">
        <f t="shared" si="21"/>
        <v>0</v>
      </c>
      <c r="AA41">
        <f t="shared" si="21"/>
        <v>0</v>
      </c>
      <c r="AB41">
        <f t="shared" si="21"/>
        <v>0</v>
      </c>
      <c r="AC41">
        <f t="shared" si="21"/>
        <v>0</v>
      </c>
      <c r="AD41">
        <f t="shared" si="21"/>
        <v>0</v>
      </c>
      <c r="AE41">
        <f t="shared" si="21"/>
        <v>0</v>
      </c>
    </row>
    <row r="42" spans="1:31" x14ac:dyDescent="0.2">
      <c r="A42">
        <v>11</v>
      </c>
      <c r="B42">
        <f>'ввод данных'!G42</f>
        <v>0</v>
      </c>
      <c r="C42">
        <f t="shared" si="11"/>
        <v>0</v>
      </c>
      <c r="D42">
        <f t="shared" ref="D42:AE42" si="22">C42</f>
        <v>0</v>
      </c>
      <c r="E42">
        <f t="shared" si="22"/>
        <v>0</v>
      </c>
      <c r="F42">
        <f t="shared" si="22"/>
        <v>0</v>
      </c>
      <c r="G42">
        <f t="shared" si="22"/>
        <v>0</v>
      </c>
      <c r="H42">
        <f t="shared" si="22"/>
        <v>0</v>
      </c>
      <c r="I42">
        <f t="shared" si="22"/>
        <v>0</v>
      </c>
      <c r="J42">
        <f t="shared" si="22"/>
        <v>0</v>
      </c>
      <c r="K42">
        <f t="shared" si="22"/>
        <v>0</v>
      </c>
      <c r="L42">
        <f t="shared" si="22"/>
        <v>0</v>
      </c>
      <c r="M42">
        <f t="shared" si="22"/>
        <v>0</v>
      </c>
      <c r="N42">
        <f t="shared" si="22"/>
        <v>0</v>
      </c>
      <c r="O42">
        <f t="shared" si="22"/>
        <v>0</v>
      </c>
      <c r="P42">
        <f t="shared" si="22"/>
        <v>0</v>
      </c>
      <c r="Q42">
        <f t="shared" si="22"/>
        <v>0</v>
      </c>
      <c r="R42">
        <f t="shared" si="22"/>
        <v>0</v>
      </c>
      <c r="S42">
        <f t="shared" si="22"/>
        <v>0</v>
      </c>
      <c r="T42">
        <f t="shared" si="22"/>
        <v>0</v>
      </c>
      <c r="U42">
        <f t="shared" si="22"/>
        <v>0</v>
      </c>
      <c r="V42">
        <f t="shared" si="22"/>
        <v>0</v>
      </c>
      <c r="W42">
        <f t="shared" si="22"/>
        <v>0</v>
      </c>
      <c r="X42">
        <f t="shared" si="22"/>
        <v>0</v>
      </c>
      <c r="Y42">
        <f t="shared" si="22"/>
        <v>0</v>
      </c>
      <c r="Z42">
        <f t="shared" si="22"/>
        <v>0</v>
      </c>
      <c r="AA42">
        <f t="shared" si="22"/>
        <v>0</v>
      </c>
      <c r="AB42">
        <f t="shared" si="22"/>
        <v>0</v>
      </c>
      <c r="AC42">
        <f t="shared" si="22"/>
        <v>0</v>
      </c>
      <c r="AD42">
        <f t="shared" si="22"/>
        <v>0</v>
      </c>
      <c r="AE42">
        <f t="shared" si="22"/>
        <v>0</v>
      </c>
    </row>
    <row r="43" spans="1:31" x14ac:dyDescent="0.2">
      <c r="A43">
        <v>12</v>
      </c>
      <c r="B43">
        <f>'ввод данных'!G43</f>
        <v>0</v>
      </c>
      <c r="C43">
        <f t="shared" si="11"/>
        <v>0</v>
      </c>
      <c r="D43">
        <f t="shared" ref="D43:AE43" si="23">C43</f>
        <v>0</v>
      </c>
      <c r="E43">
        <f t="shared" si="23"/>
        <v>0</v>
      </c>
      <c r="F43">
        <f t="shared" si="23"/>
        <v>0</v>
      </c>
      <c r="G43">
        <f t="shared" si="23"/>
        <v>0</v>
      </c>
      <c r="H43">
        <f t="shared" si="23"/>
        <v>0</v>
      </c>
      <c r="I43">
        <f t="shared" si="23"/>
        <v>0</v>
      </c>
      <c r="J43">
        <f t="shared" si="23"/>
        <v>0</v>
      </c>
      <c r="K43">
        <f t="shared" si="23"/>
        <v>0</v>
      </c>
      <c r="L43">
        <f t="shared" si="23"/>
        <v>0</v>
      </c>
      <c r="M43">
        <f t="shared" si="23"/>
        <v>0</v>
      </c>
      <c r="N43">
        <f t="shared" si="23"/>
        <v>0</v>
      </c>
      <c r="O43">
        <f t="shared" si="23"/>
        <v>0</v>
      </c>
      <c r="P43">
        <f t="shared" si="23"/>
        <v>0</v>
      </c>
      <c r="Q43">
        <f t="shared" si="23"/>
        <v>0</v>
      </c>
      <c r="R43">
        <f t="shared" si="23"/>
        <v>0</v>
      </c>
      <c r="S43">
        <f t="shared" si="23"/>
        <v>0</v>
      </c>
      <c r="T43">
        <f t="shared" si="23"/>
        <v>0</v>
      </c>
      <c r="U43">
        <f t="shared" si="23"/>
        <v>0</v>
      </c>
      <c r="V43">
        <f t="shared" si="23"/>
        <v>0</v>
      </c>
      <c r="W43">
        <f t="shared" si="23"/>
        <v>0</v>
      </c>
      <c r="X43">
        <f t="shared" si="23"/>
        <v>0</v>
      </c>
      <c r="Y43">
        <f t="shared" si="23"/>
        <v>0</v>
      </c>
      <c r="Z43">
        <f t="shared" si="23"/>
        <v>0</v>
      </c>
      <c r="AA43">
        <f t="shared" si="23"/>
        <v>0</v>
      </c>
      <c r="AB43">
        <f t="shared" si="23"/>
        <v>0</v>
      </c>
      <c r="AC43">
        <f t="shared" si="23"/>
        <v>0</v>
      </c>
      <c r="AD43">
        <f t="shared" si="23"/>
        <v>0</v>
      </c>
      <c r="AE43">
        <f t="shared" si="23"/>
        <v>0</v>
      </c>
    </row>
    <row r="44" spans="1:31" x14ac:dyDescent="0.2">
      <c r="A44">
        <v>13</v>
      </c>
      <c r="B44">
        <f>'ввод данных'!G44</f>
        <v>0</v>
      </c>
      <c r="C44">
        <f t="shared" si="11"/>
        <v>0</v>
      </c>
      <c r="D44">
        <f t="shared" ref="D44:AE44" si="24">C44</f>
        <v>0</v>
      </c>
      <c r="E44">
        <f t="shared" si="24"/>
        <v>0</v>
      </c>
      <c r="F44">
        <f t="shared" si="24"/>
        <v>0</v>
      </c>
      <c r="G44">
        <f t="shared" si="24"/>
        <v>0</v>
      </c>
      <c r="H44">
        <f t="shared" si="24"/>
        <v>0</v>
      </c>
      <c r="I44">
        <f t="shared" si="24"/>
        <v>0</v>
      </c>
      <c r="J44">
        <f t="shared" si="24"/>
        <v>0</v>
      </c>
      <c r="K44">
        <f t="shared" si="24"/>
        <v>0</v>
      </c>
      <c r="L44">
        <f t="shared" si="24"/>
        <v>0</v>
      </c>
      <c r="M44">
        <f t="shared" si="24"/>
        <v>0</v>
      </c>
      <c r="N44">
        <f t="shared" si="24"/>
        <v>0</v>
      </c>
      <c r="O44">
        <f t="shared" si="24"/>
        <v>0</v>
      </c>
      <c r="P44">
        <f t="shared" si="24"/>
        <v>0</v>
      </c>
      <c r="Q44">
        <f t="shared" si="24"/>
        <v>0</v>
      </c>
      <c r="R44">
        <f t="shared" si="24"/>
        <v>0</v>
      </c>
      <c r="S44">
        <f t="shared" si="24"/>
        <v>0</v>
      </c>
      <c r="T44">
        <f t="shared" si="24"/>
        <v>0</v>
      </c>
      <c r="U44">
        <f t="shared" si="24"/>
        <v>0</v>
      </c>
      <c r="V44">
        <f t="shared" si="24"/>
        <v>0</v>
      </c>
      <c r="W44">
        <f t="shared" si="24"/>
        <v>0</v>
      </c>
      <c r="X44">
        <f t="shared" si="24"/>
        <v>0</v>
      </c>
      <c r="Y44">
        <f t="shared" si="24"/>
        <v>0</v>
      </c>
      <c r="Z44">
        <f t="shared" si="24"/>
        <v>0</v>
      </c>
      <c r="AA44">
        <f t="shared" si="24"/>
        <v>0</v>
      </c>
      <c r="AB44">
        <f t="shared" si="24"/>
        <v>0</v>
      </c>
      <c r="AC44">
        <f t="shared" si="24"/>
        <v>0</v>
      </c>
      <c r="AD44">
        <f t="shared" si="24"/>
        <v>0</v>
      </c>
      <c r="AE44">
        <f t="shared" si="24"/>
        <v>0</v>
      </c>
    </row>
    <row r="45" spans="1:31" x14ac:dyDescent="0.2">
      <c r="A45">
        <v>14</v>
      </c>
      <c r="B45">
        <f>'ввод данных'!G45</f>
        <v>0</v>
      </c>
      <c r="C45">
        <f t="shared" si="11"/>
        <v>0</v>
      </c>
      <c r="D45">
        <f t="shared" ref="D45:AE45" si="25">C45</f>
        <v>0</v>
      </c>
      <c r="E45">
        <f t="shared" si="25"/>
        <v>0</v>
      </c>
      <c r="F45">
        <f t="shared" si="25"/>
        <v>0</v>
      </c>
      <c r="G45">
        <f t="shared" si="25"/>
        <v>0</v>
      </c>
      <c r="H45">
        <f t="shared" si="25"/>
        <v>0</v>
      </c>
      <c r="I45">
        <f t="shared" si="25"/>
        <v>0</v>
      </c>
      <c r="J45">
        <f t="shared" si="25"/>
        <v>0</v>
      </c>
      <c r="K45">
        <f t="shared" si="25"/>
        <v>0</v>
      </c>
      <c r="L45">
        <f t="shared" si="25"/>
        <v>0</v>
      </c>
      <c r="M45">
        <f t="shared" si="25"/>
        <v>0</v>
      </c>
      <c r="N45">
        <f t="shared" si="25"/>
        <v>0</v>
      </c>
      <c r="O45">
        <f t="shared" si="25"/>
        <v>0</v>
      </c>
      <c r="P45">
        <f t="shared" si="25"/>
        <v>0</v>
      </c>
      <c r="Q45">
        <f t="shared" si="25"/>
        <v>0</v>
      </c>
      <c r="R45">
        <f t="shared" si="25"/>
        <v>0</v>
      </c>
      <c r="S45">
        <f t="shared" si="25"/>
        <v>0</v>
      </c>
      <c r="T45">
        <f t="shared" si="25"/>
        <v>0</v>
      </c>
      <c r="U45">
        <f t="shared" si="25"/>
        <v>0</v>
      </c>
      <c r="V45">
        <f t="shared" si="25"/>
        <v>0</v>
      </c>
      <c r="W45">
        <f t="shared" si="25"/>
        <v>0</v>
      </c>
      <c r="X45">
        <f t="shared" si="25"/>
        <v>0</v>
      </c>
      <c r="Y45">
        <f t="shared" si="25"/>
        <v>0</v>
      </c>
      <c r="Z45">
        <f t="shared" si="25"/>
        <v>0</v>
      </c>
      <c r="AA45">
        <f t="shared" si="25"/>
        <v>0</v>
      </c>
      <c r="AB45">
        <f t="shared" si="25"/>
        <v>0</v>
      </c>
      <c r="AC45">
        <f t="shared" si="25"/>
        <v>0</v>
      </c>
      <c r="AD45">
        <f t="shared" si="25"/>
        <v>0</v>
      </c>
      <c r="AE45">
        <f t="shared" si="25"/>
        <v>0</v>
      </c>
    </row>
    <row r="46" spans="1:31" x14ac:dyDescent="0.2">
      <c r="A46">
        <v>15</v>
      </c>
      <c r="B46" t="str">
        <f>'ввод данных'!G46</f>
        <v>Соня К.</v>
      </c>
      <c r="C46" t="str">
        <f t="shared" si="11"/>
        <v>Соня К.</v>
      </c>
      <c r="D46" t="str">
        <f t="shared" ref="D46:AE46" si="26">C46</f>
        <v>Соня К.</v>
      </c>
      <c r="E46" t="str">
        <f t="shared" si="26"/>
        <v>Соня К.</v>
      </c>
      <c r="F46" t="str">
        <f t="shared" si="26"/>
        <v>Соня К.</v>
      </c>
      <c r="G46" t="str">
        <f t="shared" si="26"/>
        <v>Соня К.</v>
      </c>
      <c r="H46" t="str">
        <f t="shared" si="26"/>
        <v>Соня К.</v>
      </c>
      <c r="I46" t="str">
        <f t="shared" si="26"/>
        <v>Соня К.</v>
      </c>
      <c r="J46" t="str">
        <f t="shared" si="26"/>
        <v>Соня К.</v>
      </c>
      <c r="K46" t="str">
        <f t="shared" si="26"/>
        <v>Соня К.</v>
      </c>
      <c r="L46" t="str">
        <f t="shared" si="26"/>
        <v>Соня К.</v>
      </c>
      <c r="M46" t="str">
        <f t="shared" si="26"/>
        <v>Соня К.</v>
      </c>
      <c r="N46" t="str">
        <f t="shared" si="26"/>
        <v>Соня К.</v>
      </c>
      <c r="O46" t="str">
        <f t="shared" si="26"/>
        <v>Соня К.</v>
      </c>
      <c r="P46" t="str">
        <f t="shared" si="26"/>
        <v>Соня К.</v>
      </c>
      <c r="Q46" t="str">
        <f t="shared" si="26"/>
        <v>Соня К.</v>
      </c>
      <c r="R46" t="str">
        <f t="shared" si="26"/>
        <v>Соня К.</v>
      </c>
      <c r="S46" t="str">
        <f t="shared" si="26"/>
        <v>Соня К.</v>
      </c>
      <c r="T46" t="str">
        <f t="shared" si="26"/>
        <v>Соня К.</v>
      </c>
      <c r="U46" t="str">
        <f t="shared" si="26"/>
        <v>Соня К.</v>
      </c>
      <c r="V46" t="str">
        <f t="shared" si="26"/>
        <v>Соня К.</v>
      </c>
      <c r="W46" t="str">
        <f t="shared" si="26"/>
        <v>Соня К.</v>
      </c>
      <c r="X46" t="str">
        <f t="shared" si="26"/>
        <v>Соня К.</v>
      </c>
      <c r="Y46" t="str">
        <f t="shared" si="26"/>
        <v>Соня К.</v>
      </c>
      <c r="Z46" t="str">
        <f t="shared" si="26"/>
        <v>Соня К.</v>
      </c>
      <c r="AA46" t="str">
        <f t="shared" si="26"/>
        <v>Соня К.</v>
      </c>
      <c r="AB46" t="str">
        <f t="shared" si="26"/>
        <v>Соня К.</v>
      </c>
      <c r="AC46" t="str">
        <f t="shared" si="26"/>
        <v>Соня К.</v>
      </c>
      <c r="AD46" t="str">
        <f t="shared" si="26"/>
        <v>Соня К.</v>
      </c>
      <c r="AE46" t="str">
        <f t="shared" si="26"/>
        <v>Соня К.</v>
      </c>
    </row>
    <row r="47" spans="1:31" x14ac:dyDescent="0.2">
      <c r="A47">
        <v>16</v>
      </c>
      <c r="B47">
        <f>'ввод данных'!G47</f>
        <v>0</v>
      </c>
      <c r="C47">
        <f t="shared" si="11"/>
        <v>0</v>
      </c>
      <c r="D47">
        <f t="shared" ref="D47:AE47" si="27">C47</f>
        <v>0</v>
      </c>
      <c r="E47">
        <f t="shared" si="27"/>
        <v>0</v>
      </c>
      <c r="F47">
        <f t="shared" si="27"/>
        <v>0</v>
      </c>
      <c r="G47">
        <f t="shared" si="27"/>
        <v>0</v>
      </c>
      <c r="H47">
        <f t="shared" si="27"/>
        <v>0</v>
      </c>
      <c r="I47">
        <f t="shared" si="27"/>
        <v>0</v>
      </c>
      <c r="J47">
        <f t="shared" si="27"/>
        <v>0</v>
      </c>
      <c r="K47">
        <f t="shared" si="27"/>
        <v>0</v>
      </c>
      <c r="L47">
        <f t="shared" si="27"/>
        <v>0</v>
      </c>
      <c r="M47">
        <f t="shared" si="27"/>
        <v>0</v>
      </c>
      <c r="N47">
        <f t="shared" si="27"/>
        <v>0</v>
      </c>
      <c r="O47">
        <f t="shared" si="27"/>
        <v>0</v>
      </c>
      <c r="P47">
        <f t="shared" si="27"/>
        <v>0</v>
      </c>
      <c r="Q47">
        <f t="shared" si="27"/>
        <v>0</v>
      </c>
      <c r="R47">
        <f t="shared" si="27"/>
        <v>0</v>
      </c>
      <c r="S47">
        <f t="shared" si="27"/>
        <v>0</v>
      </c>
      <c r="T47">
        <f t="shared" si="27"/>
        <v>0</v>
      </c>
      <c r="U47">
        <f t="shared" si="27"/>
        <v>0</v>
      </c>
      <c r="V47">
        <f t="shared" si="27"/>
        <v>0</v>
      </c>
      <c r="W47">
        <f t="shared" si="27"/>
        <v>0</v>
      </c>
      <c r="X47">
        <f t="shared" si="27"/>
        <v>0</v>
      </c>
      <c r="Y47">
        <f t="shared" si="27"/>
        <v>0</v>
      </c>
      <c r="Z47">
        <f t="shared" si="27"/>
        <v>0</v>
      </c>
      <c r="AA47">
        <f t="shared" si="27"/>
        <v>0</v>
      </c>
      <c r="AB47">
        <f t="shared" si="27"/>
        <v>0</v>
      </c>
      <c r="AC47">
        <f t="shared" si="27"/>
        <v>0</v>
      </c>
      <c r="AD47">
        <f t="shared" si="27"/>
        <v>0</v>
      </c>
      <c r="AE47">
        <f t="shared" si="27"/>
        <v>0</v>
      </c>
    </row>
    <row r="48" spans="1:31" x14ac:dyDescent="0.2">
      <c r="A48">
        <v>17</v>
      </c>
      <c r="B48">
        <f>'ввод данных'!G48</f>
        <v>0</v>
      </c>
      <c r="C48">
        <f t="shared" si="11"/>
        <v>0</v>
      </c>
      <c r="D48">
        <f t="shared" ref="D48:AE48" si="28">C48</f>
        <v>0</v>
      </c>
      <c r="E48">
        <f t="shared" si="28"/>
        <v>0</v>
      </c>
      <c r="F48">
        <f t="shared" si="28"/>
        <v>0</v>
      </c>
      <c r="G48">
        <f t="shared" si="28"/>
        <v>0</v>
      </c>
      <c r="H48">
        <f t="shared" si="28"/>
        <v>0</v>
      </c>
      <c r="I48">
        <f t="shared" si="28"/>
        <v>0</v>
      </c>
      <c r="J48">
        <f t="shared" si="28"/>
        <v>0</v>
      </c>
      <c r="K48">
        <f t="shared" si="28"/>
        <v>0</v>
      </c>
      <c r="L48">
        <f t="shared" si="28"/>
        <v>0</v>
      </c>
      <c r="M48">
        <f t="shared" si="28"/>
        <v>0</v>
      </c>
      <c r="N48">
        <f t="shared" si="28"/>
        <v>0</v>
      </c>
      <c r="O48">
        <f t="shared" si="28"/>
        <v>0</v>
      </c>
      <c r="P48">
        <f t="shared" si="28"/>
        <v>0</v>
      </c>
      <c r="Q48">
        <f t="shared" si="28"/>
        <v>0</v>
      </c>
      <c r="R48">
        <f t="shared" si="28"/>
        <v>0</v>
      </c>
      <c r="S48">
        <f t="shared" si="28"/>
        <v>0</v>
      </c>
      <c r="T48">
        <f t="shared" si="28"/>
        <v>0</v>
      </c>
      <c r="U48">
        <f t="shared" si="28"/>
        <v>0</v>
      </c>
      <c r="V48">
        <f t="shared" si="28"/>
        <v>0</v>
      </c>
      <c r="W48">
        <f t="shared" si="28"/>
        <v>0</v>
      </c>
      <c r="X48">
        <f t="shared" si="28"/>
        <v>0</v>
      </c>
      <c r="Y48">
        <f t="shared" si="28"/>
        <v>0</v>
      </c>
      <c r="Z48">
        <f t="shared" si="28"/>
        <v>0</v>
      </c>
      <c r="AA48">
        <f t="shared" si="28"/>
        <v>0</v>
      </c>
      <c r="AB48">
        <f t="shared" si="28"/>
        <v>0</v>
      </c>
      <c r="AC48">
        <f t="shared" si="28"/>
        <v>0</v>
      </c>
      <c r="AD48">
        <f t="shared" si="28"/>
        <v>0</v>
      </c>
      <c r="AE48">
        <f t="shared" si="28"/>
        <v>0</v>
      </c>
    </row>
    <row r="49" spans="1:31" x14ac:dyDescent="0.2">
      <c r="A49">
        <v>18</v>
      </c>
      <c r="B49">
        <f>'ввод данных'!G49</f>
        <v>0</v>
      </c>
      <c r="C49">
        <f t="shared" si="11"/>
        <v>0</v>
      </c>
      <c r="D49">
        <f t="shared" ref="D49:AE49" si="29">C49</f>
        <v>0</v>
      </c>
      <c r="E49">
        <f t="shared" si="29"/>
        <v>0</v>
      </c>
      <c r="F49">
        <f t="shared" si="29"/>
        <v>0</v>
      </c>
      <c r="G49">
        <f t="shared" si="29"/>
        <v>0</v>
      </c>
      <c r="H49">
        <f t="shared" si="29"/>
        <v>0</v>
      </c>
      <c r="I49">
        <f t="shared" si="29"/>
        <v>0</v>
      </c>
      <c r="J49">
        <f t="shared" si="29"/>
        <v>0</v>
      </c>
      <c r="K49">
        <f t="shared" si="29"/>
        <v>0</v>
      </c>
      <c r="L49">
        <f t="shared" si="29"/>
        <v>0</v>
      </c>
      <c r="M49">
        <f t="shared" si="29"/>
        <v>0</v>
      </c>
      <c r="N49">
        <f t="shared" si="29"/>
        <v>0</v>
      </c>
      <c r="O49">
        <f t="shared" si="29"/>
        <v>0</v>
      </c>
      <c r="P49">
        <f t="shared" si="29"/>
        <v>0</v>
      </c>
      <c r="Q49">
        <f t="shared" si="29"/>
        <v>0</v>
      </c>
      <c r="R49">
        <f t="shared" si="29"/>
        <v>0</v>
      </c>
      <c r="S49">
        <f t="shared" si="29"/>
        <v>0</v>
      </c>
      <c r="T49">
        <f t="shared" si="29"/>
        <v>0</v>
      </c>
      <c r="U49">
        <f t="shared" si="29"/>
        <v>0</v>
      </c>
      <c r="V49">
        <f t="shared" si="29"/>
        <v>0</v>
      </c>
      <c r="W49">
        <f t="shared" si="29"/>
        <v>0</v>
      </c>
      <c r="X49">
        <f t="shared" si="29"/>
        <v>0</v>
      </c>
      <c r="Y49">
        <f t="shared" si="29"/>
        <v>0</v>
      </c>
      <c r="Z49">
        <f t="shared" si="29"/>
        <v>0</v>
      </c>
      <c r="AA49">
        <f t="shared" si="29"/>
        <v>0</v>
      </c>
      <c r="AB49">
        <f t="shared" si="29"/>
        <v>0</v>
      </c>
      <c r="AC49">
        <f t="shared" si="29"/>
        <v>0</v>
      </c>
      <c r="AD49">
        <f t="shared" si="29"/>
        <v>0</v>
      </c>
      <c r="AE49">
        <f t="shared" si="29"/>
        <v>0</v>
      </c>
    </row>
    <row r="50" spans="1:31" x14ac:dyDescent="0.2">
      <c r="A50">
        <v>19</v>
      </c>
      <c r="B50">
        <f>'ввод данных'!G50</f>
        <v>0</v>
      </c>
      <c r="C50">
        <f t="shared" si="11"/>
        <v>0</v>
      </c>
      <c r="D50">
        <f t="shared" ref="D50:AE50" si="30">C50</f>
        <v>0</v>
      </c>
      <c r="E50">
        <f t="shared" si="30"/>
        <v>0</v>
      </c>
      <c r="F50">
        <f t="shared" si="30"/>
        <v>0</v>
      </c>
      <c r="G50">
        <f t="shared" si="30"/>
        <v>0</v>
      </c>
      <c r="H50">
        <f t="shared" si="30"/>
        <v>0</v>
      </c>
      <c r="I50">
        <f t="shared" si="30"/>
        <v>0</v>
      </c>
      <c r="J50">
        <f t="shared" si="30"/>
        <v>0</v>
      </c>
      <c r="K50">
        <f t="shared" si="30"/>
        <v>0</v>
      </c>
      <c r="L50">
        <f t="shared" si="30"/>
        <v>0</v>
      </c>
      <c r="M50">
        <f t="shared" si="30"/>
        <v>0</v>
      </c>
      <c r="N50">
        <f t="shared" si="30"/>
        <v>0</v>
      </c>
      <c r="O50">
        <f t="shared" si="30"/>
        <v>0</v>
      </c>
      <c r="P50">
        <f t="shared" si="30"/>
        <v>0</v>
      </c>
      <c r="Q50">
        <f t="shared" si="30"/>
        <v>0</v>
      </c>
      <c r="R50">
        <f t="shared" si="30"/>
        <v>0</v>
      </c>
      <c r="S50">
        <f t="shared" si="30"/>
        <v>0</v>
      </c>
      <c r="T50">
        <f t="shared" si="30"/>
        <v>0</v>
      </c>
      <c r="U50">
        <f t="shared" si="30"/>
        <v>0</v>
      </c>
      <c r="V50">
        <f t="shared" si="30"/>
        <v>0</v>
      </c>
      <c r="W50">
        <f t="shared" si="30"/>
        <v>0</v>
      </c>
      <c r="X50">
        <f t="shared" si="30"/>
        <v>0</v>
      </c>
      <c r="Y50">
        <f t="shared" si="30"/>
        <v>0</v>
      </c>
      <c r="Z50">
        <f t="shared" si="30"/>
        <v>0</v>
      </c>
      <c r="AA50">
        <f t="shared" si="30"/>
        <v>0</v>
      </c>
      <c r="AB50">
        <f t="shared" si="30"/>
        <v>0</v>
      </c>
      <c r="AC50">
        <f t="shared" si="30"/>
        <v>0</v>
      </c>
      <c r="AD50">
        <f t="shared" si="30"/>
        <v>0</v>
      </c>
      <c r="AE50">
        <f t="shared" si="30"/>
        <v>0</v>
      </c>
    </row>
    <row r="51" spans="1:31" x14ac:dyDescent="0.2">
      <c r="A51">
        <v>20</v>
      </c>
      <c r="B51">
        <f>'ввод данных'!G51</f>
        <v>0</v>
      </c>
      <c r="C51">
        <f t="shared" si="11"/>
        <v>0</v>
      </c>
      <c r="D51">
        <f t="shared" ref="D51:AE51" si="31">C51</f>
        <v>0</v>
      </c>
      <c r="E51">
        <f t="shared" si="31"/>
        <v>0</v>
      </c>
      <c r="F51">
        <f t="shared" si="31"/>
        <v>0</v>
      </c>
      <c r="G51">
        <f t="shared" si="31"/>
        <v>0</v>
      </c>
      <c r="H51">
        <f t="shared" si="31"/>
        <v>0</v>
      </c>
      <c r="I51">
        <f t="shared" si="31"/>
        <v>0</v>
      </c>
      <c r="J51">
        <f t="shared" si="31"/>
        <v>0</v>
      </c>
      <c r="K51">
        <f t="shared" si="31"/>
        <v>0</v>
      </c>
      <c r="L51">
        <f t="shared" si="31"/>
        <v>0</v>
      </c>
      <c r="M51">
        <f t="shared" si="31"/>
        <v>0</v>
      </c>
      <c r="N51">
        <f t="shared" si="31"/>
        <v>0</v>
      </c>
      <c r="O51">
        <f t="shared" si="31"/>
        <v>0</v>
      </c>
      <c r="P51">
        <f t="shared" si="31"/>
        <v>0</v>
      </c>
      <c r="Q51">
        <f t="shared" si="31"/>
        <v>0</v>
      </c>
      <c r="R51">
        <f t="shared" si="31"/>
        <v>0</v>
      </c>
      <c r="S51">
        <f t="shared" si="31"/>
        <v>0</v>
      </c>
      <c r="T51">
        <f t="shared" si="31"/>
        <v>0</v>
      </c>
      <c r="U51">
        <f t="shared" si="31"/>
        <v>0</v>
      </c>
      <c r="V51">
        <f t="shared" si="31"/>
        <v>0</v>
      </c>
      <c r="W51">
        <f t="shared" si="31"/>
        <v>0</v>
      </c>
      <c r="X51">
        <f t="shared" si="31"/>
        <v>0</v>
      </c>
      <c r="Y51">
        <f t="shared" si="31"/>
        <v>0</v>
      </c>
      <c r="Z51">
        <f t="shared" si="31"/>
        <v>0</v>
      </c>
      <c r="AA51">
        <f t="shared" si="31"/>
        <v>0</v>
      </c>
      <c r="AB51">
        <f t="shared" si="31"/>
        <v>0</v>
      </c>
      <c r="AC51">
        <f t="shared" si="31"/>
        <v>0</v>
      </c>
      <c r="AD51">
        <f t="shared" si="31"/>
        <v>0</v>
      </c>
      <c r="AE51">
        <f t="shared" si="31"/>
        <v>0</v>
      </c>
    </row>
    <row r="52" spans="1:31" x14ac:dyDescent="0.2">
      <c r="A52">
        <v>21</v>
      </c>
      <c r="B52">
        <f>'ввод данных'!G52</f>
        <v>0</v>
      </c>
      <c r="C52">
        <f t="shared" si="11"/>
        <v>0</v>
      </c>
      <c r="D52">
        <f t="shared" ref="D52:AE52" si="32">C52</f>
        <v>0</v>
      </c>
      <c r="E52">
        <f t="shared" si="32"/>
        <v>0</v>
      </c>
      <c r="F52">
        <f t="shared" si="32"/>
        <v>0</v>
      </c>
      <c r="G52">
        <f t="shared" si="32"/>
        <v>0</v>
      </c>
      <c r="H52">
        <f t="shared" si="32"/>
        <v>0</v>
      </c>
      <c r="I52">
        <f t="shared" si="32"/>
        <v>0</v>
      </c>
      <c r="J52">
        <f t="shared" si="32"/>
        <v>0</v>
      </c>
      <c r="K52">
        <f t="shared" si="32"/>
        <v>0</v>
      </c>
      <c r="L52">
        <f t="shared" si="32"/>
        <v>0</v>
      </c>
      <c r="M52">
        <f t="shared" si="32"/>
        <v>0</v>
      </c>
      <c r="N52">
        <f t="shared" si="32"/>
        <v>0</v>
      </c>
      <c r="O52">
        <f t="shared" si="32"/>
        <v>0</v>
      </c>
      <c r="P52">
        <f t="shared" si="32"/>
        <v>0</v>
      </c>
      <c r="Q52">
        <f t="shared" si="32"/>
        <v>0</v>
      </c>
      <c r="R52">
        <f t="shared" si="32"/>
        <v>0</v>
      </c>
      <c r="S52">
        <f t="shared" si="32"/>
        <v>0</v>
      </c>
      <c r="T52">
        <f t="shared" si="32"/>
        <v>0</v>
      </c>
      <c r="U52">
        <f t="shared" si="32"/>
        <v>0</v>
      </c>
      <c r="V52">
        <f t="shared" si="32"/>
        <v>0</v>
      </c>
      <c r="W52">
        <f t="shared" si="32"/>
        <v>0</v>
      </c>
      <c r="X52">
        <f t="shared" si="32"/>
        <v>0</v>
      </c>
      <c r="Y52">
        <f t="shared" si="32"/>
        <v>0</v>
      </c>
      <c r="Z52">
        <f t="shared" si="32"/>
        <v>0</v>
      </c>
      <c r="AA52">
        <f t="shared" si="32"/>
        <v>0</v>
      </c>
      <c r="AB52">
        <f t="shared" si="32"/>
        <v>0</v>
      </c>
      <c r="AC52">
        <f t="shared" si="32"/>
        <v>0</v>
      </c>
      <c r="AD52">
        <f t="shared" si="32"/>
        <v>0</v>
      </c>
      <c r="AE52">
        <f t="shared" si="32"/>
        <v>0</v>
      </c>
    </row>
    <row r="53" spans="1:31" x14ac:dyDescent="0.2">
      <c r="A53">
        <v>22</v>
      </c>
      <c r="B53">
        <f>'ввод данных'!G53</f>
        <v>0</v>
      </c>
      <c r="C53">
        <f t="shared" si="11"/>
        <v>0</v>
      </c>
      <c r="D53">
        <f t="shared" ref="D53:AE53" si="33">C53</f>
        <v>0</v>
      </c>
      <c r="E53">
        <f t="shared" si="33"/>
        <v>0</v>
      </c>
      <c r="F53">
        <f t="shared" si="33"/>
        <v>0</v>
      </c>
      <c r="G53">
        <f t="shared" si="33"/>
        <v>0</v>
      </c>
      <c r="H53">
        <f t="shared" si="33"/>
        <v>0</v>
      </c>
      <c r="I53">
        <f t="shared" si="33"/>
        <v>0</v>
      </c>
      <c r="J53">
        <f t="shared" si="33"/>
        <v>0</v>
      </c>
      <c r="K53">
        <f t="shared" si="33"/>
        <v>0</v>
      </c>
      <c r="L53">
        <f t="shared" si="33"/>
        <v>0</v>
      </c>
      <c r="M53">
        <f t="shared" si="33"/>
        <v>0</v>
      </c>
      <c r="N53">
        <f t="shared" si="33"/>
        <v>0</v>
      </c>
      <c r="O53">
        <f t="shared" si="33"/>
        <v>0</v>
      </c>
      <c r="P53">
        <f t="shared" si="33"/>
        <v>0</v>
      </c>
      <c r="Q53">
        <f t="shared" si="33"/>
        <v>0</v>
      </c>
      <c r="R53">
        <f t="shared" si="33"/>
        <v>0</v>
      </c>
      <c r="S53">
        <f t="shared" si="33"/>
        <v>0</v>
      </c>
      <c r="T53">
        <f t="shared" si="33"/>
        <v>0</v>
      </c>
      <c r="U53">
        <f t="shared" si="33"/>
        <v>0</v>
      </c>
      <c r="V53">
        <f t="shared" si="33"/>
        <v>0</v>
      </c>
      <c r="W53">
        <f t="shared" si="33"/>
        <v>0</v>
      </c>
      <c r="X53">
        <f t="shared" si="33"/>
        <v>0</v>
      </c>
      <c r="Y53">
        <f t="shared" si="33"/>
        <v>0</v>
      </c>
      <c r="Z53">
        <f t="shared" si="33"/>
        <v>0</v>
      </c>
      <c r="AA53">
        <f t="shared" si="33"/>
        <v>0</v>
      </c>
      <c r="AB53">
        <f t="shared" si="33"/>
        <v>0</v>
      </c>
      <c r="AC53">
        <f t="shared" si="33"/>
        <v>0</v>
      </c>
      <c r="AD53">
        <f t="shared" si="33"/>
        <v>0</v>
      </c>
      <c r="AE53">
        <f t="shared" si="33"/>
        <v>0</v>
      </c>
    </row>
    <row r="54" spans="1:31" x14ac:dyDescent="0.2">
      <c r="A54">
        <v>23</v>
      </c>
      <c r="B54">
        <f>'ввод данных'!G54</f>
        <v>0</v>
      </c>
      <c r="C54">
        <f t="shared" si="11"/>
        <v>0</v>
      </c>
      <c r="D54">
        <f t="shared" ref="D54:AE54" si="34">C54</f>
        <v>0</v>
      </c>
      <c r="E54">
        <f t="shared" si="34"/>
        <v>0</v>
      </c>
      <c r="F54">
        <f t="shared" si="34"/>
        <v>0</v>
      </c>
      <c r="G54">
        <f t="shared" si="34"/>
        <v>0</v>
      </c>
      <c r="H54">
        <f t="shared" si="34"/>
        <v>0</v>
      </c>
      <c r="I54">
        <f t="shared" si="34"/>
        <v>0</v>
      </c>
      <c r="J54">
        <f t="shared" si="34"/>
        <v>0</v>
      </c>
      <c r="K54">
        <f t="shared" si="34"/>
        <v>0</v>
      </c>
      <c r="L54">
        <f t="shared" si="34"/>
        <v>0</v>
      </c>
      <c r="M54">
        <f t="shared" si="34"/>
        <v>0</v>
      </c>
      <c r="N54">
        <f t="shared" si="34"/>
        <v>0</v>
      </c>
      <c r="O54">
        <f t="shared" si="34"/>
        <v>0</v>
      </c>
      <c r="P54">
        <f t="shared" si="34"/>
        <v>0</v>
      </c>
      <c r="Q54">
        <f t="shared" si="34"/>
        <v>0</v>
      </c>
      <c r="R54">
        <f t="shared" si="34"/>
        <v>0</v>
      </c>
      <c r="S54">
        <f t="shared" si="34"/>
        <v>0</v>
      </c>
      <c r="T54">
        <f t="shared" si="34"/>
        <v>0</v>
      </c>
      <c r="U54">
        <f t="shared" si="34"/>
        <v>0</v>
      </c>
      <c r="V54">
        <f t="shared" si="34"/>
        <v>0</v>
      </c>
      <c r="W54">
        <f t="shared" si="34"/>
        <v>0</v>
      </c>
      <c r="X54">
        <f t="shared" si="34"/>
        <v>0</v>
      </c>
      <c r="Y54">
        <f t="shared" si="34"/>
        <v>0</v>
      </c>
      <c r="Z54">
        <f t="shared" si="34"/>
        <v>0</v>
      </c>
      <c r="AA54">
        <f t="shared" si="34"/>
        <v>0</v>
      </c>
      <c r="AB54">
        <f t="shared" si="34"/>
        <v>0</v>
      </c>
      <c r="AC54">
        <f t="shared" si="34"/>
        <v>0</v>
      </c>
      <c r="AD54">
        <f t="shared" si="34"/>
        <v>0</v>
      </c>
      <c r="AE54">
        <f t="shared" si="34"/>
        <v>0</v>
      </c>
    </row>
    <row r="55" spans="1:31" x14ac:dyDescent="0.2">
      <c r="A55">
        <v>24</v>
      </c>
      <c r="B55" t="str">
        <f>'ввод данных'!G55</f>
        <v>Даша Р.</v>
      </c>
      <c r="C55" t="str">
        <f t="shared" si="11"/>
        <v>Даша Р.</v>
      </c>
      <c r="D55" t="str">
        <f t="shared" ref="D55:AE55" si="35">C55</f>
        <v>Даша Р.</v>
      </c>
      <c r="E55" t="str">
        <f t="shared" si="35"/>
        <v>Даша Р.</v>
      </c>
      <c r="F55" t="str">
        <f t="shared" si="35"/>
        <v>Даша Р.</v>
      </c>
      <c r="G55" t="str">
        <f t="shared" si="35"/>
        <v>Даша Р.</v>
      </c>
      <c r="H55" t="str">
        <f t="shared" si="35"/>
        <v>Даша Р.</v>
      </c>
      <c r="I55" t="str">
        <f t="shared" si="35"/>
        <v>Даша Р.</v>
      </c>
      <c r="J55" t="str">
        <f t="shared" si="35"/>
        <v>Даша Р.</v>
      </c>
      <c r="K55" t="str">
        <f t="shared" si="35"/>
        <v>Даша Р.</v>
      </c>
      <c r="L55" t="str">
        <f t="shared" si="35"/>
        <v>Даша Р.</v>
      </c>
      <c r="M55" t="str">
        <f t="shared" si="35"/>
        <v>Даша Р.</v>
      </c>
      <c r="N55" t="str">
        <f t="shared" si="35"/>
        <v>Даша Р.</v>
      </c>
      <c r="O55" t="str">
        <f t="shared" si="35"/>
        <v>Даша Р.</v>
      </c>
      <c r="P55" t="str">
        <f t="shared" si="35"/>
        <v>Даша Р.</v>
      </c>
      <c r="Q55" t="str">
        <f t="shared" si="35"/>
        <v>Даша Р.</v>
      </c>
      <c r="R55" t="str">
        <f t="shared" si="35"/>
        <v>Даша Р.</v>
      </c>
      <c r="S55" t="str">
        <f t="shared" si="35"/>
        <v>Даша Р.</v>
      </c>
      <c r="T55" t="str">
        <f t="shared" si="35"/>
        <v>Даша Р.</v>
      </c>
      <c r="U55" t="str">
        <f t="shared" si="35"/>
        <v>Даша Р.</v>
      </c>
      <c r="V55" t="str">
        <f t="shared" si="35"/>
        <v>Даша Р.</v>
      </c>
      <c r="W55" t="str">
        <f t="shared" si="35"/>
        <v>Даша Р.</v>
      </c>
      <c r="X55" t="str">
        <f t="shared" si="35"/>
        <v>Даша Р.</v>
      </c>
      <c r="Y55" t="str">
        <f t="shared" si="35"/>
        <v>Даша Р.</v>
      </c>
      <c r="Z55" t="str">
        <f t="shared" si="35"/>
        <v>Даша Р.</v>
      </c>
      <c r="AA55" t="str">
        <f t="shared" si="35"/>
        <v>Даша Р.</v>
      </c>
      <c r="AB55" t="str">
        <f t="shared" si="35"/>
        <v>Даша Р.</v>
      </c>
      <c r="AC55" t="str">
        <f t="shared" si="35"/>
        <v>Даша Р.</v>
      </c>
      <c r="AD55" t="str">
        <f t="shared" si="35"/>
        <v>Даша Р.</v>
      </c>
      <c r="AE55" t="str">
        <f t="shared" si="35"/>
        <v>Даша Р.</v>
      </c>
    </row>
    <row r="56" spans="1:31" x14ac:dyDescent="0.2">
      <c r="A56">
        <v>25</v>
      </c>
      <c r="B56">
        <f>'ввод данных'!G56</f>
        <v>0</v>
      </c>
      <c r="C56">
        <f t="shared" si="11"/>
        <v>0</v>
      </c>
      <c r="D56">
        <f t="shared" ref="D56:AE56" si="36">C56</f>
        <v>0</v>
      </c>
      <c r="E56">
        <f t="shared" si="36"/>
        <v>0</v>
      </c>
      <c r="F56">
        <f t="shared" si="36"/>
        <v>0</v>
      </c>
      <c r="G56">
        <f t="shared" si="36"/>
        <v>0</v>
      </c>
      <c r="H56">
        <f t="shared" si="36"/>
        <v>0</v>
      </c>
      <c r="I56">
        <f t="shared" si="36"/>
        <v>0</v>
      </c>
      <c r="J56">
        <f t="shared" si="36"/>
        <v>0</v>
      </c>
      <c r="K56">
        <f t="shared" si="36"/>
        <v>0</v>
      </c>
      <c r="L56">
        <f t="shared" si="36"/>
        <v>0</v>
      </c>
      <c r="M56">
        <f t="shared" si="36"/>
        <v>0</v>
      </c>
      <c r="N56">
        <f t="shared" si="36"/>
        <v>0</v>
      </c>
      <c r="O56">
        <f t="shared" si="36"/>
        <v>0</v>
      </c>
      <c r="P56">
        <f t="shared" si="36"/>
        <v>0</v>
      </c>
      <c r="Q56">
        <f t="shared" si="36"/>
        <v>0</v>
      </c>
      <c r="R56">
        <f t="shared" si="36"/>
        <v>0</v>
      </c>
      <c r="S56">
        <f t="shared" si="36"/>
        <v>0</v>
      </c>
      <c r="T56">
        <f t="shared" si="36"/>
        <v>0</v>
      </c>
      <c r="U56">
        <f t="shared" si="36"/>
        <v>0</v>
      </c>
      <c r="V56">
        <f t="shared" si="36"/>
        <v>0</v>
      </c>
      <c r="W56">
        <f t="shared" si="36"/>
        <v>0</v>
      </c>
      <c r="X56">
        <f t="shared" si="36"/>
        <v>0</v>
      </c>
      <c r="Y56">
        <f t="shared" si="36"/>
        <v>0</v>
      </c>
      <c r="Z56">
        <f t="shared" si="36"/>
        <v>0</v>
      </c>
      <c r="AA56">
        <f t="shared" si="36"/>
        <v>0</v>
      </c>
      <c r="AB56">
        <f t="shared" si="36"/>
        <v>0</v>
      </c>
      <c r="AC56">
        <f t="shared" si="36"/>
        <v>0</v>
      </c>
      <c r="AD56">
        <f t="shared" si="36"/>
        <v>0</v>
      </c>
      <c r="AE56">
        <f t="shared" si="36"/>
        <v>0</v>
      </c>
    </row>
    <row r="57" spans="1:31" x14ac:dyDescent="0.2">
      <c r="A57">
        <v>26</v>
      </c>
      <c r="B57">
        <f>'ввод данных'!G57</f>
        <v>0</v>
      </c>
      <c r="C57">
        <f t="shared" si="11"/>
        <v>0</v>
      </c>
      <c r="D57">
        <f t="shared" ref="D57:AE57" si="37">C57</f>
        <v>0</v>
      </c>
      <c r="E57">
        <f t="shared" si="37"/>
        <v>0</v>
      </c>
      <c r="F57">
        <f t="shared" si="37"/>
        <v>0</v>
      </c>
      <c r="G57">
        <f t="shared" si="37"/>
        <v>0</v>
      </c>
      <c r="H57">
        <f t="shared" si="37"/>
        <v>0</v>
      </c>
      <c r="I57">
        <f t="shared" si="37"/>
        <v>0</v>
      </c>
      <c r="J57">
        <f t="shared" si="37"/>
        <v>0</v>
      </c>
      <c r="K57">
        <f t="shared" si="37"/>
        <v>0</v>
      </c>
      <c r="L57">
        <f t="shared" si="37"/>
        <v>0</v>
      </c>
      <c r="M57">
        <f t="shared" si="37"/>
        <v>0</v>
      </c>
      <c r="N57">
        <f t="shared" si="37"/>
        <v>0</v>
      </c>
      <c r="O57">
        <f t="shared" si="37"/>
        <v>0</v>
      </c>
      <c r="P57">
        <f t="shared" si="37"/>
        <v>0</v>
      </c>
      <c r="Q57">
        <f t="shared" si="37"/>
        <v>0</v>
      </c>
      <c r="R57">
        <f t="shared" si="37"/>
        <v>0</v>
      </c>
      <c r="S57">
        <f t="shared" si="37"/>
        <v>0</v>
      </c>
      <c r="T57">
        <f t="shared" si="37"/>
        <v>0</v>
      </c>
      <c r="U57">
        <f t="shared" si="37"/>
        <v>0</v>
      </c>
      <c r="V57">
        <f t="shared" si="37"/>
        <v>0</v>
      </c>
      <c r="W57">
        <f t="shared" si="37"/>
        <v>0</v>
      </c>
      <c r="X57">
        <f t="shared" si="37"/>
        <v>0</v>
      </c>
      <c r="Y57">
        <f t="shared" si="37"/>
        <v>0</v>
      </c>
      <c r="Z57">
        <f t="shared" si="37"/>
        <v>0</v>
      </c>
      <c r="AA57">
        <f t="shared" si="37"/>
        <v>0</v>
      </c>
      <c r="AB57">
        <f t="shared" si="37"/>
        <v>0</v>
      </c>
      <c r="AC57">
        <f t="shared" si="37"/>
        <v>0</v>
      </c>
      <c r="AD57">
        <f t="shared" si="37"/>
        <v>0</v>
      </c>
      <c r="AE57">
        <f t="shared" si="37"/>
        <v>0</v>
      </c>
    </row>
    <row r="58" spans="1:31" x14ac:dyDescent="0.2">
      <c r="A58">
        <v>27</v>
      </c>
      <c r="B58">
        <f>'ввод данных'!G58</f>
        <v>0</v>
      </c>
      <c r="C58">
        <f t="shared" si="11"/>
        <v>0</v>
      </c>
      <c r="D58">
        <f t="shared" ref="D58:AE58" si="38">C58</f>
        <v>0</v>
      </c>
      <c r="E58">
        <f t="shared" si="38"/>
        <v>0</v>
      </c>
      <c r="F58">
        <f t="shared" si="38"/>
        <v>0</v>
      </c>
      <c r="G58">
        <f t="shared" si="38"/>
        <v>0</v>
      </c>
      <c r="H58">
        <f t="shared" si="38"/>
        <v>0</v>
      </c>
      <c r="I58">
        <f t="shared" si="38"/>
        <v>0</v>
      </c>
      <c r="J58">
        <f t="shared" si="38"/>
        <v>0</v>
      </c>
      <c r="K58">
        <f t="shared" si="38"/>
        <v>0</v>
      </c>
      <c r="L58">
        <f t="shared" si="38"/>
        <v>0</v>
      </c>
      <c r="M58">
        <f t="shared" si="38"/>
        <v>0</v>
      </c>
      <c r="N58">
        <f t="shared" si="38"/>
        <v>0</v>
      </c>
      <c r="O58">
        <f t="shared" si="38"/>
        <v>0</v>
      </c>
      <c r="P58">
        <f t="shared" si="38"/>
        <v>0</v>
      </c>
      <c r="Q58">
        <f t="shared" si="38"/>
        <v>0</v>
      </c>
      <c r="R58">
        <f t="shared" si="38"/>
        <v>0</v>
      </c>
      <c r="S58">
        <f t="shared" si="38"/>
        <v>0</v>
      </c>
      <c r="T58">
        <f t="shared" si="38"/>
        <v>0</v>
      </c>
      <c r="U58">
        <f t="shared" si="38"/>
        <v>0</v>
      </c>
      <c r="V58">
        <f t="shared" si="38"/>
        <v>0</v>
      </c>
      <c r="W58">
        <f t="shared" si="38"/>
        <v>0</v>
      </c>
      <c r="X58">
        <f t="shared" si="38"/>
        <v>0</v>
      </c>
      <c r="Y58">
        <f t="shared" si="38"/>
        <v>0</v>
      </c>
      <c r="Z58">
        <f t="shared" si="38"/>
        <v>0</v>
      </c>
      <c r="AA58">
        <f t="shared" si="38"/>
        <v>0</v>
      </c>
      <c r="AB58">
        <f t="shared" si="38"/>
        <v>0</v>
      </c>
      <c r="AC58">
        <f t="shared" si="38"/>
        <v>0</v>
      </c>
      <c r="AD58">
        <f t="shared" si="38"/>
        <v>0</v>
      </c>
      <c r="AE58">
        <f t="shared" si="38"/>
        <v>0</v>
      </c>
    </row>
    <row r="59" spans="1:31" x14ac:dyDescent="0.2">
      <c r="A59">
        <v>28</v>
      </c>
      <c r="B59">
        <f>'ввод данных'!G59</f>
        <v>0</v>
      </c>
      <c r="C59">
        <f t="shared" si="11"/>
        <v>0</v>
      </c>
      <c r="D59">
        <f t="shared" ref="D59:AE59" si="39">C59</f>
        <v>0</v>
      </c>
      <c r="E59">
        <f t="shared" si="39"/>
        <v>0</v>
      </c>
      <c r="F59">
        <f t="shared" si="39"/>
        <v>0</v>
      </c>
      <c r="G59">
        <f t="shared" si="39"/>
        <v>0</v>
      </c>
      <c r="H59">
        <f t="shared" si="39"/>
        <v>0</v>
      </c>
      <c r="I59">
        <f t="shared" si="39"/>
        <v>0</v>
      </c>
      <c r="J59">
        <f t="shared" si="39"/>
        <v>0</v>
      </c>
      <c r="K59">
        <f t="shared" si="39"/>
        <v>0</v>
      </c>
      <c r="L59">
        <f t="shared" si="39"/>
        <v>0</v>
      </c>
      <c r="M59">
        <f t="shared" si="39"/>
        <v>0</v>
      </c>
      <c r="N59">
        <f t="shared" si="39"/>
        <v>0</v>
      </c>
      <c r="O59">
        <f t="shared" si="39"/>
        <v>0</v>
      </c>
      <c r="P59">
        <f t="shared" si="39"/>
        <v>0</v>
      </c>
      <c r="Q59">
        <f t="shared" si="39"/>
        <v>0</v>
      </c>
      <c r="R59">
        <f t="shared" si="39"/>
        <v>0</v>
      </c>
      <c r="S59">
        <f t="shared" si="39"/>
        <v>0</v>
      </c>
      <c r="T59">
        <f t="shared" si="39"/>
        <v>0</v>
      </c>
      <c r="U59">
        <f t="shared" si="39"/>
        <v>0</v>
      </c>
      <c r="V59">
        <f t="shared" si="39"/>
        <v>0</v>
      </c>
      <c r="W59">
        <f t="shared" si="39"/>
        <v>0</v>
      </c>
      <c r="X59">
        <f t="shared" si="39"/>
        <v>0</v>
      </c>
      <c r="Y59">
        <f t="shared" si="39"/>
        <v>0</v>
      </c>
      <c r="Z59">
        <f t="shared" si="39"/>
        <v>0</v>
      </c>
      <c r="AA59">
        <f t="shared" si="39"/>
        <v>0</v>
      </c>
      <c r="AB59">
        <f t="shared" si="39"/>
        <v>0</v>
      </c>
      <c r="AC59">
        <f t="shared" si="39"/>
        <v>0</v>
      </c>
      <c r="AD59">
        <f t="shared" si="39"/>
        <v>0</v>
      </c>
      <c r="AE59">
        <f t="shared" si="39"/>
        <v>0</v>
      </c>
    </row>
    <row r="60" spans="1:31" x14ac:dyDescent="0.2">
      <c r="A60">
        <v>29</v>
      </c>
      <c r="B60">
        <f>'ввод данных'!G60</f>
        <v>0</v>
      </c>
      <c r="C60">
        <f t="shared" si="11"/>
        <v>0</v>
      </c>
      <c r="D60">
        <f t="shared" ref="D60:AE60" si="40">C60</f>
        <v>0</v>
      </c>
      <c r="E60">
        <f t="shared" si="40"/>
        <v>0</v>
      </c>
      <c r="F60">
        <f t="shared" si="40"/>
        <v>0</v>
      </c>
      <c r="G60">
        <f t="shared" si="40"/>
        <v>0</v>
      </c>
      <c r="H60">
        <f t="shared" si="40"/>
        <v>0</v>
      </c>
      <c r="I60">
        <f t="shared" si="40"/>
        <v>0</v>
      </c>
      <c r="J60">
        <f t="shared" si="40"/>
        <v>0</v>
      </c>
      <c r="K60">
        <f t="shared" si="40"/>
        <v>0</v>
      </c>
      <c r="L60">
        <f t="shared" si="40"/>
        <v>0</v>
      </c>
      <c r="M60">
        <f t="shared" si="40"/>
        <v>0</v>
      </c>
      <c r="N60">
        <f t="shared" si="40"/>
        <v>0</v>
      </c>
      <c r="O60">
        <f t="shared" si="40"/>
        <v>0</v>
      </c>
      <c r="P60">
        <f t="shared" si="40"/>
        <v>0</v>
      </c>
      <c r="Q60">
        <f t="shared" si="40"/>
        <v>0</v>
      </c>
      <c r="R60">
        <f t="shared" si="40"/>
        <v>0</v>
      </c>
      <c r="S60">
        <f t="shared" si="40"/>
        <v>0</v>
      </c>
      <c r="T60">
        <f t="shared" si="40"/>
        <v>0</v>
      </c>
      <c r="U60">
        <f t="shared" si="40"/>
        <v>0</v>
      </c>
      <c r="V60">
        <f t="shared" si="40"/>
        <v>0</v>
      </c>
      <c r="W60">
        <f t="shared" si="40"/>
        <v>0</v>
      </c>
      <c r="X60">
        <f t="shared" si="40"/>
        <v>0</v>
      </c>
      <c r="Y60">
        <f t="shared" si="40"/>
        <v>0</v>
      </c>
      <c r="Z60">
        <f t="shared" si="40"/>
        <v>0</v>
      </c>
      <c r="AA60">
        <f t="shared" si="40"/>
        <v>0</v>
      </c>
      <c r="AB60">
        <f t="shared" si="40"/>
        <v>0</v>
      </c>
      <c r="AC60">
        <f t="shared" si="40"/>
        <v>0</v>
      </c>
      <c r="AD60">
        <f t="shared" si="40"/>
        <v>0</v>
      </c>
      <c r="AE60">
        <f t="shared" si="40"/>
        <v>0</v>
      </c>
    </row>
    <row r="61" spans="1:31" x14ac:dyDescent="0.2">
      <c r="A61">
        <v>30</v>
      </c>
      <c r="B61">
        <f>'ввод данных'!G61</f>
        <v>0</v>
      </c>
      <c r="C61">
        <f t="shared" si="11"/>
        <v>0</v>
      </c>
      <c r="D61">
        <f t="shared" ref="D61:AE61" si="41">C61</f>
        <v>0</v>
      </c>
      <c r="E61">
        <f t="shared" si="41"/>
        <v>0</v>
      </c>
      <c r="F61">
        <f t="shared" si="41"/>
        <v>0</v>
      </c>
      <c r="G61">
        <f t="shared" si="41"/>
        <v>0</v>
      </c>
      <c r="H61">
        <f t="shared" si="41"/>
        <v>0</v>
      </c>
      <c r="I61">
        <f t="shared" si="41"/>
        <v>0</v>
      </c>
      <c r="J61">
        <f t="shared" si="41"/>
        <v>0</v>
      </c>
      <c r="K61">
        <f t="shared" si="41"/>
        <v>0</v>
      </c>
      <c r="L61">
        <f t="shared" si="41"/>
        <v>0</v>
      </c>
      <c r="M61">
        <f t="shared" si="41"/>
        <v>0</v>
      </c>
      <c r="N61">
        <f t="shared" si="41"/>
        <v>0</v>
      </c>
      <c r="O61">
        <f t="shared" si="41"/>
        <v>0</v>
      </c>
      <c r="P61">
        <f t="shared" si="41"/>
        <v>0</v>
      </c>
      <c r="Q61">
        <f t="shared" si="41"/>
        <v>0</v>
      </c>
      <c r="R61">
        <f t="shared" si="41"/>
        <v>0</v>
      </c>
      <c r="S61">
        <f t="shared" si="41"/>
        <v>0</v>
      </c>
      <c r="T61">
        <f t="shared" si="41"/>
        <v>0</v>
      </c>
      <c r="U61">
        <f t="shared" si="41"/>
        <v>0</v>
      </c>
      <c r="V61">
        <f t="shared" si="41"/>
        <v>0</v>
      </c>
      <c r="W61">
        <f t="shared" si="41"/>
        <v>0</v>
      </c>
      <c r="X61">
        <f t="shared" si="41"/>
        <v>0</v>
      </c>
      <c r="Y61">
        <f t="shared" si="41"/>
        <v>0</v>
      </c>
      <c r="Z61">
        <f t="shared" si="41"/>
        <v>0</v>
      </c>
      <c r="AA61">
        <f t="shared" si="41"/>
        <v>0</v>
      </c>
      <c r="AB61">
        <f t="shared" si="41"/>
        <v>0</v>
      </c>
      <c r="AC61">
        <f t="shared" si="41"/>
        <v>0</v>
      </c>
      <c r="AD61">
        <f t="shared" si="41"/>
        <v>0</v>
      </c>
      <c r="AE61">
        <f t="shared" si="41"/>
        <v>0</v>
      </c>
    </row>
  </sheetData>
  <phoneticPr fontId="3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topLeftCell="L16" workbookViewId="0">
      <selection activeCell="P26" sqref="P26"/>
    </sheetView>
  </sheetViews>
  <sheetFormatPr defaultRowHeight="12.75" x14ac:dyDescent="0.2"/>
  <cols>
    <col min="2" max="27" width="4.7109375" customWidth="1"/>
  </cols>
  <sheetData>
    <row r="1" spans="1:31" x14ac:dyDescent="0.2">
      <c r="A1" t="s">
        <v>3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</row>
    <row r="2" spans="1:31" x14ac:dyDescent="0.2">
      <c r="A2">
        <v>1</v>
      </c>
      <c r="B2" t="str">
        <f>'ввод данных'!C32</f>
        <v>Алиса Б.</v>
      </c>
      <c r="C2" t="str">
        <f t="shared" ref="C2:C28" si="0">B2</f>
        <v>Алиса Б.</v>
      </c>
      <c r="D2" t="str">
        <f t="shared" ref="D2:AA13" si="1">C2</f>
        <v>Алиса Б.</v>
      </c>
      <c r="E2" t="str">
        <f t="shared" si="1"/>
        <v>Алиса Б.</v>
      </c>
      <c r="F2" t="str">
        <f t="shared" si="1"/>
        <v>Алиса Б.</v>
      </c>
      <c r="G2" t="str">
        <f t="shared" si="1"/>
        <v>Алиса Б.</v>
      </c>
      <c r="H2" t="str">
        <f t="shared" si="1"/>
        <v>Алиса Б.</v>
      </c>
      <c r="I2" t="str">
        <f t="shared" si="1"/>
        <v>Алиса Б.</v>
      </c>
      <c r="J2" t="str">
        <f t="shared" si="1"/>
        <v>Алиса Б.</v>
      </c>
      <c r="K2" t="str">
        <f t="shared" si="1"/>
        <v>Алиса Б.</v>
      </c>
      <c r="L2" t="str">
        <f t="shared" si="1"/>
        <v>Алиса Б.</v>
      </c>
      <c r="M2" t="str">
        <f t="shared" si="1"/>
        <v>Алиса Б.</v>
      </c>
      <c r="N2" t="str">
        <f t="shared" si="1"/>
        <v>Алиса Б.</v>
      </c>
      <c r="O2" t="str">
        <f t="shared" si="1"/>
        <v>Алиса Б.</v>
      </c>
      <c r="P2" t="str">
        <f t="shared" si="1"/>
        <v>Алиса Б.</v>
      </c>
      <c r="Q2" t="str">
        <f t="shared" si="1"/>
        <v>Алиса Б.</v>
      </c>
      <c r="R2" t="str">
        <f t="shared" si="1"/>
        <v>Алиса Б.</v>
      </c>
      <c r="S2" t="str">
        <f t="shared" si="1"/>
        <v>Алиса Б.</v>
      </c>
      <c r="T2" t="str">
        <f t="shared" si="1"/>
        <v>Алиса Б.</v>
      </c>
      <c r="U2" t="str">
        <f t="shared" si="1"/>
        <v>Алиса Б.</v>
      </c>
      <c r="V2" t="str">
        <f t="shared" si="1"/>
        <v>Алиса Б.</v>
      </c>
      <c r="W2" t="str">
        <f t="shared" si="1"/>
        <v>Алиса Б.</v>
      </c>
      <c r="X2" t="str">
        <f t="shared" si="1"/>
        <v>Алиса Б.</v>
      </c>
      <c r="Y2" t="str">
        <f t="shared" si="1"/>
        <v>Алиса Б.</v>
      </c>
      <c r="Z2" t="str">
        <f t="shared" si="1"/>
        <v>Алиса Б.</v>
      </c>
      <c r="AA2" t="str">
        <f t="shared" si="1"/>
        <v>Алиса Б.</v>
      </c>
      <c r="AB2" t="str">
        <f t="shared" ref="AB2:AE17" si="2">AA2</f>
        <v>Алиса Б.</v>
      </c>
      <c r="AC2" t="str">
        <f t="shared" si="2"/>
        <v>Алиса Б.</v>
      </c>
      <c r="AD2" t="str">
        <f t="shared" si="2"/>
        <v>Алиса Б.</v>
      </c>
      <c r="AE2" t="str">
        <f t="shared" si="2"/>
        <v>Алиса Б.</v>
      </c>
    </row>
    <row r="3" spans="1:31" x14ac:dyDescent="0.2">
      <c r="A3">
        <v>2</v>
      </c>
      <c r="B3" t="str">
        <f>'ввод данных'!C33</f>
        <v>Сергей О.</v>
      </c>
      <c r="C3" t="str">
        <f t="shared" si="0"/>
        <v>Сергей О.</v>
      </c>
      <c r="D3" t="str">
        <f t="shared" ref="D3:R3" si="3">C3</f>
        <v>Сергей О.</v>
      </c>
      <c r="E3" t="str">
        <f t="shared" si="3"/>
        <v>Сергей О.</v>
      </c>
      <c r="F3" t="str">
        <f t="shared" si="3"/>
        <v>Сергей О.</v>
      </c>
      <c r="G3" t="str">
        <f t="shared" si="3"/>
        <v>Сергей О.</v>
      </c>
      <c r="H3" t="str">
        <f t="shared" si="3"/>
        <v>Сергей О.</v>
      </c>
      <c r="I3" t="str">
        <f t="shared" si="3"/>
        <v>Сергей О.</v>
      </c>
      <c r="J3" t="str">
        <f t="shared" si="3"/>
        <v>Сергей О.</v>
      </c>
      <c r="K3" t="str">
        <f t="shared" si="3"/>
        <v>Сергей О.</v>
      </c>
      <c r="L3" t="str">
        <f t="shared" si="3"/>
        <v>Сергей О.</v>
      </c>
      <c r="M3" t="str">
        <f t="shared" si="3"/>
        <v>Сергей О.</v>
      </c>
      <c r="N3" t="str">
        <f t="shared" si="3"/>
        <v>Сергей О.</v>
      </c>
      <c r="O3" t="str">
        <f t="shared" si="3"/>
        <v>Сергей О.</v>
      </c>
      <c r="P3" t="str">
        <f t="shared" si="3"/>
        <v>Сергей О.</v>
      </c>
      <c r="Q3" t="str">
        <f t="shared" si="3"/>
        <v>Сергей О.</v>
      </c>
      <c r="R3" t="str">
        <f t="shared" si="3"/>
        <v>Сергей О.</v>
      </c>
      <c r="S3" t="str">
        <f t="shared" si="1"/>
        <v>Сергей О.</v>
      </c>
      <c r="T3" t="str">
        <f t="shared" si="1"/>
        <v>Сергей О.</v>
      </c>
      <c r="U3" t="str">
        <f t="shared" si="1"/>
        <v>Сергей О.</v>
      </c>
      <c r="V3" t="str">
        <f t="shared" si="1"/>
        <v>Сергей О.</v>
      </c>
      <c r="W3" t="str">
        <f t="shared" si="1"/>
        <v>Сергей О.</v>
      </c>
      <c r="X3" t="str">
        <f t="shared" si="1"/>
        <v>Сергей О.</v>
      </c>
      <c r="Y3" t="str">
        <f t="shared" si="1"/>
        <v>Сергей О.</v>
      </c>
      <c r="Z3" t="str">
        <f t="shared" si="1"/>
        <v>Сергей О.</v>
      </c>
      <c r="AA3" t="str">
        <f t="shared" si="1"/>
        <v>Сергей О.</v>
      </c>
      <c r="AB3" t="str">
        <f t="shared" si="2"/>
        <v>Сергей О.</v>
      </c>
      <c r="AC3" t="str">
        <f t="shared" si="2"/>
        <v>Сергей О.</v>
      </c>
      <c r="AD3" t="str">
        <f t="shared" si="2"/>
        <v>Сергей О.</v>
      </c>
      <c r="AE3" t="str">
        <f t="shared" si="2"/>
        <v>Сергей О.</v>
      </c>
    </row>
    <row r="4" spans="1:31" x14ac:dyDescent="0.2">
      <c r="A4">
        <v>3</v>
      </c>
      <c r="B4" t="str">
        <f>'ввод данных'!C34</f>
        <v>Даша Т.</v>
      </c>
      <c r="C4" t="str">
        <f t="shared" si="0"/>
        <v>Даша Т.</v>
      </c>
      <c r="D4" t="str">
        <f t="shared" si="1"/>
        <v>Даша Т.</v>
      </c>
      <c r="E4" t="str">
        <f t="shared" si="1"/>
        <v>Даша Т.</v>
      </c>
      <c r="F4" t="str">
        <f t="shared" si="1"/>
        <v>Даша Т.</v>
      </c>
      <c r="G4" t="str">
        <f t="shared" si="1"/>
        <v>Даша Т.</v>
      </c>
      <c r="H4" t="str">
        <f t="shared" si="1"/>
        <v>Даша Т.</v>
      </c>
      <c r="I4" t="str">
        <f t="shared" si="1"/>
        <v>Даша Т.</v>
      </c>
      <c r="J4" t="str">
        <f t="shared" si="1"/>
        <v>Даша Т.</v>
      </c>
      <c r="K4" t="str">
        <f t="shared" si="1"/>
        <v>Даша Т.</v>
      </c>
      <c r="L4" t="str">
        <f t="shared" si="1"/>
        <v>Даша Т.</v>
      </c>
      <c r="M4" t="str">
        <f t="shared" si="1"/>
        <v>Даша Т.</v>
      </c>
      <c r="N4" t="str">
        <f t="shared" si="1"/>
        <v>Даша Т.</v>
      </c>
      <c r="O4" t="str">
        <f t="shared" si="1"/>
        <v>Даша Т.</v>
      </c>
      <c r="P4" t="str">
        <f t="shared" si="1"/>
        <v>Даша Т.</v>
      </c>
      <c r="Q4" t="str">
        <f t="shared" si="1"/>
        <v>Даша Т.</v>
      </c>
      <c r="R4" t="str">
        <f t="shared" si="1"/>
        <v>Даша Т.</v>
      </c>
      <c r="S4" t="str">
        <f t="shared" si="1"/>
        <v>Даша Т.</v>
      </c>
      <c r="T4" t="str">
        <f t="shared" si="1"/>
        <v>Даша Т.</v>
      </c>
      <c r="U4" t="str">
        <f t="shared" si="1"/>
        <v>Даша Т.</v>
      </c>
      <c r="V4" t="str">
        <f t="shared" si="1"/>
        <v>Даша Т.</v>
      </c>
      <c r="W4" t="str">
        <f t="shared" si="1"/>
        <v>Даша Т.</v>
      </c>
      <c r="X4" t="str">
        <f t="shared" si="1"/>
        <v>Даша Т.</v>
      </c>
      <c r="Y4" t="str">
        <f t="shared" si="1"/>
        <v>Даша Т.</v>
      </c>
      <c r="Z4" t="str">
        <f t="shared" si="1"/>
        <v>Даша Т.</v>
      </c>
      <c r="AA4" t="str">
        <f t="shared" si="1"/>
        <v>Даша Т.</v>
      </c>
      <c r="AB4" t="str">
        <f t="shared" si="2"/>
        <v>Даша Т.</v>
      </c>
      <c r="AC4" t="str">
        <f t="shared" si="2"/>
        <v>Даша Т.</v>
      </c>
      <c r="AD4" t="str">
        <f t="shared" si="2"/>
        <v>Даша Т.</v>
      </c>
      <c r="AE4" t="str">
        <f t="shared" si="2"/>
        <v>Даша Т.</v>
      </c>
    </row>
    <row r="5" spans="1:31" x14ac:dyDescent="0.2">
      <c r="A5">
        <v>4</v>
      </c>
      <c r="B5" t="str">
        <f>'ввод данных'!C35</f>
        <v>Диана С.</v>
      </c>
      <c r="C5" t="str">
        <f t="shared" si="0"/>
        <v>Диана С.</v>
      </c>
      <c r="D5" t="str">
        <f t="shared" si="1"/>
        <v>Диана С.</v>
      </c>
      <c r="E5" t="str">
        <f t="shared" si="1"/>
        <v>Диана С.</v>
      </c>
      <c r="F5" t="str">
        <f t="shared" si="1"/>
        <v>Диана С.</v>
      </c>
      <c r="G5" t="str">
        <f t="shared" si="1"/>
        <v>Диана С.</v>
      </c>
      <c r="H5" t="str">
        <f t="shared" si="1"/>
        <v>Диана С.</v>
      </c>
      <c r="I5" t="str">
        <f t="shared" si="1"/>
        <v>Диана С.</v>
      </c>
      <c r="J5" t="str">
        <f t="shared" si="1"/>
        <v>Диана С.</v>
      </c>
      <c r="K5" t="str">
        <f t="shared" si="1"/>
        <v>Диана С.</v>
      </c>
      <c r="L5" t="str">
        <f t="shared" si="1"/>
        <v>Диана С.</v>
      </c>
      <c r="M5" t="str">
        <f t="shared" si="1"/>
        <v>Диана С.</v>
      </c>
      <c r="N5" t="str">
        <f t="shared" si="1"/>
        <v>Диана С.</v>
      </c>
      <c r="O5" t="str">
        <f t="shared" si="1"/>
        <v>Диана С.</v>
      </c>
      <c r="P5" t="str">
        <f t="shared" si="1"/>
        <v>Диана С.</v>
      </c>
      <c r="Q5" t="str">
        <f t="shared" si="1"/>
        <v>Диана С.</v>
      </c>
      <c r="R5" t="str">
        <f t="shared" si="1"/>
        <v>Диана С.</v>
      </c>
      <c r="S5" t="str">
        <f t="shared" si="1"/>
        <v>Диана С.</v>
      </c>
      <c r="T5" t="str">
        <f t="shared" si="1"/>
        <v>Диана С.</v>
      </c>
      <c r="U5" t="str">
        <f t="shared" si="1"/>
        <v>Диана С.</v>
      </c>
      <c r="V5" t="str">
        <f t="shared" si="1"/>
        <v>Диана С.</v>
      </c>
      <c r="W5" t="str">
        <f t="shared" si="1"/>
        <v>Диана С.</v>
      </c>
      <c r="X5" t="str">
        <f t="shared" si="1"/>
        <v>Диана С.</v>
      </c>
      <c r="Y5" t="str">
        <f t="shared" si="1"/>
        <v>Диана С.</v>
      </c>
      <c r="Z5" t="str">
        <f t="shared" si="1"/>
        <v>Диана С.</v>
      </c>
      <c r="AA5" t="str">
        <f t="shared" si="1"/>
        <v>Диана С.</v>
      </c>
      <c r="AB5" t="str">
        <f t="shared" si="2"/>
        <v>Диана С.</v>
      </c>
      <c r="AC5" t="str">
        <f t="shared" si="2"/>
        <v>Диана С.</v>
      </c>
      <c r="AD5" t="str">
        <f t="shared" si="2"/>
        <v>Диана С.</v>
      </c>
      <c r="AE5" t="str">
        <f t="shared" si="2"/>
        <v>Диана С.</v>
      </c>
    </row>
    <row r="6" spans="1:31" x14ac:dyDescent="0.2">
      <c r="A6">
        <v>5</v>
      </c>
      <c r="B6" t="str">
        <f>'ввод данных'!C36</f>
        <v>Ярослав Ч.</v>
      </c>
      <c r="C6" t="str">
        <f t="shared" si="0"/>
        <v>Ярослав Ч.</v>
      </c>
      <c r="D6" t="str">
        <f t="shared" si="1"/>
        <v>Ярослав Ч.</v>
      </c>
      <c r="E6" t="str">
        <f t="shared" si="1"/>
        <v>Ярослав Ч.</v>
      </c>
      <c r="F6" t="str">
        <f t="shared" si="1"/>
        <v>Ярослав Ч.</v>
      </c>
      <c r="G6" t="str">
        <f t="shared" si="1"/>
        <v>Ярослав Ч.</v>
      </c>
      <c r="H6" t="str">
        <f t="shared" si="1"/>
        <v>Ярослав Ч.</v>
      </c>
      <c r="I6" t="str">
        <f t="shared" si="1"/>
        <v>Ярослав Ч.</v>
      </c>
      <c r="J6" t="str">
        <f t="shared" si="1"/>
        <v>Ярослав Ч.</v>
      </c>
      <c r="K6" t="str">
        <f t="shared" si="1"/>
        <v>Ярослав Ч.</v>
      </c>
      <c r="L6" t="str">
        <f t="shared" si="1"/>
        <v>Ярослав Ч.</v>
      </c>
      <c r="M6" t="str">
        <f t="shared" si="1"/>
        <v>Ярослав Ч.</v>
      </c>
      <c r="N6" t="str">
        <f t="shared" si="1"/>
        <v>Ярослав Ч.</v>
      </c>
      <c r="O6" t="str">
        <f t="shared" si="1"/>
        <v>Ярослав Ч.</v>
      </c>
      <c r="P6" t="str">
        <f t="shared" si="1"/>
        <v>Ярослав Ч.</v>
      </c>
      <c r="Q6" t="str">
        <f t="shared" si="1"/>
        <v>Ярослав Ч.</v>
      </c>
      <c r="R6" t="str">
        <f t="shared" si="1"/>
        <v>Ярослав Ч.</v>
      </c>
      <c r="S6" t="str">
        <f t="shared" si="1"/>
        <v>Ярослав Ч.</v>
      </c>
      <c r="T6" t="str">
        <f t="shared" si="1"/>
        <v>Ярослав Ч.</v>
      </c>
      <c r="U6" t="str">
        <f t="shared" si="1"/>
        <v>Ярослав Ч.</v>
      </c>
      <c r="V6" t="str">
        <f t="shared" si="1"/>
        <v>Ярослав Ч.</v>
      </c>
      <c r="W6" t="str">
        <f t="shared" si="1"/>
        <v>Ярослав Ч.</v>
      </c>
      <c r="X6" t="str">
        <f t="shared" si="1"/>
        <v>Ярослав Ч.</v>
      </c>
      <c r="Y6" t="str">
        <f t="shared" si="1"/>
        <v>Ярослав Ч.</v>
      </c>
      <c r="Z6" t="str">
        <f t="shared" si="1"/>
        <v>Ярослав Ч.</v>
      </c>
      <c r="AA6" t="str">
        <f t="shared" si="1"/>
        <v>Ярослав Ч.</v>
      </c>
      <c r="AB6" t="str">
        <f t="shared" si="2"/>
        <v>Ярослав Ч.</v>
      </c>
      <c r="AC6" t="str">
        <f t="shared" si="2"/>
        <v>Ярослав Ч.</v>
      </c>
      <c r="AD6" t="str">
        <f t="shared" si="2"/>
        <v>Ярослав Ч.</v>
      </c>
      <c r="AE6" t="str">
        <f t="shared" si="2"/>
        <v>Ярослав Ч.</v>
      </c>
    </row>
    <row r="7" spans="1:31" x14ac:dyDescent="0.2">
      <c r="A7">
        <v>6</v>
      </c>
      <c r="B7" t="str">
        <f>'ввод данных'!C37</f>
        <v xml:space="preserve">Алиса З. </v>
      </c>
      <c r="C7" t="str">
        <f t="shared" si="0"/>
        <v xml:space="preserve">Алиса З. </v>
      </c>
      <c r="D7" t="str">
        <f t="shared" si="1"/>
        <v xml:space="preserve">Алиса З. </v>
      </c>
      <c r="E7" t="str">
        <f t="shared" si="1"/>
        <v xml:space="preserve">Алиса З. </v>
      </c>
      <c r="F7" t="str">
        <f t="shared" si="1"/>
        <v xml:space="preserve">Алиса З. </v>
      </c>
      <c r="G7" t="str">
        <f t="shared" si="1"/>
        <v xml:space="preserve">Алиса З. </v>
      </c>
      <c r="H7" t="str">
        <f t="shared" si="1"/>
        <v xml:space="preserve">Алиса З. </v>
      </c>
      <c r="I7" t="str">
        <f t="shared" si="1"/>
        <v xml:space="preserve">Алиса З. </v>
      </c>
      <c r="J7" t="str">
        <f t="shared" si="1"/>
        <v xml:space="preserve">Алиса З. </v>
      </c>
      <c r="K7" t="str">
        <f t="shared" si="1"/>
        <v xml:space="preserve">Алиса З. </v>
      </c>
      <c r="L7" t="str">
        <f t="shared" si="1"/>
        <v xml:space="preserve">Алиса З. </v>
      </c>
      <c r="M7" t="str">
        <f t="shared" si="1"/>
        <v xml:space="preserve">Алиса З. </v>
      </c>
      <c r="N7" t="str">
        <f t="shared" si="1"/>
        <v xml:space="preserve">Алиса З. </v>
      </c>
      <c r="O7" t="str">
        <f t="shared" si="1"/>
        <v xml:space="preserve">Алиса З. </v>
      </c>
      <c r="P7" t="str">
        <f t="shared" si="1"/>
        <v xml:space="preserve">Алиса З. </v>
      </c>
      <c r="Q7" t="str">
        <f t="shared" si="1"/>
        <v xml:space="preserve">Алиса З. </v>
      </c>
      <c r="R7" t="str">
        <f t="shared" si="1"/>
        <v xml:space="preserve">Алиса З. </v>
      </c>
      <c r="S7" t="str">
        <f t="shared" si="1"/>
        <v xml:space="preserve">Алиса З. </v>
      </c>
      <c r="T7" t="str">
        <f t="shared" si="1"/>
        <v xml:space="preserve">Алиса З. </v>
      </c>
      <c r="U7" t="str">
        <f t="shared" si="1"/>
        <v xml:space="preserve">Алиса З. </v>
      </c>
      <c r="V7" t="str">
        <f t="shared" si="1"/>
        <v xml:space="preserve">Алиса З. </v>
      </c>
      <c r="W7" t="str">
        <f t="shared" si="1"/>
        <v xml:space="preserve">Алиса З. </v>
      </c>
      <c r="X7" t="str">
        <f t="shared" si="1"/>
        <v xml:space="preserve">Алиса З. </v>
      </c>
      <c r="Y7" t="str">
        <f t="shared" si="1"/>
        <v xml:space="preserve">Алиса З. </v>
      </c>
      <c r="Z7" t="str">
        <f t="shared" si="1"/>
        <v xml:space="preserve">Алиса З. </v>
      </c>
      <c r="AA7" t="str">
        <f t="shared" si="1"/>
        <v xml:space="preserve">Алиса З. </v>
      </c>
      <c r="AB7" t="str">
        <f t="shared" si="2"/>
        <v xml:space="preserve">Алиса З. </v>
      </c>
      <c r="AC7" t="str">
        <f t="shared" si="2"/>
        <v xml:space="preserve">Алиса З. </v>
      </c>
      <c r="AD7" t="str">
        <f t="shared" si="2"/>
        <v xml:space="preserve">Алиса З. </v>
      </c>
      <c r="AE7" t="str">
        <f t="shared" si="2"/>
        <v xml:space="preserve">Алиса З. </v>
      </c>
    </row>
    <row r="8" spans="1:31" x14ac:dyDescent="0.2">
      <c r="A8">
        <v>7</v>
      </c>
      <c r="B8" t="str">
        <f>'ввод данных'!C38</f>
        <v>Диана С.</v>
      </c>
      <c r="C8" t="str">
        <f t="shared" si="0"/>
        <v>Диана С.</v>
      </c>
      <c r="D8" t="str">
        <f t="shared" si="1"/>
        <v>Диана С.</v>
      </c>
      <c r="E8" t="str">
        <f t="shared" si="1"/>
        <v>Диана С.</v>
      </c>
      <c r="F8" t="str">
        <f t="shared" si="1"/>
        <v>Диана С.</v>
      </c>
      <c r="G8" t="str">
        <f t="shared" si="1"/>
        <v>Диана С.</v>
      </c>
      <c r="H8" t="str">
        <f t="shared" si="1"/>
        <v>Диана С.</v>
      </c>
      <c r="I8" t="str">
        <f t="shared" si="1"/>
        <v>Диана С.</v>
      </c>
      <c r="J8" t="str">
        <f t="shared" si="1"/>
        <v>Диана С.</v>
      </c>
      <c r="K8" t="str">
        <f t="shared" si="1"/>
        <v>Диана С.</v>
      </c>
      <c r="L8" t="str">
        <f t="shared" si="1"/>
        <v>Диана С.</v>
      </c>
      <c r="M8" t="str">
        <f t="shared" si="1"/>
        <v>Диана С.</v>
      </c>
      <c r="N8" t="str">
        <f t="shared" si="1"/>
        <v>Диана С.</v>
      </c>
      <c r="O8" t="str">
        <f t="shared" si="1"/>
        <v>Диана С.</v>
      </c>
      <c r="P8" t="str">
        <f t="shared" si="1"/>
        <v>Диана С.</v>
      </c>
      <c r="Q8" t="str">
        <f t="shared" si="1"/>
        <v>Диана С.</v>
      </c>
      <c r="R8" t="str">
        <f t="shared" si="1"/>
        <v>Диана С.</v>
      </c>
      <c r="S8" t="str">
        <f t="shared" si="1"/>
        <v>Диана С.</v>
      </c>
      <c r="T8" t="str">
        <f t="shared" si="1"/>
        <v>Диана С.</v>
      </c>
      <c r="U8" t="str">
        <f t="shared" si="1"/>
        <v>Диана С.</v>
      </c>
      <c r="V8" t="str">
        <f t="shared" si="1"/>
        <v>Диана С.</v>
      </c>
      <c r="W8" t="str">
        <f t="shared" si="1"/>
        <v>Диана С.</v>
      </c>
      <c r="X8" t="str">
        <f t="shared" si="1"/>
        <v>Диана С.</v>
      </c>
      <c r="Y8" t="str">
        <f t="shared" si="1"/>
        <v>Диана С.</v>
      </c>
      <c r="Z8" t="str">
        <f t="shared" si="1"/>
        <v>Диана С.</v>
      </c>
      <c r="AA8" t="str">
        <f t="shared" si="1"/>
        <v>Диана С.</v>
      </c>
      <c r="AB8" t="str">
        <f t="shared" si="2"/>
        <v>Диана С.</v>
      </c>
      <c r="AC8" t="str">
        <f t="shared" si="2"/>
        <v>Диана С.</v>
      </c>
      <c r="AD8" t="str">
        <f t="shared" si="2"/>
        <v>Диана С.</v>
      </c>
      <c r="AE8" t="str">
        <f t="shared" si="2"/>
        <v>Диана С.</v>
      </c>
    </row>
    <row r="9" spans="1:31" x14ac:dyDescent="0.2">
      <c r="A9">
        <v>8</v>
      </c>
      <c r="B9" t="str">
        <f>'ввод данных'!C39</f>
        <v>Диана С.</v>
      </c>
      <c r="C9" t="str">
        <f t="shared" si="0"/>
        <v>Диана С.</v>
      </c>
      <c r="D9" t="str">
        <f t="shared" si="1"/>
        <v>Диана С.</v>
      </c>
      <c r="E9" t="str">
        <f t="shared" si="1"/>
        <v>Диана С.</v>
      </c>
      <c r="F9" t="str">
        <f t="shared" si="1"/>
        <v>Диана С.</v>
      </c>
      <c r="G9" t="str">
        <f t="shared" si="1"/>
        <v>Диана С.</v>
      </c>
      <c r="H9" t="str">
        <f t="shared" si="1"/>
        <v>Диана С.</v>
      </c>
      <c r="I9" t="str">
        <f t="shared" si="1"/>
        <v>Диана С.</v>
      </c>
      <c r="J9" t="str">
        <f t="shared" si="1"/>
        <v>Диана С.</v>
      </c>
      <c r="K9" t="str">
        <f t="shared" si="1"/>
        <v>Диана С.</v>
      </c>
      <c r="L9" t="str">
        <f t="shared" si="1"/>
        <v>Диана С.</v>
      </c>
      <c r="M9" t="str">
        <f t="shared" si="1"/>
        <v>Диана С.</v>
      </c>
      <c r="N9" t="str">
        <f t="shared" si="1"/>
        <v>Диана С.</v>
      </c>
      <c r="O9" t="str">
        <f t="shared" si="1"/>
        <v>Диана С.</v>
      </c>
      <c r="P9" t="str">
        <f t="shared" si="1"/>
        <v>Диана С.</v>
      </c>
      <c r="Q9" t="str">
        <f t="shared" si="1"/>
        <v>Диана С.</v>
      </c>
      <c r="R9" t="str">
        <f t="shared" si="1"/>
        <v>Диана С.</v>
      </c>
      <c r="S9" t="str">
        <f t="shared" si="1"/>
        <v>Диана С.</v>
      </c>
      <c r="T9" t="str">
        <f t="shared" si="1"/>
        <v>Диана С.</v>
      </c>
      <c r="U9" t="str">
        <f t="shared" si="1"/>
        <v>Диана С.</v>
      </c>
      <c r="V9" t="str">
        <f t="shared" si="1"/>
        <v>Диана С.</v>
      </c>
      <c r="W9" t="str">
        <f t="shared" si="1"/>
        <v>Диана С.</v>
      </c>
      <c r="X9" t="str">
        <f t="shared" si="1"/>
        <v>Диана С.</v>
      </c>
      <c r="Y9" t="str">
        <f t="shared" si="1"/>
        <v>Диана С.</v>
      </c>
      <c r="Z9" t="str">
        <f t="shared" si="1"/>
        <v>Диана С.</v>
      </c>
      <c r="AA9" t="str">
        <f t="shared" si="1"/>
        <v>Диана С.</v>
      </c>
      <c r="AB9" t="str">
        <f t="shared" si="2"/>
        <v>Диана С.</v>
      </c>
      <c r="AC9" t="str">
        <f t="shared" si="2"/>
        <v>Диана С.</v>
      </c>
      <c r="AD9" t="str">
        <f t="shared" si="2"/>
        <v>Диана С.</v>
      </c>
      <c r="AE9" t="str">
        <f t="shared" si="2"/>
        <v>Диана С.</v>
      </c>
    </row>
    <row r="10" spans="1:31" x14ac:dyDescent="0.2">
      <c r="A10">
        <v>9</v>
      </c>
      <c r="B10" t="str">
        <f>'ввод данных'!C40</f>
        <v>Артем Е.</v>
      </c>
      <c r="C10" t="str">
        <f t="shared" si="0"/>
        <v>Артем Е.</v>
      </c>
      <c r="D10" t="str">
        <f t="shared" si="1"/>
        <v>Артем Е.</v>
      </c>
      <c r="E10" t="str">
        <f t="shared" si="1"/>
        <v>Артем Е.</v>
      </c>
      <c r="F10" t="str">
        <f t="shared" si="1"/>
        <v>Артем Е.</v>
      </c>
      <c r="G10" t="str">
        <f t="shared" si="1"/>
        <v>Артем Е.</v>
      </c>
      <c r="H10" t="str">
        <f t="shared" si="1"/>
        <v>Артем Е.</v>
      </c>
      <c r="I10" t="str">
        <f t="shared" si="1"/>
        <v>Артем Е.</v>
      </c>
      <c r="J10" t="str">
        <f t="shared" si="1"/>
        <v>Артем Е.</v>
      </c>
      <c r="K10" t="str">
        <f t="shared" si="1"/>
        <v>Артем Е.</v>
      </c>
      <c r="L10" t="str">
        <f t="shared" si="1"/>
        <v>Артем Е.</v>
      </c>
      <c r="M10" t="str">
        <f t="shared" si="1"/>
        <v>Артем Е.</v>
      </c>
      <c r="N10" t="str">
        <f t="shared" si="1"/>
        <v>Артем Е.</v>
      </c>
      <c r="O10" t="str">
        <f t="shared" si="1"/>
        <v>Артем Е.</v>
      </c>
      <c r="P10" t="str">
        <f t="shared" si="1"/>
        <v>Артем Е.</v>
      </c>
      <c r="Q10" t="str">
        <f t="shared" si="1"/>
        <v>Артем Е.</v>
      </c>
      <c r="R10" t="str">
        <f t="shared" si="1"/>
        <v>Артем Е.</v>
      </c>
      <c r="S10" t="str">
        <f t="shared" si="1"/>
        <v>Артем Е.</v>
      </c>
      <c r="T10" t="str">
        <f t="shared" si="1"/>
        <v>Артем Е.</v>
      </c>
      <c r="U10" t="str">
        <f t="shared" si="1"/>
        <v>Артем Е.</v>
      </c>
      <c r="V10" t="str">
        <f t="shared" si="1"/>
        <v>Артем Е.</v>
      </c>
      <c r="W10" t="str">
        <f t="shared" si="1"/>
        <v>Артем Е.</v>
      </c>
      <c r="X10" t="str">
        <f t="shared" si="1"/>
        <v>Артем Е.</v>
      </c>
      <c r="Y10" t="str">
        <f t="shared" si="1"/>
        <v>Артем Е.</v>
      </c>
      <c r="Z10" t="str">
        <f t="shared" si="1"/>
        <v>Артем Е.</v>
      </c>
      <c r="AA10" t="str">
        <f t="shared" si="1"/>
        <v>Артем Е.</v>
      </c>
      <c r="AB10" t="str">
        <f t="shared" si="2"/>
        <v>Артем Е.</v>
      </c>
      <c r="AC10" t="str">
        <f t="shared" si="2"/>
        <v>Артем Е.</v>
      </c>
      <c r="AD10" t="str">
        <f t="shared" si="2"/>
        <v>Артем Е.</v>
      </c>
      <c r="AE10" t="str">
        <f t="shared" si="2"/>
        <v>Артем Е.</v>
      </c>
    </row>
    <row r="11" spans="1:31" x14ac:dyDescent="0.2">
      <c r="A11">
        <v>10</v>
      </c>
      <c r="B11" t="str">
        <f>'ввод данных'!C41</f>
        <v>Артем Н.</v>
      </c>
      <c r="C11" t="str">
        <f t="shared" si="0"/>
        <v>Артем Н.</v>
      </c>
      <c r="D11" t="str">
        <f t="shared" si="1"/>
        <v>Артем Н.</v>
      </c>
      <c r="E11" t="str">
        <f t="shared" si="1"/>
        <v>Артем Н.</v>
      </c>
      <c r="F11" t="str">
        <f t="shared" si="1"/>
        <v>Артем Н.</v>
      </c>
      <c r="G11" t="str">
        <f t="shared" si="1"/>
        <v>Артем Н.</v>
      </c>
      <c r="H11" t="str">
        <f t="shared" si="1"/>
        <v>Артем Н.</v>
      </c>
      <c r="I11" t="str">
        <f t="shared" si="1"/>
        <v>Артем Н.</v>
      </c>
      <c r="J11" t="str">
        <f t="shared" si="1"/>
        <v>Артем Н.</v>
      </c>
      <c r="K11" t="str">
        <f t="shared" si="1"/>
        <v>Артем Н.</v>
      </c>
      <c r="L11" t="str">
        <f t="shared" si="1"/>
        <v>Артем Н.</v>
      </c>
      <c r="M11" t="str">
        <f t="shared" si="1"/>
        <v>Артем Н.</v>
      </c>
      <c r="N11" t="str">
        <f t="shared" si="1"/>
        <v>Артем Н.</v>
      </c>
      <c r="O11" t="str">
        <f t="shared" si="1"/>
        <v>Артем Н.</v>
      </c>
      <c r="P11" t="str">
        <f t="shared" si="1"/>
        <v>Артем Н.</v>
      </c>
      <c r="Q11" t="str">
        <f t="shared" si="1"/>
        <v>Артем Н.</v>
      </c>
      <c r="R11" t="str">
        <f t="shared" si="1"/>
        <v>Артем Н.</v>
      </c>
      <c r="S11" t="str">
        <f t="shared" si="1"/>
        <v>Артем Н.</v>
      </c>
      <c r="T11" t="str">
        <f t="shared" si="1"/>
        <v>Артем Н.</v>
      </c>
      <c r="U11" t="str">
        <f t="shared" si="1"/>
        <v>Артем Н.</v>
      </c>
      <c r="V11" t="str">
        <f t="shared" si="1"/>
        <v>Артем Н.</v>
      </c>
      <c r="W11" t="str">
        <f t="shared" si="1"/>
        <v>Артем Н.</v>
      </c>
      <c r="X11" t="str">
        <f t="shared" si="1"/>
        <v>Артем Н.</v>
      </c>
      <c r="Y11" t="str">
        <f t="shared" si="1"/>
        <v>Артем Н.</v>
      </c>
      <c r="Z11" t="str">
        <f t="shared" si="1"/>
        <v>Артем Н.</v>
      </c>
      <c r="AA11" t="str">
        <f t="shared" si="1"/>
        <v>Артем Н.</v>
      </c>
      <c r="AB11" t="str">
        <f t="shared" si="2"/>
        <v>Артем Н.</v>
      </c>
      <c r="AC11" t="str">
        <f t="shared" si="2"/>
        <v>Артем Н.</v>
      </c>
      <c r="AD11" t="str">
        <f t="shared" si="2"/>
        <v>Артем Н.</v>
      </c>
      <c r="AE11" t="str">
        <f t="shared" si="2"/>
        <v>Артем Н.</v>
      </c>
    </row>
    <row r="12" spans="1:31" x14ac:dyDescent="0.2">
      <c r="A12">
        <v>11</v>
      </c>
      <c r="B12" t="str">
        <f>'ввод данных'!C42</f>
        <v>Алена К.</v>
      </c>
      <c r="C12" t="str">
        <f t="shared" si="0"/>
        <v>Алена К.</v>
      </c>
      <c r="D12" t="str">
        <f t="shared" si="1"/>
        <v>Алена К.</v>
      </c>
      <c r="E12" t="str">
        <f t="shared" si="1"/>
        <v>Алена К.</v>
      </c>
      <c r="F12" t="str">
        <f t="shared" si="1"/>
        <v>Алена К.</v>
      </c>
      <c r="G12" t="str">
        <f t="shared" si="1"/>
        <v>Алена К.</v>
      </c>
      <c r="H12" t="str">
        <f t="shared" si="1"/>
        <v>Алена К.</v>
      </c>
      <c r="I12" t="str">
        <f t="shared" si="1"/>
        <v>Алена К.</v>
      </c>
      <c r="J12" t="str">
        <f t="shared" si="1"/>
        <v>Алена К.</v>
      </c>
      <c r="K12" t="str">
        <f t="shared" si="1"/>
        <v>Алена К.</v>
      </c>
      <c r="L12" t="str">
        <f t="shared" si="1"/>
        <v>Алена К.</v>
      </c>
      <c r="M12" t="str">
        <f t="shared" si="1"/>
        <v>Алена К.</v>
      </c>
      <c r="N12" t="str">
        <f t="shared" si="1"/>
        <v>Алена К.</v>
      </c>
      <c r="O12" t="str">
        <f t="shared" si="1"/>
        <v>Алена К.</v>
      </c>
      <c r="P12" t="str">
        <f t="shared" si="1"/>
        <v>Алена К.</v>
      </c>
      <c r="Q12" t="str">
        <f t="shared" si="1"/>
        <v>Алена К.</v>
      </c>
      <c r="R12" t="str">
        <f t="shared" si="1"/>
        <v>Алена К.</v>
      </c>
      <c r="S12" t="str">
        <f t="shared" si="1"/>
        <v>Алена К.</v>
      </c>
      <c r="T12" t="str">
        <f t="shared" si="1"/>
        <v>Алена К.</v>
      </c>
      <c r="U12" t="str">
        <f t="shared" si="1"/>
        <v>Алена К.</v>
      </c>
      <c r="V12" t="str">
        <f t="shared" si="1"/>
        <v>Алена К.</v>
      </c>
      <c r="W12" t="str">
        <f t="shared" si="1"/>
        <v>Алена К.</v>
      </c>
      <c r="X12" t="str">
        <f t="shared" si="1"/>
        <v>Алена К.</v>
      </c>
      <c r="Y12" t="str">
        <f t="shared" si="1"/>
        <v>Алена К.</v>
      </c>
      <c r="Z12" t="str">
        <f t="shared" si="1"/>
        <v>Алена К.</v>
      </c>
      <c r="AA12" t="str">
        <f t="shared" si="1"/>
        <v>Алена К.</v>
      </c>
      <c r="AB12" t="str">
        <f t="shared" si="2"/>
        <v>Алена К.</v>
      </c>
      <c r="AC12" t="str">
        <f t="shared" si="2"/>
        <v>Алена К.</v>
      </c>
      <c r="AD12" t="str">
        <f t="shared" si="2"/>
        <v>Алена К.</v>
      </c>
      <c r="AE12" t="str">
        <f t="shared" si="2"/>
        <v>Алена К.</v>
      </c>
    </row>
    <row r="13" spans="1:31" x14ac:dyDescent="0.2">
      <c r="A13">
        <v>12</v>
      </c>
      <c r="B13" t="str">
        <f>'ввод данных'!C43</f>
        <v>Диана С.</v>
      </c>
      <c r="C13" t="str">
        <f t="shared" si="0"/>
        <v>Диана С.</v>
      </c>
      <c r="D13" t="str">
        <f t="shared" si="1"/>
        <v>Диана С.</v>
      </c>
      <c r="E13" t="str">
        <f t="shared" si="1"/>
        <v>Диана С.</v>
      </c>
      <c r="F13" t="str">
        <f t="shared" si="1"/>
        <v>Диана С.</v>
      </c>
      <c r="G13" t="str">
        <f t="shared" si="1"/>
        <v>Диана С.</v>
      </c>
      <c r="H13" t="str">
        <f t="shared" si="1"/>
        <v>Диана С.</v>
      </c>
      <c r="I13" t="str">
        <f t="shared" si="1"/>
        <v>Диана С.</v>
      </c>
      <c r="J13" t="str">
        <f t="shared" ref="D13:AA23" si="4">I13</f>
        <v>Диана С.</v>
      </c>
      <c r="K13" t="str">
        <f t="shared" si="4"/>
        <v>Диана С.</v>
      </c>
      <c r="L13" t="str">
        <f t="shared" si="4"/>
        <v>Диана С.</v>
      </c>
      <c r="M13" t="str">
        <f t="shared" si="4"/>
        <v>Диана С.</v>
      </c>
      <c r="N13" t="str">
        <f t="shared" si="4"/>
        <v>Диана С.</v>
      </c>
      <c r="O13" t="str">
        <f t="shared" si="4"/>
        <v>Диана С.</v>
      </c>
      <c r="P13" t="str">
        <f t="shared" si="4"/>
        <v>Диана С.</v>
      </c>
      <c r="Q13" t="str">
        <f t="shared" si="4"/>
        <v>Диана С.</v>
      </c>
      <c r="R13" t="str">
        <f t="shared" si="4"/>
        <v>Диана С.</v>
      </c>
      <c r="S13" t="str">
        <f t="shared" si="4"/>
        <v>Диана С.</v>
      </c>
      <c r="T13" t="str">
        <f t="shared" si="4"/>
        <v>Диана С.</v>
      </c>
      <c r="U13" t="str">
        <f t="shared" si="4"/>
        <v>Диана С.</v>
      </c>
      <c r="V13" t="str">
        <f t="shared" si="4"/>
        <v>Диана С.</v>
      </c>
      <c r="W13" t="str">
        <f t="shared" si="4"/>
        <v>Диана С.</v>
      </c>
      <c r="X13" t="str">
        <f t="shared" si="4"/>
        <v>Диана С.</v>
      </c>
      <c r="Y13" t="str">
        <f t="shared" si="4"/>
        <v>Диана С.</v>
      </c>
      <c r="Z13" t="str">
        <f t="shared" si="4"/>
        <v>Диана С.</v>
      </c>
      <c r="AA13" t="str">
        <f t="shared" si="4"/>
        <v>Диана С.</v>
      </c>
      <c r="AB13" t="str">
        <f t="shared" si="2"/>
        <v>Диана С.</v>
      </c>
      <c r="AC13" t="str">
        <f t="shared" si="2"/>
        <v>Диана С.</v>
      </c>
      <c r="AD13" t="str">
        <f t="shared" si="2"/>
        <v>Диана С.</v>
      </c>
      <c r="AE13" t="str">
        <f t="shared" si="2"/>
        <v>Диана С.</v>
      </c>
    </row>
    <row r="14" spans="1:31" x14ac:dyDescent="0.2">
      <c r="A14">
        <v>13</v>
      </c>
      <c r="B14" t="str">
        <f>'ввод данных'!C44</f>
        <v>Антон Ч.</v>
      </c>
      <c r="C14" t="str">
        <f t="shared" si="0"/>
        <v>Антон Ч.</v>
      </c>
      <c r="D14" t="str">
        <f t="shared" si="4"/>
        <v>Антон Ч.</v>
      </c>
      <c r="E14" t="str">
        <f t="shared" si="4"/>
        <v>Антон Ч.</v>
      </c>
      <c r="F14" t="str">
        <f t="shared" si="4"/>
        <v>Антон Ч.</v>
      </c>
      <c r="G14" t="str">
        <f t="shared" si="4"/>
        <v>Антон Ч.</v>
      </c>
      <c r="H14" t="str">
        <f t="shared" si="4"/>
        <v>Антон Ч.</v>
      </c>
      <c r="I14" t="str">
        <f t="shared" si="4"/>
        <v>Антон Ч.</v>
      </c>
      <c r="J14" t="str">
        <f t="shared" si="4"/>
        <v>Антон Ч.</v>
      </c>
      <c r="K14" t="str">
        <f t="shared" si="4"/>
        <v>Антон Ч.</v>
      </c>
      <c r="L14" t="str">
        <f t="shared" si="4"/>
        <v>Антон Ч.</v>
      </c>
      <c r="M14" t="str">
        <f t="shared" si="4"/>
        <v>Антон Ч.</v>
      </c>
      <c r="N14" t="str">
        <f t="shared" si="4"/>
        <v>Антон Ч.</v>
      </c>
      <c r="O14" t="str">
        <f t="shared" si="4"/>
        <v>Антон Ч.</v>
      </c>
      <c r="P14" t="str">
        <f t="shared" si="4"/>
        <v>Антон Ч.</v>
      </c>
      <c r="Q14" t="str">
        <f t="shared" si="4"/>
        <v>Антон Ч.</v>
      </c>
      <c r="R14" t="str">
        <f t="shared" si="4"/>
        <v>Антон Ч.</v>
      </c>
      <c r="S14" t="str">
        <f t="shared" si="4"/>
        <v>Антон Ч.</v>
      </c>
      <c r="T14" t="str">
        <f t="shared" si="4"/>
        <v>Антон Ч.</v>
      </c>
      <c r="U14" t="str">
        <f t="shared" si="4"/>
        <v>Антон Ч.</v>
      </c>
      <c r="V14" t="str">
        <f t="shared" si="4"/>
        <v>Антон Ч.</v>
      </c>
      <c r="W14" t="str">
        <f t="shared" si="4"/>
        <v>Антон Ч.</v>
      </c>
      <c r="X14" t="str">
        <f t="shared" si="4"/>
        <v>Антон Ч.</v>
      </c>
      <c r="Y14" t="str">
        <f t="shared" si="4"/>
        <v>Антон Ч.</v>
      </c>
      <c r="Z14" t="str">
        <f t="shared" si="4"/>
        <v>Антон Ч.</v>
      </c>
      <c r="AA14" t="str">
        <f t="shared" si="4"/>
        <v>Антон Ч.</v>
      </c>
      <c r="AB14" t="str">
        <f t="shared" si="2"/>
        <v>Антон Ч.</v>
      </c>
      <c r="AC14" t="str">
        <f t="shared" si="2"/>
        <v>Антон Ч.</v>
      </c>
      <c r="AD14" t="str">
        <f t="shared" si="2"/>
        <v>Антон Ч.</v>
      </c>
      <c r="AE14" t="str">
        <f t="shared" si="2"/>
        <v>Антон Ч.</v>
      </c>
    </row>
    <row r="15" spans="1:31" x14ac:dyDescent="0.2">
      <c r="A15">
        <v>14</v>
      </c>
      <c r="B15" t="str">
        <f>'ввод данных'!C45</f>
        <v>Даша Р.</v>
      </c>
      <c r="C15" t="str">
        <f t="shared" si="0"/>
        <v>Даша Р.</v>
      </c>
      <c r="D15" t="str">
        <f t="shared" si="4"/>
        <v>Даша Р.</v>
      </c>
      <c r="E15" t="str">
        <f t="shared" si="4"/>
        <v>Даша Р.</v>
      </c>
      <c r="F15" t="str">
        <f t="shared" si="4"/>
        <v>Даша Р.</v>
      </c>
      <c r="G15" t="str">
        <f t="shared" si="4"/>
        <v>Даша Р.</v>
      </c>
      <c r="H15" t="str">
        <f t="shared" si="4"/>
        <v>Даша Р.</v>
      </c>
      <c r="I15" t="str">
        <f t="shared" si="4"/>
        <v>Даша Р.</v>
      </c>
      <c r="J15" t="str">
        <f t="shared" si="4"/>
        <v>Даша Р.</v>
      </c>
      <c r="K15" t="str">
        <f t="shared" si="4"/>
        <v>Даша Р.</v>
      </c>
      <c r="L15" t="str">
        <f t="shared" si="4"/>
        <v>Даша Р.</v>
      </c>
      <c r="M15" t="str">
        <f t="shared" si="4"/>
        <v>Даша Р.</v>
      </c>
      <c r="N15" t="str">
        <f t="shared" si="4"/>
        <v>Даша Р.</v>
      </c>
      <c r="O15" t="str">
        <f t="shared" si="4"/>
        <v>Даша Р.</v>
      </c>
      <c r="P15" t="str">
        <f t="shared" si="4"/>
        <v>Даша Р.</v>
      </c>
      <c r="Q15" t="str">
        <f t="shared" si="4"/>
        <v>Даша Р.</v>
      </c>
      <c r="R15" t="str">
        <f t="shared" si="4"/>
        <v>Даша Р.</v>
      </c>
      <c r="S15" t="str">
        <f t="shared" si="4"/>
        <v>Даша Р.</v>
      </c>
      <c r="T15" t="str">
        <f t="shared" si="4"/>
        <v>Даша Р.</v>
      </c>
      <c r="U15" t="str">
        <f t="shared" si="4"/>
        <v>Даша Р.</v>
      </c>
      <c r="V15" t="str">
        <f t="shared" si="4"/>
        <v>Даша Р.</v>
      </c>
      <c r="W15" t="str">
        <f t="shared" si="4"/>
        <v>Даша Р.</v>
      </c>
      <c r="X15" t="str">
        <f t="shared" si="4"/>
        <v>Даша Р.</v>
      </c>
      <c r="Y15" t="str">
        <f t="shared" si="4"/>
        <v>Даша Р.</v>
      </c>
      <c r="Z15" t="str">
        <f t="shared" si="4"/>
        <v>Даша Р.</v>
      </c>
      <c r="AA15" t="str">
        <f t="shared" si="4"/>
        <v>Даша Р.</v>
      </c>
      <c r="AB15" t="str">
        <f t="shared" si="2"/>
        <v>Даша Р.</v>
      </c>
      <c r="AC15" t="str">
        <f t="shared" si="2"/>
        <v>Даша Р.</v>
      </c>
      <c r="AD15" t="str">
        <f t="shared" si="2"/>
        <v>Даша Р.</v>
      </c>
      <c r="AE15" t="str">
        <f t="shared" si="2"/>
        <v>Даша Р.</v>
      </c>
    </row>
    <row r="16" spans="1:31" x14ac:dyDescent="0.2">
      <c r="A16">
        <v>15</v>
      </c>
      <c r="B16" t="str">
        <f>'ввод данных'!C46</f>
        <v>Артен Н.</v>
      </c>
      <c r="C16" t="str">
        <f t="shared" si="0"/>
        <v>Артен Н.</v>
      </c>
      <c r="D16" t="str">
        <f t="shared" si="4"/>
        <v>Артен Н.</v>
      </c>
      <c r="E16" t="str">
        <f t="shared" si="4"/>
        <v>Артен Н.</v>
      </c>
      <c r="F16" t="str">
        <f t="shared" si="4"/>
        <v>Артен Н.</v>
      </c>
      <c r="G16" t="str">
        <f t="shared" si="4"/>
        <v>Артен Н.</v>
      </c>
      <c r="H16" t="str">
        <f t="shared" si="4"/>
        <v>Артен Н.</v>
      </c>
      <c r="I16" t="str">
        <f t="shared" si="4"/>
        <v>Артен Н.</v>
      </c>
      <c r="J16" t="str">
        <f t="shared" si="4"/>
        <v>Артен Н.</v>
      </c>
      <c r="K16" t="str">
        <f t="shared" si="4"/>
        <v>Артен Н.</v>
      </c>
      <c r="L16" t="str">
        <f t="shared" si="4"/>
        <v>Артен Н.</v>
      </c>
      <c r="M16" t="str">
        <f t="shared" si="4"/>
        <v>Артен Н.</v>
      </c>
      <c r="N16" t="str">
        <f t="shared" si="4"/>
        <v>Артен Н.</v>
      </c>
      <c r="O16" t="str">
        <f t="shared" si="4"/>
        <v>Артен Н.</v>
      </c>
      <c r="P16" t="str">
        <f t="shared" si="4"/>
        <v>Артен Н.</v>
      </c>
      <c r="Q16" t="str">
        <f t="shared" si="4"/>
        <v>Артен Н.</v>
      </c>
      <c r="R16" t="str">
        <f t="shared" si="4"/>
        <v>Артен Н.</v>
      </c>
      <c r="S16" t="str">
        <f t="shared" si="4"/>
        <v>Артен Н.</v>
      </c>
      <c r="T16" t="str">
        <f t="shared" si="4"/>
        <v>Артен Н.</v>
      </c>
      <c r="U16" t="str">
        <f t="shared" si="4"/>
        <v>Артен Н.</v>
      </c>
      <c r="V16" t="str">
        <f t="shared" si="4"/>
        <v>Артен Н.</v>
      </c>
      <c r="W16" t="str">
        <f t="shared" si="4"/>
        <v>Артен Н.</v>
      </c>
      <c r="X16" t="str">
        <f t="shared" si="4"/>
        <v>Артен Н.</v>
      </c>
      <c r="Y16" t="str">
        <f t="shared" si="4"/>
        <v>Артен Н.</v>
      </c>
      <c r="Z16" t="str">
        <f t="shared" si="4"/>
        <v>Артен Н.</v>
      </c>
      <c r="AA16" t="str">
        <f t="shared" si="4"/>
        <v>Артен Н.</v>
      </c>
      <c r="AB16" t="str">
        <f t="shared" si="2"/>
        <v>Артен Н.</v>
      </c>
      <c r="AC16" t="str">
        <f t="shared" si="2"/>
        <v>Артен Н.</v>
      </c>
      <c r="AD16" t="str">
        <f t="shared" si="2"/>
        <v>Артен Н.</v>
      </c>
      <c r="AE16" t="str">
        <f t="shared" si="2"/>
        <v>Артен Н.</v>
      </c>
    </row>
    <row r="17" spans="1:31" x14ac:dyDescent="0.2">
      <c r="A17">
        <v>16</v>
      </c>
      <c r="B17" t="str">
        <f>'ввод данных'!C47</f>
        <v>София Я.</v>
      </c>
      <c r="C17" t="str">
        <f t="shared" si="0"/>
        <v>София Я.</v>
      </c>
      <c r="D17" t="str">
        <f t="shared" si="4"/>
        <v>София Я.</v>
      </c>
      <c r="E17" t="str">
        <f t="shared" si="4"/>
        <v>София Я.</v>
      </c>
      <c r="F17" t="str">
        <f t="shared" si="4"/>
        <v>София Я.</v>
      </c>
      <c r="G17" t="str">
        <f t="shared" si="4"/>
        <v>София Я.</v>
      </c>
      <c r="H17" t="str">
        <f t="shared" si="4"/>
        <v>София Я.</v>
      </c>
      <c r="I17" t="str">
        <f t="shared" si="4"/>
        <v>София Я.</v>
      </c>
      <c r="J17" t="str">
        <f t="shared" si="4"/>
        <v>София Я.</v>
      </c>
      <c r="K17" t="str">
        <f t="shared" si="4"/>
        <v>София Я.</v>
      </c>
      <c r="L17" t="str">
        <f t="shared" si="4"/>
        <v>София Я.</v>
      </c>
      <c r="M17" t="str">
        <f t="shared" si="4"/>
        <v>София Я.</v>
      </c>
      <c r="N17" t="str">
        <f t="shared" si="4"/>
        <v>София Я.</v>
      </c>
      <c r="O17" t="str">
        <f t="shared" si="4"/>
        <v>София Я.</v>
      </c>
      <c r="P17" t="str">
        <f t="shared" si="4"/>
        <v>София Я.</v>
      </c>
      <c r="Q17" t="str">
        <f t="shared" si="4"/>
        <v>София Я.</v>
      </c>
      <c r="R17" t="str">
        <f t="shared" si="4"/>
        <v>София Я.</v>
      </c>
      <c r="S17" t="str">
        <f t="shared" si="4"/>
        <v>София Я.</v>
      </c>
      <c r="T17" t="str">
        <f t="shared" si="4"/>
        <v>София Я.</v>
      </c>
      <c r="U17" t="str">
        <f t="shared" si="4"/>
        <v>София Я.</v>
      </c>
      <c r="V17" t="str">
        <f t="shared" si="4"/>
        <v>София Я.</v>
      </c>
      <c r="W17" t="str">
        <f t="shared" si="4"/>
        <v>София Я.</v>
      </c>
      <c r="X17" t="str">
        <f t="shared" si="4"/>
        <v>София Я.</v>
      </c>
      <c r="Y17" t="str">
        <f t="shared" si="4"/>
        <v>София Я.</v>
      </c>
      <c r="Z17" t="str">
        <f t="shared" si="4"/>
        <v>София Я.</v>
      </c>
      <c r="AA17" t="str">
        <f t="shared" si="4"/>
        <v>София Я.</v>
      </c>
      <c r="AB17" t="str">
        <f t="shared" si="2"/>
        <v>София Я.</v>
      </c>
      <c r="AC17" t="str">
        <f t="shared" si="2"/>
        <v>София Я.</v>
      </c>
      <c r="AD17" t="str">
        <f t="shared" si="2"/>
        <v>София Я.</v>
      </c>
      <c r="AE17" t="str">
        <f t="shared" si="2"/>
        <v>София Я.</v>
      </c>
    </row>
    <row r="18" spans="1:31" x14ac:dyDescent="0.2">
      <c r="A18">
        <v>17</v>
      </c>
      <c r="B18" t="str">
        <f>'ввод данных'!C48</f>
        <v>Ярослав Ч.</v>
      </c>
      <c r="C18" t="str">
        <f t="shared" si="0"/>
        <v>Ярослав Ч.</v>
      </c>
      <c r="D18" t="str">
        <f t="shared" si="4"/>
        <v>Ярослав Ч.</v>
      </c>
      <c r="E18" t="str">
        <f t="shared" si="4"/>
        <v>Ярослав Ч.</v>
      </c>
      <c r="F18" t="str">
        <f t="shared" si="4"/>
        <v>Ярослав Ч.</v>
      </c>
      <c r="G18" t="str">
        <f t="shared" si="4"/>
        <v>Ярослав Ч.</v>
      </c>
      <c r="H18" t="str">
        <f t="shared" si="4"/>
        <v>Ярослав Ч.</v>
      </c>
      <c r="I18" t="str">
        <f t="shared" si="4"/>
        <v>Ярослав Ч.</v>
      </c>
      <c r="J18" t="str">
        <f t="shared" si="4"/>
        <v>Ярослав Ч.</v>
      </c>
      <c r="K18" t="str">
        <f t="shared" si="4"/>
        <v>Ярослав Ч.</v>
      </c>
      <c r="L18" t="str">
        <f t="shared" si="4"/>
        <v>Ярослав Ч.</v>
      </c>
      <c r="M18" t="str">
        <f t="shared" si="4"/>
        <v>Ярослав Ч.</v>
      </c>
      <c r="N18" t="str">
        <f t="shared" si="4"/>
        <v>Ярослав Ч.</v>
      </c>
      <c r="O18" t="str">
        <f t="shared" si="4"/>
        <v>Ярослав Ч.</v>
      </c>
      <c r="P18" t="str">
        <f t="shared" si="4"/>
        <v>Ярослав Ч.</v>
      </c>
      <c r="Q18" t="str">
        <f t="shared" si="4"/>
        <v>Ярослав Ч.</v>
      </c>
      <c r="R18" t="str">
        <f t="shared" si="4"/>
        <v>Ярослав Ч.</v>
      </c>
      <c r="S18" t="str">
        <f t="shared" si="4"/>
        <v>Ярослав Ч.</v>
      </c>
      <c r="T18" t="str">
        <f t="shared" si="4"/>
        <v>Ярослав Ч.</v>
      </c>
      <c r="U18" t="str">
        <f t="shared" si="4"/>
        <v>Ярослав Ч.</v>
      </c>
      <c r="V18" t="str">
        <f t="shared" si="4"/>
        <v>Ярослав Ч.</v>
      </c>
      <c r="W18" t="str">
        <f t="shared" si="4"/>
        <v>Ярослав Ч.</v>
      </c>
      <c r="X18" t="str">
        <f t="shared" si="4"/>
        <v>Ярослав Ч.</v>
      </c>
      <c r="Y18" t="str">
        <f t="shared" si="4"/>
        <v>Ярослав Ч.</v>
      </c>
      <c r="Z18" t="str">
        <f t="shared" si="4"/>
        <v>Ярослав Ч.</v>
      </c>
      <c r="AA18" t="str">
        <f t="shared" si="4"/>
        <v>Ярослав Ч.</v>
      </c>
      <c r="AB18" t="str">
        <f t="shared" ref="AB18:AE22" si="5">AA18</f>
        <v>Ярослав Ч.</v>
      </c>
      <c r="AC18" t="str">
        <f t="shared" si="5"/>
        <v>Ярослав Ч.</v>
      </c>
      <c r="AD18" t="str">
        <f t="shared" si="5"/>
        <v>Ярослав Ч.</v>
      </c>
      <c r="AE18" t="str">
        <f t="shared" si="5"/>
        <v>Ярослав Ч.</v>
      </c>
    </row>
    <row r="19" spans="1:31" x14ac:dyDescent="0.2">
      <c r="A19">
        <v>18</v>
      </c>
      <c r="B19" t="str">
        <f>'ввод данных'!C49</f>
        <v>Максим Ч.</v>
      </c>
      <c r="C19" t="str">
        <f t="shared" si="0"/>
        <v>Максим Ч.</v>
      </c>
      <c r="D19" t="str">
        <f t="shared" si="4"/>
        <v>Максим Ч.</v>
      </c>
      <c r="E19" t="str">
        <f t="shared" si="4"/>
        <v>Максим Ч.</v>
      </c>
      <c r="F19" t="str">
        <f t="shared" si="4"/>
        <v>Максим Ч.</v>
      </c>
      <c r="G19" t="str">
        <f t="shared" si="4"/>
        <v>Максим Ч.</v>
      </c>
      <c r="H19" t="str">
        <f t="shared" si="4"/>
        <v>Максим Ч.</v>
      </c>
      <c r="I19" t="str">
        <f t="shared" si="4"/>
        <v>Максим Ч.</v>
      </c>
      <c r="J19" t="str">
        <f t="shared" si="4"/>
        <v>Максим Ч.</v>
      </c>
      <c r="K19" t="str">
        <f t="shared" si="4"/>
        <v>Максим Ч.</v>
      </c>
      <c r="L19" t="str">
        <f t="shared" si="4"/>
        <v>Максим Ч.</v>
      </c>
      <c r="M19" t="str">
        <f t="shared" si="4"/>
        <v>Максим Ч.</v>
      </c>
      <c r="N19" t="str">
        <f t="shared" si="4"/>
        <v>Максим Ч.</v>
      </c>
      <c r="O19" t="str">
        <f t="shared" si="4"/>
        <v>Максим Ч.</v>
      </c>
      <c r="P19" t="str">
        <f t="shared" si="4"/>
        <v>Максим Ч.</v>
      </c>
      <c r="Q19" t="str">
        <f t="shared" si="4"/>
        <v>Максим Ч.</v>
      </c>
      <c r="R19" t="str">
        <f t="shared" si="4"/>
        <v>Максим Ч.</v>
      </c>
      <c r="S19" t="str">
        <f t="shared" si="4"/>
        <v>Максим Ч.</v>
      </c>
      <c r="T19" t="str">
        <f t="shared" si="4"/>
        <v>Максим Ч.</v>
      </c>
      <c r="U19" t="str">
        <f t="shared" si="4"/>
        <v>Максим Ч.</v>
      </c>
      <c r="V19" t="str">
        <f t="shared" si="4"/>
        <v>Максим Ч.</v>
      </c>
      <c r="W19" t="str">
        <f t="shared" si="4"/>
        <v>Максим Ч.</v>
      </c>
      <c r="X19" t="str">
        <f t="shared" si="4"/>
        <v>Максим Ч.</v>
      </c>
      <c r="Y19" t="str">
        <f t="shared" si="4"/>
        <v>Максим Ч.</v>
      </c>
      <c r="Z19" t="str">
        <f t="shared" si="4"/>
        <v>Максим Ч.</v>
      </c>
      <c r="AA19" t="str">
        <f t="shared" si="4"/>
        <v>Максим Ч.</v>
      </c>
      <c r="AB19" t="str">
        <f t="shared" si="5"/>
        <v>Максим Ч.</v>
      </c>
      <c r="AC19" t="str">
        <f t="shared" si="5"/>
        <v>Максим Ч.</v>
      </c>
      <c r="AD19" t="str">
        <f t="shared" si="5"/>
        <v>Максим Ч.</v>
      </c>
      <c r="AE19" t="str">
        <f t="shared" si="5"/>
        <v>Максим Ч.</v>
      </c>
    </row>
    <row r="20" spans="1:31" x14ac:dyDescent="0.2">
      <c r="A20">
        <v>19</v>
      </c>
      <c r="B20" t="str">
        <f>'ввод данных'!C50</f>
        <v>Антон Ч.</v>
      </c>
      <c r="C20" t="str">
        <f t="shared" si="0"/>
        <v>Антон Ч.</v>
      </c>
      <c r="D20" t="str">
        <f t="shared" si="4"/>
        <v>Антон Ч.</v>
      </c>
      <c r="E20" t="str">
        <f t="shared" si="4"/>
        <v>Антон Ч.</v>
      </c>
      <c r="F20" t="str">
        <f t="shared" si="4"/>
        <v>Антон Ч.</v>
      </c>
      <c r="G20" t="str">
        <f t="shared" si="4"/>
        <v>Антон Ч.</v>
      </c>
      <c r="H20" t="str">
        <f t="shared" si="4"/>
        <v>Антон Ч.</v>
      </c>
      <c r="I20" t="str">
        <f t="shared" si="4"/>
        <v>Антон Ч.</v>
      </c>
      <c r="J20" t="str">
        <f t="shared" si="4"/>
        <v>Антон Ч.</v>
      </c>
      <c r="K20" t="str">
        <f t="shared" si="4"/>
        <v>Антон Ч.</v>
      </c>
      <c r="L20" t="str">
        <f t="shared" si="4"/>
        <v>Антон Ч.</v>
      </c>
      <c r="M20" t="str">
        <f t="shared" si="4"/>
        <v>Антон Ч.</v>
      </c>
      <c r="N20" t="str">
        <f t="shared" si="4"/>
        <v>Антон Ч.</v>
      </c>
      <c r="O20" t="str">
        <f t="shared" si="4"/>
        <v>Антон Ч.</v>
      </c>
      <c r="P20" t="str">
        <f t="shared" si="4"/>
        <v>Антон Ч.</v>
      </c>
      <c r="Q20" t="str">
        <f t="shared" si="4"/>
        <v>Антон Ч.</v>
      </c>
      <c r="R20" t="str">
        <f t="shared" si="4"/>
        <v>Антон Ч.</v>
      </c>
      <c r="S20" t="str">
        <f t="shared" si="4"/>
        <v>Антон Ч.</v>
      </c>
      <c r="T20" t="str">
        <f t="shared" si="4"/>
        <v>Антон Ч.</v>
      </c>
      <c r="U20" t="str">
        <f t="shared" si="4"/>
        <v>Антон Ч.</v>
      </c>
      <c r="V20" t="str">
        <f t="shared" si="4"/>
        <v>Антон Ч.</v>
      </c>
      <c r="W20" t="str">
        <f t="shared" si="4"/>
        <v>Антон Ч.</v>
      </c>
      <c r="X20" t="str">
        <f t="shared" si="4"/>
        <v>Антон Ч.</v>
      </c>
      <c r="Y20" t="str">
        <f t="shared" si="4"/>
        <v>Антон Ч.</v>
      </c>
      <c r="Z20" t="str">
        <f t="shared" si="4"/>
        <v>Антон Ч.</v>
      </c>
      <c r="AA20" t="str">
        <f t="shared" si="4"/>
        <v>Антон Ч.</v>
      </c>
      <c r="AB20" t="str">
        <f t="shared" si="5"/>
        <v>Антон Ч.</v>
      </c>
      <c r="AC20" t="str">
        <f t="shared" si="5"/>
        <v>Антон Ч.</v>
      </c>
      <c r="AD20" t="str">
        <f t="shared" si="5"/>
        <v>Антон Ч.</v>
      </c>
      <c r="AE20" t="str">
        <f t="shared" si="5"/>
        <v>Антон Ч.</v>
      </c>
    </row>
    <row r="21" spans="1:31" x14ac:dyDescent="0.2">
      <c r="A21">
        <v>20</v>
      </c>
      <c r="B21" t="str">
        <f>'ввод данных'!C51</f>
        <v>Максим Ч.</v>
      </c>
      <c r="C21" t="str">
        <f t="shared" si="0"/>
        <v>Максим Ч.</v>
      </c>
      <c r="D21" t="str">
        <f t="shared" si="4"/>
        <v>Максим Ч.</v>
      </c>
      <c r="E21" t="str">
        <f t="shared" si="4"/>
        <v>Максим Ч.</v>
      </c>
      <c r="F21" t="str">
        <f t="shared" si="4"/>
        <v>Максим Ч.</v>
      </c>
      <c r="G21" t="str">
        <f t="shared" si="4"/>
        <v>Максим Ч.</v>
      </c>
      <c r="H21" t="str">
        <f t="shared" si="4"/>
        <v>Максим Ч.</v>
      </c>
      <c r="I21" t="str">
        <f t="shared" si="4"/>
        <v>Максим Ч.</v>
      </c>
      <c r="J21" t="str">
        <f t="shared" si="4"/>
        <v>Максим Ч.</v>
      </c>
      <c r="K21" t="str">
        <f t="shared" si="4"/>
        <v>Максим Ч.</v>
      </c>
      <c r="L21" t="str">
        <f t="shared" si="4"/>
        <v>Максим Ч.</v>
      </c>
      <c r="M21" t="str">
        <f t="shared" si="4"/>
        <v>Максим Ч.</v>
      </c>
      <c r="N21" t="str">
        <f t="shared" si="4"/>
        <v>Максим Ч.</v>
      </c>
      <c r="O21" t="str">
        <f t="shared" si="4"/>
        <v>Максим Ч.</v>
      </c>
      <c r="P21" t="str">
        <f t="shared" si="4"/>
        <v>Максим Ч.</v>
      </c>
      <c r="Q21" t="str">
        <f t="shared" si="4"/>
        <v>Максим Ч.</v>
      </c>
      <c r="R21" t="str">
        <f t="shared" si="4"/>
        <v>Максим Ч.</v>
      </c>
      <c r="S21" t="str">
        <f t="shared" si="4"/>
        <v>Максим Ч.</v>
      </c>
      <c r="T21" t="str">
        <f t="shared" si="4"/>
        <v>Максим Ч.</v>
      </c>
      <c r="U21" t="str">
        <f t="shared" si="4"/>
        <v>Максим Ч.</v>
      </c>
      <c r="V21" t="str">
        <f t="shared" si="4"/>
        <v>Максим Ч.</v>
      </c>
      <c r="W21" t="str">
        <f t="shared" si="4"/>
        <v>Максим Ч.</v>
      </c>
      <c r="X21" t="str">
        <f t="shared" si="4"/>
        <v>Максим Ч.</v>
      </c>
      <c r="Y21" t="str">
        <f t="shared" si="4"/>
        <v>Максим Ч.</v>
      </c>
      <c r="Z21" t="str">
        <f t="shared" si="4"/>
        <v>Максим Ч.</v>
      </c>
      <c r="AA21" t="str">
        <f t="shared" si="4"/>
        <v>Максим Ч.</v>
      </c>
      <c r="AB21" t="str">
        <f t="shared" si="5"/>
        <v>Максим Ч.</v>
      </c>
      <c r="AC21" t="str">
        <f t="shared" si="5"/>
        <v>Максим Ч.</v>
      </c>
      <c r="AD21" t="str">
        <f t="shared" si="5"/>
        <v>Максим Ч.</v>
      </c>
      <c r="AE21" t="str">
        <f t="shared" si="5"/>
        <v>Максим Ч.</v>
      </c>
    </row>
    <row r="22" spans="1:31" x14ac:dyDescent="0.2">
      <c r="A22">
        <v>21</v>
      </c>
      <c r="B22" t="str">
        <f>'ввод данных'!C52</f>
        <v>Диана С.</v>
      </c>
      <c r="C22" t="str">
        <f t="shared" si="0"/>
        <v>Диана С.</v>
      </c>
      <c r="D22" t="str">
        <f t="shared" si="4"/>
        <v>Диана С.</v>
      </c>
      <c r="E22" t="str">
        <f t="shared" si="4"/>
        <v>Диана С.</v>
      </c>
      <c r="F22" t="str">
        <f t="shared" si="4"/>
        <v>Диана С.</v>
      </c>
      <c r="G22" t="str">
        <f t="shared" si="4"/>
        <v>Диана С.</v>
      </c>
      <c r="H22" t="str">
        <f t="shared" si="4"/>
        <v>Диана С.</v>
      </c>
      <c r="I22" t="str">
        <f t="shared" si="4"/>
        <v>Диана С.</v>
      </c>
      <c r="J22" t="str">
        <f t="shared" si="4"/>
        <v>Диана С.</v>
      </c>
      <c r="K22" t="str">
        <f t="shared" si="4"/>
        <v>Диана С.</v>
      </c>
      <c r="L22" t="str">
        <f t="shared" si="4"/>
        <v>Диана С.</v>
      </c>
      <c r="M22" t="str">
        <f t="shared" si="4"/>
        <v>Диана С.</v>
      </c>
      <c r="N22" t="str">
        <f t="shared" si="4"/>
        <v>Диана С.</v>
      </c>
      <c r="O22" t="str">
        <f t="shared" si="4"/>
        <v>Диана С.</v>
      </c>
      <c r="P22" t="str">
        <f t="shared" si="4"/>
        <v>Диана С.</v>
      </c>
      <c r="Q22" t="str">
        <f t="shared" si="4"/>
        <v>Диана С.</v>
      </c>
      <c r="R22" t="str">
        <f t="shared" si="4"/>
        <v>Диана С.</v>
      </c>
      <c r="S22" t="str">
        <f t="shared" si="4"/>
        <v>Диана С.</v>
      </c>
      <c r="T22" t="str">
        <f t="shared" si="4"/>
        <v>Диана С.</v>
      </c>
      <c r="U22" t="str">
        <f t="shared" si="4"/>
        <v>Диана С.</v>
      </c>
      <c r="V22" t="str">
        <f t="shared" si="4"/>
        <v>Диана С.</v>
      </c>
      <c r="W22" t="str">
        <f t="shared" si="4"/>
        <v>Диана С.</v>
      </c>
      <c r="X22" t="str">
        <f t="shared" si="4"/>
        <v>Диана С.</v>
      </c>
      <c r="Y22" t="str">
        <f t="shared" si="4"/>
        <v>Диана С.</v>
      </c>
      <c r="Z22" t="str">
        <f t="shared" si="4"/>
        <v>Диана С.</v>
      </c>
      <c r="AA22" t="str">
        <f t="shared" si="4"/>
        <v>Диана С.</v>
      </c>
      <c r="AB22" t="str">
        <f t="shared" si="5"/>
        <v>Диана С.</v>
      </c>
      <c r="AC22" t="str">
        <f t="shared" si="5"/>
        <v>Диана С.</v>
      </c>
      <c r="AD22" t="str">
        <f t="shared" si="5"/>
        <v>Диана С.</v>
      </c>
      <c r="AE22" t="str">
        <f t="shared" si="5"/>
        <v>Диана С.</v>
      </c>
    </row>
    <row r="23" spans="1:31" x14ac:dyDescent="0.2">
      <c r="A23">
        <v>22</v>
      </c>
      <c r="B23" t="str">
        <f>'ввод данных'!C53</f>
        <v>Артем С.</v>
      </c>
      <c r="C23" t="str">
        <f t="shared" si="0"/>
        <v>Артем С.</v>
      </c>
      <c r="D23" t="str">
        <f t="shared" si="4"/>
        <v>Артем С.</v>
      </c>
      <c r="E23" t="str">
        <f t="shared" si="4"/>
        <v>Артем С.</v>
      </c>
      <c r="F23" t="str">
        <f t="shared" si="4"/>
        <v>Артем С.</v>
      </c>
      <c r="G23" t="str">
        <f t="shared" si="4"/>
        <v>Артем С.</v>
      </c>
      <c r="H23" t="str">
        <f t="shared" si="4"/>
        <v>Артем С.</v>
      </c>
      <c r="I23" t="str">
        <f t="shared" si="4"/>
        <v>Артем С.</v>
      </c>
      <c r="J23" t="str">
        <f t="shared" si="4"/>
        <v>Артем С.</v>
      </c>
      <c r="K23" t="str">
        <f t="shared" si="4"/>
        <v>Артем С.</v>
      </c>
      <c r="L23" t="str">
        <f t="shared" si="4"/>
        <v>Артем С.</v>
      </c>
      <c r="M23" t="str">
        <f t="shared" si="4"/>
        <v>Артем С.</v>
      </c>
      <c r="N23" t="str">
        <f t="shared" si="4"/>
        <v>Артем С.</v>
      </c>
      <c r="O23" t="str">
        <f t="shared" si="4"/>
        <v>Артем С.</v>
      </c>
      <c r="P23" t="str">
        <f t="shared" si="4"/>
        <v>Артем С.</v>
      </c>
      <c r="Q23" t="str">
        <f t="shared" si="4"/>
        <v>Артем С.</v>
      </c>
      <c r="R23" t="str">
        <f t="shared" si="4"/>
        <v>Артем С.</v>
      </c>
      <c r="S23" t="str">
        <f t="shared" si="4"/>
        <v>Артем С.</v>
      </c>
      <c r="T23" t="str">
        <f t="shared" si="4"/>
        <v>Артем С.</v>
      </c>
      <c r="U23" t="str">
        <f t="shared" si="4"/>
        <v>Артем С.</v>
      </c>
      <c r="V23" t="str">
        <f>U23</f>
        <v>Артем С.</v>
      </c>
      <c r="W23" t="str">
        <f t="shared" si="4"/>
        <v>Артем С.</v>
      </c>
      <c r="X23" t="str">
        <f t="shared" si="4"/>
        <v>Артем С.</v>
      </c>
      <c r="Y23" t="str">
        <f t="shared" ref="D23:AA27" si="6">X23</f>
        <v>Артем С.</v>
      </c>
      <c r="Z23" t="str">
        <f t="shared" si="6"/>
        <v>Артем С.</v>
      </c>
      <c r="AA23" t="str">
        <f t="shared" si="6"/>
        <v>Артем С.</v>
      </c>
      <c r="AB23" t="str">
        <f t="shared" ref="AB23:AE27" si="7">AA23</f>
        <v>Артем С.</v>
      </c>
      <c r="AC23" t="str">
        <f t="shared" si="7"/>
        <v>Артем С.</v>
      </c>
      <c r="AD23" t="str">
        <f t="shared" si="7"/>
        <v>Артем С.</v>
      </c>
      <c r="AE23" t="str">
        <f t="shared" si="7"/>
        <v>Артем С.</v>
      </c>
    </row>
    <row r="24" spans="1:31" x14ac:dyDescent="0.2">
      <c r="A24">
        <v>23</v>
      </c>
      <c r="B24" t="str">
        <f>'ввод данных'!C54</f>
        <v>Никита К.</v>
      </c>
      <c r="C24" t="str">
        <f t="shared" si="0"/>
        <v>Никита К.</v>
      </c>
      <c r="D24" t="str">
        <f t="shared" si="6"/>
        <v>Никита К.</v>
      </c>
      <c r="E24" t="str">
        <f t="shared" si="6"/>
        <v>Никита К.</v>
      </c>
      <c r="F24" t="str">
        <f t="shared" si="6"/>
        <v>Никита К.</v>
      </c>
      <c r="G24" t="str">
        <f t="shared" si="6"/>
        <v>Никита К.</v>
      </c>
      <c r="H24" t="str">
        <f t="shared" si="6"/>
        <v>Никита К.</v>
      </c>
      <c r="I24" t="str">
        <f t="shared" si="6"/>
        <v>Никита К.</v>
      </c>
      <c r="J24" t="str">
        <f t="shared" si="6"/>
        <v>Никита К.</v>
      </c>
      <c r="K24" t="str">
        <f t="shared" si="6"/>
        <v>Никита К.</v>
      </c>
      <c r="L24" t="str">
        <f t="shared" si="6"/>
        <v>Никита К.</v>
      </c>
      <c r="M24" t="str">
        <f t="shared" si="6"/>
        <v>Никита К.</v>
      </c>
      <c r="N24" t="str">
        <f t="shared" si="6"/>
        <v>Никита К.</v>
      </c>
      <c r="O24" t="str">
        <f t="shared" si="6"/>
        <v>Никита К.</v>
      </c>
      <c r="P24" t="str">
        <f t="shared" si="6"/>
        <v>Никита К.</v>
      </c>
      <c r="Q24" t="str">
        <f t="shared" si="6"/>
        <v>Никита К.</v>
      </c>
      <c r="R24" t="str">
        <f t="shared" si="6"/>
        <v>Никита К.</v>
      </c>
      <c r="S24" t="str">
        <f t="shared" si="6"/>
        <v>Никита К.</v>
      </c>
      <c r="T24" t="str">
        <f t="shared" si="6"/>
        <v>Никита К.</v>
      </c>
      <c r="U24" t="str">
        <f t="shared" si="6"/>
        <v>Никита К.</v>
      </c>
      <c r="V24" t="str">
        <f t="shared" si="6"/>
        <v>Никита К.</v>
      </c>
      <c r="W24" t="str">
        <f t="shared" si="6"/>
        <v>Никита К.</v>
      </c>
      <c r="X24" t="str">
        <f t="shared" si="6"/>
        <v>Никита К.</v>
      </c>
      <c r="Y24" t="str">
        <f t="shared" si="6"/>
        <v>Никита К.</v>
      </c>
      <c r="Z24" t="str">
        <f t="shared" si="6"/>
        <v>Никита К.</v>
      </c>
      <c r="AA24" t="str">
        <f t="shared" si="6"/>
        <v>Никита К.</v>
      </c>
      <c r="AB24" t="str">
        <f t="shared" si="7"/>
        <v>Никита К.</v>
      </c>
      <c r="AC24" t="str">
        <f t="shared" si="7"/>
        <v>Никита К.</v>
      </c>
      <c r="AD24" t="str">
        <f t="shared" si="7"/>
        <v>Никита К.</v>
      </c>
      <c r="AE24" t="str">
        <f t="shared" si="7"/>
        <v>Никита К.</v>
      </c>
    </row>
    <row r="25" spans="1:31" x14ac:dyDescent="0.2">
      <c r="A25">
        <v>24</v>
      </c>
      <c r="B25" t="str">
        <f>'ввод данных'!C55</f>
        <v>Витя Р.</v>
      </c>
      <c r="C25" t="str">
        <f t="shared" si="0"/>
        <v>Витя Р.</v>
      </c>
      <c r="D25" t="str">
        <f t="shared" si="6"/>
        <v>Витя Р.</v>
      </c>
      <c r="E25" t="str">
        <f t="shared" si="6"/>
        <v>Витя Р.</v>
      </c>
      <c r="F25" t="str">
        <f t="shared" si="6"/>
        <v>Витя Р.</v>
      </c>
      <c r="G25" t="str">
        <f t="shared" si="6"/>
        <v>Витя Р.</v>
      </c>
      <c r="H25" t="str">
        <f t="shared" si="6"/>
        <v>Витя Р.</v>
      </c>
      <c r="I25" t="str">
        <f t="shared" si="6"/>
        <v>Витя Р.</v>
      </c>
      <c r="J25" t="str">
        <f t="shared" si="6"/>
        <v>Витя Р.</v>
      </c>
      <c r="K25" t="str">
        <f t="shared" si="6"/>
        <v>Витя Р.</v>
      </c>
      <c r="L25" t="str">
        <f t="shared" si="6"/>
        <v>Витя Р.</v>
      </c>
      <c r="M25" t="str">
        <f t="shared" si="6"/>
        <v>Витя Р.</v>
      </c>
      <c r="N25" t="str">
        <f t="shared" si="6"/>
        <v>Витя Р.</v>
      </c>
      <c r="O25" t="str">
        <f t="shared" si="6"/>
        <v>Витя Р.</v>
      </c>
      <c r="P25" t="str">
        <f t="shared" si="6"/>
        <v>Витя Р.</v>
      </c>
      <c r="Q25" t="str">
        <f t="shared" si="6"/>
        <v>Витя Р.</v>
      </c>
      <c r="R25" t="str">
        <f t="shared" si="6"/>
        <v>Витя Р.</v>
      </c>
      <c r="S25" t="str">
        <f t="shared" si="6"/>
        <v>Витя Р.</v>
      </c>
      <c r="T25" t="str">
        <f t="shared" si="6"/>
        <v>Витя Р.</v>
      </c>
      <c r="U25" t="str">
        <f t="shared" si="6"/>
        <v>Витя Р.</v>
      </c>
      <c r="V25" t="str">
        <f t="shared" si="6"/>
        <v>Витя Р.</v>
      </c>
      <c r="W25" t="str">
        <f t="shared" si="6"/>
        <v>Витя Р.</v>
      </c>
      <c r="X25" t="str">
        <f t="shared" si="6"/>
        <v>Витя Р.</v>
      </c>
      <c r="Y25" t="str">
        <f t="shared" si="6"/>
        <v>Витя Р.</v>
      </c>
      <c r="Z25" t="str">
        <f t="shared" si="6"/>
        <v>Витя Р.</v>
      </c>
      <c r="AA25" t="str">
        <f t="shared" si="6"/>
        <v>Витя Р.</v>
      </c>
      <c r="AB25" t="str">
        <f t="shared" si="7"/>
        <v>Витя Р.</v>
      </c>
      <c r="AC25" t="str">
        <f t="shared" si="7"/>
        <v>Витя Р.</v>
      </c>
      <c r="AD25" t="str">
        <f t="shared" si="7"/>
        <v>Витя Р.</v>
      </c>
      <c r="AE25" t="str">
        <f t="shared" si="7"/>
        <v>Витя Р.</v>
      </c>
    </row>
    <row r="26" spans="1:31" x14ac:dyDescent="0.2">
      <c r="A26">
        <v>25</v>
      </c>
      <c r="B26" t="str">
        <f>'ввод данных'!C56</f>
        <v>Вероника Н.</v>
      </c>
      <c r="C26" t="str">
        <f t="shared" si="0"/>
        <v>Вероника Н.</v>
      </c>
      <c r="D26" t="str">
        <f t="shared" si="6"/>
        <v>Вероника Н.</v>
      </c>
      <c r="E26" t="str">
        <f t="shared" si="6"/>
        <v>Вероника Н.</v>
      </c>
      <c r="F26" t="str">
        <f t="shared" si="6"/>
        <v>Вероника Н.</v>
      </c>
      <c r="G26" t="str">
        <f t="shared" si="6"/>
        <v>Вероника Н.</v>
      </c>
      <c r="H26" t="str">
        <f t="shared" si="6"/>
        <v>Вероника Н.</v>
      </c>
      <c r="I26" t="str">
        <f t="shared" si="6"/>
        <v>Вероника Н.</v>
      </c>
      <c r="J26" t="str">
        <f t="shared" si="6"/>
        <v>Вероника Н.</v>
      </c>
      <c r="K26" t="str">
        <f t="shared" si="6"/>
        <v>Вероника Н.</v>
      </c>
      <c r="L26" t="str">
        <f t="shared" si="6"/>
        <v>Вероника Н.</v>
      </c>
      <c r="M26" t="str">
        <f t="shared" si="6"/>
        <v>Вероника Н.</v>
      </c>
      <c r="N26" t="str">
        <f t="shared" si="6"/>
        <v>Вероника Н.</v>
      </c>
      <c r="O26" t="str">
        <f t="shared" si="6"/>
        <v>Вероника Н.</v>
      </c>
      <c r="P26" t="str">
        <f t="shared" si="6"/>
        <v>Вероника Н.</v>
      </c>
      <c r="Q26" t="str">
        <f t="shared" si="6"/>
        <v>Вероника Н.</v>
      </c>
      <c r="R26" t="str">
        <f t="shared" si="6"/>
        <v>Вероника Н.</v>
      </c>
      <c r="S26" t="str">
        <f t="shared" si="6"/>
        <v>Вероника Н.</v>
      </c>
      <c r="T26" t="str">
        <f t="shared" si="6"/>
        <v>Вероника Н.</v>
      </c>
      <c r="U26" t="str">
        <f t="shared" si="6"/>
        <v>Вероника Н.</v>
      </c>
      <c r="V26" t="str">
        <f t="shared" si="6"/>
        <v>Вероника Н.</v>
      </c>
      <c r="W26" t="str">
        <f t="shared" si="6"/>
        <v>Вероника Н.</v>
      </c>
      <c r="X26" t="str">
        <f t="shared" si="6"/>
        <v>Вероника Н.</v>
      </c>
      <c r="Y26" t="str">
        <f t="shared" si="6"/>
        <v>Вероника Н.</v>
      </c>
      <c r="Z26" t="str">
        <f t="shared" si="6"/>
        <v>Вероника Н.</v>
      </c>
      <c r="AA26" t="str">
        <f t="shared" si="6"/>
        <v>Вероника Н.</v>
      </c>
      <c r="AB26" t="str">
        <f t="shared" si="7"/>
        <v>Вероника Н.</v>
      </c>
      <c r="AC26" t="str">
        <f t="shared" si="7"/>
        <v>Вероника Н.</v>
      </c>
      <c r="AD26" t="str">
        <f t="shared" si="7"/>
        <v>Вероника Н.</v>
      </c>
      <c r="AE26" t="str">
        <f t="shared" si="7"/>
        <v>Вероника Н.</v>
      </c>
    </row>
    <row r="27" spans="1:31" x14ac:dyDescent="0.2">
      <c r="A27">
        <v>26</v>
      </c>
      <c r="B27">
        <f>'ввод данных'!C57</f>
        <v>0</v>
      </c>
      <c r="C27">
        <f t="shared" si="0"/>
        <v>0</v>
      </c>
      <c r="D27">
        <f t="shared" si="6"/>
        <v>0</v>
      </c>
      <c r="E27">
        <f t="shared" si="6"/>
        <v>0</v>
      </c>
      <c r="F27">
        <f t="shared" si="6"/>
        <v>0</v>
      </c>
      <c r="G27">
        <f t="shared" si="6"/>
        <v>0</v>
      </c>
      <c r="H27">
        <f t="shared" si="6"/>
        <v>0</v>
      </c>
      <c r="I27">
        <f t="shared" si="6"/>
        <v>0</v>
      </c>
      <c r="J27">
        <f t="shared" si="6"/>
        <v>0</v>
      </c>
      <c r="K27">
        <f t="shared" si="6"/>
        <v>0</v>
      </c>
      <c r="L27">
        <f t="shared" si="6"/>
        <v>0</v>
      </c>
      <c r="M27">
        <f t="shared" si="6"/>
        <v>0</v>
      </c>
      <c r="N27">
        <f t="shared" si="6"/>
        <v>0</v>
      </c>
      <c r="O27">
        <f t="shared" si="6"/>
        <v>0</v>
      </c>
      <c r="P27">
        <f t="shared" si="6"/>
        <v>0</v>
      </c>
      <c r="Q27">
        <f t="shared" si="6"/>
        <v>0</v>
      </c>
      <c r="R27">
        <f t="shared" si="6"/>
        <v>0</v>
      </c>
      <c r="S27">
        <f t="shared" si="6"/>
        <v>0</v>
      </c>
      <c r="T27">
        <f t="shared" si="6"/>
        <v>0</v>
      </c>
      <c r="U27">
        <f t="shared" si="6"/>
        <v>0</v>
      </c>
      <c r="V27">
        <f t="shared" si="6"/>
        <v>0</v>
      </c>
      <c r="W27">
        <f t="shared" si="6"/>
        <v>0</v>
      </c>
      <c r="X27">
        <f t="shared" si="6"/>
        <v>0</v>
      </c>
      <c r="Y27">
        <f t="shared" si="6"/>
        <v>0</v>
      </c>
      <c r="Z27">
        <f t="shared" si="6"/>
        <v>0</v>
      </c>
      <c r="AA27">
        <f t="shared" si="6"/>
        <v>0</v>
      </c>
      <c r="AB27">
        <f t="shared" si="7"/>
        <v>0</v>
      </c>
      <c r="AC27">
        <f t="shared" si="7"/>
        <v>0</v>
      </c>
      <c r="AD27">
        <f t="shared" si="7"/>
        <v>0</v>
      </c>
      <c r="AE27">
        <f t="shared" si="7"/>
        <v>0</v>
      </c>
    </row>
    <row r="28" spans="1:31" x14ac:dyDescent="0.2">
      <c r="A28">
        <v>27</v>
      </c>
      <c r="B28">
        <f>'ввод данных'!C58</f>
        <v>0</v>
      </c>
      <c r="C28">
        <f t="shared" si="0"/>
        <v>0</v>
      </c>
      <c r="D28">
        <f t="shared" ref="D28:R28" si="8">C28</f>
        <v>0</v>
      </c>
      <c r="E28">
        <f t="shared" si="8"/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 t="shared" si="8"/>
        <v>0</v>
      </c>
      <c r="N28">
        <f t="shared" si="8"/>
        <v>0</v>
      </c>
      <c r="O28">
        <f t="shared" si="8"/>
        <v>0</v>
      </c>
      <c r="P28">
        <f t="shared" si="8"/>
        <v>0</v>
      </c>
      <c r="Q28">
        <f t="shared" si="8"/>
        <v>0</v>
      </c>
      <c r="R28">
        <f t="shared" si="8"/>
        <v>0</v>
      </c>
      <c r="S28">
        <f t="shared" ref="S28:AE28" si="9">R28</f>
        <v>0</v>
      </c>
      <c r="T28">
        <f t="shared" si="9"/>
        <v>0</v>
      </c>
      <c r="U28">
        <f t="shared" si="9"/>
        <v>0</v>
      </c>
      <c r="V28">
        <f t="shared" si="9"/>
        <v>0</v>
      </c>
      <c r="W28">
        <f t="shared" si="9"/>
        <v>0</v>
      </c>
      <c r="X28">
        <f t="shared" si="9"/>
        <v>0</v>
      </c>
      <c r="Y28">
        <f t="shared" si="9"/>
        <v>0</v>
      </c>
      <c r="Z28">
        <f t="shared" si="9"/>
        <v>0</v>
      </c>
      <c r="AA28">
        <f t="shared" si="9"/>
        <v>0</v>
      </c>
      <c r="AB28">
        <f t="shared" si="9"/>
        <v>0</v>
      </c>
      <c r="AC28">
        <f t="shared" si="9"/>
        <v>0</v>
      </c>
      <c r="AD28">
        <f t="shared" si="9"/>
        <v>0</v>
      </c>
      <c r="AE28">
        <f t="shared" si="9"/>
        <v>0</v>
      </c>
    </row>
    <row r="29" spans="1:31" x14ac:dyDescent="0.2">
      <c r="A29">
        <v>28</v>
      </c>
      <c r="B29">
        <f>'ввод данных'!C59</f>
        <v>0</v>
      </c>
      <c r="C29">
        <f t="shared" ref="C29:AE31" si="10">B29</f>
        <v>0</v>
      </c>
      <c r="D29">
        <f t="shared" si="10"/>
        <v>0</v>
      </c>
      <c r="E29">
        <f t="shared" si="10"/>
        <v>0</v>
      </c>
      <c r="F29">
        <f t="shared" si="10"/>
        <v>0</v>
      </c>
      <c r="G29">
        <f t="shared" si="10"/>
        <v>0</v>
      </c>
      <c r="H29">
        <f t="shared" si="10"/>
        <v>0</v>
      </c>
      <c r="I29">
        <f t="shared" si="10"/>
        <v>0</v>
      </c>
      <c r="J29">
        <f t="shared" si="10"/>
        <v>0</v>
      </c>
      <c r="K29">
        <f t="shared" si="10"/>
        <v>0</v>
      </c>
      <c r="L29">
        <f t="shared" si="10"/>
        <v>0</v>
      </c>
      <c r="M29">
        <f t="shared" si="10"/>
        <v>0</v>
      </c>
      <c r="N29">
        <f t="shared" si="10"/>
        <v>0</v>
      </c>
      <c r="O29">
        <f t="shared" si="10"/>
        <v>0</v>
      </c>
      <c r="P29">
        <f t="shared" si="10"/>
        <v>0</v>
      </c>
      <c r="Q29">
        <f t="shared" si="10"/>
        <v>0</v>
      </c>
      <c r="R29">
        <f t="shared" si="10"/>
        <v>0</v>
      </c>
      <c r="S29">
        <f t="shared" si="10"/>
        <v>0</v>
      </c>
      <c r="T29">
        <f t="shared" si="10"/>
        <v>0</v>
      </c>
      <c r="U29">
        <f t="shared" si="10"/>
        <v>0</v>
      </c>
      <c r="V29">
        <f t="shared" si="10"/>
        <v>0</v>
      </c>
      <c r="W29">
        <f t="shared" si="10"/>
        <v>0</v>
      </c>
      <c r="X29">
        <f t="shared" si="10"/>
        <v>0</v>
      </c>
      <c r="Y29">
        <f t="shared" si="10"/>
        <v>0</v>
      </c>
      <c r="Z29">
        <f t="shared" si="10"/>
        <v>0</v>
      </c>
      <c r="AA29">
        <f t="shared" si="10"/>
        <v>0</v>
      </c>
      <c r="AB29">
        <f t="shared" si="10"/>
        <v>0</v>
      </c>
      <c r="AC29">
        <f t="shared" si="10"/>
        <v>0</v>
      </c>
      <c r="AD29">
        <f t="shared" si="10"/>
        <v>0</v>
      </c>
      <c r="AE29">
        <f t="shared" si="10"/>
        <v>0</v>
      </c>
    </row>
    <row r="30" spans="1:31" x14ac:dyDescent="0.2">
      <c r="A30">
        <v>29</v>
      </c>
      <c r="B30">
        <f>'ввод данных'!C60</f>
        <v>0</v>
      </c>
      <c r="C30">
        <f t="shared" si="10"/>
        <v>0</v>
      </c>
      <c r="D30">
        <f t="shared" si="10"/>
        <v>0</v>
      </c>
      <c r="E30">
        <f t="shared" si="10"/>
        <v>0</v>
      </c>
      <c r="F30">
        <f t="shared" si="10"/>
        <v>0</v>
      </c>
      <c r="G30">
        <f t="shared" si="10"/>
        <v>0</v>
      </c>
      <c r="H30">
        <f t="shared" si="10"/>
        <v>0</v>
      </c>
      <c r="I30">
        <f t="shared" si="10"/>
        <v>0</v>
      </c>
      <c r="J30">
        <f t="shared" si="10"/>
        <v>0</v>
      </c>
      <c r="K30">
        <f t="shared" si="10"/>
        <v>0</v>
      </c>
      <c r="L30">
        <f t="shared" si="10"/>
        <v>0</v>
      </c>
      <c r="M30">
        <f t="shared" si="10"/>
        <v>0</v>
      </c>
      <c r="N30">
        <f t="shared" si="10"/>
        <v>0</v>
      </c>
      <c r="O30">
        <f t="shared" si="10"/>
        <v>0</v>
      </c>
      <c r="P30">
        <f t="shared" si="10"/>
        <v>0</v>
      </c>
      <c r="Q30">
        <f t="shared" si="10"/>
        <v>0</v>
      </c>
      <c r="R30">
        <f t="shared" si="10"/>
        <v>0</v>
      </c>
      <c r="S30">
        <f t="shared" si="10"/>
        <v>0</v>
      </c>
      <c r="T30">
        <f t="shared" si="10"/>
        <v>0</v>
      </c>
      <c r="U30">
        <f t="shared" si="10"/>
        <v>0</v>
      </c>
      <c r="V30">
        <f t="shared" si="10"/>
        <v>0</v>
      </c>
      <c r="W30">
        <f t="shared" si="10"/>
        <v>0</v>
      </c>
      <c r="X30">
        <f t="shared" si="10"/>
        <v>0</v>
      </c>
      <c r="Y30">
        <f t="shared" si="10"/>
        <v>0</v>
      </c>
      <c r="Z30">
        <f t="shared" si="10"/>
        <v>0</v>
      </c>
      <c r="AA30">
        <f t="shared" si="10"/>
        <v>0</v>
      </c>
      <c r="AB30">
        <f t="shared" si="10"/>
        <v>0</v>
      </c>
      <c r="AC30">
        <f t="shared" si="10"/>
        <v>0</v>
      </c>
      <c r="AD30">
        <f t="shared" si="10"/>
        <v>0</v>
      </c>
      <c r="AE30">
        <f t="shared" si="10"/>
        <v>0</v>
      </c>
    </row>
    <row r="31" spans="1:31" x14ac:dyDescent="0.2">
      <c r="A31">
        <v>30</v>
      </c>
      <c r="B31">
        <f>'ввод данных'!C61</f>
        <v>0</v>
      </c>
      <c r="C31">
        <f t="shared" si="10"/>
        <v>0</v>
      </c>
      <c r="D31">
        <f t="shared" si="10"/>
        <v>0</v>
      </c>
      <c r="E31">
        <f t="shared" si="10"/>
        <v>0</v>
      </c>
      <c r="F31">
        <f t="shared" si="10"/>
        <v>0</v>
      </c>
      <c r="G31">
        <f t="shared" si="10"/>
        <v>0</v>
      </c>
      <c r="H31">
        <f t="shared" si="10"/>
        <v>0</v>
      </c>
      <c r="I31">
        <f t="shared" si="10"/>
        <v>0</v>
      </c>
      <c r="J31">
        <f t="shared" si="10"/>
        <v>0</v>
      </c>
      <c r="K31">
        <f t="shared" si="10"/>
        <v>0</v>
      </c>
      <c r="L31">
        <f t="shared" si="10"/>
        <v>0</v>
      </c>
      <c r="M31">
        <f t="shared" si="10"/>
        <v>0</v>
      </c>
      <c r="N31">
        <f t="shared" si="10"/>
        <v>0</v>
      </c>
      <c r="O31">
        <f t="shared" si="10"/>
        <v>0</v>
      </c>
      <c r="P31">
        <f t="shared" si="10"/>
        <v>0</v>
      </c>
      <c r="Q31">
        <f t="shared" si="10"/>
        <v>0</v>
      </c>
      <c r="R31">
        <f t="shared" si="10"/>
        <v>0</v>
      </c>
      <c r="S31">
        <f t="shared" si="10"/>
        <v>0</v>
      </c>
      <c r="T31">
        <f t="shared" si="10"/>
        <v>0</v>
      </c>
      <c r="U31">
        <f t="shared" si="10"/>
        <v>0</v>
      </c>
      <c r="V31">
        <f t="shared" si="10"/>
        <v>0</v>
      </c>
      <c r="W31">
        <f t="shared" si="10"/>
        <v>0</v>
      </c>
      <c r="X31">
        <f t="shared" si="10"/>
        <v>0</v>
      </c>
      <c r="Y31">
        <f t="shared" si="10"/>
        <v>0</v>
      </c>
      <c r="Z31">
        <f t="shared" si="10"/>
        <v>0</v>
      </c>
      <c r="AA31">
        <f t="shared" si="10"/>
        <v>0</v>
      </c>
      <c r="AB31">
        <f t="shared" si="10"/>
        <v>0</v>
      </c>
      <c r="AC31">
        <f t="shared" si="10"/>
        <v>0</v>
      </c>
      <c r="AD31">
        <f t="shared" si="10"/>
        <v>0</v>
      </c>
      <c r="AE31">
        <f t="shared" si="10"/>
        <v>0</v>
      </c>
    </row>
    <row r="32" spans="1:31" x14ac:dyDescent="0.2">
      <c r="A32">
        <v>1</v>
      </c>
      <c r="B32">
        <f>'ввод данных'!H32</f>
        <v>0</v>
      </c>
      <c r="C32">
        <f t="shared" ref="C32:C61" si="11">B32</f>
        <v>0</v>
      </c>
      <c r="D32">
        <f t="shared" ref="D32:AE32" si="12">C32</f>
        <v>0</v>
      </c>
      <c r="E32">
        <f t="shared" si="12"/>
        <v>0</v>
      </c>
      <c r="F32">
        <f t="shared" si="12"/>
        <v>0</v>
      </c>
      <c r="G32">
        <f t="shared" si="12"/>
        <v>0</v>
      </c>
      <c r="H32">
        <f t="shared" si="12"/>
        <v>0</v>
      </c>
      <c r="I32">
        <f t="shared" si="12"/>
        <v>0</v>
      </c>
      <c r="J32">
        <f t="shared" si="12"/>
        <v>0</v>
      </c>
      <c r="K32">
        <f t="shared" si="12"/>
        <v>0</v>
      </c>
      <c r="L32">
        <f t="shared" si="12"/>
        <v>0</v>
      </c>
      <c r="M32">
        <f t="shared" si="12"/>
        <v>0</v>
      </c>
      <c r="N32">
        <f t="shared" si="12"/>
        <v>0</v>
      </c>
      <c r="O32">
        <f t="shared" si="12"/>
        <v>0</v>
      </c>
      <c r="P32">
        <f t="shared" si="12"/>
        <v>0</v>
      </c>
      <c r="Q32">
        <f t="shared" si="12"/>
        <v>0</v>
      </c>
      <c r="R32">
        <f t="shared" si="12"/>
        <v>0</v>
      </c>
      <c r="S32">
        <f t="shared" si="12"/>
        <v>0</v>
      </c>
      <c r="T32">
        <f t="shared" si="12"/>
        <v>0</v>
      </c>
      <c r="U32">
        <f t="shared" si="12"/>
        <v>0</v>
      </c>
      <c r="V32">
        <f t="shared" si="12"/>
        <v>0</v>
      </c>
      <c r="W32">
        <f t="shared" si="12"/>
        <v>0</v>
      </c>
      <c r="X32">
        <f t="shared" si="12"/>
        <v>0</v>
      </c>
      <c r="Y32">
        <f t="shared" si="12"/>
        <v>0</v>
      </c>
      <c r="Z32">
        <f t="shared" si="12"/>
        <v>0</v>
      </c>
      <c r="AA32">
        <f t="shared" si="12"/>
        <v>0</v>
      </c>
      <c r="AB32">
        <f t="shared" si="12"/>
        <v>0</v>
      </c>
      <c r="AC32">
        <f t="shared" si="12"/>
        <v>0</v>
      </c>
      <c r="AD32">
        <f t="shared" si="12"/>
        <v>0</v>
      </c>
      <c r="AE32">
        <f t="shared" si="12"/>
        <v>0</v>
      </c>
    </row>
    <row r="33" spans="1:31" x14ac:dyDescent="0.2">
      <c r="A33">
        <v>2</v>
      </c>
      <c r="B33">
        <f>'ввод данных'!H33</f>
        <v>0</v>
      </c>
      <c r="C33">
        <f t="shared" si="11"/>
        <v>0</v>
      </c>
      <c r="D33">
        <f t="shared" ref="D33:AE33" si="13">C33</f>
        <v>0</v>
      </c>
      <c r="E33">
        <f t="shared" si="13"/>
        <v>0</v>
      </c>
      <c r="F33">
        <f t="shared" si="13"/>
        <v>0</v>
      </c>
      <c r="G33">
        <f t="shared" si="13"/>
        <v>0</v>
      </c>
      <c r="H33">
        <f t="shared" si="13"/>
        <v>0</v>
      </c>
      <c r="I33">
        <f t="shared" si="13"/>
        <v>0</v>
      </c>
      <c r="J33">
        <f t="shared" si="13"/>
        <v>0</v>
      </c>
      <c r="K33">
        <f t="shared" si="13"/>
        <v>0</v>
      </c>
      <c r="L33">
        <f t="shared" si="13"/>
        <v>0</v>
      </c>
      <c r="M33">
        <f t="shared" si="13"/>
        <v>0</v>
      </c>
      <c r="N33">
        <f t="shared" si="13"/>
        <v>0</v>
      </c>
      <c r="O33">
        <f t="shared" si="13"/>
        <v>0</v>
      </c>
      <c r="P33">
        <f t="shared" si="13"/>
        <v>0</v>
      </c>
      <c r="Q33">
        <f t="shared" si="13"/>
        <v>0</v>
      </c>
      <c r="R33">
        <f t="shared" si="13"/>
        <v>0</v>
      </c>
      <c r="S33">
        <f t="shared" si="13"/>
        <v>0</v>
      </c>
      <c r="T33">
        <f t="shared" si="13"/>
        <v>0</v>
      </c>
      <c r="U33">
        <f t="shared" si="13"/>
        <v>0</v>
      </c>
      <c r="V33">
        <f t="shared" si="13"/>
        <v>0</v>
      </c>
      <c r="W33">
        <f t="shared" si="13"/>
        <v>0</v>
      </c>
      <c r="X33">
        <f t="shared" si="13"/>
        <v>0</v>
      </c>
      <c r="Y33">
        <f t="shared" si="13"/>
        <v>0</v>
      </c>
      <c r="Z33">
        <f t="shared" si="13"/>
        <v>0</v>
      </c>
      <c r="AA33">
        <f t="shared" si="13"/>
        <v>0</v>
      </c>
      <c r="AB33">
        <f t="shared" si="13"/>
        <v>0</v>
      </c>
      <c r="AC33">
        <f t="shared" si="13"/>
        <v>0</v>
      </c>
      <c r="AD33">
        <f t="shared" si="13"/>
        <v>0</v>
      </c>
      <c r="AE33">
        <f t="shared" si="13"/>
        <v>0</v>
      </c>
    </row>
    <row r="34" spans="1:31" x14ac:dyDescent="0.2">
      <c r="A34">
        <v>3</v>
      </c>
      <c r="B34">
        <f>'ввод данных'!H34</f>
        <v>0</v>
      </c>
      <c r="C34">
        <f t="shared" si="11"/>
        <v>0</v>
      </c>
      <c r="D34">
        <f t="shared" ref="D34:AE34" si="14">C34</f>
        <v>0</v>
      </c>
      <c r="E34">
        <f t="shared" si="14"/>
        <v>0</v>
      </c>
      <c r="F34">
        <f t="shared" si="14"/>
        <v>0</v>
      </c>
      <c r="G34">
        <f t="shared" si="14"/>
        <v>0</v>
      </c>
      <c r="H34">
        <f t="shared" si="14"/>
        <v>0</v>
      </c>
      <c r="I34">
        <f t="shared" si="14"/>
        <v>0</v>
      </c>
      <c r="J34">
        <f t="shared" si="14"/>
        <v>0</v>
      </c>
      <c r="K34">
        <f t="shared" si="14"/>
        <v>0</v>
      </c>
      <c r="L34">
        <f t="shared" si="14"/>
        <v>0</v>
      </c>
      <c r="M34">
        <f t="shared" si="14"/>
        <v>0</v>
      </c>
      <c r="N34">
        <f t="shared" si="14"/>
        <v>0</v>
      </c>
      <c r="O34">
        <f t="shared" si="14"/>
        <v>0</v>
      </c>
      <c r="P34">
        <f t="shared" si="14"/>
        <v>0</v>
      </c>
      <c r="Q34">
        <f t="shared" si="14"/>
        <v>0</v>
      </c>
      <c r="R34">
        <f t="shared" si="14"/>
        <v>0</v>
      </c>
      <c r="S34">
        <f t="shared" si="14"/>
        <v>0</v>
      </c>
      <c r="T34">
        <f t="shared" si="14"/>
        <v>0</v>
      </c>
      <c r="U34">
        <f t="shared" si="14"/>
        <v>0</v>
      </c>
      <c r="V34">
        <f t="shared" si="14"/>
        <v>0</v>
      </c>
      <c r="W34">
        <f t="shared" si="14"/>
        <v>0</v>
      </c>
      <c r="X34">
        <f t="shared" si="14"/>
        <v>0</v>
      </c>
      <c r="Y34">
        <f t="shared" si="14"/>
        <v>0</v>
      </c>
      <c r="Z34">
        <f t="shared" si="14"/>
        <v>0</v>
      </c>
      <c r="AA34">
        <f t="shared" si="14"/>
        <v>0</v>
      </c>
      <c r="AB34">
        <f t="shared" si="14"/>
        <v>0</v>
      </c>
      <c r="AC34">
        <f t="shared" si="14"/>
        <v>0</v>
      </c>
      <c r="AD34">
        <f t="shared" si="14"/>
        <v>0</v>
      </c>
      <c r="AE34">
        <f t="shared" si="14"/>
        <v>0</v>
      </c>
    </row>
    <row r="35" spans="1:31" x14ac:dyDescent="0.2">
      <c r="A35">
        <v>4</v>
      </c>
      <c r="B35" t="str">
        <f>'ввод данных'!H35</f>
        <v>Витя Р.</v>
      </c>
      <c r="C35" t="str">
        <f t="shared" si="11"/>
        <v>Витя Р.</v>
      </c>
      <c r="D35" t="str">
        <f t="shared" ref="D35:AE35" si="15">C35</f>
        <v>Витя Р.</v>
      </c>
      <c r="E35" t="str">
        <f t="shared" si="15"/>
        <v>Витя Р.</v>
      </c>
      <c r="F35" t="str">
        <f t="shared" si="15"/>
        <v>Витя Р.</v>
      </c>
      <c r="G35" t="str">
        <f t="shared" si="15"/>
        <v>Витя Р.</v>
      </c>
      <c r="H35" t="str">
        <f t="shared" si="15"/>
        <v>Витя Р.</v>
      </c>
      <c r="I35" t="str">
        <f t="shared" si="15"/>
        <v>Витя Р.</v>
      </c>
      <c r="J35" t="str">
        <f t="shared" si="15"/>
        <v>Витя Р.</v>
      </c>
      <c r="K35" t="str">
        <f t="shared" si="15"/>
        <v>Витя Р.</v>
      </c>
      <c r="L35" t="str">
        <f t="shared" si="15"/>
        <v>Витя Р.</v>
      </c>
      <c r="M35" t="str">
        <f t="shared" si="15"/>
        <v>Витя Р.</v>
      </c>
      <c r="N35" t="str">
        <f t="shared" si="15"/>
        <v>Витя Р.</v>
      </c>
      <c r="O35" t="str">
        <f t="shared" si="15"/>
        <v>Витя Р.</v>
      </c>
      <c r="P35" t="str">
        <f t="shared" si="15"/>
        <v>Витя Р.</v>
      </c>
      <c r="Q35" t="str">
        <f t="shared" si="15"/>
        <v>Витя Р.</v>
      </c>
      <c r="R35" t="str">
        <f t="shared" si="15"/>
        <v>Витя Р.</v>
      </c>
      <c r="S35" t="str">
        <f t="shared" si="15"/>
        <v>Витя Р.</v>
      </c>
      <c r="T35" t="str">
        <f t="shared" si="15"/>
        <v>Витя Р.</v>
      </c>
      <c r="U35" t="str">
        <f t="shared" si="15"/>
        <v>Витя Р.</v>
      </c>
      <c r="V35" t="str">
        <f t="shared" si="15"/>
        <v>Витя Р.</v>
      </c>
      <c r="W35" t="str">
        <f t="shared" si="15"/>
        <v>Витя Р.</v>
      </c>
      <c r="X35" t="str">
        <f t="shared" si="15"/>
        <v>Витя Р.</v>
      </c>
      <c r="Y35" t="str">
        <f t="shared" si="15"/>
        <v>Витя Р.</v>
      </c>
      <c r="Z35" t="str">
        <f t="shared" si="15"/>
        <v>Витя Р.</v>
      </c>
      <c r="AA35" t="str">
        <f t="shared" si="15"/>
        <v>Витя Р.</v>
      </c>
      <c r="AB35" t="str">
        <f t="shared" si="15"/>
        <v>Витя Р.</v>
      </c>
      <c r="AC35" t="str">
        <f t="shared" si="15"/>
        <v>Витя Р.</v>
      </c>
      <c r="AD35" t="str">
        <f t="shared" si="15"/>
        <v>Витя Р.</v>
      </c>
      <c r="AE35" t="str">
        <f t="shared" si="15"/>
        <v>Витя Р.</v>
      </c>
    </row>
    <row r="36" spans="1:31" x14ac:dyDescent="0.2">
      <c r="A36">
        <v>5</v>
      </c>
      <c r="B36">
        <f>'ввод данных'!H36</f>
        <v>0</v>
      </c>
      <c r="C36">
        <f t="shared" si="11"/>
        <v>0</v>
      </c>
      <c r="D36">
        <f t="shared" ref="D36:AE36" si="16">C36</f>
        <v>0</v>
      </c>
      <c r="E36">
        <f t="shared" si="16"/>
        <v>0</v>
      </c>
      <c r="F36">
        <f t="shared" si="16"/>
        <v>0</v>
      </c>
      <c r="G36">
        <f t="shared" si="16"/>
        <v>0</v>
      </c>
      <c r="H36">
        <f t="shared" si="16"/>
        <v>0</v>
      </c>
      <c r="I36">
        <f t="shared" si="16"/>
        <v>0</v>
      </c>
      <c r="J36">
        <f t="shared" si="16"/>
        <v>0</v>
      </c>
      <c r="K36">
        <f t="shared" si="16"/>
        <v>0</v>
      </c>
      <c r="L36">
        <f t="shared" si="16"/>
        <v>0</v>
      </c>
      <c r="M36">
        <f t="shared" si="16"/>
        <v>0</v>
      </c>
      <c r="N36">
        <f t="shared" si="16"/>
        <v>0</v>
      </c>
      <c r="O36">
        <f t="shared" si="16"/>
        <v>0</v>
      </c>
      <c r="P36">
        <f t="shared" si="16"/>
        <v>0</v>
      </c>
      <c r="Q36">
        <f t="shared" si="16"/>
        <v>0</v>
      </c>
      <c r="R36">
        <f t="shared" si="16"/>
        <v>0</v>
      </c>
      <c r="S36">
        <f t="shared" si="16"/>
        <v>0</v>
      </c>
      <c r="T36">
        <f t="shared" si="16"/>
        <v>0</v>
      </c>
      <c r="U36">
        <f t="shared" si="16"/>
        <v>0</v>
      </c>
      <c r="V36">
        <f t="shared" si="16"/>
        <v>0</v>
      </c>
      <c r="W36">
        <f t="shared" si="16"/>
        <v>0</v>
      </c>
      <c r="X36">
        <f t="shared" si="16"/>
        <v>0</v>
      </c>
      <c r="Y36">
        <f t="shared" si="16"/>
        <v>0</v>
      </c>
      <c r="Z36">
        <f t="shared" si="16"/>
        <v>0</v>
      </c>
      <c r="AA36">
        <f t="shared" si="16"/>
        <v>0</v>
      </c>
      <c r="AB36">
        <f t="shared" si="16"/>
        <v>0</v>
      </c>
      <c r="AC36">
        <f t="shared" si="16"/>
        <v>0</v>
      </c>
      <c r="AD36">
        <f t="shared" si="16"/>
        <v>0</v>
      </c>
      <c r="AE36">
        <f t="shared" si="16"/>
        <v>0</v>
      </c>
    </row>
    <row r="37" spans="1:31" x14ac:dyDescent="0.2">
      <c r="A37">
        <v>6</v>
      </c>
      <c r="B37">
        <f>'ввод данных'!H37</f>
        <v>0</v>
      </c>
      <c r="C37">
        <f t="shared" si="11"/>
        <v>0</v>
      </c>
      <c r="D37">
        <f t="shared" ref="D37:AE37" si="17">C37</f>
        <v>0</v>
      </c>
      <c r="E37">
        <f t="shared" si="17"/>
        <v>0</v>
      </c>
      <c r="F37">
        <f t="shared" si="17"/>
        <v>0</v>
      </c>
      <c r="G37">
        <f t="shared" si="17"/>
        <v>0</v>
      </c>
      <c r="H37">
        <f t="shared" si="17"/>
        <v>0</v>
      </c>
      <c r="I37">
        <f t="shared" si="17"/>
        <v>0</v>
      </c>
      <c r="J37">
        <f t="shared" si="17"/>
        <v>0</v>
      </c>
      <c r="K37">
        <f t="shared" si="17"/>
        <v>0</v>
      </c>
      <c r="L37">
        <f t="shared" si="17"/>
        <v>0</v>
      </c>
      <c r="M37">
        <f t="shared" si="17"/>
        <v>0</v>
      </c>
      <c r="N37">
        <f t="shared" si="17"/>
        <v>0</v>
      </c>
      <c r="O37">
        <f t="shared" si="17"/>
        <v>0</v>
      </c>
      <c r="P37">
        <f t="shared" si="17"/>
        <v>0</v>
      </c>
      <c r="Q37">
        <f t="shared" si="17"/>
        <v>0</v>
      </c>
      <c r="R37">
        <f t="shared" si="17"/>
        <v>0</v>
      </c>
      <c r="S37">
        <f t="shared" si="17"/>
        <v>0</v>
      </c>
      <c r="T37">
        <f t="shared" si="17"/>
        <v>0</v>
      </c>
      <c r="U37">
        <f t="shared" si="17"/>
        <v>0</v>
      </c>
      <c r="V37">
        <f t="shared" si="17"/>
        <v>0</v>
      </c>
      <c r="W37">
        <f t="shared" si="17"/>
        <v>0</v>
      </c>
      <c r="X37">
        <f t="shared" si="17"/>
        <v>0</v>
      </c>
      <c r="Y37">
        <f t="shared" si="17"/>
        <v>0</v>
      </c>
      <c r="Z37">
        <f t="shared" si="17"/>
        <v>0</v>
      </c>
      <c r="AA37">
        <f t="shared" si="17"/>
        <v>0</v>
      </c>
      <c r="AB37">
        <f t="shared" si="17"/>
        <v>0</v>
      </c>
      <c r="AC37">
        <f t="shared" si="17"/>
        <v>0</v>
      </c>
      <c r="AD37">
        <f t="shared" si="17"/>
        <v>0</v>
      </c>
      <c r="AE37">
        <f t="shared" si="17"/>
        <v>0</v>
      </c>
    </row>
    <row r="38" spans="1:31" x14ac:dyDescent="0.2">
      <c r="A38">
        <v>7</v>
      </c>
      <c r="B38">
        <f>'ввод данных'!H38</f>
        <v>0</v>
      </c>
      <c r="C38">
        <f t="shared" si="11"/>
        <v>0</v>
      </c>
      <c r="D38">
        <f t="shared" ref="D38:AE38" si="18">C38</f>
        <v>0</v>
      </c>
      <c r="E38">
        <f t="shared" si="18"/>
        <v>0</v>
      </c>
      <c r="F38">
        <f t="shared" si="18"/>
        <v>0</v>
      </c>
      <c r="G38">
        <f t="shared" si="18"/>
        <v>0</v>
      </c>
      <c r="H38">
        <f t="shared" si="18"/>
        <v>0</v>
      </c>
      <c r="I38">
        <f t="shared" si="18"/>
        <v>0</v>
      </c>
      <c r="J38">
        <f t="shared" si="18"/>
        <v>0</v>
      </c>
      <c r="K38">
        <f t="shared" si="18"/>
        <v>0</v>
      </c>
      <c r="L38">
        <f t="shared" si="18"/>
        <v>0</v>
      </c>
      <c r="M38">
        <f t="shared" si="18"/>
        <v>0</v>
      </c>
      <c r="N38">
        <f t="shared" si="18"/>
        <v>0</v>
      </c>
      <c r="O38">
        <f t="shared" si="18"/>
        <v>0</v>
      </c>
      <c r="P38">
        <f t="shared" si="18"/>
        <v>0</v>
      </c>
      <c r="Q38">
        <f t="shared" si="18"/>
        <v>0</v>
      </c>
      <c r="R38">
        <f t="shared" si="18"/>
        <v>0</v>
      </c>
      <c r="S38">
        <f t="shared" si="18"/>
        <v>0</v>
      </c>
      <c r="T38">
        <f t="shared" si="18"/>
        <v>0</v>
      </c>
      <c r="U38">
        <f t="shared" si="18"/>
        <v>0</v>
      </c>
      <c r="V38">
        <f t="shared" si="18"/>
        <v>0</v>
      </c>
      <c r="W38">
        <f t="shared" si="18"/>
        <v>0</v>
      </c>
      <c r="X38">
        <f t="shared" si="18"/>
        <v>0</v>
      </c>
      <c r="Y38">
        <f t="shared" si="18"/>
        <v>0</v>
      </c>
      <c r="Z38">
        <f t="shared" si="18"/>
        <v>0</v>
      </c>
      <c r="AA38">
        <f t="shared" si="18"/>
        <v>0</v>
      </c>
      <c r="AB38">
        <f t="shared" si="18"/>
        <v>0</v>
      </c>
      <c r="AC38">
        <f t="shared" si="18"/>
        <v>0</v>
      </c>
      <c r="AD38">
        <f t="shared" si="18"/>
        <v>0</v>
      </c>
      <c r="AE38">
        <f t="shared" si="18"/>
        <v>0</v>
      </c>
    </row>
    <row r="39" spans="1:31" x14ac:dyDescent="0.2">
      <c r="A39">
        <v>8</v>
      </c>
      <c r="B39">
        <f>'ввод данных'!H39</f>
        <v>0</v>
      </c>
      <c r="C39">
        <f t="shared" si="11"/>
        <v>0</v>
      </c>
      <c r="D39">
        <f t="shared" ref="D39:AE39" si="19">C39</f>
        <v>0</v>
      </c>
      <c r="E39">
        <f t="shared" si="19"/>
        <v>0</v>
      </c>
      <c r="F39">
        <f t="shared" si="19"/>
        <v>0</v>
      </c>
      <c r="G39">
        <f t="shared" si="19"/>
        <v>0</v>
      </c>
      <c r="H39">
        <f t="shared" si="19"/>
        <v>0</v>
      </c>
      <c r="I39">
        <f t="shared" si="19"/>
        <v>0</v>
      </c>
      <c r="J39">
        <f t="shared" si="19"/>
        <v>0</v>
      </c>
      <c r="K39">
        <f t="shared" si="19"/>
        <v>0</v>
      </c>
      <c r="L39">
        <f t="shared" si="19"/>
        <v>0</v>
      </c>
      <c r="M39">
        <f t="shared" si="19"/>
        <v>0</v>
      </c>
      <c r="N39">
        <f t="shared" si="19"/>
        <v>0</v>
      </c>
      <c r="O39">
        <f t="shared" si="19"/>
        <v>0</v>
      </c>
      <c r="P39">
        <f t="shared" si="19"/>
        <v>0</v>
      </c>
      <c r="Q39">
        <f t="shared" si="19"/>
        <v>0</v>
      </c>
      <c r="R39">
        <f t="shared" si="19"/>
        <v>0</v>
      </c>
      <c r="S39">
        <f t="shared" si="19"/>
        <v>0</v>
      </c>
      <c r="T39">
        <f t="shared" si="19"/>
        <v>0</v>
      </c>
      <c r="U39">
        <f t="shared" si="19"/>
        <v>0</v>
      </c>
      <c r="V39">
        <f t="shared" si="19"/>
        <v>0</v>
      </c>
      <c r="W39">
        <f t="shared" si="19"/>
        <v>0</v>
      </c>
      <c r="X39">
        <f t="shared" si="19"/>
        <v>0</v>
      </c>
      <c r="Y39">
        <f t="shared" si="19"/>
        <v>0</v>
      </c>
      <c r="Z39">
        <f t="shared" si="19"/>
        <v>0</v>
      </c>
      <c r="AA39">
        <f t="shared" si="19"/>
        <v>0</v>
      </c>
      <c r="AB39">
        <f t="shared" si="19"/>
        <v>0</v>
      </c>
      <c r="AC39">
        <f t="shared" si="19"/>
        <v>0</v>
      </c>
      <c r="AD39">
        <f t="shared" si="19"/>
        <v>0</v>
      </c>
      <c r="AE39">
        <f t="shared" si="19"/>
        <v>0</v>
      </c>
    </row>
    <row r="40" spans="1:31" x14ac:dyDescent="0.2">
      <c r="A40">
        <v>9</v>
      </c>
      <c r="B40">
        <f>'ввод данных'!H40</f>
        <v>0</v>
      </c>
      <c r="C40">
        <f t="shared" si="11"/>
        <v>0</v>
      </c>
      <c r="D40">
        <f t="shared" ref="D40:AE40" si="20">C40</f>
        <v>0</v>
      </c>
      <c r="E40">
        <f t="shared" si="20"/>
        <v>0</v>
      </c>
      <c r="F40">
        <f t="shared" si="20"/>
        <v>0</v>
      </c>
      <c r="G40">
        <f t="shared" si="20"/>
        <v>0</v>
      </c>
      <c r="H40">
        <f t="shared" si="20"/>
        <v>0</v>
      </c>
      <c r="I40">
        <f t="shared" si="20"/>
        <v>0</v>
      </c>
      <c r="J40">
        <f t="shared" si="20"/>
        <v>0</v>
      </c>
      <c r="K40">
        <f t="shared" si="20"/>
        <v>0</v>
      </c>
      <c r="L40">
        <f t="shared" si="20"/>
        <v>0</v>
      </c>
      <c r="M40">
        <f t="shared" si="20"/>
        <v>0</v>
      </c>
      <c r="N40">
        <f t="shared" si="20"/>
        <v>0</v>
      </c>
      <c r="O40">
        <f t="shared" si="20"/>
        <v>0</v>
      </c>
      <c r="P40">
        <f t="shared" si="20"/>
        <v>0</v>
      </c>
      <c r="Q40">
        <f t="shared" si="20"/>
        <v>0</v>
      </c>
      <c r="R40">
        <f t="shared" si="20"/>
        <v>0</v>
      </c>
      <c r="S40">
        <f t="shared" si="20"/>
        <v>0</v>
      </c>
      <c r="T40">
        <f t="shared" si="20"/>
        <v>0</v>
      </c>
      <c r="U40">
        <f t="shared" si="20"/>
        <v>0</v>
      </c>
      <c r="V40">
        <f t="shared" si="20"/>
        <v>0</v>
      </c>
      <c r="W40">
        <f t="shared" si="20"/>
        <v>0</v>
      </c>
      <c r="X40">
        <f t="shared" si="20"/>
        <v>0</v>
      </c>
      <c r="Y40">
        <f t="shared" si="20"/>
        <v>0</v>
      </c>
      <c r="Z40">
        <f t="shared" si="20"/>
        <v>0</v>
      </c>
      <c r="AA40">
        <f t="shared" si="20"/>
        <v>0</v>
      </c>
      <c r="AB40">
        <f t="shared" si="20"/>
        <v>0</v>
      </c>
      <c r="AC40">
        <f t="shared" si="20"/>
        <v>0</v>
      </c>
      <c r="AD40">
        <f t="shared" si="20"/>
        <v>0</v>
      </c>
      <c r="AE40">
        <f t="shared" si="20"/>
        <v>0</v>
      </c>
    </row>
    <row r="41" spans="1:31" x14ac:dyDescent="0.2">
      <c r="A41">
        <v>10</v>
      </c>
      <c r="B41">
        <f>'ввод данных'!H41</f>
        <v>0</v>
      </c>
      <c r="C41">
        <f t="shared" si="11"/>
        <v>0</v>
      </c>
      <c r="D41">
        <f t="shared" ref="D41:AE41" si="21">C41</f>
        <v>0</v>
      </c>
      <c r="E41">
        <f t="shared" si="21"/>
        <v>0</v>
      </c>
      <c r="F41">
        <f t="shared" si="21"/>
        <v>0</v>
      </c>
      <c r="G41">
        <f t="shared" si="21"/>
        <v>0</v>
      </c>
      <c r="H41">
        <f t="shared" si="21"/>
        <v>0</v>
      </c>
      <c r="I41">
        <f t="shared" si="21"/>
        <v>0</v>
      </c>
      <c r="J41">
        <f t="shared" si="21"/>
        <v>0</v>
      </c>
      <c r="K41">
        <f t="shared" si="21"/>
        <v>0</v>
      </c>
      <c r="L41">
        <f t="shared" si="21"/>
        <v>0</v>
      </c>
      <c r="M41">
        <f t="shared" si="21"/>
        <v>0</v>
      </c>
      <c r="N41">
        <f t="shared" si="21"/>
        <v>0</v>
      </c>
      <c r="O41">
        <f t="shared" si="21"/>
        <v>0</v>
      </c>
      <c r="P41">
        <f t="shared" si="21"/>
        <v>0</v>
      </c>
      <c r="Q41">
        <f t="shared" si="21"/>
        <v>0</v>
      </c>
      <c r="R41">
        <f t="shared" si="21"/>
        <v>0</v>
      </c>
      <c r="S41">
        <f t="shared" si="21"/>
        <v>0</v>
      </c>
      <c r="T41">
        <f t="shared" si="21"/>
        <v>0</v>
      </c>
      <c r="U41">
        <f t="shared" si="21"/>
        <v>0</v>
      </c>
      <c r="V41">
        <f t="shared" si="21"/>
        <v>0</v>
      </c>
      <c r="W41">
        <f t="shared" si="21"/>
        <v>0</v>
      </c>
      <c r="X41">
        <f t="shared" si="21"/>
        <v>0</v>
      </c>
      <c r="Y41">
        <f t="shared" si="21"/>
        <v>0</v>
      </c>
      <c r="Z41">
        <f t="shared" si="21"/>
        <v>0</v>
      </c>
      <c r="AA41">
        <f t="shared" si="21"/>
        <v>0</v>
      </c>
      <c r="AB41">
        <f t="shared" si="21"/>
        <v>0</v>
      </c>
      <c r="AC41">
        <f t="shared" si="21"/>
        <v>0</v>
      </c>
      <c r="AD41">
        <f t="shared" si="21"/>
        <v>0</v>
      </c>
      <c r="AE41">
        <f t="shared" si="21"/>
        <v>0</v>
      </c>
    </row>
    <row r="42" spans="1:31" x14ac:dyDescent="0.2">
      <c r="A42">
        <v>11</v>
      </c>
      <c r="B42">
        <f>'ввод данных'!H42</f>
        <v>0</v>
      </c>
      <c r="C42">
        <f t="shared" si="11"/>
        <v>0</v>
      </c>
      <c r="D42">
        <f t="shared" ref="D42:AE42" si="22">C42</f>
        <v>0</v>
      </c>
      <c r="E42">
        <f t="shared" si="22"/>
        <v>0</v>
      </c>
      <c r="F42">
        <f t="shared" si="22"/>
        <v>0</v>
      </c>
      <c r="G42">
        <f t="shared" si="22"/>
        <v>0</v>
      </c>
      <c r="H42">
        <f t="shared" si="22"/>
        <v>0</v>
      </c>
      <c r="I42">
        <f t="shared" si="22"/>
        <v>0</v>
      </c>
      <c r="J42">
        <f t="shared" si="22"/>
        <v>0</v>
      </c>
      <c r="K42">
        <f t="shared" si="22"/>
        <v>0</v>
      </c>
      <c r="L42">
        <f t="shared" si="22"/>
        <v>0</v>
      </c>
      <c r="M42">
        <f t="shared" si="22"/>
        <v>0</v>
      </c>
      <c r="N42">
        <f t="shared" si="22"/>
        <v>0</v>
      </c>
      <c r="O42">
        <f t="shared" si="22"/>
        <v>0</v>
      </c>
      <c r="P42">
        <f t="shared" si="22"/>
        <v>0</v>
      </c>
      <c r="Q42">
        <f t="shared" si="22"/>
        <v>0</v>
      </c>
      <c r="R42">
        <f t="shared" si="22"/>
        <v>0</v>
      </c>
      <c r="S42">
        <f t="shared" si="22"/>
        <v>0</v>
      </c>
      <c r="T42">
        <f t="shared" si="22"/>
        <v>0</v>
      </c>
      <c r="U42">
        <f t="shared" si="22"/>
        <v>0</v>
      </c>
      <c r="V42">
        <f t="shared" si="22"/>
        <v>0</v>
      </c>
      <c r="W42">
        <f t="shared" si="22"/>
        <v>0</v>
      </c>
      <c r="X42">
        <f t="shared" si="22"/>
        <v>0</v>
      </c>
      <c r="Y42">
        <f t="shared" si="22"/>
        <v>0</v>
      </c>
      <c r="Z42">
        <f t="shared" si="22"/>
        <v>0</v>
      </c>
      <c r="AA42">
        <f t="shared" si="22"/>
        <v>0</v>
      </c>
      <c r="AB42">
        <f t="shared" si="22"/>
        <v>0</v>
      </c>
      <c r="AC42">
        <f t="shared" si="22"/>
        <v>0</v>
      </c>
      <c r="AD42">
        <f t="shared" si="22"/>
        <v>0</v>
      </c>
      <c r="AE42">
        <f t="shared" si="22"/>
        <v>0</v>
      </c>
    </row>
    <row r="43" spans="1:31" x14ac:dyDescent="0.2">
      <c r="A43">
        <v>12</v>
      </c>
      <c r="B43">
        <f>'ввод данных'!H43</f>
        <v>0</v>
      </c>
      <c r="C43">
        <f t="shared" si="11"/>
        <v>0</v>
      </c>
      <c r="D43">
        <f t="shared" ref="D43:AE43" si="23">C43</f>
        <v>0</v>
      </c>
      <c r="E43">
        <f t="shared" si="23"/>
        <v>0</v>
      </c>
      <c r="F43">
        <f t="shared" si="23"/>
        <v>0</v>
      </c>
      <c r="G43">
        <f t="shared" si="23"/>
        <v>0</v>
      </c>
      <c r="H43">
        <f t="shared" si="23"/>
        <v>0</v>
      </c>
      <c r="I43">
        <f t="shared" si="23"/>
        <v>0</v>
      </c>
      <c r="J43">
        <f t="shared" si="23"/>
        <v>0</v>
      </c>
      <c r="K43">
        <f t="shared" si="23"/>
        <v>0</v>
      </c>
      <c r="L43">
        <f t="shared" si="23"/>
        <v>0</v>
      </c>
      <c r="M43">
        <f t="shared" si="23"/>
        <v>0</v>
      </c>
      <c r="N43">
        <f t="shared" si="23"/>
        <v>0</v>
      </c>
      <c r="O43">
        <f t="shared" si="23"/>
        <v>0</v>
      </c>
      <c r="P43">
        <f t="shared" si="23"/>
        <v>0</v>
      </c>
      <c r="Q43">
        <f t="shared" si="23"/>
        <v>0</v>
      </c>
      <c r="R43">
        <f t="shared" si="23"/>
        <v>0</v>
      </c>
      <c r="S43">
        <f t="shared" si="23"/>
        <v>0</v>
      </c>
      <c r="T43">
        <f t="shared" si="23"/>
        <v>0</v>
      </c>
      <c r="U43">
        <f t="shared" si="23"/>
        <v>0</v>
      </c>
      <c r="V43">
        <f t="shared" si="23"/>
        <v>0</v>
      </c>
      <c r="W43">
        <f t="shared" si="23"/>
        <v>0</v>
      </c>
      <c r="X43">
        <f t="shared" si="23"/>
        <v>0</v>
      </c>
      <c r="Y43">
        <f t="shared" si="23"/>
        <v>0</v>
      </c>
      <c r="Z43">
        <f t="shared" si="23"/>
        <v>0</v>
      </c>
      <c r="AA43">
        <f t="shared" si="23"/>
        <v>0</v>
      </c>
      <c r="AB43">
        <f t="shared" si="23"/>
        <v>0</v>
      </c>
      <c r="AC43">
        <f t="shared" si="23"/>
        <v>0</v>
      </c>
      <c r="AD43">
        <f t="shared" si="23"/>
        <v>0</v>
      </c>
      <c r="AE43">
        <f t="shared" si="23"/>
        <v>0</v>
      </c>
    </row>
    <row r="44" spans="1:31" x14ac:dyDescent="0.2">
      <c r="A44">
        <v>13</v>
      </c>
      <c r="B44">
        <f>'ввод данных'!H44</f>
        <v>0</v>
      </c>
      <c r="C44">
        <f t="shared" si="11"/>
        <v>0</v>
      </c>
      <c r="D44">
        <f t="shared" ref="D44:AE44" si="24">C44</f>
        <v>0</v>
      </c>
      <c r="E44">
        <f t="shared" si="24"/>
        <v>0</v>
      </c>
      <c r="F44">
        <f t="shared" si="24"/>
        <v>0</v>
      </c>
      <c r="G44">
        <f t="shared" si="24"/>
        <v>0</v>
      </c>
      <c r="H44">
        <f t="shared" si="24"/>
        <v>0</v>
      </c>
      <c r="I44">
        <f t="shared" si="24"/>
        <v>0</v>
      </c>
      <c r="J44">
        <f t="shared" si="24"/>
        <v>0</v>
      </c>
      <c r="K44">
        <f t="shared" si="24"/>
        <v>0</v>
      </c>
      <c r="L44">
        <f t="shared" si="24"/>
        <v>0</v>
      </c>
      <c r="M44">
        <f t="shared" si="24"/>
        <v>0</v>
      </c>
      <c r="N44">
        <f t="shared" si="24"/>
        <v>0</v>
      </c>
      <c r="O44">
        <f t="shared" si="24"/>
        <v>0</v>
      </c>
      <c r="P44">
        <f t="shared" si="24"/>
        <v>0</v>
      </c>
      <c r="Q44">
        <f t="shared" si="24"/>
        <v>0</v>
      </c>
      <c r="R44">
        <f t="shared" si="24"/>
        <v>0</v>
      </c>
      <c r="S44">
        <f t="shared" si="24"/>
        <v>0</v>
      </c>
      <c r="T44">
        <f t="shared" si="24"/>
        <v>0</v>
      </c>
      <c r="U44">
        <f t="shared" si="24"/>
        <v>0</v>
      </c>
      <c r="V44">
        <f t="shared" si="24"/>
        <v>0</v>
      </c>
      <c r="W44">
        <f t="shared" si="24"/>
        <v>0</v>
      </c>
      <c r="X44">
        <f t="shared" si="24"/>
        <v>0</v>
      </c>
      <c r="Y44">
        <f t="shared" si="24"/>
        <v>0</v>
      </c>
      <c r="Z44">
        <f t="shared" si="24"/>
        <v>0</v>
      </c>
      <c r="AA44">
        <f t="shared" si="24"/>
        <v>0</v>
      </c>
      <c r="AB44">
        <f t="shared" si="24"/>
        <v>0</v>
      </c>
      <c r="AC44">
        <f t="shared" si="24"/>
        <v>0</v>
      </c>
      <c r="AD44">
        <f t="shared" si="24"/>
        <v>0</v>
      </c>
      <c r="AE44">
        <f t="shared" si="24"/>
        <v>0</v>
      </c>
    </row>
    <row r="45" spans="1:31" x14ac:dyDescent="0.2">
      <c r="A45">
        <v>14</v>
      </c>
      <c r="B45">
        <f>'ввод данных'!H45</f>
        <v>0</v>
      </c>
      <c r="C45">
        <f t="shared" si="11"/>
        <v>0</v>
      </c>
      <c r="D45">
        <f t="shared" ref="D45:AE45" si="25">C45</f>
        <v>0</v>
      </c>
      <c r="E45">
        <f t="shared" si="25"/>
        <v>0</v>
      </c>
      <c r="F45">
        <f t="shared" si="25"/>
        <v>0</v>
      </c>
      <c r="G45">
        <f t="shared" si="25"/>
        <v>0</v>
      </c>
      <c r="H45">
        <f t="shared" si="25"/>
        <v>0</v>
      </c>
      <c r="I45">
        <f t="shared" si="25"/>
        <v>0</v>
      </c>
      <c r="J45">
        <f t="shared" si="25"/>
        <v>0</v>
      </c>
      <c r="K45">
        <f t="shared" si="25"/>
        <v>0</v>
      </c>
      <c r="L45">
        <f t="shared" si="25"/>
        <v>0</v>
      </c>
      <c r="M45">
        <f t="shared" si="25"/>
        <v>0</v>
      </c>
      <c r="N45">
        <f t="shared" si="25"/>
        <v>0</v>
      </c>
      <c r="O45">
        <f t="shared" si="25"/>
        <v>0</v>
      </c>
      <c r="P45">
        <f t="shared" si="25"/>
        <v>0</v>
      </c>
      <c r="Q45">
        <f t="shared" si="25"/>
        <v>0</v>
      </c>
      <c r="R45">
        <f t="shared" si="25"/>
        <v>0</v>
      </c>
      <c r="S45">
        <f t="shared" si="25"/>
        <v>0</v>
      </c>
      <c r="T45">
        <f t="shared" si="25"/>
        <v>0</v>
      </c>
      <c r="U45">
        <f t="shared" si="25"/>
        <v>0</v>
      </c>
      <c r="V45">
        <f t="shared" si="25"/>
        <v>0</v>
      </c>
      <c r="W45">
        <f t="shared" si="25"/>
        <v>0</v>
      </c>
      <c r="X45">
        <f t="shared" si="25"/>
        <v>0</v>
      </c>
      <c r="Y45">
        <f t="shared" si="25"/>
        <v>0</v>
      </c>
      <c r="Z45">
        <f t="shared" si="25"/>
        <v>0</v>
      </c>
      <c r="AA45">
        <f t="shared" si="25"/>
        <v>0</v>
      </c>
      <c r="AB45">
        <f t="shared" si="25"/>
        <v>0</v>
      </c>
      <c r="AC45">
        <f t="shared" si="25"/>
        <v>0</v>
      </c>
      <c r="AD45">
        <f t="shared" si="25"/>
        <v>0</v>
      </c>
      <c r="AE45">
        <f t="shared" si="25"/>
        <v>0</v>
      </c>
    </row>
    <row r="46" spans="1:31" x14ac:dyDescent="0.2">
      <c r="A46">
        <v>15</v>
      </c>
      <c r="B46">
        <f>'ввод данных'!H46</f>
        <v>0</v>
      </c>
      <c r="C46">
        <f t="shared" si="11"/>
        <v>0</v>
      </c>
      <c r="D46">
        <f t="shared" ref="D46:AE46" si="26">C46</f>
        <v>0</v>
      </c>
      <c r="E46">
        <f t="shared" si="26"/>
        <v>0</v>
      </c>
      <c r="F46">
        <f t="shared" si="26"/>
        <v>0</v>
      </c>
      <c r="G46">
        <f t="shared" si="26"/>
        <v>0</v>
      </c>
      <c r="H46">
        <f t="shared" si="26"/>
        <v>0</v>
      </c>
      <c r="I46">
        <f t="shared" si="26"/>
        <v>0</v>
      </c>
      <c r="J46">
        <f t="shared" si="26"/>
        <v>0</v>
      </c>
      <c r="K46">
        <f t="shared" si="26"/>
        <v>0</v>
      </c>
      <c r="L46">
        <f t="shared" si="26"/>
        <v>0</v>
      </c>
      <c r="M46">
        <f t="shared" si="26"/>
        <v>0</v>
      </c>
      <c r="N46">
        <f t="shared" si="26"/>
        <v>0</v>
      </c>
      <c r="O46">
        <f t="shared" si="26"/>
        <v>0</v>
      </c>
      <c r="P46">
        <f t="shared" si="26"/>
        <v>0</v>
      </c>
      <c r="Q46">
        <f t="shared" si="26"/>
        <v>0</v>
      </c>
      <c r="R46">
        <f t="shared" si="26"/>
        <v>0</v>
      </c>
      <c r="S46">
        <f t="shared" si="26"/>
        <v>0</v>
      </c>
      <c r="T46">
        <f t="shared" si="26"/>
        <v>0</v>
      </c>
      <c r="U46">
        <f t="shared" si="26"/>
        <v>0</v>
      </c>
      <c r="V46">
        <f t="shared" si="26"/>
        <v>0</v>
      </c>
      <c r="W46">
        <f t="shared" si="26"/>
        <v>0</v>
      </c>
      <c r="X46">
        <f t="shared" si="26"/>
        <v>0</v>
      </c>
      <c r="Y46">
        <f t="shared" si="26"/>
        <v>0</v>
      </c>
      <c r="Z46">
        <f t="shared" si="26"/>
        <v>0</v>
      </c>
      <c r="AA46">
        <f t="shared" si="26"/>
        <v>0</v>
      </c>
      <c r="AB46">
        <f t="shared" si="26"/>
        <v>0</v>
      </c>
      <c r="AC46">
        <f t="shared" si="26"/>
        <v>0</v>
      </c>
      <c r="AD46">
        <f t="shared" si="26"/>
        <v>0</v>
      </c>
      <c r="AE46">
        <f t="shared" si="26"/>
        <v>0</v>
      </c>
    </row>
    <row r="47" spans="1:31" x14ac:dyDescent="0.2">
      <c r="A47">
        <v>16</v>
      </c>
      <c r="B47">
        <f>'ввод данных'!H47</f>
        <v>0</v>
      </c>
      <c r="C47">
        <f t="shared" si="11"/>
        <v>0</v>
      </c>
      <c r="D47">
        <f t="shared" ref="D47:AE47" si="27">C47</f>
        <v>0</v>
      </c>
      <c r="E47">
        <f t="shared" si="27"/>
        <v>0</v>
      </c>
      <c r="F47">
        <f t="shared" si="27"/>
        <v>0</v>
      </c>
      <c r="G47">
        <f t="shared" si="27"/>
        <v>0</v>
      </c>
      <c r="H47">
        <f t="shared" si="27"/>
        <v>0</v>
      </c>
      <c r="I47">
        <f t="shared" si="27"/>
        <v>0</v>
      </c>
      <c r="J47">
        <f t="shared" si="27"/>
        <v>0</v>
      </c>
      <c r="K47">
        <f t="shared" si="27"/>
        <v>0</v>
      </c>
      <c r="L47">
        <f t="shared" si="27"/>
        <v>0</v>
      </c>
      <c r="M47">
        <f t="shared" si="27"/>
        <v>0</v>
      </c>
      <c r="N47">
        <f t="shared" si="27"/>
        <v>0</v>
      </c>
      <c r="O47">
        <f t="shared" si="27"/>
        <v>0</v>
      </c>
      <c r="P47">
        <f t="shared" si="27"/>
        <v>0</v>
      </c>
      <c r="Q47">
        <f t="shared" si="27"/>
        <v>0</v>
      </c>
      <c r="R47">
        <f t="shared" si="27"/>
        <v>0</v>
      </c>
      <c r="S47">
        <f t="shared" si="27"/>
        <v>0</v>
      </c>
      <c r="T47">
        <f t="shared" si="27"/>
        <v>0</v>
      </c>
      <c r="U47">
        <f t="shared" si="27"/>
        <v>0</v>
      </c>
      <c r="V47">
        <f t="shared" si="27"/>
        <v>0</v>
      </c>
      <c r="W47">
        <f t="shared" si="27"/>
        <v>0</v>
      </c>
      <c r="X47">
        <f t="shared" si="27"/>
        <v>0</v>
      </c>
      <c r="Y47">
        <f t="shared" si="27"/>
        <v>0</v>
      </c>
      <c r="Z47">
        <f t="shared" si="27"/>
        <v>0</v>
      </c>
      <c r="AA47">
        <f t="shared" si="27"/>
        <v>0</v>
      </c>
      <c r="AB47">
        <f t="shared" si="27"/>
        <v>0</v>
      </c>
      <c r="AC47">
        <f t="shared" si="27"/>
        <v>0</v>
      </c>
      <c r="AD47">
        <f t="shared" si="27"/>
        <v>0</v>
      </c>
      <c r="AE47">
        <f t="shared" si="27"/>
        <v>0</v>
      </c>
    </row>
    <row r="48" spans="1:31" x14ac:dyDescent="0.2">
      <c r="A48">
        <v>17</v>
      </c>
      <c r="B48">
        <f>'ввод данных'!H48</f>
        <v>0</v>
      </c>
      <c r="C48">
        <f t="shared" si="11"/>
        <v>0</v>
      </c>
      <c r="D48">
        <f t="shared" ref="D48:AE48" si="28">C48</f>
        <v>0</v>
      </c>
      <c r="E48">
        <f t="shared" si="28"/>
        <v>0</v>
      </c>
      <c r="F48">
        <f t="shared" si="28"/>
        <v>0</v>
      </c>
      <c r="G48">
        <f t="shared" si="28"/>
        <v>0</v>
      </c>
      <c r="H48">
        <f t="shared" si="28"/>
        <v>0</v>
      </c>
      <c r="I48">
        <f t="shared" si="28"/>
        <v>0</v>
      </c>
      <c r="J48">
        <f t="shared" si="28"/>
        <v>0</v>
      </c>
      <c r="K48">
        <f t="shared" si="28"/>
        <v>0</v>
      </c>
      <c r="L48">
        <f t="shared" si="28"/>
        <v>0</v>
      </c>
      <c r="M48">
        <f t="shared" si="28"/>
        <v>0</v>
      </c>
      <c r="N48">
        <f t="shared" si="28"/>
        <v>0</v>
      </c>
      <c r="O48">
        <f t="shared" si="28"/>
        <v>0</v>
      </c>
      <c r="P48">
        <f t="shared" si="28"/>
        <v>0</v>
      </c>
      <c r="Q48">
        <f t="shared" si="28"/>
        <v>0</v>
      </c>
      <c r="R48">
        <f t="shared" si="28"/>
        <v>0</v>
      </c>
      <c r="S48">
        <f t="shared" si="28"/>
        <v>0</v>
      </c>
      <c r="T48">
        <f t="shared" si="28"/>
        <v>0</v>
      </c>
      <c r="U48">
        <f t="shared" si="28"/>
        <v>0</v>
      </c>
      <c r="V48">
        <f t="shared" si="28"/>
        <v>0</v>
      </c>
      <c r="W48">
        <f t="shared" si="28"/>
        <v>0</v>
      </c>
      <c r="X48">
        <f t="shared" si="28"/>
        <v>0</v>
      </c>
      <c r="Y48">
        <f t="shared" si="28"/>
        <v>0</v>
      </c>
      <c r="Z48">
        <f t="shared" si="28"/>
        <v>0</v>
      </c>
      <c r="AA48">
        <f t="shared" si="28"/>
        <v>0</v>
      </c>
      <c r="AB48">
        <f t="shared" si="28"/>
        <v>0</v>
      </c>
      <c r="AC48">
        <f t="shared" si="28"/>
        <v>0</v>
      </c>
      <c r="AD48">
        <f t="shared" si="28"/>
        <v>0</v>
      </c>
      <c r="AE48">
        <f t="shared" si="28"/>
        <v>0</v>
      </c>
    </row>
    <row r="49" spans="1:31" x14ac:dyDescent="0.2">
      <c r="A49">
        <v>18</v>
      </c>
      <c r="B49">
        <f>'ввод данных'!H49</f>
        <v>0</v>
      </c>
      <c r="C49">
        <f t="shared" si="11"/>
        <v>0</v>
      </c>
      <c r="D49">
        <f t="shared" ref="D49:AE49" si="29">C49</f>
        <v>0</v>
      </c>
      <c r="E49">
        <f t="shared" si="29"/>
        <v>0</v>
      </c>
      <c r="F49">
        <f t="shared" si="29"/>
        <v>0</v>
      </c>
      <c r="G49">
        <f t="shared" si="29"/>
        <v>0</v>
      </c>
      <c r="H49">
        <f t="shared" si="29"/>
        <v>0</v>
      </c>
      <c r="I49">
        <f t="shared" si="29"/>
        <v>0</v>
      </c>
      <c r="J49">
        <f t="shared" si="29"/>
        <v>0</v>
      </c>
      <c r="K49">
        <f t="shared" si="29"/>
        <v>0</v>
      </c>
      <c r="L49">
        <f t="shared" si="29"/>
        <v>0</v>
      </c>
      <c r="M49">
        <f t="shared" si="29"/>
        <v>0</v>
      </c>
      <c r="N49">
        <f t="shared" si="29"/>
        <v>0</v>
      </c>
      <c r="O49">
        <f t="shared" si="29"/>
        <v>0</v>
      </c>
      <c r="P49">
        <f t="shared" si="29"/>
        <v>0</v>
      </c>
      <c r="Q49">
        <f t="shared" si="29"/>
        <v>0</v>
      </c>
      <c r="R49">
        <f t="shared" si="29"/>
        <v>0</v>
      </c>
      <c r="S49">
        <f t="shared" si="29"/>
        <v>0</v>
      </c>
      <c r="T49">
        <f t="shared" si="29"/>
        <v>0</v>
      </c>
      <c r="U49">
        <f t="shared" si="29"/>
        <v>0</v>
      </c>
      <c r="V49">
        <f t="shared" si="29"/>
        <v>0</v>
      </c>
      <c r="W49">
        <f t="shared" si="29"/>
        <v>0</v>
      </c>
      <c r="X49">
        <f t="shared" si="29"/>
        <v>0</v>
      </c>
      <c r="Y49">
        <f t="shared" si="29"/>
        <v>0</v>
      </c>
      <c r="Z49">
        <f t="shared" si="29"/>
        <v>0</v>
      </c>
      <c r="AA49">
        <f t="shared" si="29"/>
        <v>0</v>
      </c>
      <c r="AB49">
        <f t="shared" si="29"/>
        <v>0</v>
      </c>
      <c r="AC49">
        <f t="shared" si="29"/>
        <v>0</v>
      </c>
      <c r="AD49">
        <f t="shared" si="29"/>
        <v>0</v>
      </c>
      <c r="AE49">
        <f t="shared" si="29"/>
        <v>0</v>
      </c>
    </row>
    <row r="50" spans="1:31" x14ac:dyDescent="0.2">
      <c r="A50">
        <v>19</v>
      </c>
      <c r="B50">
        <f>'ввод данных'!H50</f>
        <v>0</v>
      </c>
      <c r="C50">
        <f t="shared" si="11"/>
        <v>0</v>
      </c>
      <c r="D50">
        <f t="shared" ref="D50:AE50" si="30">C50</f>
        <v>0</v>
      </c>
      <c r="E50">
        <f t="shared" si="30"/>
        <v>0</v>
      </c>
      <c r="F50">
        <f t="shared" si="30"/>
        <v>0</v>
      </c>
      <c r="G50">
        <f t="shared" si="30"/>
        <v>0</v>
      </c>
      <c r="H50">
        <f t="shared" si="30"/>
        <v>0</v>
      </c>
      <c r="I50">
        <f t="shared" si="30"/>
        <v>0</v>
      </c>
      <c r="J50">
        <f t="shared" si="30"/>
        <v>0</v>
      </c>
      <c r="K50">
        <f t="shared" si="30"/>
        <v>0</v>
      </c>
      <c r="L50">
        <f t="shared" si="30"/>
        <v>0</v>
      </c>
      <c r="M50">
        <f t="shared" si="30"/>
        <v>0</v>
      </c>
      <c r="N50">
        <f t="shared" si="30"/>
        <v>0</v>
      </c>
      <c r="O50">
        <f t="shared" si="30"/>
        <v>0</v>
      </c>
      <c r="P50">
        <f t="shared" si="30"/>
        <v>0</v>
      </c>
      <c r="Q50">
        <f t="shared" si="30"/>
        <v>0</v>
      </c>
      <c r="R50">
        <f t="shared" si="30"/>
        <v>0</v>
      </c>
      <c r="S50">
        <f t="shared" si="30"/>
        <v>0</v>
      </c>
      <c r="T50">
        <f t="shared" si="30"/>
        <v>0</v>
      </c>
      <c r="U50">
        <f t="shared" si="30"/>
        <v>0</v>
      </c>
      <c r="V50">
        <f t="shared" si="30"/>
        <v>0</v>
      </c>
      <c r="W50">
        <f t="shared" si="30"/>
        <v>0</v>
      </c>
      <c r="X50">
        <f t="shared" si="30"/>
        <v>0</v>
      </c>
      <c r="Y50">
        <f t="shared" si="30"/>
        <v>0</v>
      </c>
      <c r="Z50">
        <f t="shared" si="30"/>
        <v>0</v>
      </c>
      <c r="AA50">
        <f t="shared" si="30"/>
        <v>0</v>
      </c>
      <c r="AB50">
        <f t="shared" si="30"/>
        <v>0</v>
      </c>
      <c r="AC50">
        <f t="shared" si="30"/>
        <v>0</v>
      </c>
      <c r="AD50">
        <f t="shared" si="30"/>
        <v>0</v>
      </c>
      <c r="AE50">
        <f t="shared" si="30"/>
        <v>0</v>
      </c>
    </row>
    <row r="51" spans="1:31" x14ac:dyDescent="0.2">
      <c r="A51">
        <v>20</v>
      </c>
      <c r="B51">
        <f>'ввод данных'!H51</f>
        <v>0</v>
      </c>
      <c r="C51">
        <f t="shared" si="11"/>
        <v>0</v>
      </c>
      <c r="D51">
        <f t="shared" ref="D51:AE51" si="31">C51</f>
        <v>0</v>
      </c>
      <c r="E51">
        <f t="shared" si="31"/>
        <v>0</v>
      </c>
      <c r="F51">
        <f t="shared" si="31"/>
        <v>0</v>
      </c>
      <c r="G51">
        <f t="shared" si="31"/>
        <v>0</v>
      </c>
      <c r="H51">
        <f t="shared" si="31"/>
        <v>0</v>
      </c>
      <c r="I51">
        <f t="shared" si="31"/>
        <v>0</v>
      </c>
      <c r="J51">
        <f t="shared" si="31"/>
        <v>0</v>
      </c>
      <c r="K51">
        <f t="shared" si="31"/>
        <v>0</v>
      </c>
      <c r="L51">
        <f t="shared" si="31"/>
        <v>0</v>
      </c>
      <c r="M51">
        <f t="shared" si="31"/>
        <v>0</v>
      </c>
      <c r="N51">
        <f t="shared" si="31"/>
        <v>0</v>
      </c>
      <c r="O51">
        <f t="shared" si="31"/>
        <v>0</v>
      </c>
      <c r="P51">
        <f t="shared" si="31"/>
        <v>0</v>
      </c>
      <c r="Q51">
        <f t="shared" si="31"/>
        <v>0</v>
      </c>
      <c r="R51">
        <f t="shared" si="31"/>
        <v>0</v>
      </c>
      <c r="S51">
        <f t="shared" si="31"/>
        <v>0</v>
      </c>
      <c r="T51">
        <f t="shared" si="31"/>
        <v>0</v>
      </c>
      <c r="U51">
        <f t="shared" si="31"/>
        <v>0</v>
      </c>
      <c r="V51">
        <f t="shared" si="31"/>
        <v>0</v>
      </c>
      <c r="W51">
        <f t="shared" si="31"/>
        <v>0</v>
      </c>
      <c r="X51">
        <f t="shared" si="31"/>
        <v>0</v>
      </c>
      <c r="Y51">
        <f t="shared" si="31"/>
        <v>0</v>
      </c>
      <c r="Z51">
        <f t="shared" si="31"/>
        <v>0</v>
      </c>
      <c r="AA51">
        <f t="shared" si="31"/>
        <v>0</v>
      </c>
      <c r="AB51">
        <f t="shared" si="31"/>
        <v>0</v>
      </c>
      <c r="AC51">
        <f t="shared" si="31"/>
        <v>0</v>
      </c>
      <c r="AD51">
        <f t="shared" si="31"/>
        <v>0</v>
      </c>
      <c r="AE51">
        <f t="shared" si="31"/>
        <v>0</v>
      </c>
    </row>
    <row r="52" spans="1:31" x14ac:dyDescent="0.2">
      <c r="A52">
        <v>21</v>
      </c>
      <c r="B52">
        <f>'ввод данных'!H52</f>
        <v>0</v>
      </c>
      <c r="C52">
        <f t="shared" si="11"/>
        <v>0</v>
      </c>
      <c r="D52">
        <f t="shared" ref="D52:AE52" si="32">C52</f>
        <v>0</v>
      </c>
      <c r="E52">
        <f t="shared" si="32"/>
        <v>0</v>
      </c>
      <c r="F52">
        <f t="shared" si="32"/>
        <v>0</v>
      </c>
      <c r="G52">
        <f t="shared" si="32"/>
        <v>0</v>
      </c>
      <c r="H52">
        <f t="shared" si="32"/>
        <v>0</v>
      </c>
      <c r="I52">
        <f t="shared" si="32"/>
        <v>0</v>
      </c>
      <c r="J52">
        <f t="shared" si="32"/>
        <v>0</v>
      </c>
      <c r="K52">
        <f t="shared" si="32"/>
        <v>0</v>
      </c>
      <c r="L52">
        <f t="shared" si="32"/>
        <v>0</v>
      </c>
      <c r="M52">
        <f t="shared" si="32"/>
        <v>0</v>
      </c>
      <c r="N52">
        <f t="shared" si="32"/>
        <v>0</v>
      </c>
      <c r="O52">
        <f t="shared" si="32"/>
        <v>0</v>
      </c>
      <c r="P52">
        <f t="shared" si="32"/>
        <v>0</v>
      </c>
      <c r="Q52">
        <f t="shared" si="32"/>
        <v>0</v>
      </c>
      <c r="R52">
        <f t="shared" si="32"/>
        <v>0</v>
      </c>
      <c r="S52">
        <f t="shared" si="32"/>
        <v>0</v>
      </c>
      <c r="T52">
        <f t="shared" si="32"/>
        <v>0</v>
      </c>
      <c r="U52">
        <f t="shared" si="32"/>
        <v>0</v>
      </c>
      <c r="V52">
        <f t="shared" si="32"/>
        <v>0</v>
      </c>
      <c r="W52">
        <f t="shared" si="32"/>
        <v>0</v>
      </c>
      <c r="X52">
        <f t="shared" si="32"/>
        <v>0</v>
      </c>
      <c r="Y52">
        <f t="shared" si="32"/>
        <v>0</v>
      </c>
      <c r="Z52">
        <f t="shared" si="32"/>
        <v>0</v>
      </c>
      <c r="AA52">
        <f t="shared" si="32"/>
        <v>0</v>
      </c>
      <c r="AB52">
        <f t="shared" si="32"/>
        <v>0</v>
      </c>
      <c r="AC52">
        <f t="shared" si="32"/>
        <v>0</v>
      </c>
      <c r="AD52">
        <f t="shared" si="32"/>
        <v>0</v>
      </c>
      <c r="AE52">
        <f t="shared" si="32"/>
        <v>0</v>
      </c>
    </row>
    <row r="53" spans="1:31" x14ac:dyDescent="0.2">
      <c r="A53">
        <v>22</v>
      </c>
      <c r="B53">
        <f>'ввод данных'!H53</f>
        <v>0</v>
      </c>
      <c r="C53">
        <f t="shared" si="11"/>
        <v>0</v>
      </c>
      <c r="D53">
        <f t="shared" ref="D53:AE53" si="33">C53</f>
        <v>0</v>
      </c>
      <c r="E53">
        <f t="shared" si="33"/>
        <v>0</v>
      </c>
      <c r="F53">
        <f t="shared" si="33"/>
        <v>0</v>
      </c>
      <c r="G53">
        <f t="shared" si="33"/>
        <v>0</v>
      </c>
      <c r="H53">
        <f t="shared" si="33"/>
        <v>0</v>
      </c>
      <c r="I53">
        <f t="shared" si="33"/>
        <v>0</v>
      </c>
      <c r="J53">
        <f t="shared" si="33"/>
        <v>0</v>
      </c>
      <c r="K53">
        <f t="shared" si="33"/>
        <v>0</v>
      </c>
      <c r="L53">
        <f t="shared" si="33"/>
        <v>0</v>
      </c>
      <c r="M53">
        <f t="shared" si="33"/>
        <v>0</v>
      </c>
      <c r="N53">
        <f t="shared" si="33"/>
        <v>0</v>
      </c>
      <c r="O53">
        <f t="shared" si="33"/>
        <v>0</v>
      </c>
      <c r="P53">
        <f t="shared" si="33"/>
        <v>0</v>
      </c>
      <c r="Q53">
        <f t="shared" si="33"/>
        <v>0</v>
      </c>
      <c r="R53">
        <f t="shared" si="33"/>
        <v>0</v>
      </c>
      <c r="S53">
        <f t="shared" si="33"/>
        <v>0</v>
      </c>
      <c r="T53">
        <f t="shared" si="33"/>
        <v>0</v>
      </c>
      <c r="U53">
        <f t="shared" si="33"/>
        <v>0</v>
      </c>
      <c r="V53">
        <f t="shared" si="33"/>
        <v>0</v>
      </c>
      <c r="W53">
        <f t="shared" si="33"/>
        <v>0</v>
      </c>
      <c r="X53">
        <f t="shared" si="33"/>
        <v>0</v>
      </c>
      <c r="Y53">
        <f t="shared" si="33"/>
        <v>0</v>
      </c>
      <c r="Z53">
        <f t="shared" si="33"/>
        <v>0</v>
      </c>
      <c r="AA53">
        <f t="shared" si="33"/>
        <v>0</v>
      </c>
      <c r="AB53">
        <f t="shared" si="33"/>
        <v>0</v>
      </c>
      <c r="AC53">
        <f t="shared" si="33"/>
        <v>0</v>
      </c>
      <c r="AD53">
        <f t="shared" si="33"/>
        <v>0</v>
      </c>
      <c r="AE53">
        <f t="shared" si="33"/>
        <v>0</v>
      </c>
    </row>
    <row r="54" spans="1:31" x14ac:dyDescent="0.2">
      <c r="A54">
        <v>23</v>
      </c>
      <c r="B54">
        <f>'ввод данных'!H54</f>
        <v>0</v>
      </c>
      <c r="C54">
        <f t="shared" si="11"/>
        <v>0</v>
      </c>
      <c r="D54">
        <f t="shared" ref="D54:AE54" si="34">C54</f>
        <v>0</v>
      </c>
      <c r="E54">
        <f t="shared" si="34"/>
        <v>0</v>
      </c>
      <c r="F54">
        <f t="shared" si="34"/>
        <v>0</v>
      </c>
      <c r="G54">
        <f t="shared" si="34"/>
        <v>0</v>
      </c>
      <c r="H54">
        <f t="shared" si="34"/>
        <v>0</v>
      </c>
      <c r="I54">
        <f t="shared" si="34"/>
        <v>0</v>
      </c>
      <c r="J54">
        <f t="shared" si="34"/>
        <v>0</v>
      </c>
      <c r="K54">
        <f t="shared" si="34"/>
        <v>0</v>
      </c>
      <c r="L54">
        <f t="shared" si="34"/>
        <v>0</v>
      </c>
      <c r="M54">
        <f t="shared" si="34"/>
        <v>0</v>
      </c>
      <c r="N54">
        <f t="shared" si="34"/>
        <v>0</v>
      </c>
      <c r="O54">
        <f t="shared" si="34"/>
        <v>0</v>
      </c>
      <c r="P54">
        <f t="shared" si="34"/>
        <v>0</v>
      </c>
      <c r="Q54">
        <f t="shared" si="34"/>
        <v>0</v>
      </c>
      <c r="R54">
        <f t="shared" si="34"/>
        <v>0</v>
      </c>
      <c r="S54">
        <f t="shared" si="34"/>
        <v>0</v>
      </c>
      <c r="T54">
        <f t="shared" si="34"/>
        <v>0</v>
      </c>
      <c r="U54">
        <f t="shared" si="34"/>
        <v>0</v>
      </c>
      <c r="V54">
        <f t="shared" si="34"/>
        <v>0</v>
      </c>
      <c r="W54">
        <f t="shared" si="34"/>
        <v>0</v>
      </c>
      <c r="X54">
        <f t="shared" si="34"/>
        <v>0</v>
      </c>
      <c r="Y54">
        <f t="shared" si="34"/>
        <v>0</v>
      </c>
      <c r="Z54">
        <f t="shared" si="34"/>
        <v>0</v>
      </c>
      <c r="AA54">
        <f t="shared" si="34"/>
        <v>0</v>
      </c>
      <c r="AB54">
        <f t="shared" si="34"/>
        <v>0</v>
      </c>
      <c r="AC54">
        <f t="shared" si="34"/>
        <v>0</v>
      </c>
      <c r="AD54">
        <f t="shared" si="34"/>
        <v>0</v>
      </c>
      <c r="AE54">
        <f t="shared" si="34"/>
        <v>0</v>
      </c>
    </row>
    <row r="55" spans="1:31" x14ac:dyDescent="0.2">
      <c r="A55">
        <v>24</v>
      </c>
      <c r="B55">
        <f>'ввод данных'!H55</f>
        <v>0</v>
      </c>
      <c r="C55">
        <f t="shared" si="11"/>
        <v>0</v>
      </c>
      <c r="D55">
        <f t="shared" ref="D55:AE55" si="35">C55</f>
        <v>0</v>
      </c>
      <c r="E55">
        <f t="shared" si="35"/>
        <v>0</v>
      </c>
      <c r="F55">
        <f t="shared" si="35"/>
        <v>0</v>
      </c>
      <c r="G55">
        <f t="shared" si="35"/>
        <v>0</v>
      </c>
      <c r="H55">
        <f t="shared" si="35"/>
        <v>0</v>
      </c>
      <c r="I55">
        <f t="shared" si="35"/>
        <v>0</v>
      </c>
      <c r="J55">
        <f t="shared" si="35"/>
        <v>0</v>
      </c>
      <c r="K55">
        <f t="shared" si="35"/>
        <v>0</v>
      </c>
      <c r="L55">
        <f t="shared" si="35"/>
        <v>0</v>
      </c>
      <c r="M55">
        <f t="shared" si="35"/>
        <v>0</v>
      </c>
      <c r="N55">
        <f t="shared" si="35"/>
        <v>0</v>
      </c>
      <c r="O55">
        <f t="shared" si="35"/>
        <v>0</v>
      </c>
      <c r="P55">
        <f t="shared" si="35"/>
        <v>0</v>
      </c>
      <c r="Q55">
        <f t="shared" si="35"/>
        <v>0</v>
      </c>
      <c r="R55">
        <f t="shared" si="35"/>
        <v>0</v>
      </c>
      <c r="S55">
        <f t="shared" si="35"/>
        <v>0</v>
      </c>
      <c r="T55">
        <f t="shared" si="35"/>
        <v>0</v>
      </c>
      <c r="U55">
        <f t="shared" si="35"/>
        <v>0</v>
      </c>
      <c r="V55">
        <f t="shared" si="35"/>
        <v>0</v>
      </c>
      <c r="W55">
        <f t="shared" si="35"/>
        <v>0</v>
      </c>
      <c r="X55">
        <f t="shared" si="35"/>
        <v>0</v>
      </c>
      <c r="Y55">
        <f t="shared" si="35"/>
        <v>0</v>
      </c>
      <c r="Z55">
        <f t="shared" si="35"/>
        <v>0</v>
      </c>
      <c r="AA55">
        <f t="shared" si="35"/>
        <v>0</v>
      </c>
      <c r="AB55">
        <f t="shared" si="35"/>
        <v>0</v>
      </c>
      <c r="AC55">
        <f t="shared" si="35"/>
        <v>0</v>
      </c>
      <c r="AD55">
        <f t="shared" si="35"/>
        <v>0</v>
      </c>
      <c r="AE55">
        <f t="shared" si="35"/>
        <v>0</v>
      </c>
    </row>
    <row r="56" spans="1:31" x14ac:dyDescent="0.2">
      <c r="A56">
        <v>25</v>
      </c>
      <c r="B56">
        <f>'ввод данных'!H56</f>
        <v>0</v>
      </c>
      <c r="C56">
        <f t="shared" si="11"/>
        <v>0</v>
      </c>
      <c r="D56">
        <f t="shared" ref="D56:AE56" si="36">C56</f>
        <v>0</v>
      </c>
      <c r="E56">
        <f t="shared" si="36"/>
        <v>0</v>
      </c>
      <c r="F56">
        <f t="shared" si="36"/>
        <v>0</v>
      </c>
      <c r="G56">
        <f t="shared" si="36"/>
        <v>0</v>
      </c>
      <c r="H56">
        <f t="shared" si="36"/>
        <v>0</v>
      </c>
      <c r="I56">
        <f t="shared" si="36"/>
        <v>0</v>
      </c>
      <c r="J56">
        <f t="shared" si="36"/>
        <v>0</v>
      </c>
      <c r="K56">
        <f t="shared" si="36"/>
        <v>0</v>
      </c>
      <c r="L56">
        <f t="shared" si="36"/>
        <v>0</v>
      </c>
      <c r="M56">
        <f t="shared" si="36"/>
        <v>0</v>
      </c>
      <c r="N56">
        <f t="shared" si="36"/>
        <v>0</v>
      </c>
      <c r="O56">
        <f t="shared" si="36"/>
        <v>0</v>
      </c>
      <c r="P56">
        <f t="shared" si="36"/>
        <v>0</v>
      </c>
      <c r="Q56">
        <f t="shared" si="36"/>
        <v>0</v>
      </c>
      <c r="R56">
        <f t="shared" si="36"/>
        <v>0</v>
      </c>
      <c r="S56">
        <f t="shared" si="36"/>
        <v>0</v>
      </c>
      <c r="T56">
        <f t="shared" si="36"/>
        <v>0</v>
      </c>
      <c r="U56">
        <f t="shared" si="36"/>
        <v>0</v>
      </c>
      <c r="V56">
        <f t="shared" si="36"/>
        <v>0</v>
      </c>
      <c r="W56">
        <f t="shared" si="36"/>
        <v>0</v>
      </c>
      <c r="X56">
        <f t="shared" si="36"/>
        <v>0</v>
      </c>
      <c r="Y56">
        <f t="shared" si="36"/>
        <v>0</v>
      </c>
      <c r="Z56">
        <f t="shared" si="36"/>
        <v>0</v>
      </c>
      <c r="AA56">
        <f t="shared" si="36"/>
        <v>0</v>
      </c>
      <c r="AB56">
        <f t="shared" si="36"/>
        <v>0</v>
      </c>
      <c r="AC56">
        <f t="shared" si="36"/>
        <v>0</v>
      </c>
      <c r="AD56">
        <f t="shared" si="36"/>
        <v>0</v>
      </c>
      <c r="AE56">
        <f t="shared" si="36"/>
        <v>0</v>
      </c>
    </row>
    <row r="57" spans="1:31" x14ac:dyDescent="0.2">
      <c r="A57">
        <v>26</v>
      </c>
      <c r="B57">
        <f>'ввод данных'!H57</f>
        <v>0</v>
      </c>
      <c r="C57">
        <f t="shared" si="11"/>
        <v>0</v>
      </c>
      <c r="D57">
        <f t="shared" ref="D57:AE57" si="37">C57</f>
        <v>0</v>
      </c>
      <c r="E57">
        <f t="shared" si="37"/>
        <v>0</v>
      </c>
      <c r="F57">
        <f t="shared" si="37"/>
        <v>0</v>
      </c>
      <c r="G57">
        <f t="shared" si="37"/>
        <v>0</v>
      </c>
      <c r="H57">
        <f t="shared" si="37"/>
        <v>0</v>
      </c>
      <c r="I57">
        <f t="shared" si="37"/>
        <v>0</v>
      </c>
      <c r="J57">
        <f t="shared" si="37"/>
        <v>0</v>
      </c>
      <c r="K57">
        <f t="shared" si="37"/>
        <v>0</v>
      </c>
      <c r="L57">
        <f t="shared" si="37"/>
        <v>0</v>
      </c>
      <c r="M57">
        <f t="shared" si="37"/>
        <v>0</v>
      </c>
      <c r="N57">
        <f t="shared" si="37"/>
        <v>0</v>
      </c>
      <c r="O57">
        <f t="shared" si="37"/>
        <v>0</v>
      </c>
      <c r="P57">
        <f t="shared" si="37"/>
        <v>0</v>
      </c>
      <c r="Q57">
        <f t="shared" si="37"/>
        <v>0</v>
      </c>
      <c r="R57">
        <f t="shared" si="37"/>
        <v>0</v>
      </c>
      <c r="S57">
        <f t="shared" si="37"/>
        <v>0</v>
      </c>
      <c r="T57">
        <f t="shared" si="37"/>
        <v>0</v>
      </c>
      <c r="U57">
        <f t="shared" si="37"/>
        <v>0</v>
      </c>
      <c r="V57">
        <f t="shared" si="37"/>
        <v>0</v>
      </c>
      <c r="W57">
        <f t="shared" si="37"/>
        <v>0</v>
      </c>
      <c r="X57">
        <f t="shared" si="37"/>
        <v>0</v>
      </c>
      <c r="Y57">
        <f t="shared" si="37"/>
        <v>0</v>
      </c>
      <c r="Z57">
        <f t="shared" si="37"/>
        <v>0</v>
      </c>
      <c r="AA57">
        <f t="shared" si="37"/>
        <v>0</v>
      </c>
      <c r="AB57">
        <f t="shared" si="37"/>
        <v>0</v>
      </c>
      <c r="AC57">
        <f t="shared" si="37"/>
        <v>0</v>
      </c>
      <c r="AD57">
        <f t="shared" si="37"/>
        <v>0</v>
      </c>
      <c r="AE57">
        <f t="shared" si="37"/>
        <v>0</v>
      </c>
    </row>
    <row r="58" spans="1:31" x14ac:dyDescent="0.2">
      <c r="A58">
        <v>27</v>
      </c>
      <c r="B58">
        <f>'ввод данных'!H58</f>
        <v>0</v>
      </c>
      <c r="C58">
        <f t="shared" si="11"/>
        <v>0</v>
      </c>
      <c r="D58">
        <f t="shared" ref="D58:AE58" si="38">C58</f>
        <v>0</v>
      </c>
      <c r="E58">
        <f t="shared" si="38"/>
        <v>0</v>
      </c>
      <c r="F58">
        <f t="shared" si="38"/>
        <v>0</v>
      </c>
      <c r="G58">
        <f t="shared" si="38"/>
        <v>0</v>
      </c>
      <c r="H58">
        <f t="shared" si="38"/>
        <v>0</v>
      </c>
      <c r="I58">
        <f t="shared" si="38"/>
        <v>0</v>
      </c>
      <c r="J58">
        <f t="shared" si="38"/>
        <v>0</v>
      </c>
      <c r="K58">
        <f t="shared" si="38"/>
        <v>0</v>
      </c>
      <c r="L58">
        <f t="shared" si="38"/>
        <v>0</v>
      </c>
      <c r="M58">
        <f t="shared" si="38"/>
        <v>0</v>
      </c>
      <c r="N58">
        <f t="shared" si="38"/>
        <v>0</v>
      </c>
      <c r="O58">
        <f t="shared" si="38"/>
        <v>0</v>
      </c>
      <c r="P58">
        <f t="shared" si="38"/>
        <v>0</v>
      </c>
      <c r="Q58">
        <f t="shared" si="38"/>
        <v>0</v>
      </c>
      <c r="R58">
        <f t="shared" si="38"/>
        <v>0</v>
      </c>
      <c r="S58">
        <f t="shared" si="38"/>
        <v>0</v>
      </c>
      <c r="T58">
        <f t="shared" si="38"/>
        <v>0</v>
      </c>
      <c r="U58">
        <f t="shared" si="38"/>
        <v>0</v>
      </c>
      <c r="V58">
        <f t="shared" si="38"/>
        <v>0</v>
      </c>
      <c r="W58">
        <f t="shared" si="38"/>
        <v>0</v>
      </c>
      <c r="X58">
        <f t="shared" si="38"/>
        <v>0</v>
      </c>
      <c r="Y58">
        <f t="shared" si="38"/>
        <v>0</v>
      </c>
      <c r="Z58">
        <f t="shared" si="38"/>
        <v>0</v>
      </c>
      <c r="AA58">
        <f t="shared" si="38"/>
        <v>0</v>
      </c>
      <c r="AB58">
        <f t="shared" si="38"/>
        <v>0</v>
      </c>
      <c r="AC58">
        <f t="shared" si="38"/>
        <v>0</v>
      </c>
      <c r="AD58">
        <f t="shared" si="38"/>
        <v>0</v>
      </c>
      <c r="AE58">
        <f t="shared" si="38"/>
        <v>0</v>
      </c>
    </row>
    <row r="59" spans="1:31" x14ac:dyDescent="0.2">
      <c r="A59">
        <v>28</v>
      </c>
      <c r="B59">
        <f>'ввод данных'!H59</f>
        <v>0</v>
      </c>
      <c r="C59">
        <f t="shared" si="11"/>
        <v>0</v>
      </c>
      <c r="D59">
        <f t="shared" ref="D59:AE59" si="39">C59</f>
        <v>0</v>
      </c>
      <c r="E59">
        <f t="shared" si="39"/>
        <v>0</v>
      </c>
      <c r="F59">
        <f t="shared" si="39"/>
        <v>0</v>
      </c>
      <c r="G59">
        <f t="shared" si="39"/>
        <v>0</v>
      </c>
      <c r="H59">
        <f t="shared" si="39"/>
        <v>0</v>
      </c>
      <c r="I59">
        <f t="shared" si="39"/>
        <v>0</v>
      </c>
      <c r="J59">
        <f t="shared" si="39"/>
        <v>0</v>
      </c>
      <c r="K59">
        <f t="shared" si="39"/>
        <v>0</v>
      </c>
      <c r="L59">
        <f t="shared" si="39"/>
        <v>0</v>
      </c>
      <c r="M59">
        <f t="shared" si="39"/>
        <v>0</v>
      </c>
      <c r="N59">
        <f t="shared" si="39"/>
        <v>0</v>
      </c>
      <c r="O59">
        <f t="shared" si="39"/>
        <v>0</v>
      </c>
      <c r="P59">
        <f t="shared" si="39"/>
        <v>0</v>
      </c>
      <c r="Q59">
        <f t="shared" si="39"/>
        <v>0</v>
      </c>
      <c r="R59">
        <f t="shared" si="39"/>
        <v>0</v>
      </c>
      <c r="S59">
        <f t="shared" si="39"/>
        <v>0</v>
      </c>
      <c r="T59">
        <f t="shared" si="39"/>
        <v>0</v>
      </c>
      <c r="U59">
        <f t="shared" si="39"/>
        <v>0</v>
      </c>
      <c r="V59">
        <f t="shared" si="39"/>
        <v>0</v>
      </c>
      <c r="W59">
        <f t="shared" si="39"/>
        <v>0</v>
      </c>
      <c r="X59">
        <f t="shared" si="39"/>
        <v>0</v>
      </c>
      <c r="Y59">
        <f t="shared" si="39"/>
        <v>0</v>
      </c>
      <c r="Z59">
        <f t="shared" si="39"/>
        <v>0</v>
      </c>
      <c r="AA59">
        <f t="shared" si="39"/>
        <v>0</v>
      </c>
      <c r="AB59">
        <f t="shared" si="39"/>
        <v>0</v>
      </c>
      <c r="AC59">
        <f t="shared" si="39"/>
        <v>0</v>
      </c>
      <c r="AD59">
        <f t="shared" si="39"/>
        <v>0</v>
      </c>
      <c r="AE59">
        <f t="shared" si="39"/>
        <v>0</v>
      </c>
    </row>
    <row r="60" spans="1:31" x14ac:dyDescent="0.2">
      <c r="A60">
        <v>29</v>
      </c>
      <c r="B60">
        <f>'ввод данных'!H60</f>
        <v>0</v>
      </c>
      <c r="C60">
        <f t="shared" si="11"/>
        <v>0</v>
      </c>
      <c r="D60">
        <f t="shared" ref="D60:AE60" si="40">C60</f>
        <v>0</v>
      </c>
      <c r="E60">
        <f t="shared" si="40"/>
        <v>0</v>
      </c>
      <c r="F60">
        <f t="shared" si="40"/>
        <v>0</v>
      </c>
      <c r="G60">
        <f t="shared" si="40"/>
        <v>0</v>
      </c>
      <c r="H60">
        <f t="shared" si="40"/>
        <v>0</v>
      </c>
      <c r="I60">
        <f t="shared" si="40"/>
        <v>0</v>
      </c>
      <c r="J60">
        <f t="shared" si="40"/>
        <v>0</v>
      </c>
      <c r="K60">
        <f t="shared" si="40"/>
        <v>0</v>
      </c>
      <c r="L60">
        <f t="shared" si="40"/>
        <v>0</v>
      </c>
      <c r="M60">
        <f t="shared" si="40"/>
        <v>0</v>
      </c>
      <c r="N60">
        <f t="shared" si="40"/>
        <v>0</v>
      </c>
      <c r="O60">
        <f t="shared" si="40"/>
        <v>0</v>
      </c>
      <c r="P60">
        <f t="shared" si="40"/>
        <v>0</v>
      </c>
      <c r="Q60">
        <f t="shared" si="40"/>
        <v>0</v>
      </c>
      <c r="R60">
        <f t="shared" si="40"/>
        <v>0</v>
      </c>
      <c r="S60">
        <f t="shared" si="40"/>
        <v>0</v>
      </c>
      <c r="T60">
        <f t="shared" si="40"/>
        <v>0</v>
      </c>
      <c r="U60">
        <f t="shared" si="40"/>
        <v>0</v>
      </c>
      <c r="V60">
        <f t="shared" si="40"/>
        <v>0</v>
      </c>
      <c r="W60">
        <f t="shared" si="40"/>
        <v>0</v>
      </c>
      <c r="X60">
        <f t="shared" si="40"/>
        <v>0</v>
      </c>
      <c r="Y60">
        <f t="shared" si="40"/>
        <v>0</v>
      </c>
      <c r="Z60">
        <f t="shared" si="40"/>
        <v>0</v>
      </c>
      <c r="AA60">
        <f t="shared" si="40"/>
        <v>0</v>
      </c>
      <c r="AB60">
        <f t="shared" si="40"/>
        <v>0</v>
      </c>
      <c r="AC60">
        <f t="shared" si="40"/>
        <v>0</v>
      </c>
      <c r="AD60">
        <f t="shared" si="40"/>
        <v>0</v>
      </c>
      <c r="AE60">
        <f t="shared" si="40"/>
        <v>0</v>
      </c>
    </row>
    <row r="61" spans="1:31" x14ac:dyDescent="0.2">
      <c r="A61">
        <v>30</v>
      </c>
      <c r="B61">
        <f>'ввод данных'!H61</f>
        <v>0</v>
      </c>
      <c r="C61">
        <f t="shared" si="11"/>
        <v>0</v>
      </c>
      <c r="D61">
        <f t="shared" ref="D61:AE61" si="41">C61</f>
        <v>0</v>
      </c>
      <c r="E61">
        <f t="shared" si="41"/>
        <v>0</v>
      </c>
      <c r="F61">
        <f t="shared" si="41"/>
        <v>0</v>
      </c>
      <c r="G61">
        <f t="shared" si="41"/>
        <v>0</v>
      </c>
      <c r="H61">
        <f t="shared" si="41"/>
        <v>0</v>
      </c>
      <c r="I61">
        <f t="shared" si="41"/>
        <v>0</v>
      </c>
      <c r="J61">
        <f t="shared" si="41"/>
        <v>0</v>
      </c>
      <c r="K61">
        <f t="shared" si="41"/>
        <v>0</v>
      </c>
      <c r="L61">
        <f t="shared" si="41"/>
        <v>0</v>
      </c>
      <c r="M61">
        <f t="shared" si="41"/>
        <v>0</v>
      </c>
      <c r="N61">
        <f t="shared" si="41"/>
        <v>0</v>
      </c>
      <c r="O61">
        <f t="shared" si="41"/>
        <v>0</v>
      </c>
      <c r="P61">
        <f t="shared" si="41"/>
        <v>0</v>
      </c>
      <c r="Q61">
        <f t="shared" si="41"/>
        <v>0</v>
      </c>
      <c r="R61">
        <f t="shared" si="41"/>
        <v>0</v>
      </c>
      <c r="S61">
        <f t="shared" si="41"/>
        <v>0</v>
      </c>
      <c r="T61">
        <f t="shared" si="41"/>
        <v>0</v>
      </c>
      <c r="U61">
        <f t="shared" si="41"/>
        <v>0</v>
      </c>
      <c r="V61">
        <f t="shared" si="41"/>
        <v>0</v>
      </c>
      <c r="W61">
        <f t="shared" si="41"/>
        <v>0</v>
      </c>
      <c r="X61">
        <f t="shared" si="41"/>
        <v>0</v>
      </c>
      <c r="Y61">
        <f t="shared" si="41"/>
        <v>0</v>
      </c>
      <c r="Z61">
        <f t="shared" si="41"/>
        <v>0</v>
      </c>
      <c r="AA61">
        <f t="shared" si="41"/>
        <v>0</v>
      </c>
      <c r="AB61">
        <f t="shared" si="41"/>
        <v>0</v>
      </c>
      <c r="AC61">
        <f t="shared" si="41"/>
        <v>0</v>
      </c>
      <c r="AD61">
        <f t="shared" si="41"/>
        <v>0</v>
      </c>
      <c r="AE61">
        <f t="shared" si="41"/>
        <v>0</v>
      </c>
    </row>
  </sheetData>
  <phoneticPr fontId="3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workbookViewId="0">
      <selection activeCell="G11" sqref="G11"/>
    </sheetView>
  </sheetViews>
  <sheetFormatPr defaultRowHeight="12.75" x14ac:dyDescent="0.2"/>
  <cols>
    <col min="2" max="27" width="4.7109375" customWidth="1"/>
  </cols>
  <sheetData>
    <row r="1" spans="1:31" x14ac:dyDescent="0.2">
      <c r="A1" t="s">
        <v>4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</row>
    <row r="2" spans="1:31" x14ac:dyDescent="0.2">
      <c r="A2">
        <v>1</v>
      </c>
      <c r="B2" t="str">
        <f>'ввод данных'!D32</f>
        <v>Артем Е.</v>
      </c>
      <c r="C2" t="str">
        <f t="shared" ref="C2:C28" si="0">B2</f>
        <v>Артем Е.</v>
      </c>
      <c r="D2" t="str">
        <f t="shared" ref="D2:AA13" si="1">C2</f>
        <v>Артем Е.</v>
      </c>
      <c r="E2" t="str">
        <f t="shared" si="1"/>
        <v>Артем Е.</v>
      </c>
      <c r="F2" t="str">
        <f t="shared" si="1"/>
        <v>Артем Е.</v>
      </c>
      <c r="G2" t="str">
        <f t="shared" si="1"/>
        <v>Артем Е.</v>
      </c>
      <c r="H2" t="str">
        <f t="shared" si="1"/>
        <v>Артем Е.</v>
      </c>
      <c r="I2" t="str">
        <f t="shared" si="1"/>
        <v>Артем Е.</v>
      </c>
      <c r="J2" t="str">
        <f t="shared" si="1"/>
        <v>Артем Е.</v>
      </c>
      <c r="K2" t="str">
        <f t="shared" si="1"/>
        <v>Артем Е.</v>
      </c>
      <c r="L2" t="str">
        <f t="shared" si="1"/>
        <v>Артем Е.</v>
      </c>
      <c r="M2" t="str">
        <f t="shared" si="1"/>
        <v>Артем Е.</v>
      </c>
      <c r="N2" t="str">
        <f t="shared" si="1"/>
        <v>Артем Е.</v>
      </c>
      <c r="O2" t="str">
        <f t="shared" si="1"/>
        <v>Артем Е.</v>
      </c>
      <c r="P2" t="str">
        <f t="shared" si="1"/>
        <v>Артем Е.</v>
      </c>
      <c r="Q2" t="str">
        <f t="shared" si="1"/>
        <v>Артем Е.</v>
      </c>
      <c r="R2" t="str">
        <f t="shared" si="1"/>
        <v>Артем Е.</v>
      </c>
      <c r="S2" t="str">
        <f t="shared" si="1"/>
        <v>Артем Е.</v>
      </c>
      <c r="T2" t="str">
        <f t="shared" si="1"/>
        <v>Артем Е.</v>
      </c>
      <c r="U2" t="str">
        <f t="shared" si="1"/>
        <v>Артем Е.</v>
      </c>
      <c r="V2" t="str">
        <f t="shared" si="1"/>
        <v>Артем Е.</v>
      </c>
      <c r="W2" t="str">
        <f t="shared" si="1"/>
        <v>Артем Е.</v>
      </c>
      <c r="X2" t="str">
        <f t="shared" si="1"/>
        <v>Артем Е.</v>
      </c>
      <c r="Y2" t="str">
        <f t="shared" si="1"/>
        <v>Артем Е.</v>
      </c>
      <c r="Z2" t="str">
        <f t="shared" si="1"/>
        <v>Артем Е.</v>
      </c>
      <c r="AA2" t="str">
        <f t="shared" si="1"/>
        <v>Артем Е.</v>
      </c>
      <c r="AB2" t="str">
        <f t="shared" ref="AB2:AE17" si="2">AA2</f>
        <v>Артем Е.</v>
      </c>
      <c r="AC2" t="str">
        <f t="shared" si="2"/>
        <v>Артем Е.</v>
      </c>
      <c r="AD2" t="str">
        <f t="shared" si="2"/>
        <v>Артем Е.</v>
      </c>
      <c r="AE2" t="str">
        <f t="shared" si="2"/>
        <v>Артем Е.</v>
      </c>
    </row>
    <row r="3" spans="1:31" x14ac:dyDescent="0.2">
      <c r="A3">
        <v>2</v>
      </c>
      <c r="B3" t="str">
        <f>'ввод данных'!D33</f>
        <v>Диана С.</v>
      </c>
      <c r="C3" t="str">
        <f t="shared" si="0"/>
        <v>Диана С.</v>
      </c>
      <c r="D3" t="str">
        <f t="shared" ref="D3:R3" si="3">C3</f>
        <v>Диана С.</v>
      </c>
      <c r="E3" t="str">
        <f t="shared" si="3"/>
        <v>Диана С.</v>
      </c>
      <c r="F3" t="str">
        <f t="shared" si="3"/>
        <v>Диана С.</v>
      </c>
      <c r="G3" t="str">
        <f t="shared" si="3"/>
        <v>Диана С.</v>
      </c>
      <c r="H3" t="str">
        <f t="shared" si="3"/>
        <v>Диана С.</v>
      </c>
      <c r="I3" t="str">
        <f t="shared" si="3"/>
        <v>Диана С.</v>
      </c>
      <c r="J3" t="str">
        <f t="shared" si="3"/>
        <v>Диана С.</v>
      </c>
      <c r="K3" t="str">
        <f t="shared" si="3"/>
        <v>Диана С.</v>
      </c>
      <c r="L3" t="str">
        <f t="shared" si="3"/>
        <v>Диана С.</v>
      </c>
      <c r="M3" t="str">
        <f t="shared" si="3"/>
        <v>Диана С.</v>
      </c>
      <c r="N3" t="str">
        <f t="shared" si="3"/>
        <v>Диана С.</v>
      </c>
      <c r="O3" t="str">
        <f t="shared" si="3"/>
        <v>Диана С.</v>
      </c>
      <c r="P3" t="str">
        <f t="shared" si="3"/>
        <v>Диана С.</v>
      </c>
      <c r="Q3" t="str">
        <f t="shared" si="3"/>
        <v>Диана С.</v>
      </c>
      <c r="R3" t="str">
        <f t="shared" si="3"/>
        <v>Диана С.</v>
      </c>
      <c r="S3" t="str">
        <f t="shared" si="1"/>
        <v>Диана С.</v>
      </c>
      <c r="T3" t="str">
        <f t="shared" si="1"/>
        <v>Диана С.</v>
      </c>
      <c r="U3" t="str">
        <f t="shared" si="1"/>
        <v>Диана С.</v>
      </c>
      <c r="V3" t="str">
        <f t="shared" si="1"/>
        <v>Диана С.</v>
      </c>
      <c r="W3" t="str">
        <f t="shared" si="1"/>
        <v>Диана С.</v>
      </c>
      <c r="X3" t="str">
        <f t="shared" si="1"/>
        <v>Диана С.</v>
      </c>
      <c r="Y3" t="str">
        <f t="shared" si="1"/>
        <v>Диана С.</v>
      </c>
      <c r="Z3" t="str">
        <f t="shared" si="1"/>
        <v>Диана С.</v>
      </c>
      <c r="AA3" t="str">
        <f t="shared" si="1"/>
        <v>Диана С.</v>
      </c>
      <c r="AB3" t="str">
        <f t="shared" si="2"/>
        <v>Диана С.</v>
      </c>
      <c r="AC3" t="str">
        <f t="shared" si="2"/>
        <v>Диана С.</v>
      </c>
      <c r="AD3" t="str">
        <f t="shared" si="2"/>
        <v>Диана С.</v>
      </c>
      <c r="AE3" t="str">
        <f t="shared" si="2"/>
        <v>Диана С.</v>
      </c>
    </row>
    <row r="4" spans="1:31" x14ac:dyDescent="0.2">
      <c r="A4">
        <v>3</v>
      </c>
      <c r="B4" t="str">
        <f>'ввод данных'!D34</f>
        <v>Алиса Б.</v>
      </c>
      <c r="C4" t="str">
        <f t="shared" si="0"/>
        <v>Алиса Б.</v>
      </c>
      <c r="D4" t="str">
        <f t="shared" si="1"/>
        <v>Алиса Б.</v>
      </c>
      <c r="E4" t="str">
        <f t="shared" si="1"/>
        <v>Алиса Б.</v>
      </c>
      <c r="F4" t="str">
        <f t="shared" si="1"/>
        <v>Алиса Б.</v>
      </c>
      <c r="G4" t="str">
        <f t="shared" si="1"/>
        <v>Алиса Б.</v>
      </c>
      <c r="H4" t="str">
        <f t="shared" si="1"/>
        <v>Алиса Б.</v>
      </c>
      <c r="I4" t="str">
        <f t="shared" si="1"/>
        <v>Алиса Б.</v>
      </c>
      <c r="J4" t="str">
        <f t="shared" si="1"/>
        <v>Алиса Б.</v>
      </c>
      <c r="K4" t="str">
        <f t="shared" si="1"/>
        <v>Алиса Б.</v>
      </c>
      <c r="L4" t="str">
        <f t="shared" si="1"/>
        <v>Алиса Б.</v>
      </c>
      <c r="M4" t="str">
        <f t="shared" si="1"/>
        <v>Алиса Б.</v>
      </c>
      <c r="N4" t="str">
        <f t="shared" si="1"/>
        <v>Алиса Б.</v>
      </c>
      <c r="O4" t="str">
        <f t="shared" si="1"/>
        <v>Алиса Б.</v>
      </c>
      <c r="P4" t="str">
        <f t="shared" si="1"/>
        <v>Алиса Б.</v>
      </c>
      <c r="Q4" t="str">
        <f t="shared" si="1"/>
        <v>Алиса Б.</v>
      </c>
      <c r="R4" t="str">
        <f t="shared" si="1"/>
        <v>Алиса Б.</v>
      </c>
      <c r="S4" t="str">
        <f t="shared" si="1"/>
        <v>Алиса Б.</v>
      </c>
      <c r="T4" t="str">
        <f t="shared" si="1"/>
        <v>Алиса Б.</v>
      </c>
      <c r="U4" t="str">
        <f t="shared" si="1"/>
        <v>Алиса Б.</v>
      </c>
      <c r="V4" t="str">
        <f t="shared" si="1"/>
        <v>Алиса Б.</v>
      </c>
      <c r="W4" t="str">
        <f t="shared" si="1"/>
        <v>Алиса Б.</v>
      </c>
      <c r="X4" t="str">
        <f t="shared" si="1"/>
        <v>Алиса Б.</v>
      </c>
      <c r="Y4" t="str">
        <f t="shared" si="1"/>
        <v>Алиса Б.</v>
      </c>
      <c r="Z4" t="str">
        <f t="shared" si="1"/>
        <v>Алиса Б.</v>
      </c>
      <c r="AA4" t="str">
        <f t="shared" si="1"/>
        <v>Алиса Б.</v>
      </c>
      <c r="AB4" t="str">
        <f t="shared" si="2"/>
        <v>Алиса Б.</v>
      </c>
      <c r="AC4" t="str">
        <f t="shared" si="2"/>
        <v>Алиса Б.</v>
      </c>
      <c r="AD4" t="str">
        <f t="shared" si="2"/>
        <v>Алиса Б.</v>
      </c>
      <c r="AE4" t="str">
        <f t="shared" si="2"/>
        <v>Алиса Б.</v>
      </c>
    </row>
    <row r="5" spans="1:31" x14ac:dyDescent="0.2">
      <c r="A5">
        <v>4</v>
      </c>
      <c r="B5">
        <f>'ввод данных'!D35</f>
        <v>0</v>
      </c>
      <c r="C5">
        <f t="shared" si="0"/>
        <v>0</v>
      </c>
      <c r="D5">
        <f t="shared" si="1"/>
        <v>0</v>
      </c>
      <c r="E5">
        <f t="shared" si="1"/>
        <v>0</v>
      </c>
      <c r="F5">
        <f t="shared" si="1"/>
        <v>0</v>
      </c>
      <c r="G5">
        <f t="shared" si="1"/>
        <v>0</v>
      </c>
      <c r="H5">
        <f t="shared" si="1"/>
        <v>0</v>
      </c>
      <c r="I5">
        <f t="shared" si="1"/>
        <v>0</v>
      </c>
      <c r="J5">
        <f t="shared" si="1"/>
        <v>0</v>
      </c>
      <c r="K5">
        <f t="shared" si="1"/>
        <v>0</v>
      </c>
      <c r="L5">
        <f t="shared" si="1"/>
        <v>0</v>
      </c>
      <c r="M5">
        <f t="shared" si="1"/>
        <v>0</v>
      </c>
      <c r="N5">
        <f t="shared" si="1"/>
        <v>0</v>
      </c>
      <c r="O5">
        <f t="shared" si="1"/>
        <v>0</v>
      </c>
      <c r="P5">
        <f t="shared" si="1"/>
        <v>0</v>
      </c>
      <c r="Q5">
        <f t="shared" si="1"/>
        <v>0</v>
      </c>
      <c r="R5">
        <f t="shared" si="1"/>
        <v>0</v>
      </c>
      <c r="S5">
        <f t="shared" si="1"/>
        <v>0</v>
      </c>
      <c r="T5">
        <f t="shared" si="1"/>
        <v>0</v>
      </c>
      <c r="U5">
        <f t="shared" si="1"/>
        <v>0</v>
      </c>
      <c r="V5">
        <f t="shared" si="1"/>
        <v>0</v>
      </c>
      <c r="W5">
        <f t="shared" si="1"/>
        <v>0</v>
      </c>
      <c r="X5">
        <f t="shared" si="1"/>
        <v>0</v>
      </c>
      <c r="Y5">
        <f t="shared" si="1"/>
        <v>0</v>
      </c>
      <c r="Z5">
        <f t="shared" si="1"/>
        <v>0</v>
      </c>
      <c r="AA5">
        <f t="shared" si="1"/>
        <v>0</v>
      </c>
      <c r="AB5">
        <f t="shared" si="2"/>
        <v>0</v>
      </c>
      <c r="AC5">
        <f t="shared" si="2"/>
        <v>0</v>
      </c>
      <c r="AD5">
        <f t="shared" si="2"/>
        <v>0</v>
      </c>
      <c r="AE5">
        <f t="shared" si="2"/>
        <v>0</v>
      </c>
    </row>
    <row r="6" spans="1:31" x14ac:dyDescent="0.2">
      <c r="A6">
        <v>5</v>
      </c>
      <c r="B6" t="str">
        <f>'ввод данных'!D36</f>
        <v>Артем Н.</v>
      </c>
      <c r="C6" t="str">
        <f t="shared" si="0"/>
        <v>Артем Н.</v>
      </c>
      <c r="D6" t="str">
        <f t="shared" si="1"/>
        <v>Артем Н.</v>
      </c>
      <c r="E6" t="str">
        <f t="shared" si="1"/>
        <v>Артем Н.</v>
      </c>
      <c r="F6" t="str">
        <f t="shared" si="1"/>
        <v>Артем Н.</v>
      </c>
      <c r="G6" t="str">
        <f t="shared" si="1"/>
        <v>Артем Н.</v>
      </c>
      <c r="H6" t="str">
        <f t="shared" si="1"/>
        <v>Артем Н.</v>
      </c>
      <c r="I6" t="str">
        <f t="shared" si="1"/>
        <v>Артем Н.</v>
      </c>
      <c r="J6" t="str">
        <f t="shared" si="1"/>
        <v>Артем Н.</v>
      </c>
      <c r="K6" t="str">
        <f t="shared" si="1"/>
        <v>Артем Н.</v>
      </c>
      <c r="L6" t="str">
        <f t="shared" si="1"/>
        <v>Артем Н.</v>
      </c>
      <c r="M6" t="str">
        <f t="shared" si="1"/>
        <v>Артем Н.</v>
      </c>
      <c r="N6" t="str">
        <f t="shared" si="1"/>
        <v>Артем Н.</v>
      </c>
      <c r="O6" t="str">
        <f t="shared" si="1"/>
        <v>Артем Н.</v>
      </c>
      <c r="P6" t="str">
        <f t="shared" si="1"/>
        <v>Артем Н.</v>
      </c>
      <c r="Q6" t="str">
        <f t="shared" si="1"/>
        <v>Артем Н.</v>
      </c>
      <c r="R6" t="str">
        <f t="shared" si="1"/>
        <v>Артем Н.</v>
      </c>
      <c r="S6" t="str">
        <f t="shared" si="1"/>
        <v>Артем Н.</v>
      </c>
      <c r="T6" t="str">
        <f t="shared" si="1"/>
        <v>Артем Н.</v>
      </c>
      <c r="U6" t="str">
        <f t="shared" si="1"/>
        <v>Артем Н.</v>
      </c>
      <c r="V6" t="str">
        <f t="shared" si="1"/>
        <v>Артем Н.</v>
      </c>
      <c r="W6" t="str">
        <f t="shared" si="1"/>
        <v>Артем Н.</v>
      </c>
      <c r="X6" t="str">
        <f t="shared" si="1"/>
        <v>Артем Н.</v>
      </c>
      <c r="Y6" t="str">
        <f t="shared" si="1"/>
        <v>Артем Н.</v>
      </c>
      <c r="Z6" t="str">
        <f t="shared" si="1"/>
        <v>Артем Н.</v>
      </c>
      <c r="AA6" t="str">
        <f t="shared" si="1"/>
        <v>Артем Н.</v>
      </c>
      <c r="AB6" t="str">
        <f t="shared" si="2"/>
        <v>Артем Н.</v>
      </c>
      <c r="AC6" t="str">
        <f t="shared" si="2"/>
        <v>Артем Н.</v>
      </c>
      <c r="AD6" t="str">
        <f t="shared" si="2"/>
        <v>Артем Н.</v>
      </c>
      <c r="AE6" t="str">
        <f t="shared" si="2"/>
        <v>Артем Н.</v>
      </c>
    </row>
    <row r="7" spans="1:31" x14ac:dyDescent="0.2">
      <c r="A7">
        <v>6</v>
      </c>
      <c r="B7" t="str">
        <f>'ввод данных'!D37</f>
        <v>Даша В.</v>
      </c>
      <c r="C7" t="str">
        <f t="shared" si="0"/>
        <v>Даша В.</v>
      </c>
      <c r="D7" t="str">
        <f t="shared" si="1"/>
        <v>Даша В.</v>
      </c>
      <c r="E7" t="str">
        <f t="shared" si="1"/>
        <v>Даша В.</v>
      </c>
      <c r="F7" t="str">
        <f t="shared" si="1"/>
        <v>Даша В.</v>
      </c>
      <c r="G7" t="str">
        <f t="shared" si="1"/>
        <v>Даша В.</v>
      </c>
      <c r="H7" t="str">
        <f t="shared" si="1"/>
        <v>Даша В.</v>
      </c>
      <c r="I7" t="str">
        <f t="shared" si="1"/>
        <v>Даша В.</v>
      </c>
      <c r="J7" t="str">
        <f t="shared" si="1"/>
        <v>Даша В.</v>
      </c>
      <c r="K7" t="str">
        <f t="shared" si="1"/>
        <v>Даша В.</v>
      </c>
      <c r="L7" t="str">
        <f t="shared" si="1"/>
        <v>Даша В.</v>
      </c>
      <c r="M7" t="str">
        <f t="shared" si="1"/>
        <v>Даша В.</v>
      </c>
      <c r="N7" t="str">
        <f t="shared" si="1"/>
        <v>Даша В.</v>
      </c>
      <c r="O7" t="str">
        <f t="shared" si="1"/>
        <v>Даша В.</v>
      </c>
      <c r="P7" t="str">
        <f t="shared" si="1"/>
        <v>Даша В.</v>
      </c>
      <c r="Q7" t="str">
        <f t="shared" si="1"/>
        <v>Даша В.</v>
      </c>
      <c r="R7" t="str">
        <f t="shared" si="1"/>
        <v>Даша В.</v>
      </c>
      <c r="S7" t="str">
        <f t="shared" si="1"/>
        <v>Даша В.</v>
      </c>
      <c r="T7" t="str">
        <f t="shared" si="1"/>
        <v>Даша В.</v>
      </c>
      <c r="U7" t="str">
        <f t="shared" si="1"/>
        <v>Даша В.</v>
      </c>
      <c r="V7" t="str">
        <f t="shared" si="1"/>
        <v>Даша В.</v>
      </c>
      <c r="W7" t="str">
        <f t="shared" si="1"/>
        <v>Даша В.</v>
      </c>
      <c r="X7" t="str">
        <f t="shared" si="1"/>
        <v>Даша В.</v>
      </c>
      <c r="Y7" t="str">
        <f t="shared" si="1"/>
        <v>Даша В.</v>
      </c>
      <c r="Z7" t="str">
        <f t="shared" si="1"/>
        <v>Даша В.</v>
      </c>
      <c r="AA7" t="str">
        <f t="shared" si="1"/>
        <v>Даша В.</v>
      </c>
      <c r="AB7" t="str">
        <f t="shared" si="2"/>
        <v>Даша В.</v>
      </c>
      <c r="AC7" t="str">
        <f t="shared" si="2"/>
        <v>Даша В.</v>
      </c>
      <c r="AD7" t="str">
        <f t="shared" si="2"/>
        <v>Даша В.</v>
      </c>
      <c r="AE7" t="str">
        <f t="shared" si="2"/>
        <v>Даша В.</v>
      </c>
    </row>
    <row r="8" spans="1:31" x14ac:dyDescent="0.2">
      <c r="A8">
        <v>7</v>
      </c>
      <c r="B8">
        <f>'ввод данных'!D38</f>
        <v>0</v>
      </c>
      <c r="C8">
        <f t="shared" si="0"/>
        <v>0</v>
      </c>
      <c r="D8">
        <f t="shared" si="1"/>
        <v>0</v>
      </c>
      <c r="E8">
        <f t="shared" si="1"/>
        <v>0</v>
      </c>
      <c r="F8">
        <f t="shared" si="1"/>
        <v>0</v>
      </c>
      <c r="G8">
        <f t="shared" si="1"/>
        <v>0</v>
      </c>
      <c r="H8">
        <f t="shared" si="1"/>
        <v>0</v>
      </c>
      <c r="I8">
        <f t="shared" si="1"/>
        <v>0</v>
      </c>
      <c r="J8">
        <f t="shared" si="1"/>
        <v>0</v>
      </c>
      <c r="K8">
        <f t="shared" si="1"/>
        <v>0</v>
      </c>
      <c r="L8">
        <f t="shared" si="1"/>
        <v>0</v>
      </c>
      <c r="M8">
        <f t="shared" si="1"/>
        <v>0</v>
      </c>
      <c r="N8">
        <f t="shared" si="1"/>
        <v>0</v>
      </c>
      <c r="O8">
        <f t="shared" si="1"/>
        <v>0</v>
      </c>
      <c r="P8">
        <f t="shared" si="1"/>
        <v>0</v>
      </c>
      <c r="Q8">
        <f t="shared" si="1"/>
        <v>0</v>
      </c>
      <c r="R8">
        <f t="shared" si="1"/>
        <v>0</v>
      </c>
      <c r="S8">
        <f t="shared" si="1"/>
        <v>0</v>
      </c>
      <c r="T8">
        <f t="shared" si="1"/>
        <v>0</v>
      </c>
      <c r="U8">
        <f t="shared" si="1"/>
        <v>0</v>
      </c>
      <c r="V8">
        <f t="shared" si="1"/>
        <v>0</v>
      </c>
      <c r="W8">
        <f t="shared" si="1"/>
        <v>0</v>
      </c>
      <c r="X8">
        <f t="shared" si="1"/>
        <v>0</v>
      </c>
      <c r="Y8">
        <f t="shared" si="1"/>
        <v>0</v>
      </c>
      <c r="Z8">
        <f t="shared" si="1"/>
        <v>0</v>
      </c>
      <c r="AA8">
        <f t="shared" si="1"/>
        <v>0</v>
      </c>
      <c r="AB8">
        <f t="shared" si="2"/>
        <v>0</v>
      </c>
      <c r="AC8">
        <f t="shared" si="2"/>
        <v>0</v>
      </c>
      <c r="AD8">
        <f t="shared" si="2"/>
        <v>0</v>
      </c>
      <c r="AE8">
        <f t="shared" si="2"/>
        <v>0</v>
      </c>
    </row>
    <row r="9" spans="1:31" x14ac:dyDescent="0.2">
      <c r="A9">
        <v>8</v>
      </c>
      <c r="B9" t="str">
        <f>'ввод данных'!D39</f>
        <v>Настя А.</v>
      </c>
      <c r="C9" t="str">
        <f t="shared" si="0"/>
        <v>Настя А.</v>
      </c>
      <c r="D9" t="str">
        <f t="shared" si="1"/>
        <v>Настя А.</v>
      </c>
      <c r="E9" t="str">
        <f t="shared" si="1"/>
        <v>Настя А.</v>
      </c>
      <c r="F9" t="str">
        <f t="shared" si="1"/>
        <v>Настя А.</v>
      </c>
      <c r="G9" t="str">
        <f>F9</f>
        <v>Настя А.</v>
      </c>
      <c r="H9" t="str">
        <f t="shared" si="1"/>
        <v>Настя А.</v>
      </c>
      <c r="I9" t="str">
        <f t="shared" si="1"/>
        <v>Настя А.</v>
      </c>
      <c r="J9" t="str">
        <f t="shared" si="1"/>
        <v>Настя А.</v>
      </c>
      <c r="K9" t="str">
        <f t="shared" si="1"/>
        <v>Настя А.</v>
      </c>
      <c r="L9" t="str">
        <f t="shared" si="1"/>
        <v>Настя А.</v>
      </c>
      <c r="M9" t="str">
        <f t="shared" si="1"/>
        <v>Настя А.</v>
      </c>
      <c r="N9" t="str">
        <f t="shared" si="1"/>
        <v>Настя А.</v>
      </c>
      <c r="O9" t="str">
        <f t="shared" si="1"/>
        <v>Настя А.</v>
      </c>
      <c r="P9" t="str">
        <f t="shared" si="1"/>
        <v>Настя А.</v>
      </c>
      <c r="Q9" t="str">
        <f t="shared" si="1"/>
        <v>Настя А.</v>
      </c>
      <c r="R9" t="str">
        <f t="shared" si="1"/>
        <v>Настя А.</v>
      </c>
      <c r="S9" t="str">
        <f t="shared" si="1"/>
        <v>Настя А.</v>
      </c>
      <c r="T9" t="str">
        <f t="shared" si="1"/>
        <v>Настя А.</v>
      </c>
      <c r="U9" t="str">
        <f t="shared" si="1"/>
        <v>Настя А.</v>
      </c>
      <c r="V9" t="str">
        <f t="shared" si="1"/>
        <v>Настя А.</v>
      </c>
      <c r="W9" t="str">
        <f t="shared" si="1"/>
        <v>Настя А.</v>
      </c>
      <c r="X9" t="str">
        <f t="shared" si="1"/>
        <v>Настя А.</v>
      </c>
      <c r="Y9" t="str">
        <f t="shared" si="1"/>
        <v>Настя А.</v>
      </c>
      <c r="Z9" t="str">
        <f t="shared" si="1"/>
        <v>Настя А.</v>
      </c>
      <c r="AA9" t="str">
        <f t="shared" si="1"/>
        <v>Настя А.</v>
      </c>
      <c r="AB9" t="str">
        <f t="shared" si="2"/>
        <v>Настя А.</v>
      </c>
      <c r="AC9" t="str">
        <f t="shared" si="2"/>
        <v>Настя А.</v>
      </c>
      <c r="AD9" t="str">
        <f t="shared" si="2"/>
        <v>Настя А.</v>
      </c>
      <c r="AE9" t="str">
        <f t="shared" si="2"/>
        <v>Настя А.</v>
      </c>
    </row>
    <row r="10" spans="1:31" x14ac:dyDescent="0.2">
      <c r="A10">
        <v>9</v>
      </c>
      <c r="B10">
        <f>'ввод данных'!D40</f>
        <v>0</v>
      </c>
      <c r="C10">
        <f t="shared" si="0"/>
        <v>0</v>
      </c>
      <c r="D10">
        <f t="shared" si="1"/>
        <v>0</v>
      </c>
      <c r="E10">
        <f t="shared" si="1"/>
        <v>0</v>
      </c>
      <c r="F10">
        <f t="shared" si="1"/>
        <v>0</v>
      </c>
      <c r="G10">
        <f>F10</f>
        <v>0</v>
      </c>
      <c r="H10">
        <f t="shared" si="1"/>
        <v>0</v>
      </c>
      <c r="I10">
        <f t="shared" si="1"/>
        <v>0</v>
      </c>
      <c r="J10">
        <f t="shared" si="1"/>
        <v>0</v>
      </c>
      <c r="K10">
        <f t="shared" si="1"/>
        <v>0</v>
      </c>
      <c r="L10">
        <f t="shared" si="1"/>
        <v>0</v>
      </c>
      <c r="M10">
        <f t="shared" si="1"/>
        <v>0</v>
      </c>
      <c r="N10">
        <f t="shared" si="1"/>
        <v>0</v>
      </c>
      <c r="O10">
        <f t="shared" si="1"/>
        <v>0</v>
      </c>
      <c r="P10">
        <f t="shared" si="1"/>
        <v>0</v>
      </c>
      <c r="Q10">
        <f t="shared" si="1"/>
        <v>0</v>
      </c>
      <c r="R10">
        <f t="shared" si="1"/>
        <v>0</v>
      </c>
      <c r="S10">
        <f t="shared" si="1"/>
        <v>0</v>
      </c>
      <c r="T10">
        <f t="shared" si="1"/>
        <v>0</v>
      </c>
      <c r="U10">
        <f t="shared" si="1"/>
        <v>0</v>
      </c>
      <c r="V10">
        <f t="shared" si="1"/>
        <v>0</v>
      </c>
      <c r="W10">
        <f t="shared" si="1"/>
        <v>0</v>
      </c>
      <c r="X10">
        <f t="shared" si="1"/>
        <v>0</v>
      </c>
      <c r="Y10">
        <f t="shared" si="1"/>
        <v>0</v>
      </c>
      <c r="Z10">
        <f t="shared" si="1"/>
        <v>0</v>
      </c>
      <c r="AA10">
        <f t="shared" si="1"/>
        <v>0</v>
      </c>
      <c r="AB10">
        <f t="shared" si="2"/>
        <v>0</v>
      </c>
      <c r="AC10">
        <f t="shared" si="2"/>
        <v>0</v>
      </c>
      <c r="AD10">
        <f t="shared" si="2"/>
        <v>0</v>
      </c>
      <c r="AE10">
        <f t="shared" si="2"/>
        <v>0</v>
      </c>
    </row>
    <row r="11" spans="1:31" x14ac:dyDescent="0.2">
      <c r="A11">
        <v>10</v>
      </c>
      <c r="B11" t="str">
        <f>'ввод данных'!D41</f>
        <v>Марк Г.</v>
      </c>
      <c r="C11" t="str">
        <f t="shared" si="0"/>
        <v>Марк Г.</v>
      </c>
      <c r="D11" t="str">
        <f t="shared" si="1"/>
        <v>Марк Г.</v>
      </c>
      <c r="E11" t="str">
        <f t="shared" si="1"/>
        <v>Марк Г.</v>
      </c>
      <c r="F11" t="str">
        <f t="shared" si="1"/>
        <v>Марк Г.</v>
      </c>
      <c r="G11" t="str">
        <f t="shared" si="1"/>
        <v>Марк Г.</v>
      </c>
      <c r="H11" t="str">
        <f t="shared" si="1"/>
        <v>Марк Г.</v>
      </c>
      <c r="I11" t="str">
        <f t="shared" si="1"/>
        <v>Марк Г.</v>
      </c>
      <c r="J11" t="str">
        <f t="shared" si="1"/>
        <v>Марк Г.</v>
      </c>
      <c r="K11" t="str">
        <f t="shared" si="1"/>
        <v>Марк Г.</v>
      </c>
      <c r="L11" t="str">
        <f t="shared" si="1"/>
        <v>Марк Г.</v>
      </c>
      <c r="M11" t="str">
        <f t="shared" si="1"/>
        <v>Марк Г.</v>
      </c>
      <c r="N11" t="str">
        <f t="shared" si="1"/>
        <v>Марк Г.</v>
      </c>
      <c r="O11" t="str">
        <f t="shared" si="1"/>
        <v>Марк Г.</v>
      </c>
      <c r="P11" t="str">
        <f t="shared" si="1"/>
        <v>Марк Г.</v>
      </c>
      <c r="Q11" t="str">
        <f t="shared" si="1"/>
        <v>Марк Г.</v>
      </c>
      <c r="R11" t="str">
        <f t="shared" si="1"/>
        <v>Марк Г.</v>
      </c>
      <c r="S11" t="str">
        <f t="shared" si="1"/>
        <v>Марк Г.</v>
      </c>
      <c r="T11" t="str">
        <f t="shared" si="1"/>
        <v>Марк Г.</v>
      </c>
      <c r="U11" t="str">
        <f t="shared" si="1"/>
        <v>Марк Г.</v>
      </c>
      <c r="V11" t="str">
        <f t="shared" si="1"/>
        <v>Марк Г.</v>
      </c>
      <c r="W11" t="str">
        <f t="shared" si="1"/>
        <v>Марк Г.</v>
      </c>
      <c r="X11" t="str">
        <f t="shared" si="1"/>
        <v>Марк Г.</v>
      </c>
      <c r="Y11" t="str">
        <f t="shared" si="1"/>
        <v>Марк Г.</v>
      </c>
      <c r="Z11" t="str">
        <f t="shared" si="1"/>
        <v>Марк Г.</v>
      </c>
      <c r="AA11" t="str">
        <f t="shared" si="1"/>
        <v>Марк Г.</v>
      </c>
      <c r="AB11" t="str">
        <f t="shared" si="2"/>
        <v>Марк Г.</v>
      </c>
      <c r="AC11" t="str">
        <f t="shared" si="2"/>
        <v>Марк Г.</v>
      </c>
      <c r="AD11" t="str">
        <f t="shared" si="2"/>
        <v>Марк Г.</v>
      </c>
      <c r="AE11" t="str">
        <f t="shared" si="2"/>
        <v>Марк Г.</v>
      </c>
    </row>
    <row r="12" spans="1:31" x14ac:dyDescent="0.2">
      <c r="A12">
        <v>11</v>
      </c>
      <c r="B12">
        <f>'ввод данных'!D42</f>
        <v>0</v>
      </c>
      <c r="C12">
        <f t="shared" si="0"/>
        <v>0</v>
      </c>
      <c r="D12">
        <f t="shared" si="1"/>
        <v>0</v>
      </c>
      <c r="E12">
        <f t="shared" si="1"/>
        <v>0</v>
      </c>
      <c r="F12">
        <f t="shared" si="1"/>
        <v>0</v>
      </c>
      <c r="G12">
        <f t="shared" si="1"/>
        <v>0</v>
      </c>
      <c r="H12">
        <f t="shared" si="1"/>
        <v>0</v>
      </c>
      <c r="I12">
        <f t="shared" si="1"/>
        <v>0</v>
      </c>
      <c r="J12">
        <f t="shared" si="1"/>
        <v>0</v>
      </c>
      <c r="K12">
        <f t="shared" si="1"/>
        <v>0</v>
      </c>
      <c r="L12">
        <f t="shared" si="1"/>
        <v>0</v>
      </c>
      <c r="M12">
        <f t="shared" si="1"/>
        <v>0</v>
      </c>
      <c r="N12">
        <f t="shared" si="1"/>
        <v>0</v>
      </c>
      <c r="O12">
        <f t="shared" si="1"/>
        <v>0</v>
      </c>
      <c r="P12">
        <f t="shared" si="1"/>
        <v>0</v>
      </c>
      <c r="Q12">
        <f t="shared" si="1"/>
        <v>0</v>
      </c>
      <c r="R12">
        <f t="shared" si="1"/>
        <v>0</v>
      </c>
      <c r="S12">
        <f t="shared" si="1"/>
        <v>0</v>
      </c>
      <c r="T12">
        <f t="shared" si="1"/>
        <v>0</v>
      </c>
      <c r="U12">
        <f t="shared" si="1"/>
        <v>0</v>
      </c>
      <c r="V12">
        <f t="shared" si="1"/>
        <v>0</v>
      </c>
      <c r="W12">
        <f t="shared" si="1"/>
        <v>0</v>
      </c>
      <c r="X12">
        <f t="shared" si="1"/>
        <v>0</v>
      </c>
      <c r="Y12">
        <f t="shared" si="1"/>
        <v>0</v>
      </c>
      <c r="Z12">
        <f t="shared" si="1"/>
        <v>0</v>
      </c>
      <c r="AA12">
        <f t="shared" si="1"/>
        <v>0</v>
      </c>
      <c r="AB12">
        <f t="shared" si="2"/>
        <v>0</v>
      </c>
      <c r="AC12">
        <f t="shared" si="2"/>
        <v>0</v>
      </c>
      <c r="AD12">
        <f t="shared" si="2"/>
        <v>0</v>
      </c>
      <c r="AE12">
        <f t="shared" si="2"/>
        <v>0</v>
      </c>
    </row>
    <row r="13" spans="1:31" x14ac:dyDescent="0.2">
      <c r="A13">
        <v>12</v>
      </c>
      <c r="B13">
        <f>'ввод данных'!D43</f>
        <v>0</v>
      </c>
      <c r="C13">
        <f t="shared" si="0"/>
        <v>0</v>
      </c>
      <c r="D13">
        <f t="shared" si="1"/>
        <v>0</v>
      </c>
      <c r="E13">
        <f t="shared" si="1"/>
        <v>0</v>
      </c>
      <c r="F13">
        <f t="shared" si="1"/>
        <v>0</v>
      </c>
      <c r="G13">
        <f t="shared" si="1"/>
        <v>0</v>
      </c>
      <c r="H13">
        <f t="shared" si="1"/>
        <v>0</v>
      </c>
      <c r="I13">
        <f t="shared" si="1"/>
        <v>0</v>
      </c>
      <c r="J13">
        <f t="shared" ref="D13:AA23" si="4">I13</f>
        <v>0</v>
      </c>
      <c r="K13">
        <f t="shared" si="4"/>
        <v>0</v>
      </c>
      <c r="L13">
        <f t="shared" si="4"/>
        <v>0</v>
      </c>
      <c r="M13">
        <f t="shared" si="4"/>
        <v>0</v>
      </c>
      <c r="N13">
        <f t="shared" si="4"/>
        <v>0</v>
      </c>
      <c r="O13">
        <f t="shared" si="4"/>
        <v>0</v>
      </c>
      <c r="P13">
        <f t="shared" si="4"/>
        <v>0</v>
      </c>
      <c r="Q13">
        <f t="shared" si="4"/>
        <v>0</v>
      </c>
      <c r="R13">
        <f t="shared" si="4"/>
        <v>0</v>
      </c>
      <c r="S13">
        <f t="shared" si="4"/>
        <v>0</v>
      </c>
      <c r="T13">
        <f t="shared" si="4"/>
        <v>0</v>
      </c>
      <c r="U13">
        <f t="shared" si="4"/>
        <v>0</v>
      </c>
      <c r="V13">
        <f t="shared" si="4"/>
        <v>0</v>
      </c>
      <c r="W13">
        <f t="shared" si="4"/>
        <v>0</v>
      </c>
      <c r="X13">
        <f t="shared" si="4"/>
        <v>0</v>
      </c>
      <c r="Y13">
        <f t="shared" si="4"/>
        <v>0</v>
      </c>
      <c r="Z13">
        <f t="shared" si="4"/>
        <v>0</v>
      </c>
      <c r="AA13">
        <f t="shared" si="4"/>
        <v>0</v>
      </c>
      <c r="AB13">
        <f t="shared" si="2"/>
        <v>0</v>
      </c>
      <c r="AC13">
        <f t="shared" si="2"/>
        <v>0</v>
      </c>
      <c r="AD13">
        <f t="shared" si="2"/>
        <v>0</v>
      </c>
      <c r="AE13">
        <f t="shared" si="2"/>
        <v>0</v>
      </c>
    </row>
    <row r="14" spans="1:31" x14ac:dyDescent="0.2">
      <c r="A14">
        <v>13</v>
      </c>
      <c r="B14" t="str">
        <f>'ввод данных'!D44</f>
        <v>Даша Р.</v>
      </c>
      <c r="C14" t="str">
        <f t="shared" si="0"/>
        <v>Даша Р.</v>
      </c>
      <c r="D14" t="str">
        <f t="shared" si="4"/>
        <v>Даша Р.</v>
      </c>
      <c r="E14" t="str">
        <f t="shared" si="4"/>
        <v>Даша Р.</v>
      </c>
      <c r="F14" t="str">
        <f t="shared" si="4"/>
        <v>Даша Р.</v>
      </c>
      <c r="G14" t="str">
        <f t="shared" si="4"/>
        <v>Даша Р.</v>
      </c>
      <c r="H14" t="str">
        <f t="shared" si="4"/>
        <v>Даша Р.</v>
      </c>
      <c r="I14" t="str">
        <f t="shared" si="4"/>
        <v>Даша Р.</v>
      </c>
      <c r="J14" t="str">
        <f t="shared" si="4"/>
        <v>Даша Р.</v>
      </c>
      <c r="K14" t="str">
        <f t="shared" si="4"/>
        <v>Даша Р.</v>
      </c>
      <c r="L14" t="str">
        <f t="shared" si="4"/>
        <v>Даша Р.</v>
      </c>
      <c r="M14" t="str">
        <f t="shared" si="4"/>
        <v>Даша Р.</v>
      </c>
      <c r="N14" t="str">
        <f t="shared" si="4"/>
        <v>Даша Р.</v>
      </c>
      <c r="O14" t="str">
        <f t="shared" si="4"/>
        <v>Даша Р.</v>
      </c>
      <c r="P14" t="str">
        <f t="shared" si="4"/>
        <v>Даша Р.</v>
      </c>
      <c r="Q14" t="str">
        <f t="shared" si="4"/>
        <v>Даша Р.</v>
      </c>
      <c r="R14" t="str">
        <f t="shared" si="4"/>
        <v>Даша Р.</v>
      </c>
      <c r="S14" t="str">
        <f t="shared" si="4"/>
        <v>Даша Р.</v>
      </c>
      <c r="T14" t="str">
        <f t="shared" si="4"/>
        <v>Даша Р.</v>
      </c>
      <c r="U14" t="str">
        <f t="shared" si="4"/>
        <v>Даша Р.</v>
      </c>
      <c r="V14" t="str">
        <f t="shared" si="4"/>
        <v>Даша Р.</v>
      </c>
      <c r="W14" t="str">
        <f t="shared" si="4"/>
        <v>Даша Р.</v>
      </c>
      <c r="X14" t="str">
        <f t="shared" si="4"/>
        <v>Даша Р.</v>
      </c>
      <c r="Y14" t="str">
        <f t="shared" si="4"/>
        <v>Даша Р.</v>
      </c>
      <c r="Z14" t="str">
        <f t="shared" si="4"/>
        <v>Даша Р.</v>
      </c>
      <c r="AA14" t="str">
        <f t="shared" si="4"/>
        <v>Даша Р.</v>
      </c>
      <c r="AB14" t="str">
        <f t="shared" si="2"/>
        <v>Даша Р.</v>
      </c>
      <c r="AC14" t="str">
        <f t="shared" si="2"/>
        <v>Даша Р.</v>
      </c>
      <c r="AD14" t="str">
        <f t="shared" si="2"/>
        <v>Даша Р.</v>
      </c>
      <c r="AE14" t="str">
        <f t="shared" si="2"/>
        <v>Даша Р.</v>
      </c>
    </row>
    <row r="15" spans="1:31" x14ac:dyDescent="0.2">
      <c r="A15">
        <v>14</v>
      </c>
      <c r="B15">
        <f>'ввод данных'!D45</f>
        <v>0</v>
      </c>
      <c r="C15">
        <f t="shared" si="0"/>
        <v>0</v>
      </c>
      <c r="D15">
        <f t="shared" si="4"/>
        <v>0</v>
      </c>
      <c r="E15">
        <f t="shared" si="4"/>
        <v>0</v>
      </c>
      <c r="F15">
        <f t="shared" si="4"/>
        <v>0</v>
      </c>
      <c r="G15">
        <f t="shared" si="4"/>
        <v>0</v>
      </c>
      <c r="H15">
        <f t="shared" si="4"/>
        <v>0</v>
      </c>
      <c r="I15">
        <f t="shared" si="4"/>
        <v>0</v>
      </c>
      <c r="J15">
        <f t="shared" si="4"/>
        <v>0</v>
      </c>
      <c r="K15">
        <f t="shared" si="4"/>
        <v>0</v>
      </c>
      <c r="L15">
        <f t="shared" si="4"/>
        <v>0</v>
      </c>
      <c r="M15">
        <f t="shared" si="4"/>
        <v>0</v>
      </c>
      <c r="N15">
        <f t="shared" si="4"/>
        <v>0</v>
      </c>
      <c r="O15">
        <f t="shared" si="4"/>
        <v>0</v>
      </c>
      <c r="P15">
        <f t="shared" si="4"/>
        <v>0</v>
      </c>
      <c r="Q15">
        <f t="shared" si="4"/>
        <v>0</v>
      </c>
      <c r="R15">
        <f t="shared" si="4"/>
        <v>0</v>
      </c>
      <c r="S15">
        <f t="shared" si="4"/>
        <v>0</v>
      </c>
      <c r="T15">
        <f t="shared" si="4"/>
        <v>0</v>
      </c>
      <c r="U15">
        <f t="shared" si="4"/>
        <v>0</v>
      </c>
      <c r="V15">
        <f t="shared" si="4"/>
        <v>0</v>
      </c>
      <c r="W15">
        <f t="shared" si="4"/>
        <v>0</v>
      </c>
      <c r="X15">
        <f t="shared" si="4"/>
        <v>0</v>
      </c>
      <c r="Y15">
        <f t="shared" si="4"/>
        <v>0</v>
      </c>
      <c r="Z15">
        <f t="shared" si="4"/>
        <v>0</v>
      </c>
      <c r="AA15">
        <f t="shared" si="4"/>
        <v>0</v>
      </c>
      <c r="AB15">
        <f t="shared" si="2"/>
        <v>0</v>
      </c>
      <c r="AC15">
        <f t="shared" si="2"/>
        <v>0</v>
      </c>
      <c r="AD15">
        <f t="shared" si="2"/>
        <v>0</v>
      </c>
      <c r="AE15">
        <f t="shared" si="2"/>
        <v>0</v>
      </c>
    </row>
    <row r="16" spans="1:31" x14ac:dyDescent="0.2">
      <c r="A16">
        <v>15</v>
      </c>
      <c r="B16" t="str">
        <f>'ввод данных'!D46</f>
        <v>Артем Е.</v>
      </c>
      <c r="C16" t="str">
        <f t="shared" si="0"/>
        <v>Артем Е.</v>
      </c>
      <c r="D16" t="str">
        <f t="shared" si="4"/>
        <v>Артем Е.</v>
      </c>
      <c r="E16" t="str">
        <f t="shared" si="4"/>
        <v>Артем Е.</v>
      </c>
      <c r="F16" t="str">
        <f t="shared" si="4"/>
        <v>Артем Е.</v>
      </c>
      <c r="G16" t="str">
        <f t="shared" si="4"/>
        <v>Артем Е.</v>
      </c>
      <c r="H16" t="str">
        <f t="shared" si="4"/>
        <v>Артем Е.</v>
      </c>
      <c r="I16" t="str">
        <f t="shared" si="4"/>
        <v>Артем Е.</v>
      </c>
      <c r="J16" t="str">
        <f t="shared" si="4"/>
        <v>Артем Е.</v>
      </c>
      <c r="K16" t="str">
        <f t="shared" si="4"/>
        <v>Артем Е.</v>
      </c>
      <c r="L16" t="str">
        <f t="shared" si="4"/>
        <v>Артем Е.</v>
      </c>
      <c r="M16" t="str">
        <f t="shared" si="4"/>
        <v>Артем Е.</v>
      </c>
      <c r="N16" t="str">
        <f t="shared" si="4"/>
        <v>Артем Е.</v>
      </c>
      <c r="O16" t="str">
        <f t="shared" si="4"/>
        <v>Артем Е.</v>
      </c>
      <c r="P16" t="str">
        <f t="shared" si="4"/>
        <v>Артем Е.</v>
      </c>
      <c r="Q16" t="str">
        <f t="shared" si="4"/>
        <v>Артем Е.</v>
      </c>
      <c r="R16" t="str">
        <f t="shared" si="4"/>
        <v>Артем Е.</v>
      </c>
      <c r="S16" t="str">
        <f t="shared" si="4"/>
        <v>Артем Е.</v>
      </c>
      <c r="T16" t="str">
        <f t="shared" si="4"/>
        <v>Артем Е.</v>
      </c>
      <c r="U16" t="str">
        <f t="shared" si="4"/>
        <v>Артем Е.</v>
      </c>
      <c r="V16" t="str">
        <f t="shared" si="4"/>
        <v>Артем Е.</v>
      </c>
      <c r="W16" t="str">
        <f t="shared" si="4"/>
        <v>Артем Е.</v>
      </c>
      <c r="X16" t="str">
        <f t="shared" si="4"/>
        <v>Артем Е.</v>
      </c>
      <c r="Y16" t="str">
        <f t="shared" si="4"/>
        <v>Артем Е.</v>
      </c>
      <c r="Z16" t="str">
        <f t="shared" si="4"/>
        <v>Артем Е.</v>
      </c>
      <c r="AA16" t="str">
        <f t="shared" si="4"/>
        <v>Артем Е.</v>
      </c>
      <c r="AB16" t="str">
        <f t="shared" si="2"/>
        <v>Артем Е.</v>
      </c>
      <c r="AC16" t="str">
        <f t="shared" si="2"/>
        <v>Артем Е.</v>
      </c>
      <c r="AD16" t="str">
        <f t="shared" si="2"/>
        <v>Артем Е.</v>
      </c>
      <c r="AE16" t="str">
        <f t="shared" si="2"/>
        <v>Артем Е.</v>
      </c>
    </row>
    <row r="17" spans="1:31" x14ac:dyDescent="0.2">
      <c r="A17">
        <v>16</v>
      </c>
      <c r="B17">
        <f>'ввод данных'!D47</f>
        <v>0</v>
      </c>
      <c r="C17">
        <f t="shared" si="0"/>
        <v>0</v>
      </c>
      <c r="D17">
        <f t="shared" si="4"/>
        <v>0</v>
      </c>
      <c r="E17">
        <f t="shared" si="4"/>
        <v>0</v>
      </c>
      <c r="F17">
        <f t="shared" si="4"/>
        <v>0</v>
      </c>
      <c r="G17">
        <f t="shared" si="4"/>
        <v>0</v>
      </c>
      <c r="H17">
        <f t="shared" si="4"/>
        <v>0</v>
      </c>
      <c r="I17">
        <f t="shared" si="4"/>
        <v>0</v>
      </c>
      <c r="J17">
        <f t="shared" si="4"/>
        <v>0</v>
      </c>
      <c r="K17">
        <f t="shared" si="4"/>
        <v>0</v>
      </c>
      <c r="L17">
        <f t="shared" si="4"/>
        <v>0</v>
      </c>
      <c r="M17">
        <f t="shared" si="4"/>
        <v>0</v>
      </c>
      <c r="N17">
        <f t="shared" si="4"/>
        <v>0</v>
      </c>
      <c r="O17">
        <f t="shared" si="4"/>
        <v>0</v>
      </c>
      <c r="P17">
        <f t="shared" si="4"/>
        <v>0</v>
      </c>
      <c r="Q17">
        <f t="shared" si="4"/>
        <v>0</v>
      </c>
      <c r="R17">
        <f t="shared" si="4"/>
        <v>0</v>
      </c>
      <c r="S17">
        <f t="shared" si="4"/>
        <v>0</v>
      </c>
      <c r="T17">
        <f t="shared" si="4"/>
        <v>0</v>
      </c>
      <c r="U17">
        <f t="shared" si="4"/>
        <v>0</v>
      </c>
      <c r="V17">
        <f t="shared" si="4"/>
        <v>0</v>
      </c>
      <c r="W17">
        <f t="shared" si="4"/>
        <v>0</v>
      </c>
      <c r="X17">
        <f t="shared" si="4"/>
        <v>0</v>
      </c>
      <c r="Y17">
        <f t="shared" si="4"/>
        <v>0</v>
      </c>
      <c r="Z17">
        <f t="shared" si="4"/>
        <v>0</v>
      </c>
      <c r="AA17">
        <f t="shared" si="4"/>
        <v>0</v>
      </c>
      <c r="AB17">
        <f t="shared" si="2"/>
        <v>0</v>
      </c>
      <c r="AC17">
        <f t="shared" si="2"/>
        <v>0</v>
      </c>
      <c r="AD17">
        <f t="shared" si="2"/>
        <v>0</v>
      </c>
      <c r="AE17">
        <f t="shared" si="2"/>
        <v>0</v>
      </c>
    </row>
    <row r="18" spans="1:31" x14ac:dyDescent="0.2">
      <c r="A18">
        <v>17</v>
      </c>
      <c r="B18" t="str">
        <f>'ввод данных'!D48</f>
        <v>Ваня А.</v>
      </c>
      <c r="C18" t="str">
        <f t="shared" si="0"/>
        <v>Ваня А.</v>
      </c>
      <c r="D18" t="str">
        <f t="shared" si="4"/>
        <v>Ваня А.</v>
      </c>
      <c r="E18" t="str">
        <f t="shared" si="4"/>
        <v>Ваня А.</v>
      </c>
      <c r="F18" t="str">
        <f t="shared" si="4"/>
        <v>Ваня А.</v>
      </c>
      <c r="G18" t="str">
        <f t="shared" si="4"/>
        <v>Ваня А.</v>
      </c>
      <c r="H18" t="str">
        <f t="shared" si="4"/>
        <v>Ваня А.</v>
      </c>
      <c r="I18" t="str">
        <f t="shared" si="4"/>
        <v>Ваня А.</v>
      </c>
      <c r="J18" t="str">
        <f t="shared" si="4"/>
        <v>Ваня А.</v>
      </c>
      <c r="K18" t="str">
        <f t="shared" si="4"/>
        <v>Ваня А.</v>
      </c>
      <c r="L18" t="str">
        <f t="shared" si="4"/>
        <v>Ваня А.</v>
      </c>
      <c r="M18" t="str">
        <f t="shared" si="4"/>
        <v>Ваня А.</v>
      </c>
      <c r="N18" t="str">
        <f t="shared" si="4"/>
        <v>Ваня А.</v>
      </c>
      <c r="O18" t="str">
        <f t="shared" si="4"/>
        <v>Ваня А.</v>
      </c>
      <c r="P18" t="str">
        <f t="shared" si="4"/>
        <v>Ваня А.</v>
      </c>
      <c r="Q18" t="str">
        <f t="shared" si="4"/>
        <v>Ваня А.</v>
      </c>
      <c r="R18" t="str">
        <f t="shared" si="4"/>
        <v>Ваня А.</v>
      </c>
      <c r="S18" t="str">
        <f t="shared" si="4"/>
        <v>Ваня А.</v>
      </c>
      <c r="T18" t="str">
        <f t="shared" si="4"/>
        <v>Ваня А.</v>
      </c>
      <c r="U18" t="str">
        <f t="shared" si="4"/>
        <v>Ваня А.</v>
      </c>
      <c r="V18" t="str">
        <f t="shared" si="4"/>
        <v>Ваня А.</v>
      </c>
      <c r="W18" t="str">
        <f t="shared" si="4"/>
        <v>Ваня А.</v>
      </c>
      <c r="X18" t="str">
        <f t="shared" si="4"/>
        <v>Ваня А.</v>
      </c>
      <c r="Y18" t="str">
        <f t="shared" si="4"/>
        <v>Ваня А.</v>
      </c>
      <c r="Z18" t="str">
        <f t="shared" si="4"/>
        <v>Ваня А.</v>
      </c>
      <c r="AA18" t="str">
        <f t="shared" si="4"/>
        <v>Ваня А.</v>
      </c>
      <c r="AB18" t="str">
        <f t="shared" ref="AB18:AE22" si="5">AA18</f>
        <v>Ваня А.</v>
      </c>
      <c r="AC18" t="str">
        <f t="shared" si="5"/>
        <v>Ваня А.</v>
      </c>
      <c r="AD18" t="str">
        <f t="shared" si="5"/>
        <v>Ваня А.</v>
      </c>
      <c r="AE18" t="str">
        <f t="shared" si="5"/>
        <v>Ваня А.</v>
      </c>
    </row>
    <row r="19" spans="1:31" x14ac:dyDescent="0.2">
      <c r="A19">
        <v>18</v>
      </c>
      <c r="B19">
        <f>'ввод данных'!D49</f>
        <v>0</v>
      </c>
      <c r="C19">
        <f t="shared" si="0"/>
        <v>0</v>
      </c>
      <c r="D19">
        <f t="shared" si="4"/>
        <v>0</v>
      </c>
      <c r="E19">
        <f t="shared" si="4"/>
        <v>0</v>
      </c>
      <c r="F19">
        <f t="shared" si="4"/>
        <v>0</v>
      </c>
      <c r="G19">
        <f t="shared" si="4"/>
        <v>0</v>
      </c>
      <c r="H19">
        <f t="shared" si="4"/>
        <v>0</v>
      </c>
      <c r="I19">
        <f t="shared" si="4"/>
        <v>0</v>
      </c>
      <c r="J19">
        <f t="shared" si="4"/>
        <v>0</v>
      </c>
      <c r="K19">
        <f t="shared" si="4"/>
        <v>0</v>
      </c>
      <c r="L19">
        <f t="shared" si="4"/>
        <v>0</v>
      </c>
      <c r="M19">
        <f t="shared" si="4"/>
        <v>0</v>
      </c>
      <c r="N19">
        <f t="shared" si="4"/>
        <v>0</v>
      </c>
      <c r="O19">
        <f t="shared" si="4"/>
        <v>0</v>
      </c>
      <c r="P19">
        <f t="shared" si="4"/>
        <v>0</v>
      </c>
      <c r="Q19">
        <f t="shared" si="4"/>
        <v>0</v>
      </c>
      <c r="R19">
        <f t="shared" si="4"/>
        <v>0</v>
      </c>
      <c r="S19">
        <f t="shared" si="4"/>
        <v>0</v>
      </c>
      <c r="T19">
        <f t="shared" si="4"/>
        <v>0</v>
      </c>
      <c r="U19">
        <f t="shared" si="4"/>
        <v>0</v>
      </c>
      <c r="V19">
        <f t="shared" si="4"/>
        <v>0</v>
      </c>
      <c r="W19">
        <f t="shared" si="4"/>
        <v>0</v>
      </c>
      <c r="X19">
        <f t="shared" si="4"/>
        <v>0</v>
      </c>
      <c r="Y19">
        <f t="shared" si="4"/>
        <v>0</v>
      </c>
      <c r="Z19">
        <f t="shared" si="4"/>
        <v>0</v>
      </c>
      <c r="AA19">
        <f t="shared" si="4"/>
        <v>0</v>
      </c>
      <c r="AB19">
        <f t="shared" si="5"/>
        <v>0</v>
      </c>
      <c r="AC19">
        <f t="shared" si="5"/>
        <v>0</v>
      </c>
      <c r="AD19">
        <f t="shared" si="5"/>
        <v>0</v>
      </c>
      <c r="AE19">
        <f t="shared" si="5"/>
        <v>0</v>
      </c>
    </row>
    <row r="20" spans="1:31" x14ac:dyDescent="0.2">
      <c r="A20">
        <v>19</v>
      </c>
      <c r="B20">
        <f>'ввод данных'!D50</f>
        <v>0</v>
      </c>
      <c r="C20">
        <f t="shared" si="0"/>
        <v>0</v>
      </c>
      <c r="D20">
        <f t="shared" si="4"/>
        <v>0</v>
      </c>
      <c r="E20">
        <f t="shared" si="4"/>
        <v>0</v>
      </c>
      <c r="F20">
        <f t="shared" si="4"/>
        <v>0</v>
      </c>
      <c r="G20">
        <f t="shared" si="4"/>
        <v>0</v>
      </c>
      <c r="H20">
        <f t="shared" si="4"/>
        <v>0</v>
      </c>
      <c r="I20">
        <f t="shared" si="4"/>
        <v>0</v>
      </c>
      <c r="J20">
        <f t="shared" si="4"/>
        <v>0</v>
      </c>
      <c r="K20">
        <f t="shared" si="4"/>
        <v>0</v>
      </c>
      <c r="L20">
        <f t="shared" si="4"/>
        <v>0</v>
      </c>
      <c r="M20">
        <f t="shared" si="4"/>
        <v>0</v>
      </c>
      <c r="N20">
        <f t="shared" si="4"/>
        <v>0</v>
      </c>
      <c r="O20">
        <f t="shared" si="4"/>
        <v>0</v>
      </c>
      <c r="P20">
        <f t="shared" si="4"/>
        <v>0</v>
      </c>
      <c r="Q20">
        <f t="shared" si="4"/>
        <v>0</v>
      </c>
      <c r="R20">
        <f t="shared" si="4"/>
        <v>0</v>
      </c>
      <c r="S20">
        <f t="shared" si="4"/>
        <v>0</v>
      </c>
      <c r="T20">
        <f t="shared" si="4"/>
        <v>0</v>
      </c>
      <c r="U20">
        <f t="shared" si="4"/>
        <v>0</v>
      </c>
      <c r="V20">
        <f t="shared" si="4"/>
        <v>0</v>
      </c>
      <c r="W20">
        <f t="shared" si="4"/>
        <v>0</v>
      </c>
      <c r="X20">
        <f t="shared" si="4"/>
        <v>0</v>
      </c>
      <c r="Y20">
        <f t="shared" si="4"/>
        <v>0</v>
      </c>
      <c r="Z20">
        <f t="shared" si="4"/>
        <v>0</v>
      </c>
      <c r="AA20">
        <f t="shared" si="4"/>
        <v>0</v>
      </c>
      <c r="AB20">
        <f t="shared" si="5"/>
        <v>0</v>
      </c>
      <c r="AC20">
        <f t="shared" si="5"/>
        <v>0</v>
      </c>
      <c r="AD20">
        <f t="shared" si="5"/>
        <v>0</v>
      </c>
      <c r="AE20">
        <f t="shared" si="5"/>
        <v>0</v>
      </c>
    </row>
    <row r="21" spans="1:31" x14ac:dyDescent="0.2">
      <c r="A21">
        <v>20</v>
      </c>
      <c r="B21">
        <f>'ввод данных'!D51</f>
        <v>0</v>
      </c>
      <c r="C21">
        <f t="shared" si="0"/>
        <v>0</v>
      </c>
      <c r="D21">
        <f t="shared" si="4"/>
        <v>0</v>
      </c>
      <c r="E21">
        <f t="shared" si="4"/>
        <v>0</v>
      </c>
      <c r="F21">
        <f t="shared" si="4"/>
        <v>0</v>
      </c>
      <c r="G21">
        <f t="shared" si="4"/>
        <v>0</v>
      </c>
      <c r="H21">
        <f t="shared" si="4"/>
        <v>0</v>
      </c>
      <c r="I21">
        <f t="shared" si="4"/>
        <v>0</v>
      </c>
      <c r="J21">
        <f t="shared" si="4"/>
        <v>0</v>
      </c>
      <c r="K21">
        <f t="shared" si="4"/>
        <v>0</v>
      </c>
      <c r="L21">
        <f t="shared" si="4"/>
        <v>0</v>
      </c>
      <c r="M21">
        <f t="shared" si="4"/>
        <v>0</v>
      </c>
      <c r="N21">
        <f t="shared" si="4"/>
        <v>0</v>
      </c>
      <c r="O21">
        <f t="shared" si="4"/>
        <v>0</v>
      </c>
      <c r="P21">
        <f t="shared" si="4"/>
        <v>0</v>
      </c>
      <c r="Q21">
        <f t="shared" si="4"/>
        <v>0</v>
      </c>
      <c r="R21">
        <f t="shared" si="4"/>
        <v>0</v>
      </c>
      <c r="S21">
        <f t="shared" si="4"/>
        <v>0</v>
      </c>
      <c r="T21">
        <f t="shared" si="4"/>
        <v>0</v>
      </c>
      <c r="U21">
        <f t="shared" si="4"/>
        <v>0</v>
      </c>
      <c r="V21">
        <f t="shared" si="4"/>
        <v>0</v>
      </c>
      <c r="W21">
        <f t="shared" si="4"/>
        <v>0</v>
      </c>
      <c r="X21">
        <f t="shared" si="4"/>
        <v>0</v>
      </c>
      <c r="Y21">
        <f t="shared" si="4"/>
        <v>0</v>
      </c>
      <c r="Z21">
        <f t="shared" si="4"/>
        <v>0</v>
      </c>
      <c r="AA21">
        <f t="shared" si="4"/>
        <v>0</v>
      </c>
      <c r="AB21">
        <f t="shared" si="5"/>
        <v>0</v>
      </c>
      <c r="AC21">
        <f t="shared" si="5"/>
        <v>0</v>
      </c>
      <c r="AD21">
        <f t="shared" si="5"/>
        <v>0</v>
      </c>
      <c r="AE21">
        <f t="shared" si="5"/>
        <v>0</v>
      </c>
    </row>
    <row r="22" spans="1:31" x14ac:dyDescent="0.2">
      <c r="A22">
        <v>21</v>
      </c>
      <c r="B22">
        <f>'ввод данных'!D52</f>
        <v>0</v>
      </c>
      <c r="C22">
        <f t="shared" si="0"/>
        <v>0</v>
      </c>
      <c r="D22">
        <f t="shared" si="4"/>
        <v>0</v>
      </c>
      <c r="E22">
        <f t="shared" si="4"/>
        <v>0</v>
      </c>
      <c r="F22">
        <f t="shared" si="4"/>
        <v>0</v>
      </c>
      <c r="G22">
        <f t="shared" si="4"/>
        <v>0</v>
      </c>
      <c r="H22">
        <f t="shared" si="4"/>
        <v>0</v>
      </c>
      <c r="I22">
        <f t="shared" si="4"/>
        <v>0</v>
      </c>
      <c r="J22">
        <f t="shared" si="4"/>
        <v>0</v>
      </c>
      <c r="K22">
        <f t="shared" si="4"/>
        <v>0</v>
      </c>
      <c r="L22">
        <f t="shared" si="4"/>
        <v>0</v>
      </c>
      <c r="M22">
        <f t="shared" si="4"/>
        <v>0</v>
      </c>
      <c r="N22">
        <f t="shared" si="4"/>
        <v>0</v>
      </c>
      <c r="O22">
        <f t="shared" si="4"/>
        <v>0</v>
      </c>
      <c r="P22">
        <f t="shared" si="4"/>
        <v>0</v>
      </c>
      <c r="Q22">
        <f t="shared" si="4"/>
        <v>0</v>
      </c>
      <c r="R22">
        <f t="shared" si="4"/>
        <v>0</v>
      </c>
      <c r="S22">
        <f t="shared" si="4"/>
        <v>0</v>
      </c>
      <c r="T22">
        <f t="shared" si="4"/>
        <v>0</v>
      </c>
      <c r="U22">
        <f t="shared" si="4"/>
        <v>0</v>
      </c>
      <c r="V22">
        <f t="shared" si="4"/>
        <v>0</v>
      </c>
      <c r="W22">
        <f t="shared" si="4"/>
        <v>0</v>
      </c>
      <c r="X22">
        <f t="shared" si="4"/>
        <v>0</v>
      </c>
      <c r="Y22">
        <f t="shared" si="4"/>
        <v>0</v>
      </c>
      <c r="Z22">
        <f t="shared" si="4"/>
        <v>0</v>
      </c>
      <c r="AA22">
        <f t="shared" si="4"/>
        <v>0</v>
      </c>
      <c r="AB22">
        <f t="shared" si="5"/>
        <v>0</v>
      </c>
      <c r="AC22">
        <f t="shared" si="5"/>
        <v>0</v>
      </c>
      <c r="AD22">
        <f t="shared" si="5"/>
        <v>0</v>
      </c>
      <c r="AE22">
        <f t="shared" si="5"/>
        <v>0</v>
      </c>
    </row>
    <row r="23" spans="1:31" x14ac:dyDescent="0.2">
      <c r="A23">
        <v>22</v>
      </c>
      <c r="B23">
        <f>'ввод данных'!D53</f>
        <v>0</v>
      </c>
      <c r="C23">
        <f t="shared" si="0"/>
        <v>0</v>
      </c>
      <c r="D23">
        <f t="shared" si="4"/>
        <v>0</v>
      </c>
      <c r="E23">
        <f t="shared" si="4"/>
        <v>0</v>
      </c>
      <c r="F23">
        <f t="shared" si="4"/>
        <v>0</v>
      </c>
      <c r="G23">
        <f t="shared" si="4"/>
        <v>0</v>
      </c>
      <c r="H23">
        <f t="shared" si="4"/>
        <v>0</v>
      </c>
      <c r="I23">
        <f t="shared" si="4"/>
        <v>0</v>
      </c>
      <c r="J23">
        <f t="shared" si="4"/>
        <v>0</v>
      </c>
      <c r="K23">
        <f t="shared" si="4"/>
        <v>0</v>
      </c>
      <c r="L23">
        <f t="shared" si="4"/>
        <v>0</v>
      </c>
      <c r="M23">
        <f t="shared" si="4"/>
        <v>0</v>
      </c>
      <c r="N23">
        <f t="shared" si="4"/>
        <v>0</v>
      </c>
      <c r="O23">
        <f t="shared" si="4"/>
        <v>0</v>
      </c>
      <c r="P23">
        <f t="shared" si="4"/>
        <v>0</v>
      </c>
      <c r="Q23">
        <f t="shared" si="4"/>
        <v>0</v>
      </c>
      <c r="R23">
        <f t="shared" si="4"/>
        <v>0</v>
      </c>
      <c r="S23">
        <f t="shared" si="4"/>
        <v>0</v>
      </c>
      <c r="T23">
        <f t="shared" si="4"/>
        <v>0</v>
      </c>
      <c r="U23">
        <f t="shared" si="4"/>
        <v>0</v>
      </c>
      <c r="V23">
        <f t="shared" si="4"/>
        <v>0</v>
      </c>
      <c r="W23">
        <f t="shared" si="4"/>
        <v>0</v>
      </c>
      <c r="X23">
        <f t="shared" si="4"/>
        <v>0</v>
      </c>
      <c r="Y23">
        <f t="shared" ref="D23:AA27" si="6">X23</f>
        <v>0</v>
      </c>
      <c r="Z23">
        <f t="shared" si="6"/>
        <v>0</v>
      </c>
      <c r="AA23">
        <f t="shared" si="6"/>
        <v>0</v>
      </c>
      <c r="AB23">
        <f t="shared" ref="AB23:AE27" si="7">AA23</f>
        <v>0</v>
      </c>
      <c r="AC23">
        <f t="shared" si="7"/>
        <v>0</v>
      </c>
      <c r="AD23">
        <f t="shared" si="7"/>
        <v>0</v>
      </c>
      <c r="AE23">
        <f t="shared" si="7"/>
        <v>0</v>
      </c>
    </row>
    <row r="24" spans="1:31" x14ac:dyDescent="0.2">
      <c r="A24">
        <v>23</v>
      </c>
      <c r="B24" t="str">
        <f>'ввод данных'!D54</f>
        <v>Даша Р.</v>
      </c>
      <c r="C24" t="str">
        <f t="shared" si="0"/>
        <v>Даша Р.</v>
      </c>
      <c r="D24" t="str">
        <f t="shared" si="6"/>
        <v>Даша Р.</v>
      </c>
      <c r="E24" t="str">
        <f t="shared" si="6"/>
        <v>Даша Р.</v>
      </c>
      <c r="F24" t="str">
        <f t="shared" si="6"/>
        <v>Даша Р.</v>
      </c>
      <c r="G24" t="str">
        <f t="shared" si="6"/>
        <v>Даша Р.</v>
      </c>
      <c r="H24" t="str">
        <f t="shared" si="6"/>
        <v>Даша Р.</v>
      </c>
      <c r="I24" t="str">
        <f t="shared" si="6"/>
        <v>Даша Р.</v>
      </c>
      <c r="J24" t="str">
        <f t="shared" si="6"/>
        <v>Даша Р.</v>
      </c>
      <c r="K24" t="str">
        <f t="shared" si="6"/>
        <v>Даша Р.</v>
      </c>
      <c r="L24" t="str">
        <f t="shared" si="6"/>
        <v>Даша Р.</v>
      </c>
      <c r="M24" t="str">
        <f t="shared" si="6"/>
        <v>Даша Р.</v>
      </c>
      <c r="N24" t="str">
        <f t="shared" si="6"/>
        <v>Даша Р.</v>
      </c>
      <c r="O24" t="str">
        <f t="shared" si="6"/>
        <v>Даша Р.</v>
      </c>
      <c r="P24" t="str">
        <f t="shared" si="6"/>
        <v>Даша Р.</v>
      </c>
      <c r="Q24" t="str">
        <f t="shared" si="6"/>
        <v>Даша Р.</v>
      </c>
      <c r="R24" t="str">
        <f t="shared" si="6"/>
        <v>Даша Р.</v>
      </c>
      <c r="S24" t="str">
        <f t="shared" si="6"/>
        <v>Даша Р.</v>
      </c>
      <c r="T24" t="str">
        <f t="shared" si="6"/>
        <v>Даша Р.</v>
      </c>
      <c r="U24" t="str">
        <f t="shared" si="6"/>
        <v>Даша Р.</v>
      </c>
      <c r="V24" t="str">
        <f t="shared" si="6"/>
        <v>Даша Р.</v>
      </c>
      <c r="W24" t="str">
        <f t="shared" si="6"/>
        <v>Даша Р.</v>
      </c>
      <c r="X24" t="str">
        <f t="shared" si="6"/>
        <v>Даша Р.</v>
      </c>
      <c r="Y24" t="str">
        <f t="shared" si="6"/>
        <v>Даша Р.</v>
      </c>
      <c r="Z24" t="str">
        <f t="shared" si="6"/>
        <v>Даша Р.</v>
      </c>
      <c r="AA24" t="str">
        <f t="shared" si="6"/>
        <v>Даша Р.</v>
      </c>
      <c r="AB24" t="str">
        <f t="shared" si="7"/>
        <v>Даша Р.</v>
      </c>
      <c r="AC24" t="str">
        <f t="shared" si="7"/>
        <v>Даша Р.</v>
      </c>
      <c r="AD24" t="str">
        <f t="shared" si="7"/>
        <v>Даша Р.</v>
      </c>
      <c r="AE24" t="str">
        <f t="shared" si="7"/>
        <v>Даша Р.</v>
      </c>
    </row>
    <row r="25" spans="1:31" x14ac:dyDescent="0.2">
      <c r="A25">
        <v>24</v>
      </c>
      <c r="B25">
        <f>'ввод данных'!D55</f>
        <v>0</v>
      </c>
      <c r="C25">
        <f t="shared" si="0"/>
        <v>0</v>
      </c>
      <c r="D25">
        <f t="shared" si="6"/>
        <v>0</v>
      </c>
      <c r="E25">
        <f t="shared" si="6"/>
        <v>0</v>
      </c>
      <c r="F25">
        <f t="shared" si="6"/>
        <v>0</v>
      </c>
      <c r="G25">
        <f t="shared" si="6"/>
        <v>0</v>
      </c>
      <c r="H25">
        <f t="shared" si="6"/>
        <v>0</v>
      </c>
      <c r="I25">
        <f t="shared" si="6"/>
        <v>0</v>
      </c>
      <c r="J25">
        <f t="shared" si="6"/>
        <v>0</v>
      </c>
      <c r="K25">
        <f t="shared" si="6"/>
        <v>0</v>
      </c>
      <c r="L25">
        <f t="shared" si="6"/>
        <v>0</v>
      </c>
      <c r="M25">
        <f t="shared" si="6"/>
        <v>0</v>
      </c>
      <c r="N25">
        <f t="shared" si="6"/>
        <v>0</v>
      </c>
      <c r="O25">
        <f t="shared" si="6"/>
        <v>0</v>
      </c>
      <c r="P25">
        <f t="shared" si="6"/>
        <v>0</v>
      </c>
      <c r="Q25">
        <f t="shared" si="6"/>
        <v>0</v>
      </c>
      <c r="R25">
        <f t="shared" si="6"/>
        <v>0</v>
      </c>
      <c r="S25">
        <f t="shared" si="6"/>
        <v>0</v>
      </c>
      <c r="T25">
        <f t="shared" si="6"/>
        <v>0</v>
      </c>
      <c r="U25">
        <f t="shared" si="6"/>
        <v>0</v>
      </c>
      <c r="V25">
        <f t="shared" si="6"/>
        <v>0</v>
      </c>
      <c r="W25">
        <f t="shared" si="6"/>
        <v>0</v>
      </c>
      <c r="X25">
        <f t="shared" si="6"/>
        <v>0</v>
      </c>
      <c r="Y25">
        <f t="shared" si="6"/>
        <v>0</v>
      </c>
      <c r="Z25">
        <f t="shared" si="6"/>
        <v>0</v>
      </c>
      <c r="AA25">
        <f t="shared" si="6"/>
        <v>0</v>
      </c>
      <c r="AB25">
        <f t="shared" si="7"/>
        <v>0</v>
      </c>
      <c r="AC25">
        <f t="shared" si="7"/>
        <v>0</v>
      </c>
      <c r="AD25">
        <f t="shared" si="7"/>
        <v>0</v>
      </c>
      <c r="AE25">
        <f t="shared" si="7"/>
        <v>0</v>
      </c>
    </row>
    <row r="26" spans="1:31" x14ac:dyDescent="0.2">
      <c r="A26">
        <v>25</v>
      </c>
      <c r="B26">
        <f>'ввод данных'!D56</f>
        <v>0</v>
      </c>
      <c r="C26">
        <f t="shared" si="0"/>
        <v>0</v>
      </c>
      <c r="D26">
        <f t="shared" si="6"/>
        <v>0</v>
      </c>
      <c r="E26">
        <f t="shared" si="6"/>
        <v>0</v>
      </c>
      <c r="F26">
        <f t="shared" si="6"/>
        <v>0</v>
      </c>
      <c r="G26">
        <f t="shared" si="6"/>
        <v>0</v>
      </c>
      <c r="H26">
        <f t="shared" si="6"/>
        <v>0</v>
      </c>
      <c r="I26">
        <f t="shared" si="6"/>
        <v>0</v>
      </c>
      <c r="J26">
        <f t="shared" si="6"/>
        <v>0</v>
      </c>
      <c r="K26">
        <f t="shared" si="6"/>
        <v>0</v>
      </c>
      <c r="L26">
        <f t="shared" si="6"/>
        <v>0</v>
      </c>
      <c r="M26">
        <f t="shared" si="6"/>
        <v>0</v>
      </c>
      <c r="N26">
        <f t="shared" si="6"/>
        <v>0</v>
      </c>
      <c r="O26">
        <f t="shared" si="6"/>
        <v>0</v>
      </c>
      <c r="P26">
        <f t="shared" si="6"/>
        <v>0</v>
      </c>
      <c r="Q26">
        <f t="shared" si="6"/>
        <v>0</v>
      </c>
      <c r="R26">
        <f t="shared" si="6"/>
        <v>0</v>
      </c>
      <c r="S26">
        <f t="shared" si="6"/>
        <v>0</v>
      </c>
      <c r="T26">
        <f t="shared" si="6"/>
        <v>0</v>
      </c>
      <c r="U26">
        <f t="shared" si="6"/>
        <v>0</v>
      </c>
      <c r="V26">
        <f t="shared" si="6"/>
        <v>0</v>
      </c>
      <c r="W26">
        <f t="shared" si="6"/>
        <v>0</v>
      </c>
      <c r="X26">
        <f t="shared" si="6"/>
        <v>0</v>
      </c>
      <c r="Y26">
        <f t="shared" si="6"/>
        <v>0</v>
      </c>
      <c r="Z26">
        <f t="shared" si="6"/>
        <v>0</v>
      </c>
      <c r="AA26">
        <f t="shared" si="6"/>
        <v>0</v>
      </c>
      <c r="AB26">
        <f t="shared" si="7"/>
        <v>0</v>
      </c>
      <c r="AC26">
        <f t="shared" si="7"/>
        <v>0</v>
      </c>
      <c r="AD26">
        <f t="shared" si="7"/>
        <v>0</v>
      </c>
      <c r="AE26">
        <f t="shared" si="7"/>
        <v>0</v>
      </c>
    </row>
    <row r="27" spans="1:31" x14ac:dyDescent="0.2">
      <c r="A27">
        <v>26</v>
      </c>
      <c r="B27">
        <f>'ввод данных'!D57</f>
        <v>0</v>
      </c>
      <c r="C27">
        <f t="shared" si="0"/>
        <v>0</v>
      </c>
      <c r="D27">
        <f t="shared" si="6"/>
        <v>0</v>
      </c>
      <c r="E27">
        <f t="shared" si="6"/>
        <v>0</v>
      </c>
      <c r="F27">
        <f t="shared" si="6"/>
        <v>0</v>
      </c>
      <c r="G27">
        <f t="shared" si="6"/>
        <v>0</v>
      </c>
      <c r="H27">
        <f t="shared" si="6"/>
        <v>0</v>
      </c>
      <c r="I27">
        <f t="shared" si="6"/>
        <v>0</v>
      </c>
      <c r="J27">
        <f t="shared" si="6"/>
        <v>0</v>
      </c>
      <c r="K27">
        <f t="shared" si="6"/>
        <v>0</v>
      </c>
      <c r="L27">
        <f t="shared" si="6"/>
        <v>0</v>
      </c>
      <c r="M27">
        <f t="shared" si="6"/>
        <v>0</v>
      </c>
      <c r="N27">
        <f t="shared" si="6"/>
        <v>0</v>
      </c>
      <c r="O27">
        <f t="shared" si="6"/>
        <v>0</v>
      </c>
      <c r="P27">
        <f t="shared" si="6"/>
        <v>0</v>
      </c>
      <c r="Q27">
        <f t="shared" si="6"/>
        <v>0</v>
      </c>
      <c r="R27">
        <f t="shared" si="6"/>
        <v>0</v>
      </c>
      <c r="S27">
        <f t="shared" si="6"/>
        <v>0</v>
      </c>
      <c r="T27">
        <f t="shared" si="6"/>
        <v>0</v>
      </c>
      <c r="U27">
        <f t="shared" si="6"/>
        <v>0</v>
      </c>
      <c r="V27">
        <f t="shared" si="6"/>
        <v>0</v>
      </c>
      <c r="W27">
        <f t="shared" si="6"/>
        <v>0</v>
      </c>
      <c r="X27">
        <f t="shared" si="6"/>
        <v>0</v>
      </c>
      <c r="Y27">
        <f t="shared" si="6"/>
        <v>0</v>
      </c>
      <c r="Z27">
        <f t="shared" si="6"/>
        <v>0</v>
      </c>
      <c r="AA27">
        <f t="shared" si="6"/>
        <v>0</v>
      </c>
      <c r="AB27">
        <f t="shared" si="7"/>
        <v>0</v>
      </c>
      <c r="AC27">
        <f t="shared" si="7"/>
        <v>0</v>
      </c>
      <c r="AD27">
        <f t="shared" si="7"/>
        <v>0</v>
      </c>
      <c r="AE27">
        <f t="shared" si="7"/>
        <v>0</v>
      </c>
    </row>
    <row r="28" spans="1:31" x14ac:dyDescent="0.2">
      <c r="A28">
        <v>27</v>
      </c>
      <c r="B28">
        <f>'ввод данных'!D58</f>
        <v>0</v>
      </c>
      <c r="C28">
        <f t="shared" si="0"/>
        <v>0</v>
      </c>
      <c r="D28">
        <f t="shared" ref="D28:R28" si="8">C28</f>
        <v>0</v>
      </c>
      <c r="E28">
        <f t="shared" si="8"/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 t="shared" si="8"/>
        <v>0</v>
      </c>
      <c r="N28">
        <f t="shared" si="8"/>
        <v>0</v>
      </c>
      <c r="O28">
        <f t="shared" si="8"/>
        <v>0</v>
      </c>
      <c r="P28">
        <f t="shared" si="8"/>
        <v>0</v>
      </c>
      <c r="Q28">
        <f t="shared" si="8"/>
        <v>0</v>
      </c>
      <c r="R28">
        <f t="shared" si="8"/>
        <v>0</v>
      </c>
      <c r="S28">
        <f t="shared" ref="S28:AE28" si="9">R28</f>
        <v>0</v>
      </c>
      <c r="T28">
        <f t="shared" si="9"/>
        <v>0</v>
      </c>
      <c r="U28">
        <f t="shared" si="9"/>
        <v>0</v>
      </c>
      <c r="V28">
        <f t="shared" si="9"/>
        <v>0</v>
      </c>
      <c r="W28">
        <f t="shared" si="9"/>
        <v>0</v>
      </c>
      <c r="X28">
        <f t="shared" si="9"/>
        <v>0</v>
      </c>
      <c r="Y28">
        <f t="shared" si="9"/>
        <v>0</v>
      </c>
      <c r="Z28">
        <f t="shared" si="9"/>
        <v>0</v>
      </c>
      <c r="AA28">
        <f t="shared" si="9"/>
        <v>0</v>
      </c>
      <c r="AB28">
        <f t="shared" si="9"/>
        <v>0</v>
      </c>
      <c r="AC28">
        <f t="shared" si="9"/>
        <v>0</v>
      </c>
      <c r="AD28">
        <f t="shared" si="9"/>
        <v>0</v>
      </c>
      <c r="AE28">
        <f t="shared" si="9"/>
        <v>0</v>
      </c>
    </row>
    <row r="29" spans="1:31" x14ac:dyDescent="0.2">
      <c r="A29">
        <v>28</v>
      </c>
      <c r="B29">
        <f>'ввод данных'!D59</f>
        <v>0</v>
      </c>
      <c r="C29">
        <f t="shared" ref="C29:AE31" si="10">B29</f>
        <v>0</v>
      </c>
      <c r="D29">
        <f t="shared" si="10"/>
        <v>0</v>
      </c>
      <c r="E29">
        <f t="shared" si="10"/>
        <v>0</v>
      </c>
      <c r="F29">
        <f t="shared" si="10"/>
        <v>0</v>
      </c>
      <c r="G29">
        <f t="shared" si="10"/>
        <v>0</v>
      </c>
      <c r="H29">
        <f t="shared" si="10"/>
        <v>0</v>
      </c>
      <c r="I29">
        <f t="shared" si="10"/>
        <v>0</v>
      </c>
      <c r="J29">
        <f t="shared" si="10"/>
        <v>0</v>
      </c>
      <c r="K29">
        <f t="shared" si="10"/>
        <v>0</v>
      </c>
      <c r="L29">
        <f t="shared" si="10"/>
        <v>0</v>
      </c>
      <c r="M29">
        <f t="shared" si="10"/>
        <v>0</v>
      </c>
      <c r="N29">
        <f t="shared" si="10"/>
        <v>0</v>
      </c>
      <c r="O29">
        <f t="shared" si="10"/>
        <v>0</v>
      </c>
      <c r="P29">
        <f t="shared" si="10"/>
        <v>0</v>
      </c>
      <c r="Q29">
        <f t="shared" si="10"/>
        <v>0</v>
      </c>
      <c r="R29">
        <f t="shared" si="10"/>
        <v>0</v>
      </c>
      <c r="S29">
        <f t="shared" si="10"/>
        <v>0</v>
      </c>
      <c r="T29">
        <f t="shared" si="10"/>
        <v>0</v>
      </c>
      <c r="U29">
        <f t="shared" si="10"/>
        <v>0</v>
      </c>
      <c r="V29">
        <f t="shared" si="10"/>
        <v>0</v>
      </c>
      <c r="W29">
        <f t="shared" si="10"/>
        <v>0</v>
      </c>
      <c r="X29">
        <f t="shared" si="10"/>
        <v>0</v>
      </c>
      <c r="Y29">
        <f t="shared" si="10"/>
        <v>0</v>
      </c>
      <c r="Z29">
        <f t="shared" si="10"/>
        <v>0</v>
      </c>
      <c r="AA29">
        <f t="shared" si="10"/>
        <v>0</v>
      </c>
      <c r="AB29">
        <f t="shared" si="10"/>
        <v>0</v>
      </c>
      <c r="AC29">
        <f t="shared" si="10"/>
        <v>0</v>
      </c>
      <c r="AD29">
        <f t="shared" si="10"/>
        <v>0</v>
      </c>
      <c r="AE29">
        <f t="shared" si="10"/>
        <v>0</v>
      </c>
    </row>
    <row r="30" spans="1:31" x14ac:dyDescent="0.2">
      <c r="A30">
        <v>29</v>
      </c>
      <c r="B30">
        <f>'ввод данных'!D60</f>
        <v>0</v>
      </c>
      <c r="C30">
        <f t="shared" si="10"/>
        <v>0</v>
      </c>
      <c r="D30">
        <f t="shared" si="10"/>
        <v>0</v>
      </c>
      <c r="E30">
        <f t="shared" si="10"/>
        <v>0</v>
      </c>
      <c r="F30">
        <f t="shared" si="10"/>
        <v>0</v>
      </c>
      <c r="G30">
        <f t="shared" si="10"/>
        <v>0</v>
      </c>
      <c r="H30">
        <f t="shared" si="10"/>
        <v>0</v>
      </c>
      <c r="I30">
        <f t="shared" si="10"/>
        <v>0</v>
      </c>
      <c r="J30">
        <f t="shared" si="10"/>
        <v>0</v>
      </c>
      <c r="K30">
        <f t="shared" si="10"/>
        <v>0</v>
      </c>
      <c r="L30">
        <f t="shared" si="10"/>
        <v>0</v>
      </c>
      <c r="M30">
        <f t="shared" si="10"/>
        <v>0</v>
      </c>
      <c r="N30">
        <f t="shared" si="10"/>
        <v>0</v>
      </c>
      <c r="O30">
        <f t="shared" si="10"/>
        <v>0</v>
      </c>
      <c r="P30">
        <f t="shared" si="10"/>
        <v>0</v>
      </c>
      <c r="Q30">
        <f t="shared" si="10"/>
        <v>0</v>
      </c>
      <c r="R30">
        <f t="shared" si="10"/>
        <v>0</v>
      </c>
      <c r="S30">
        <f t="shared" si="10"/>
        <v>0</v>
      </c>
      <c r="T30">
        <f t="shared" si="10"/>
        <v>0</v>
      </c>
      <c r="U30">
        <f t="shared" si="10"/>
        <v>0</v>
      </c>
      <c r="V30">
        <f t="shared" si="10"/>
        <v>0</v>
      </c>
      <c r="W30">
        <f t="shared" si="10"/>
        <v>0</v>
      </c>
      <c r="X30">
        <f t="shared" si="10"/>
        <v>0</v>
      </c>
      <c r="Y30">
        <f t="shared" si="10"/>
        <v>0</v>
      </c>
      <c r="Z30">
        <f t="shared" si="10"/>
        <v>0</v>
      </c>
      <c r="AA30">
        <f t="shared" si="10"/>
        <v>0</v>
      </c>
      <c r="AB30">
        <f t="shared" si="10"/>
        <v>0</v>
      </c>
      <c r="AC30">
        <f t="shared" si="10"/>
        <v>0</v>
      </c>
      <c r="AD30">
        <f t="shared" si="10"/>
        <v>0</v>
      </c>
      <c r="AE30">
        <f t="shared" si="10"/>
        <v>0</v>
      </c>
    </row>
    <row r="31" spans="1:31" x14ac:dyDescent="0.2">
      <c r="A31">
        <v>30</v>
      </c>
      <c r="B31">
        <f>'ввод данных'!D61</f>
        <v>0</v>
      </c>
      <c r="C31">
        <f t="shared" si="10"/>
        <v>0</v>
      </c>
      <c r="D31">
        <f t="shared" si="10"/>
        <v>0</v>
      </c>
      <c r="E31">
        <f t="shared" si="10"/>
        <v>0</v>
      </c>
      <c r="F31">
        <f t="shared" si="10"/>
        <v>0</v>
      </c>
      <c r="G31">
        <f t="shared" si="10"/>
        <v>0</v>
      </c>
      <c r="H31">
        <f t="shared" si="10"/>
        <v>0</v>
      </c>
      <c r="I31">
        <f t="shared" si="10"/>
        <v>0</v>
      </c>
      <c r="J31">
        <f t="shared" si="10"/>
        <v>0</v>
      </c>
      <c r="K31">
        <f t="shared" si="10"/>
        <v>0</v>
      </c>
      <c r="L31">
        <f t="shared" si="10"/>
        <v>0</v>
      </c>
      <c r="M31">
        <f t="shared" si="10"/>
        <v>0</v>
      </c>
      <c r="N31">
        <f t="shared" si="10"/>
        <v>0</v>
      </c>
      <c r="O31">
        <f t="shared" si="10"/>
        <v>0</v>
      </c>
      <c r="P31">
        <f t="shared" si="10"/>
        <v>0</v>
      </c>
      <c r="Q31">
        <f t="shared" si="10"/>
        <v>0</v>
      </c>
      <c r="R31">
        <f t="shared" si="10"/>
        <v>0</v>
      </c>
      <c r="S31">
        <f t="shared" si="10"/>
        <v>0</v>
      </c>
      <c r="T31">
        <f t="shared" si="10"/>
        <v>0</v>
      </c>
      <c r="U31">
        <f t="shared" si="10"/>
        <v>0</v>
      </c>
      <c r="V31">
        <f t="shared" si="10"/>
        <v>0</v>
      </c>
      <c r="W31">
        <f t="shared" si="10"/>
        <v>0</v>
      </c>
      <c r="X31">
        <f t="shared" si="10"/>
        <v>0</v>
      </c>
      <c r="Y31">
        <f t="shared" si="10"/>
        <v>0</v>
      </c>
      <c r="Z31">
        <f t="shared" si="10"/>
        <v>0</v>
      </c>
      <c r="AA31">
        <f t="shared" si="10"/>
        <v>0</v>
      </c>
      <c r="AB31">
        <f t="shared" si="10"/>
        <v>0</v>
      </c>
      <c r="AC31">
        <f t="shared" si="10"/>
        <v>0</v>
      </c>
      <c r="AD31">
        <f t="shared" si="10"/>
        <v>0</v>
      </c>
      <c r="AE31">
        <f t="shared" si="10"/>
        <v>0</v>
      </c>
    </row>
    <row r="32" spans="1:31" x14ac:dyDescent="0.2">
      <c r="A32">
        <v>1</v>
      </c>
      <c r="B32">
        <f>'ввод данных'!I32</f>
        <v>0</v>
      </c>
      <c r="C32">
        <f t="shared" ref="C32:C61" si="11">B32</f>
        <v>0</v>
      </c>
      <c r="D32">
        <f t="shared" ref="D32:AE32" si="12">C32</f>
        <v>0</v>
      </c>
      <c r="E32">
        <f t="shared" si="12"/>
        <v>0</v>
      </c>
      <c r="F32">
        <f t="shared" si="12"/>
        <v>0</v>
      </c>
      <c r="G32">
        <f t="shared" si="12"/>
        <v>0</v>
      </c>
      <c r="H32">
        <f t="shared" si="12"/>
        <v>0</v>
      </c>
      <c r="I32">
        <f t="shared" si="12"/>
        <v>0</v>
      </c>
      <c r="J32">
        <f t="shared" si="12"/>
        <v>0</v>
      </c>
      <c r="K32">
        <f t="shared" si="12"/>
        <v>0</v>
      </c>
      <c r="L32">
        <f t="shared" si="12"/>
        <v>0</v>
      </c>
      <c r="M32">
        <f t="shared" si="12"/>
        <v>0</v>
      </c>
      <c r="N32">
        <f t="shared" si="12"/>
        <v>0</v>
      </c>
      <c r="O32">
        <f t="shared" si="12"/>
        <v>0</v>
      </c>
      <c r="P32">
        <f t="shared" si="12"/>
        <v>0</v>
      </c>
      <c r="Q32">
        <f t="shared" si="12"/>
        <v>0</v>
      </c>
      <c r="R32">
        <f t="shared" si="12"/>
        <v>0</v>
      </c>
      <c r="S32">
        <f t="shared" si="12"/>
        <v>0</v>
      </c>
      <c r="T32">
        <f t="shared" si="12"/>
        <v>0</v>
      </c>
      <c r="U32">
        <f t="shared" si="12"/>
        <v>0</v>
      </c>
      <c r="V32">
        <f t="shared" si="12"/>
        <v>0</v>
      </c>
      <c r="W32">
        <f t="shared" si="12"/>
        <v>0</v>
      </c>
      <c r="X32">
        <f t="shared" si="12"/>
        <v>0</v>
      </c>
      <c r="Y32">
        <f t="shared" si="12"/>
        <v>0</v>
      </c>
      <c r="Z32">
        <f t="shared" si="12"/>
        <v>0</v>
      </c>
      <c r="AA32">
        <f t="shared" si="12"/>
        <v>0</v>
      </c>
      <c r="AB32">
        <f t="shared" si="12"/>
        <v>0</v>
      </c>
      <c r="AC32">
        <f t="shared" si="12"/>
        <v>0</v>
      </c>
      <c r="AD32">
        <f t="shared" si="12"/>
        <v>0</v>
      </c>
      <c r="AE32">
        <f t="shared" si="12"/>
        <v>0</v>
      </c>
    </row>
    <row r="33" spans="1:31" x14ac:dyDescent="0.2">
      <c r="A33">
        <v>2</v>
      </c>
      <c r="B33">
        <f>'ввод данных'!I33</f>
        <v>0</v>
      </c>
      <c r="C33">
        <f t="shared" si="11"/>
        <v>0</v>
      </c>
      <c r="D33">
        <f t="shared" ref="D33:AE33" si="13">C33</f>
        <v>0</v>
      </c>
      <c r="E33">
        <f t="shared" si="13"/>
        <v>0</v>
      </c>
      <c r="F33">
        <f t="shared" si="13"/>
        <v>0</v>
      </c>
      <c r="G33">
        <f t="shared" si="13"/>
        <v>0</v>
      </c>
      <c r="H33">
        <f t="shared" si="13"/>
        <v>0</v>
      </c>
      <c r="I33">
        <f t="shared" si="13"/>
        <v>0</v>
      </c>
      <c r="J33">
        <f t="shared" si="13"/>
        <v>0</v>
      </c>
      <c r="K33">
        <f t="shared" si="13"/>
        <v>0</v>
      </c>
      <c r="L33">
        <f t="shared" si="13"/>
        <v>0</v>
      </c>
      <c r="M33">
        <f t="shared" si="13"/>
        <v>0</v>
      </c>
      <c r="N33">
        <f t="shared" si="13"/>
        <v>0</v>
      </c>
      <c r="O33">
        <f t="shared" si="13"/>
        <v>0</v>
      </c>
      <c r="P33">
        <f t="shared" si="13"/>
        <v>0</v>
      </c>
      <c r="Q33">
        <f t="shared" si="13"/>
        <v>0</v>
      </c>
      <c r="R33">
        <f t="shared" si="13"/>
        <v>0</v>
      </c>
      <c r="S33">
        <f t="shared" si="13"/>
        <v>0</v>
      </c>
      <c r="T33">
        <f t="shared" si="13"/>
        <v>0</v>
      </c>
      <c r="U33">
        <f t="shared" si="13"/>
        <v>0</v>
      </c>
      <c r="V33">
        <f t="shared" si="13"/>
        <v>0</v>
      </c>
      <c r="W33">
        <f t="shared" si="13"/>
        <v>0</v>
      </c>
      <c r="X33">
        <f t="shared" si="13"/>
        <v>0</v>
      </c>
      <c r="Y33">
        <f t="shared" si="13"/>
        <v>0</v>
      </c>
      <c r="Z33">
        <f t="shared" si="13"/>
        <v>0</v>
      </c>
      <c r="AA33">
        <f t="shared" si="13"/>
        <v>0</v>
      </c>
      <c r="AB33">
        <f t="shared" si="13"/>
        <v>0</v>
      </c>
      <c r="AC33">
        <f t="shared" si="13"/>
        <v>0</v>
      </c>
      <c r="AD33">
        <f t="shared" si="13"/>
        <v>0</v>
      </c>
      <c r="AE33">
        <f t="shared" si="13"/>
        <v>0</v>
      </c>
    </row>
    <row r="34" spans="1:31" x14ac:dyDescent="0.2">
      <c r="A34">
        <v>3</v>
      </c>
      <c r="B34">
        <f>'ввод данных'!I34</f>
        <v>0</v>
      </c>
      <c r="C34">
        <f t="shared" si="11"/>
        <v>0</v>
      </c>
      <c r="D34">
        <f t="shared" ref="D34:AE34" si="14">C34</f>
        <v>0</v>
      </c>
      <c r="E34">
        <f t="shared" si="14"/>
        <v>0</v>
      </c>
      <c r="F34">
        <f t="shared" si="14"/>
        <v>0</v>
      </c>
      <c r="G34">
        <f t="shared" si="14"/>
        <v>0</v>
      </c>
      <c r="H34">
        <f t="shared" si="14"/>
        <v>0</v>
      </c>
      <c r="I34">
        <f t="shared" si="14"/>
        <v>0</v>
      </c>
      <c r="J34">
        <f t="shared" si="14"/>
        <v>0</v>
      </c>
      <c r="K34">
        <f t="shared" si="14"/>
        <v>0</v>
      </c>
      <c r="L34">
        <f t="shared" si="14"/>
        <v>0</v>
      </c>
      <c r="M34">
        <f t="shared" si="14"/>
        <v>0</v>
      </c>
      <c r="N34">
        <f t="shared" si="14"/>
        <v>0</v>
      </c>
      <c r="O34">
        <f t="shared" si="14"/>
        <v>0</v>
      </c>
      <c r="P34">
        <f t="shared" si="14"/>
        <v>0</v>
      </c>
      <c r="Q34">
        <f t="shared" si="14"/>
        <v>0</v>
      </c>
      <c r="R34">
        <f t="shared" si="14"/>
        <v>0</v>
      </c>
      <c r="S34">
        <f t="shared" si="14"/>
        <v>0</v>
      </c>
      <c r="T34">
        <f t="shared" si="14"/>
        <v>0</v>
      </c>
      <c r="U34">
        <f t="shared" si="14"/>
        <v>0</v>
      </c>
      <c r="V34">
        <f t="shared" si="14"/>
        <v>0</v>
      </c>
      <c r="W34">
        <f t="shared" si="14"/>
        <v>0</v>
      </c>
      <c r="X34">
        <f t="shared" si="14"/>
        <v>0</v>
      </c>
      <c r="Y34">
        <f t="shared" si="14"/>
        <v>0</v>
      </c>
      <c r="Z34">
        <f t="shared" si="14"/>
        <v>0</v>
      </c>
      <c r="AA34">
        <f t="shared" si="14"/>
        <v>0</v>
      </c>
      <c r="AB34">
        <f t="shared" si="14"/>
        <v>0</v>
      </c>
      <c r="AC34">
        <f t="shared" si="14"/>
        <v>0</v>
      </c>
      <c r="AD34">
        <f t="shared" si="14"/>
        <v>0</v>
      </c>
      <c r="AE34">
        <f t="shared" si="14"/>
        <v>0</v>
      </c>
    </row>
    <row r="35" spans="1:31" x14ac:dyDescent="0.2">
      <c r="A35">
        <v>4</v>
      </c>
      <c r="B35">
        <f>'ввод данных'!I35</f>
        <v>0</v>
      </c>
      <c r="C35">
        <f t="shared" si="11"/>
        <v>0</v>
      </c>
      <c r="D35">
        <f t="shared" ref="D35:AE35" si="15">C35</f>
        <v>0</v>
      </c>
      <c r="E35">
        <f t="shared" si="15"/>
        <v>0</v>
      </c>
      <c r="F35">
        <f t="shared" si="15"/>
        <v>0</v>
      </c>
      <c r="G35">
        <f t="shared" si="15"/>
        <v>0</v>
      </c>
      <c r="H35">
        <f t="shared" si="15"/>
        <v>0</v>
      </c>
      <c r="I35">
        <f t="shared" si="15"/>
        <v>0</v>
      </c>
      <c r="J35">
        <f t="shared" si="15"/>
        <v>0</v>
      </c>
      <c r="K35">
        <f t="shared" si="15"/>
        <v>0</v>
      </c>
      <c r="L35">
        <f t="shared" si="15"/>
        <v>0</v>
      </c>
      <c r="M35">
        <f t="shared" si="15"/>
        <v>0</v>
      </c>
      <c r="N35">
        <f t="shared" si="15"/>
        <v>0</v>
      </c>
      <c r="O35">
        <f t="shared" si="15"/>
        <v>0</v>
      </c>
      <c r="P35">
        <f t="shared" si="15"/>
        <v>0</v>
      </c>
      <c r="Q35">
        <f t="shared" si="15"/>
        <v>0</v>
      </c>
      <c r="R35">
        <f t="shared" si="15"/>
        <v>0</v>
      </c>
      <c r="S35">
        <f t="shared" si="15"/>
        <v>0</v>
      </c>
      <c r="T35">
        <f t="shared" si="15"/>
        <v>0</v>
      </c>
      <c r="U35">
        <f t="shared" si="15"/>
        <v>0</v>
      </c>
      <c r="V35">
        <f t="shared" si="15"/>
        <v>0</v>
      </c>
      <c r="W35">
        <f t="shared" si="15"/>
        <v>0</v>
      </c>
      <c r="X35">
        <f t="shared" si="15"/>
        <v>0</v>
      </c>
      <c r="Y35">
        <f t="shared" si="15"/>
        <v>0</v>
      </c>
      <c r="Z35">
        <f t="shared" si="15"/>
        <v>0</v>
      </c>
      <c r="AA35">
        <f t="shared" si="15"/>
        <v>0</v>
      </c>
      <c r="AB35">
        <f t="shared" si="15"/>
        <v>0</v>
      </c>
      <c r="AC35">
        <f t="shared" si="15"/>
        <v>0</v>
      </c>
      <c r="AD35">
        <f t="shared" si="15"/>
        <v>0</v>
      </c>
      <c r="AE35">
        <f t="shared" si="15"/>
        <v>0</v>
      </c>
    </row>
    <row r="36" spans="1:31" x14ac:dyDescent="0.2">
      <c r="A36">
        <v>5</v>
      </c>
      <c r="B36">
        <f>'ввод данных'!I36</f>
        <v>0</v>
      </c>
      <c r="C36">
        <f t="shared" si="11"/>
        <v>0</v>
      </c>
      <c r="D36">
        <f t="shared" ref="D36:AE36" si="16">C36</f>
        <v>0</v>
      </c>
      <c r="E36">
        <f t="shared" si="16"/>
        <v>0</v>
      </c>
      <c r="F36">
        <f t="shared" si="16"/>
        <v>0</v>
      </c>
      <c r="G36">
        <f t="shared" si="16"/>
        <v>0</v>
      </c>
      <c r="H36">
        <f t="shared" si="16"/>
        <v>0</v>
      </c>
      <c r="I36">
        <f t="shared" si="16"/>
        <v>0</v>
      </c>
      <c r="J36">
        <f t="shared" si="16"/>
        <v>0</v>
      </c>
      <c r="K36">
        <f t="shared" si="16"/>
        <v>0</v>
      </c>
      <c r="L36">
        <f t="shared" si="16"/>
        <v>0</v>
      </c>
      <c r="M36">
        <f t="shared" si="16"/>
        <v>0</v>
      </c>
      <c r="N36">
        <f t="shared" si="16"/>
        <v>0</v>
      </c>
      <c r="O36">
        <f t="shared" si="16"/>
        <v>0</v>
      </c>
      <c r="P36">
        <f t="shared" si="16"/>
        <v>0</v>
      </c>
      <c r="Q36">
        <f t="shared" si="16"/>
        <v>0</v>
      </c>
      <c r="R36">
        <f t="shared" si="16"/>
        <v>0</v>
      </c>
      <c r="S36">
        <f t="shared" si="16"/>
        <v>0</v>
      </c>
      <c r="T36">
        <f t="shared" si="16"/>
        <v>0</v>
      </c>
      <c r="U36">
        <f t="shared" si="16"/>
        <v>0</v>
      </c>
      <c r="V36">
        <f t="shared" si="16"/>
        <v>0</v>
      </c>
      <c r="W36">
        <f t="shared" si="16"/>
        <v>0</v>
      </c>
      <c r="X36">
        <f t="shared" si="16"/>
        <v>0</v>
      </c>
      <c r="Y36">
        <f t="shared" si="16"/>
        <v>0</v>
      </c>
      <c r="Z36">
        <f t="shared" si="16"/>
        <v>0</v>
      </c>
      <c r="AA36">
        <f t="shared" si="16"/>
        <v>0</v>
      </c>
      <c r="AB36">
        <f t="shared" si="16"/>
        <v>0</v>
      </c>
      <c r="AC36">
        <f t="shared" si="16"/>
        <v>0</v>
      </c>
      <c r="AD36">
        <f t="shared" si="16"/>
        <v>0</v>
      </c>
      <c r="AE36">
        <f t="shared" si="16"/>
        <v>0</v>
      </c>
    </row>
    <row r="37" spans="1:31" x14ac:dyDescent="0.2">
      <c r="A37">
        <v>6</v>
      </c>
      <c r="B37">
        <f>'ввод данных'!I37</f>
        <v>0</v>
      </c>
      <c r="C37">
        <f t="shared" si="11"/>
        <v>0</v>
      </c>
      <c r="D37">
        <f t="shared" ref="D37:AE37" si="17">C37</f>
        <v>0</v>
      </c>
      <c r="E37">
        <f t="shared" si="17"/>
        <v>0</v>
      </c>
      <c r="F37">
        <f t="shared" si="17"/>
        <v>0</v>
      </c>
      <c r="G37">
        <f t="shared" si="17"/>
        <v>0</v>
      </c>
      <c r="H37">
        <f t="shared" si="17"/>
        <v>0</v>
      </c>
      <c r="I37">
        <f t="shared" si="17"/>
        <v>0</v>
      </c>
      <c r="J37">
        <f t="shared" si="17"/>
        <v>0</v>
      </c>
      <c r="K37">
        <f t="shared" si="17"/>
        <v>0</v>
      </c>
      <c r="L37">
        <f t="shared" si="17"/>
        <v>0</v>
      </c>
      <c r="M37">
        <f t="shared" si="17"/>
        <v>0</v>
      </c>
      <c r="N37">
        <f t="shared" si="17"/>
        <v>0</v>
      </c>
      <c r="O37">
        <f t="shared" si="17"/>
        <v>0</v>
      </c>
      <c r="P37">
        <f t="shared" si="17"/>
        <v>0</v>
      </c>
      <c r="Q37">
        <f t="shared" si="17"/>
        <v>0</v>
      </c>
      <c r="R37">
        <f t="shared" si="17"/>
        <v>0</v>
      </c>
      <c r="S37">
        <f t="shared" si="17"/>
        <v>0</v>
      </c>
      <c r="T37">
        <f t="shared" si="17"/>
        <v>0</v>
      </c>
      <c r="U37">
        <f t="shared" si="17"/>
        <v>0</v>
      </c>
      <c r="V37">
        <f t="shared" si="17"/>
        <v>0</v>
      </c>
      <c r="W37">
        <f t="shared" si="17"/>
        <v>0</v>
      </c>
      <c r="X37">
        <f t="shared" si="17"/>
        <v>0</v>
      </c>
      <c r="Y37">
        <f t="shared" si="17"/>
        <v>0</v>
      </c>
      <c r="Z37">
        <f t="shared" si="17"/>
        <v>0</v>
      </c>
      <c r="AA37">
        <f t="shared" si="17"/>
        <v>0</v>
      </c>
      <c r="AB37">
        <f t="shared" si="17"/>
        <v>0</v>
      </c>
      <c r="AC37">
        <f t="shared" si="17"/>
        <v>0</v>
      </c>
      <c r="AD37">
        <f t="shared" si="17"/>
        <v>0</v>
      </c>
      <c r="AE37">
        <f t="shared" si="17"/>
        <v>0</v>
      </c>
    </row>
    <row r="38" spans="1:31" x14ac:dyDescent="0.2">
      <c r="A38">
        <v>7</v>
      </c>
      <c r="B38">
        <f>'ввод данных'!I38</f>
        <v>0</v>
      </c>
      <c r="C38">
        <f t="shared" si="11"/>
        <v>0</v>
      </c>
      <c r="D38">
        <f t="shared" ref="D38:AE38" si="18">C38</f>
        <v>0</v>
      </c>
      <c r="E38">
        <f t="shared" si="18"/>
        <v>0</v>
      </c>
      <c r="F38">
        <f t="shared" si="18"/>
        <v>0</v>
      </c>
      <c r="G38">
        <f t="shared" si="18"/>
        <v>0</v>
      </c>
      <c r="H38">
        <f t="shared" si="18"/>
        <v>0</v>
      </c>
      <c r="I38">
        <f t="shared" si="18"/>
        <v>0</v>
      </c>
      <c r="J38">
        <f t="shared" si="18"/>
        <v>0</v>
      </c>
      <c r="K38">
        <f t="shared" si="18"/>
        <v>0</v>
      </c>
      <c r="L38">
        <f t="shared" si="18"/>
        <v>0</v>
      </c>
      <c r="M38">
        <f t="shared" si="18"/>
        <v>0</v>
      </c>
      <c r="N38">
        <f t="shared" si="18"/>
        <v>0</v>
      </c>
      <c r="O38">
        <f t="shared" si="18"/>
        <v>0</v>
      </c>
      <c r="P38">
        <f t="shared" si="18"/>
        <v>0</v>
      </c>
      <c r="Q38">
        <f t="shared" si="18"/>
        <v>0</v>
      </c>
      <c r="R38">
        <f t="shared" si="18"/>
        <v>0</v>
      </c>
      <c r="S38">
        <f t="shared" si="18"/>
        <v>0</v>
      </c>
      <c r="T38">
        <f t="shared" si="18"/>
        <v>0</v>
      </c>
      <c r="U38">
        <f t="shared" si="18"/>
        <v>0</v>
      </c>
      <c r="V38">
        <f t="shared" si="18"/>
        <v>0</v>
      </c>
      <c r="W38">
        <f t="shared" si="18"/>
        <v>0</v>
      </c>
      <c r="X38">
        <f t="shared" si="18"/>
        <v>0</v>
      </c>
      <c r="Y38">
        <f t="shared" si="18"/>
        <v>0</v>
      </c>
      <c r="Z38">
        <f t="shared" si="18"/>
        <v>0</v>
      </c>
      <c r="AA38">
        <f t="shared" si="18"/>
        <v>0</v>
      </c>
      <c r="AB38">
        <f t="shared" si="18"/>
        <v>0</v>
      </c>
      <c r="AC38">
        <f t="shared" si="18"/>
        <v>0</v>
      </c>
      <c r="AD38">
        <f t="shared" si="18"/>
        <v>0</v>
      </c>
      <c r="AE38">
        <f t="shared" si="18"/>
        <v>0</v>
      </c>
    </row>
    <row r="39" spans="1:31" x14ac:dyDescent="0.2">
      <c r="A39">
        <v>8</v>
      </c>
      <c r="B39">
        <f>'ввод данных'!I39</f>
        <v>0</v>
      </c>
      <c r="C39">
        <f t="shared" si="11"/>
        <v>0</v>
      </c>
      <c r="D39">
        <f t="shared" ref="D39:AE39" si="19">C39</f>
        <v>0</v>
      </c>
      <c r="E39">
        <f t="shared" si="19"/>
        <v>0</v>
      </c>
      <c r="F39">
        <f t="shared" si="19"/>
        <v>0</v>
      </c>
      <c r="G39">
        <f t="shared" si="19"/>
        <v>0</v>
      </c>
      <c r="H39">
        <f t="shared" si="19"/>
        <v>0</v>
      </c>
      <c r="I39">
        <f t="shared" si="19"/>
        <v>0</v>
      </c>
      <c r="J39">
        <f t="shared" si="19"/>
        <v>0</v>
      </c>
      <c r="K39">
        <f t="shared" si="19"/>
        <v>0</v>
      </c>
      <c r="L39">
        <f t="shared" si="19"/>
        <v>0</v>
      </c>
      <c r="M39">
        <f t="shared" si="19"/>
        <v>0</v>
      </c>
      <c r="N39">
        <f t="shared" si="19"/>
        <v>0</v>
      </c>
      <c r="O39">
        <f t="shared" si="19"/>
        <v>0</v>
      </c>
      <c r="P39">
        <f t="shared" si="19"/>
        <v>0</v>
      </c>
      <c r="Q39">
        <f t="shared" si="19"/>
        <v>0</v>
      </c>
      <c r="R39">
        <f t="shared" si="19"/>
        <v>0</v>
      </c>
      <c r="S39">
        <f t="shared" si="19"/>
        <v>0</v>
      </c>
      <c r="T39">
        <f t="shared" si="19"/>
        <v>0</v>
      </c>
      <c r="U39">
        <f t="shared" si="19"/>
        <v>0</v>
      </c>
      <c r="V39">
        <f t="shared" si="19"/>
        <v>0</v>
      </c>
      <c r="W39">
        <f t="shared" si="19"/>
        <v>0</v>
      </c>
      <c r="X39">
        <f t="shared" si="19"/>
        <v>0</v>
      </c>
      <c r="Y39">
        <f t="shared" si="19"/>
        <v>0</v>
      </c>
      <c r="Z39">
        <f t="shared" si="19"/>
        <v>0</v>
      </c>
      <c r="AA39">
        <f t="shared" si="19"/>
        <v>0</v>
      </c>
      <c r="AB39">
        <f t="shared" si="19"/>
        <v>0</v>
      </c>
      <c r="AC39">
        <f t="shared" si="19"/>
        <v>0</v>
      </c>
      <c r="AD39">
        <f t="shared" si="19"/>
        <v>0</v>
      </c>
      <c r="AE39">
        <f t="shared" si="19"/>
        <v>0</v>
      </c>
    </row>
    <row r="40" spans="1:31" x14ac:dyDescent="0.2">
      <c r="A40">
        <v>9</v>
      </c>
      <c r="B40">
        <f>'ввод данных'!I40</f>
        <v>0</v>
      </c>
      <c r="C40">
        <f t="shared" si="11"/>
        <v>0</v>
      </c>
      <c r="D40">
        <f t="shared" ref="D40:AE40" si="20">C40</f>
        <v>0</v>
      </c>
      <c r="E40">
        <f t="shared" si="20"/>
        <v>0</v>
      </c>
      <c r="F40">
        <f t="shared" si="20"/>
        <v>0</v>
      </c>
      <c r="G40">
        <f t="shared" si="20"/>
        <v>0</v>
      </c>
      <c r="H40">
        <f t="shared" si="20"/>
        <v>0</v>
      </c>
      <c r="I40">
        <f t="shared" si="20"/>
        <v>0</v>
      </c>
      <c r="J40">
        <f t="shared" si="20"/>
        <v>0</v>
      </c>
      <c r="K40">
        <f t="shared" si="20"/>
        <v>0</v>
      </c>
      <c r="L40">
        <f t="shared" si="20"/>
        <v>0</v>
      </c>
      <c r="M40">
        <f t="shared" si="20"/>
        <v>0</v>
      </c>
      <c r="N40">
        <f t="shared" si="20"/>
        <v>0</v>
      </c>
      <c r="O40">
        <f t="shared" si="20"/>
        <v>0</v>
      </c>
      <c r="P40">
        <f t="shared" si="20"/>
        <v>0</v>
      </c>
      <c r="Q40">
        <f t="shared" si="20"/>
        <v>0</v>
      </c>
      <c r="R40">
        <f t="shared" si="20"/>
        <v>0</v>
      </c>
      <c r="S40">
        <f t="shared" si="20"/>
        <v>0</v>
      </c>
      <c r="T40">
        <f t="shared" si="20"/>
        <v>0</v>
      </c>
      <c r="U40">
        <f t="shared" si="20"/>
        <v>0</v>
      </c>
      <c r="V40">
        <f t="shared" si="20"/>
        <v>0</v>
      </c>
      <c r="W40">
        <f t="shared" si="20"/>
        <v>0</v>
      </c>
      <c r="X40">
        <f t="shared" si="20"/>
        <v>0</v>
      </c>
      <c r="Y40">
        <f t="shared" si="20"/>
        <v>0</v>
      </c>
      <c r="Z40">
        <f t="shared" si="20"/>
        <v>0</v>
      </c>
      <c r="AA40">
        <f t="shared" si="20"/>
        <v>0</v>
      </c>
      <c r="AB40">
        <f t="shared" si="20"/>
        <v>0</v>
      </c>
      <c r="AC40">
        <f t="shared" si="20"/>
        <v>0</v>
      </c>
      <c r="AD40">
        <f t="shared" si="20"/>
        <v>0</v>
      </c>
      <c r="AE40">
        <f t="shared" si="20"/>
        <v>0</v>
      </c>
    </row>
    <row r="41" spans="1:31" x14ac:dyDescent="0.2">
      <c r="A41">
        <v>10</v>
      </c>
      <c r="B41">
        <f>'ввод данных'!I41</f>
        <v>0</v>
      </c>
      <c r="C41">
        <f t="shared" si="11"/>
        <v>0</v>
      </c>
      <c r="D41">
        <f t="shared" ref="D41:AE41" si="21">C41</f>
        <v>0</v>
      </c>
      <c r="E41">
        <f t="shared" si="21"/>
        <v>0</v>
      </c>
      <c r="F41">
        <f t="shared" si="21"/>
        <v>0</v>
      </c>
      <c r="G41">
        <f t="shared" si="21"/>
        <v>0</v>
      </c>
      <c r="H41">
        <f t="shared" si="21"/>
        <v>0</v>
      </c>
      <c r="I41">
        <f t="shared" si="21"/>
        <v>0</v>
      </c>
      <c r="J41">
        <f t="shared" si="21"/>
        <v>0</v>
      </c>
      <c r="K41">
        <f t="shared" si="21"/>
        <v>0</v>
      </c>
      <c r="L41">
        <f t="shared" si="21"/>
        <v>0</v>
      </c>
      <c r="M41">
        <f t="shared" si="21"/>
        <v>0</v>
      </c>
      <c r="N41">
        <f t="shared" si="21"/>
        <v>0</v>
      </c>
      <c r="O41">
        <f t="shared" si="21"/>
        <v>0</v>
      </c>
      <c r="P41">
        <f t="shared" si="21"/>
        <v>0</v>
      </c>
      <c r="Q41">
        <f t="shared" si="21"/>
        <v>0</v>
      </c>
      <c r="R41">
        <f t="shared" si="21"/>
        <v>0</v>
      </c>
      <c r="S41">
        <f t="shared" si="21"/>
        <v>0</v>
      </c>
      <c r="T41">
        <f t="shared" si="21"/>
        <v>0</v>
      </c>
      <c r="U41">
        <f t="shared" si="21"/>
        <v>0</v>
      </c>
      <c r="V41">
        <f t="shared" si="21"/>
        <v>0</v>
      </c>
      <c r="W41">
        <f t="shared" si="21"/>
        <v>0</v>
      </c>
      <c r="X41">
        <f t="shared" si="21"/>
        <v>0</v>
      </c>
      <c r="Y41">
        <f t="shared" si="21"/>
        <v>0</v>
      </c>
      <c r="Z41">
        <f t="shared" si="21"/>
        <v>0</v>
      </c>
      <c r="AA41">
        <f t="shared" si="21"/>
        <v>0</v>
      </c>
      <c r="AB41">
        <f t="shared" si="21"/>
        <v>0</v>
      </c>
      <c r="AC41">
        <f t="shared" si="21"/>
        <v>0</v>
      </c>
      <c r="AD41">
        <f t="shared" si="21"/>
        <v>0</v>
      </c>
      <c r="AE41">
        <f t="shared" si="21"/>
        <v>0</v>
      </c>
    </row>
    <row r="42" spans="1:31" x14ac:dyDescent="0.2">
      <c r="A42">
        <v>11</v>
      </c>
      <c r="B42">
        <f>'ввод данных'!I42</f>
        <v>0</v>
      </c>
      <c r="C42">
        <f t="shared" si="11"/>
        <v>0</v>
      </c>
      <c r="D42">
        <f t="shared" ref="D42:AE42" si="22">C42</f>
        <v>0</v>
      </c>
      <c r="E42">
        <f t="shared" si="22"/>
        <v>0</v>
      </c>
      <c r="F42">
        <f t="shared" si="22"/>
        <v>0</v>
      </c>
      <c r="G42">
        <f t="shared" si="22"/>
        <v>0</v>
      </c>
      <c r="H42">
        <f t="shared" si="22"/>
        <v>0</v>
      </c>
      <c r="I42">
        <f t="shared" si="22"/>
        <v>0</v>
      </c>
      <c r="J42">
        <f t="shared" si="22"/>
        <v>0</v>
      </c>
      <c r="K42">
        <f t="shared" si="22"/>
        <v>0</v>
      </c>
      <c r="L42">
        <f t="shared" si="22"/>
        <v>0</v>
      </c>
      <c r="M42">
        <f t="shared" si="22"/>
        <v>0</v>
      </c>
      <c r="N42">
        <f t="shared" si="22"/>
        <v>0</v>
      </c>
      <c r="O42">
        <f t="shared" si="22"/>
        <v>0</v>
      </c>
      <c r="P42">
        <f t="shared" si="22"/>
        <v>0</v>
      </c>
      <c r="Q42">
        <f t="shared" si="22"/>
        <v>0</v>
      </c>
      <c r="R42">
        <f t="shared" si="22"/>
        <v>0</v>
      </c>
      <c r="S42">
        <f t="shared" si="22"/>
        <v>0</v>
      </c>
      <c r="T42">
        <f t="shared" si="22"/>
        <v>0</v>
      </c>
      <c r="U42">
        <f t="shared" si="22"/>
        <v>0</v>
      </c>
      <c r="V42">
        <f t="shared" si="22"/>
        <v>0</v>
      </c>
      <c r="W42">
        <f t="shared" si="22"/>
        <v>0</v>
      </c>
      <c r="X42">
        <f t="shared" si="22"/>
        <v>0</v>
      </c>
      <c r="Y42">
        <f t="shared" si="22"/>
        <v>0</v>
      </c>
      <c r="Z42">
        <f t="shared" si="22"/>
        <v>0</v>
      </c>
      <c r="AA42">
        <f t="shared" si="22"/>
        <v>0</v>
      </c>
      <c r="AB42">
        <f t="shared" si="22"/>
        <v>0</v>
      </c>
      <c r="AC42">
        <f t="shared" si="22"/>
        <v>0</v>
      </c>
      <c r="AD42">
        <f t="shared" si="22"/>
        <v>0</v>
      </c>
      <c r="AE42">
        <f t="shared" si="22"/>
        <v>0</v>
      </c>
    </row>
    <row r="43" spans="1:31" x14ac:dyDescent="0.2">
      <c r="A43">
        <v>12</v>
      </c>
      <c r="B43">
        <f>'ввод данных'!I43</f>
        <v>0</v>
      </c>
      <c r="C43">
        <f t="shared" si="11"/>
        <v>0</v>
      </c>
      <c r="D43">
        <f t="shared" ref="D43:AE43" si="23">C43</f>
        <v>0</v>
      </c>
      <c r="E43">
        <f t="shared" si="23"/>
        <v>0</v>
      </c>
      <c r="F43">
        <f t="shared" si="23"/>
        <v>0</v>
      </c>
      <c r="G43">
        <f t="shared" si="23"/>
        <v>0</v>
      </c>
      <c r="H43">
        <f t="shared" si="23"/>
        <v>0</v>
      </c>
      <c r="I43">
        <f t="shared" si="23"/>
        <v>0</v>
      </c>
      <c r="J43">
        <f t="shared" si="23"/>
        <v>0</v>
      </c>
      <c r="K43">
        <f t="shared" si="23"/>
        <v>0</v>
      </c>
      <c r="L43">
        <f t="shared" si="23"/>
        <v>0</v>
      </c>
      <c r="M43">
        <f t="shared" si="23"/>
        <v>0</v>
      </c>
      <c r="N43">
        <f t="shared" si="23"/>
        <v>0</v>
      </c>
      <c r="O43">
        <f t="shared" si="23"/>
        <v>0</v>
      </c>
      <c r="P43">
        <f t="shared" si="23"/>
        <v>0</v>
      </c>
      <c r="Q43">
        <f t="shared" si="23"/>
        <v>0</v>
      </c>
      <c r="R43">
        <f t="shared" si="23"/>
        <v>0</v>
      </c>
      <c r="S43">
        <f t="shared" si="23"/>
        <v>0</v>
      </c>
      <c r="T43">
        <f t="shared" si="23"/>
        <v>0</v>
      </c>
      <c r="U43">
        <f t="shared" si="23"/>
        <v>0</v>
      </c>
      <c r="V43">
        <f t="shared" si="23"/>
        <v>0</v>
      </c>
      <c r="W43">
        <f t="shared" si="23"/>
        <v>0</v>
      </c>
      <c r="X43">
        <f t="shared" si="23"/>
        <v>0</v>
      </c>
      <c r="Y43">
        <f t="shared" si="23"/>
        <v>0</v>
      </c>
      <c r="Z43">
        <f t="shared" si="23"/>
        <v>0</v>
      </c>
      <c r="AA43">
        <f t="shared" si="23"/>
        <v>0</v>
      </c>
      <c r="AB43">
        <f t="shared" si="23"/>
        <v>0</v>
      </c>
      <c r="AC43">
        <f t="shared" si="23"/>
        <v>0</v>
      </c>
      <c r="AD43">
        <f t="shared" si="23"/>
        <v>0</v>
      </c>
      <c r="AE43">
        <f t="shared" si="23"/>
        <v>0</v>
      </c>
    </row>
    <row r="44" spans="1:31" x14ac:dyDescent="0.2">
      <c r="A44">
        <v>13</v>
      </c>
      <c r="B44">
        <f>'ввод данных'!I44</f>
        <v>0</v>
      </c>
      <c r="C44">
        <f t="shared" si="11"/>
        <v>0</v>
      </c>
      <c r="D44">
        <f t="shared" ref="D44:AE44" si="24">C44</f>
        <v>0</v>
      </c>
      <c r="E44">
        <f t="shared" si="24"/>
        <v>0</v>
      </c>
      <c r="F44">
        <f t="shared" si="24"/>
        <v>0</v>
      </c>
      <c r="G44">
        <f t="shared" si="24"/>
        <v>0</v>
      </c>
      <c r="H44">
        <f t="shared" si="24"/>
        <v>0</v>
      </c>
      <c r="I44">
        <f t="shared" si="24"/>
        <v>0</v>
      </c>
      <c r="J44">
        <f t="shared" si="24"/>
        <v>0</v>
      </c>
      <c r="K44">
        <f t="shared" si="24"/>
        <v>0</v>
      </c>
      <c r="L44">
        <f t="shared" si="24"/>
        <v>0</v>
      </c>
      <c r="M44">
        <f t="shared" si="24"/>
        <v>0</v>
      </c>
      <c r="N44">
        <f t="shared" si="24"/>
        <v>0</v>
      </c>
      <c r="O44">
        <f t="shared" si="24"/>
        <v>0</v>
      </c>
      <c r="P44">
        <f t="shared" si="24"/>
        <v>0</v>
      </c>
      <c r="Q44">
        <f t="shared" si="24"/>
        <v>0</v>
      </c>
      <c r="R44">
        <f t="shared" si="24"/>
        <v>0</v>
      </c>
      <c r="S44">
        <f t="shared" si="24"/>
        <v>0</v>
      </c>
      <c r="T44">
        <f t="shared" si="24"/>
        <v>0</v>
      </c>
      <c r="U44">
        <f t="shared" si="24"/>
        <v>0</v>
      </c>
      <c r="V44">
        <f t="shared" si="24"/>
        <v>0</v>
      </c>
      <c r="W44">
        <f t="shared" si="24"/>
        <v>0</v>
      </c>
      <c r="X44">
        <f t="shared" si="24"/>
        <v>0</v>
      </c>
      <c r="Y44">
        <f t="shared" si="24"/>
        <v>0</v>
      </c>
      <c r="Z44">
        <f t="shared" si="24"/>
        <v>0</v>
      </c>
      <c r="AA44">
        <f t="shared" si="24"/>
        <v>0</v>
      </c>
      <c r="AB44">
        <f t="shared" si="24"/>
        <v>0</v>
      </c>
      <c r="AC44">
        <f t="shared" si="24"/>
        <v>0</v>
      </c>
      <c r="AD44">
        <f t="shared" si="24"/>
        <v>0</v>
      </c>
      <c r="AE44">
        <f t="shared" si="24"/>
        <v>0</v>
      </c>
    </row>
    <row r="45" spans="1:31" x14ac:dyDescent="0.2">
      <c r="A45">
        <v>14</v>
      </c>
      <c r="B45">
        <f>'ввод данных'!I45</f>
        <v>0</v>
      </c>
      <c r="C45">
        <f t="shared" si="11"/>
        <v>0</v>
      </c>
      <c r="D45">
        <f t="shared" ref="D45:AE45" si="25">C45</f>
        <v>0</v>
      </c>
      <c r="E45">
        <f t="shared" si="25"/>
        <v>0</v>
      </c>
      <c r="F45">
        <f t="shared" si="25"/>
        <v>0</v>
      </c>
      <c r="G45">
        <f t="shared" si="25"/>
        <v>0</v>
      </c>
      <c r="H45">
        <f t="shared" si="25"/>
        <v>0</v>
      </c>
      <c r="I45">
        <f t="shared" si="25"/>
        <v>0</v>
      </c>
      <c r="J45">
        <f t="shared" si="25"/>
        <v>0</v>
      </c>
      <c r="K45">
        <f t="shared" si="25"/>
        <v>0</v>
      </c>
      <c r="L45">
        <f t="shared" si="25"/>
        <v>0</v>
      </c>
      <c r="M45">
        <f t="shared" si="25"/>
        <v>0</v>
      </c>
      <c r="N45">
        <f t="shared" si="25"/>
        <v>0</v>
      </c>
      <c r="O45">
        <f t="shared" si="25"/>
        <v>0</v>
      </c>
      <c r="P45">
        <f t="shared" si="25"/>
        <v>0</v>
      </c>
      <c r="Q45">
        <f t="shared" si="25"/>
        <v>0</v>
      </c>
      <c r="R45">
        <f t="shared" si="25"/>
        <v>0</v>
      </c>
      <c r="S45">
        <f t="shared" si="25"/>
        <v>0</v>
      </c>
      <c r="T45">
        <f t="shared" si="25"/>
        <v>0</v>
      </c>
      <c r="U45">
        <f t="shared" si="25"/>
        <v>0</v>
      </c>
      <c r="V45">
        <f t="shared" si="25"/>
        <v>0</v>
      </c>
      <c r="W45">
        <f t="shared" si="25"/>
        <v>0</v>
      </c>
      <c r="X45">
        <f t="shared" si="25"/>
        <v>0</v>
      </c>
      <c r="Y45">
        <f t="shared" si="25"/>
        <v>0</v>
      </c>
      <c r="Z45">
        <f t="shared" si="25"/>
        <v>0</v>
      </c>
      <c r="AA45">
        <f t="shared" si="25"/>
        <v>0</v>
      </c>
      <c r="AB45">
        <f t="shared" si="25"/>
        <v>0</v>
      </c>
      <c r="AC45">
        <f t="shared" si="25"/>
        <v>0</v>
      </c>
      <c r="AD45">
        <f t="shared" si="25"/>
        <v>0</v>
      </c>
      <c r="AE45">
        <f t="shared" si="25"/>
        <v>0</v>
      </c>
    </row>
    <row r="46" spans="1:31" x14ac:dyDescent="0.2">
      <c r="A46">
        <v>15</v>
      </c>
      <c r="B46">
        <f>'ввод данных'!I46</f>
        <v>0</v>
      </c>
      <c r="C46">
        <f t="shared" si="11"/>
        <v>0</v>
      </c>
      <c r="D46">
        <f t="shared" ref="D46:AE46" si="26">C46</f>
        <v>0</v>
      </c>
      <c r="E46">
        <f t="shared" si="26"/>
        <v>0</v>
      </c>
      <c r="F46">
        <f t="shared" si="26"/>
        <v>0</v>
      </c>
      <c r="G46">
        <f t="shared" si="26"/>
        <v>0</v>
      </c>
      <c r="H46">
        <f t="shared" si="26"/>
        <v>0</v>
      </c>
      <c r="I46">
        <f t="shared" si="26"/>
        <v>0</v>
      </c>
      <c r="J46">
        <f t="shared" si="26"/>
        <v>0</v>
      </c>
      <c r="K46">
        <f t="shared" si="26"/>
        <v>0</v>
      </c>
      <c r="L46">
        <f t="shared" si="26"/>
        <v>0</v>
      </c>
      <c r="M46">
        <f t="shared" si="26"/>
        <v>0</v>
      </c>
      <c r="N46">
        <f t="shared" si="26"/>
        <v>0</v>
      </c>
      <c r="O46">
        <f t="shared" si="26"/>
        <v>0</v>
      </c>
      <c r="P46">
        <f t="shared" si="26"/>
        <v>0</v>
      </c>
      <c r="Q46">
        <f t="shared" si="26"/>
        <v>0</v>
      </c>
      <c r="R46">
        <f t="shared" si="26"/>
        <v>0</v>
      </c>
      <c r="S46">
        <f t="shared" si="26"/>
        <v>0</v>
      </c>
      <c r="T46">
        <f t="shared" si="26"/>
        <v>0</v>
      </c>
      <c r="U46">
        <f t="shared" si="26"/>
        <v>0</v>
      </c>
      <c r="V46">
        <f t="shared" si="26"/>
        <v>0</v>
      </c>
      <c r="W46">
        <f t="shared" si="26"/>
        <v>0</v>
      </c>
      <c r="X46">
        <f t="shared" si="26"/>
        <v>0</v>
      </c>
      <c r="Y46">
        <f t="shared" si="26"/>
        <v>0</v>
      </c>
      <c r="Z46">
        <f t="shared" si="26"/>
        <v>0</v>
      </c>
      <c r="AA46">
        <f t="shared" si="26"/>
        <v>0</v>
      </c>
      <c r="AB46">
        <f t="shared" si="26"/>
        <v>0</v>
      </c>
      <c r="AC46">
        <f t="shared" si="26"/>
        <v>0</v>
      </c>
      <c r="AD46">
        <f t="shared" si="26"/>
        <v>0</v>
      </c>
      <c r="AE46">
        <f t="shared" si="26"/>
        <v>0</v>
      </c>
    </row>
    <row r="47" spans="1:31" x14ac:dyDescent="0.2">
      <c r="A47">
        <v>16</v>
      </c>
      <c r="B47">
        <f>'ввод данных'!I47</f>
        <v>0</v>
      </c>
      <c r="C47">
        <f t="shared" si="11"/>
        <v>0</v>
      </c>
      <c r="D47">
        <f t="shared" ref="D47:AE47" si="27">C47</f>
        <v>0</v>
      </c>
      <c r="E47">
        <f t="shared" si="27"/>
        <v>0</v>
      </c>
      <c r="F47">
        <f t="shared" si="27"/>
        <v>0</v>
      </c>
      <c r="G47">
        <f t="shared" si="27"/>
        <v>0</v>
      </c>
      <c r="H47">
        <f t="shared" si="27"/>
        <v>0</v>
      </c>
      <c r="I47">
        <f t="shared" si="27"/>
        <v>0</v>
      </c>
      <c r="J47">
        <f t="shared" si="27"/>
        <v>0</v>
      </c>
      <c r="K47">
        <f t="shared" si="27"/>
        <v>0</v>
      </c>
      <c r="L47">
        <f t="shared" si="27"/>
        <v>0</v>
      </c>
      <c r="M47">
        <f t="shared" si="27"/>
        <v>0</v>
      </c>
      <c r="N47">
        <f t="shared" si="27"/>
        <v>0</v>
      </c>
      <c r="O47">
        <f t="shared" si="27"/>
        <v>0</v>
      </c>
      <c r="P47">
        <f t="shared" si="27"/>
        <v>0</v>
      </c>
      <c r="Q47">
        <f t="shared" si="27"/>
        <v>0</v>
      </c>
      <c r="R47">
        <f t="shared" si="27"/>
        <v>0</v>
      </c>
      <c r="S47">
        <f t="shared" si="27"/>
        <v>0</v>
      </c>
      <c r="T47">
        <f t="shared" si="27"/>
        <v>0</v>
      </c>
      <c r="U47">
        <f t="shared" si="27"/>
        <v>0</v>
      </c>
      <c r="V47">
        <f t="shared" si="27"/>
        <v>0</v>
      </c>
      <c r="W47">
        <f t="shared" si="27"/>
        <v>0</v>
      </c>
      <c r="X47">
        <f t="shared" si="27"/>
        <v>0</v>
      </c>
      <c r="Y47">
        <f t="shared" si="27"/>
        <v>0</v>
      </c>
      <c r="Z47">
        <f t="shared" si="27"/>
        <v>0</v>
      </c>
      <c r="AA47">
        <f t="shared" si="27"/>
        <v>0</v>
      </c>
      <c r="AB47">
        <f t="shared" si="27"/>
        <v>0</v>
      </c>
      <c r="AC47">
        <f t="shared" si="27"/>
        <v>0</v>
      </c>
      <c r="AD47">
        <f t="shared" si="27"/>
        <v>0</v>
      </c>
      <c r="AE47">
        <f t="shared" si="27"/>
        <v>0</v>
      </c>
    </row>
    <row r="48" spans="1:31" x14ac:dyDescent="0.2">
      <c r="A48">
        <v>17</v>
      </c>
      <c r="B48">
        <f>'ввод данных'!I48</f>
        <v>0</v>
      </c>
      <c r="C48">
        <f t="shared" si="11"/>
        <v>0</v>
      </c>
      <c r="D48">
        <f t="shared" ref="D48:AE48" si="28">C48</f>
        <v>0</v>
      </c>
      <c r="E48">
        <f t="shared" si="28"/>
        <v>0</v>
      </c>
      <c r="F48">
        <f t="shared" si="28"/>
        <v>0</v>
      </c>
      <c r="G48">
        <f t="shared" si="28"/>
        <v>0</v>
      </c>
      <c r="H48">
        <f t="shared" si="28"/>
        <v>0</v>
      </c>
      <c r="I48">
        <f t="shared" si="28"/>
        <v>0</v>
      </c>
      <c r="J48">
        <f t="shared" si="28"/>
        <v>0</v>
      </c>
      <c r="K48">
        <f t="shared" si="28"/>
        <v>0</v>
      </c>
      <c r="L48">
        <f t="shared" si="28"/>
        <v>0</v>
      </c>
      <c r="M48">
        <f t="shared" si="28"/>
        <v>0</v>
      </c>
      <c r="N48">
        <f t="shared" si="28"/>
        <v>0</v>
      </c>
      <c r="O48">
        <f t="shared" si="28"/>
        <v>0</v>
      </c>
      <c r="P48">
        <f t="shared" si="28"/>
        <v>0</v>
      </c>
      <c r="Q48">
        <f t="shared" si="28"/>
        <v>0</v>
      </c>
      <c r="R48">
        <f t="shared" si="28"/>
        <v>0</v>
      </c>
      <c r="S48">
        <f t="shared" si="28"/>
        <v>0</v>
      </c>
      <c r="T48">
        <f t="shared" si="28"/>
        <v>0</v>
      </c>
      <c r="U48">
        <f t="shared" si="28"/>
        <v>0</v>
      </c>
      <c r="V48">
        <f t="shared" si="28"/>
        <v>0</v>
      </c>
      <c r="W48">
        <f t="shared" si="28"/>
        <v>0</v>
      </c>
      <c r="X48">
        <f t="shared" si="28"/>
        <v>0</v>
      </c>
      <c r="Y48">
        <f t="shared" si="28"/>
        <v>0</v>
      </c>
      <c r="Z48">
        <f t="shared" si="28"/>
        <v>0</v>
      </c>
      <c r="AA48">
        <f t="shared" si="28"/>
        <v>0</v>
      </c>
      <c r="AB48">
        <f t="shared" si="28"/>
        <v>0</v>
      </c>
      <c r="AC48">
        <f t="shared" si="28"/>
        <v>0</v>
      </c>
      <c r="AD48">
        <f t="shared" si="28"/>
        <v>0</v>
      </c>
      <c r="AE48">
        <f t="shared" si="28"/>
        <v>0</v>
      </c>
    </row>
    <row r="49" spans="1:31" x14ac:dyDescent="0.2">
      <c r="A49">
        <v>18</v>
      </c>
      <c r="B49">
        <f>'ввод данных'!I49</f>
        <v>0</v>
      </c>
      <c r="C49">
        <f t="shared" si="11"/>
        <v>0</v>
      </c>
      <c r="D49">
        <f t="shared" ref="D49:AE49" si="29">C49</f>
        <v>0</v>
      </c>
      <c r="E49">
        <f t="shared" si="29"/>
        <v>0</v>
      </c>
      <c r="F49">
        <f t="shared" si="29"/>
        <v>0</v>
      </c>
      <c r="G49">
        <f t="shared" si="29"/>
        <v>0</v>
      </c>
      <c r="H49">
        <f t="shared" si="29"/>
        <v>0</v>
      </c>
      <c r="I49">
        <f t="shared" si="29"/>
        <v>0</v>
      </c>
      <c r="J49">
        <f t="shared" si="29"/>
        <v>0</v>
      </c>
      <c r="K49">
        <f t="shared" si="29"/>
        <v>0</v>
      </c>
      <c r="L49">
        <f t="shared" si="29"/>
        <v>0</v>
      </c>
      <c r="M49">
        <f t="shared" si="29"/>
        <v>0</v>
      </c>
      <c r="N49">
        <f t="shared" si="29"/>
        <v>0</v>
      </c>
      <c r="O49">
        <f t="shared" si="29"/>
        <v>0</v>
      </c>
      <c r="P49">
        <f t="shared" si="29"/>
        <v>0</v>
      </c>
      <c r="Q49">
        <f t="shared" si="29"/>
        <v>0</v>
      </c>
      <c r="R49">
        <f t="shared" si="29"/>
        <v>0</v>
      </c>
      <c r="S49">
        <f t="shared" si="29"/>
        <v>0</v>
      </c>
      <c r="T49">
        <f t="shared" si="29"/>
        <v>0</v>
      </c>
      <c r="U49">
        <f t="shared" si="29"/>
        <v>0</v>
      </c>
      <c r="V49">
        <f t="shared" si="29"/>
        <v>0</v>
      </c>
      <c r="W49">
        <f t="shared" si="29"/>
        <v>0</v>
      </c>
      <c r="X49">
        <f t="shared" si="29"/>
        <v>0</v>
      </c>
      <c r="Y49">
        <f t="shared" si="29"/>
        <v>0</v>
      </c>
      <c r="Z49">
        <f t="shared" si="29"/>
        <v>0</v>
      </c>
      <c r="AA49">
        <f t="shared" si="29"/>
        <v>0</v>
      </c>
      <c r="AB49">
        <f t="shared" si="29"/>
        <v>0</v>
      </c>
      <c r="AC49">
        <f t="shared" si="29"/>
        <v>0</v>
      </c>
      <c r="AD49">
        <f t="shared" si="29"/>
        <v>0</v>
      </c>
      <c r="AE49">
        <f t="shared" si="29"/>
        <v>0</v>
      </c>
    </row>
    <row r="50" spans="1:31" x14ac:dyDescent="0.2">
      <c r="A50">
        <v>19</v>
      </c>
      <c r="B50">
        <f>'ввод данных'!I50</f>
        <v>0</v>
      </c>
      <c r="C50">
        <f t="shared" si="11"/>
        <v>0</v>
      </c>
      <c r="D50">
        <f t="shared" ref="D50:AE50" si="30">C50</f>
        <v>0</v>
      </c>
      <c r="E50">
        <f t="shared" si="30"/>
        <v>0</v>
      </c>
      <c r="F50">
        <f t="shared" si="30"/>
        <v>0</v>
      </c>
      <c r="G50">
        <f t="shared" si="30"/>
        <v>0</v>
      </c>
      <c r="H50">
        <f t="shared" si="30"/>
        <v>0</v>
      </c>
      <c r="I50">
        <f t="shared" si="30"/>
        <v>0</v>
      </c>
      <c r="J50">
        <f t="shared" si="30"/>
        <v>0</v>
      </c>
      <c r="K50">
        <f t="shared" si="30"/>
        <v>0</v>
      </c>
      <c r="L50">
        <f t="shared" si="30"/>
        <v>0</v>
      </c>
      <c r="M50">
        <f t="shared" si="30"/>
        <v>0</v>
      </c>
      <c r="N50">
        <f t="shared" si="30"/>
        <v>0</v>
      </c>
      <c r="O50">
        <f t="shared" si="30"/>
        <v>0</v>
      </c>
      <c r="P50">
        <f t="shared" si="30"/>
        <v>0</v>
      </c>
      <c r="Q50">
        <f t="shared" si="30"/>
        <v>0</v>
      </c>
      <c r="R50">
        <f t="shared" si="30"/>
        <v>0</v>
      </c>
      <c r="S50">
        <f t="shared" si="30"/>
        <v>0</v>
      </c>
      <c r="T50">
        <f t="shared" si="30"/>
        <v>0</v>
      </c>
      <c r="U50">
        <f t="shared" si="30"/>
        <v>0</v>
      </c>
      <c r="V50">
        <f t="shared" si="30"/>
        <v>0</v>
      </c>
      <c r="W50">
        <f t="shared" si="30"/>
        <v>0</v>
      </c>
      <c r="X50">
        <f t="shared" si="30"/>
        <v>0</v>
      </c>
      <c r="Y50">
        <f t="shared" si="30"/>
        <v>0</v>
      </c>
      <c r="Z50">
        <f t="shared" si="30"/>
        <v>0</v>
      </c>
      <c r="AA50">
        <f t="shared" si="30"/>
        <v>0</v>
      </c>
      <c r="AB50">
        <f t="shared" si="30"/>
        <v>0</v>
      </c>
      <c r="AC50">
        <f t="shared" si="30"/>
        <v>0</v>
      </c>
      <c r="AD50">
        <f t="shared" si="30"/>
        <v>0</v>
      </c>
      <c r="AE50">
        <f t="shared" si="30"/>
        <v>0</v>
      </c>
    </row>
    <row r="51" spans="1:31" x14ac:dyDescent="0.2">
      <c r="A51">
        <v>20</v>
      </c>
      <c r="B51">
        <f>'ввод данных'!I51</f>
        <v>0</v>
      </c>
      <c r="C51">
        <f t="shared" si="11"/>
        <v>0</v>
      </c>
      <c r="D51">
        <f t="shared" ref="D51:AE51" si="31">C51</f>
        <v>0</v>
      </c>
      <c r="E51">
        <f t="shared" si="31"/>
        <v>0</v>
      </c>
      <c r="F51">
        <f t="shared" si="31"/>
        <v>0</v>
      </c>
      <c r="G51">
        <f t="shared" si="31"/>
        <v>0</v>
      </c>
      <c r="H51">
        <f t="shared" si="31"/>
        <v>0</v>
      </c>
      <c r="I51">
        <f t="shared" si="31"/>
        <v>0</v>
      </c>
      <c r="J51">
        <f t="shared" si="31"/>
        <v>0</v>
      </c>
      <c r="K51">
        <f t="shared" si="31"/>
        <v>0</v>
      </c>
      <c r="L51">
        <f t="shared" si="31"/>
        <v>0</v>
      </c>
      <c r="M51">
        <f t="shared" si="31"/>
        <v>0</v>
      </c>
      <c r="N51">
        <f t="shared" si="31"/>
        <v>0</v>
      </c>
      <c r="O51">
        <f t="shared" si="31"/>
        <v>0</v>
      </c>
      <c r="P51">
        <f t="shared" si="31"/>
        <v>0</v>
      </c>
      <c r="Q51">
        <f t="shared" si="31"/>
        <v>0</v>
      </c>
      <c r="R51">
        <f t="shared" si="31"/>
        <v>0</v>
      </c>
      <c r="S51">
        <f t="shared" si="31"/>
        <v>0</v>
      </c>
      <c r="T51">
        <f t="shared" si="31"/>
        <v>0</v>
      </c>
      <c r="U51">
        <f t="shared" si="31"/>
        <v>0</v>
      </c>
      <c r="V51">
        <f t="shared" si="31"/>
        <v>0</v>
      </c>
      <c r="W51">
        <f t="shared" si="31"/>
        <v>0</v>
      </c>
      <c r="X51">
        <f t="shared" si="31"/>
        <v>0</v>
      </c>
      <c r="Y51">
        <f t="shared" si="31"/>
        <v>0</v>
      </c>
      <c r="Z51">
        <f t="shared" si="31"/>
        <v>0</v>
      </c>
      <c r="AA51">
        <f t="shared" si="31"/>
        <v>0</v>
      </c>
      <c r="AB51">
        <f t="shared" si="31"/>
        <v>0</v>
      </c>
      <c r="AC51">
        <f t="shared" si="31"/>
        <v>0</v>
      </c>
      <c r="AD51">
        <f t="shared" si="31"/>
        <v>0</v>
      </c>
      <c r="AE51">
        <f t="shared" si="31"/>
        <v>0</v>
      </c>
    </row>
    <row r="52" spans="1:31" x14ac:dyDescent="0.2">
      <c r="A52">
        <v>21</v>
      </c>
      <c r="B52">
        <f>'ввод данных'!I52</f>
        <v>0</v>
      </c>
      <c r="C52">
        <f t="shared" si="11"/>
        <v>0</v>
      </c>
      <c r="D52">
        <f t="shared" ref="D52:AE52" si="32">C52</f>
        <v>0</v>
      </c>
      <c r="E52">
        <f t="shared" si="32"/>
        <v>0</v>
      </c>
      <c r="F52">
        <f t="shared" si="32"/>
        <v>0</v>
      </c>
      <c r="G52">
        <f t="shared" si="32"/>
        <v>0</v>
      </c>
      <c r="H52">
        <f t="shared" si="32"/>
        <v>0</v>
      </c>
      <c r="I52">
        <f t="shared" si="32"/>
        <v>0</v>
      </c>
      <c r="J52">
        <f t="shared" si="32"/>
        <v>0</v>
      </c>
      <c r="K52">
        <f t="shared" si="32"/>
        <v>0</v>
      </c>
      <c r="L52">
        <f t="shared" si="32"/>
        <v>0</v>
      </c>
      <c r="M52">
        <f t="shared" si="32"/>
        <v>0</v>
      </c>
      <c r="N52">
        <f t="shared" si="32"/>
        <v>0</v>
      </c>
      <c r="O52">
        <f t="shared" si="32"/>
        <v>0</v>
      </c>
      <c r="P52">
        <f t="shared" si="32"/>
        <v>0</v>
      </c>
      <c r="Q52">
        <f t="shared" si="32"/>
        <v>0</v>
      </c>
      <c r="R52">
        <f t="shared" si="32"/>
        <v>0</v>
      </c>
      <c r="S52">
        <f t="shared" si="32"/>
        <v>0</v>
      </c>
      <c r="T52">
        <f t="shared" si="32"/>
        <v>0</v>
      </c>
      <c r="U52">
        <f t="shared" si="32"/>
        <v>0</v>
      </c>
      <c r="V52">
        <f t="shared" si="32"/>
        <v>0</v>
      </c>
      <c r="W52">
        <f t="shared" si="32"/>
        <v>0</v>
      </c>
      <c r="X52">
        <f t="shared" si="32"/>
        <v>0</v>
      </c>
      <c r="Y52">
        <f t="shared" si="32"/>
        <v>0</v>
      </c>
      <c r="Z52">
        <f t="shared" si="32"/>
        <v>0</v>
      </c>
      <c r="AA52">
        <f t="shared" si="32"/>
        <v>0</v>
      </c>
      <c r="AB52">
        <f t="shared" si="32"/>
        <v>0</v>
      </c>
      <c r="AC52">
        <f t="shared" si="32"/>
        <v>0</v>
      </c>
      <c r="AD52">
        <f t="shared" si="32"/>
        <v>0</v>
      </c>
      <c r="AE52">
        <f t="shared" si="32"/>
        <v>0</v>
      </c>
    </row>
    <row r="53" spans="1:31" x14ac:dyDescent="0.2">
      <c r="A53">
        <v>22</v>
      </c>
      <c r="B53">
        <f>'ввод данных'!I53</f>
        <v>0</v>
      </c>
      <c r="C53">
        <f t="shared" si="11"/>
        <v>0</v>
      </c>
      <c r="D53">
        <f t="shared" ref="D53:AE53" si="33">C53</f>
        <v>0</v>
      </c>
      <c r="E53">
        <f t="shared" si="33"/>
        <v>0</v>
      </c>
      <c r="F53">
        <f t="shared" si="33"/>
        <v>0</v>
      </c>
      <c r="G53">
        <f t="shared" si="33"/>
        <v>0</v>
      </c>
      <c r="H53">
        <f t="shared" si="33"/>
        <v>0</v>
      </c>
      <c r="I53">
        <f t="shared" si="33"/>
        <v>0</v>
      </c>
      <c r="J53">
        <f t="shared" si="33"/>
        <v>0</v>
      </c>
      <c r="K53">
        <f t="shared" si="33"/>
        <v>0</v>
      </c>
      <c r="L53">
        <f t="shared" si="33"/>
        <v>0</v>
      </c>
      <c r="M53">
        <f t="shared" si="33"/>
        <v>0</v>
      </c>
      <c r="N53">
        <f t="shared" si="33"/>
        <v>0</v>
      </c>
      <c r="O53">
        <f t="shared" si="33"/>
        <v>0</v>
      </c>
      <c r="P53">
        <f t="shared" si="33"/>
        <v>0</v>
      </c>
      <c r="Q53">
        <f t="shared" si="33"/>
        <v>0</v>
      </c>
      <c r="R53">
        <f t="shared" si="33"/>
        <v>0</v>
      </c>
      <c r="S53">
        <f t="shared" si="33"/>
        <v>0</v>
      </c>
      <c r="T53">
        <f t="shared" si="33"/>
        <v>0</v>
      </c>
      <c r="U53">
        <f t="shared" si="33"/>
        <v>0</v>
      </c>
      <c r="V53">
        <f t="shared" si="33"/>
        <v>0</v>
      </c>
      <c r="W53">
        <f t="shared" si="33"/>
        <v>0</v>
      </c>
      <c r="X53">
        <f t="shared" si="33"/>
        <v>0</v>
      </c>
      <c r="Y53">
        <f t="shared" si="33"/>
        <v>0</v>
      </c>
      <c r="Z53">
        <f t="shared" si="33"/>
        <v>0</v>
      </c>
      <c r="AA53">
        <f t="shared" si="33"/>
        <v>0</v>
      </c>
      <c r="AB53">
        <f t="shared" si="33"/>
        <v>0</v>
      </c>
      <c r="AC53">
        <f t="shared" si="33"/>
        <v>0</v>
      </c>
      <c r="AD53">
        <f t="shared" si="33"/>
        <v>0</v>
      </c>
      <c r="AE53">
        <f t="shared" si="33"/>
        <v>0</v>
      </c>
    </row>
    <row r="54" spans="1:31" x14ac:dyDescent="0.2">
      <c r="A54">
        <v>23</v>
      </c>
      <c r="B54">
        <f>'ввод данных'!I54</f>
        <v>0</v>
      </c>
      <c r="C54">
        <f t="shared" si="11"/>
        <v>0</v>
      </c>
      <c r="D54">
        <f t="shared" ref="D54:AE54" si="34">C54</f>
        <v>0</v>
      </c>
      <c r="E54">
        <f t="shared" si="34"/>
        <v>0</v>
      </c>
      <c r="F54">
        <f t="shared" si="34"/>
        <v>0</v>
      </c>
      <c r="G54">
        <f t="shared" si="34"/>
        <v>0</v>
      </c>
      <c r="H54">
        <f t="shared" si="34"/>
        <v>0</v>
      </c>
      <c r="I54">
        <f t="shared" si="34"/>
        <v>0</v>
      </c>
      <c r="J54">
        <f t="shared" si="34"/>
        <v>0</v>
      </c>
      <c r="K54">
        <f t="shared" si="34"/>
        <v>0</v>
      </c>
      <c r="L54">
        <f t="shared" si="34"/>
        <v>0</v>
      </c>
      <c r="M54">
        <f t="shared" si="34"/>
        <v>0</v>
      </c>
      <c r="N54">
        <f t="shared" si="34"/>
        <v>0</v>
      </c>
      <c r="O54">
        <f t="shared" si="34"/>
        <v>0</v>
      </c>
      <c r="P54">
        <f t="shared" si="34"/>
        <v>0</v>
      </c>
      <c r="Q54">
        <f t="shared" si="34"/>
        <v>0</v>
      </c>
      <c r="R54">
        <f t="shared" si="34"/>
        <v>0</v>
      </c>
      <c r="S54">
        <f t="shared" si="34"/>
        <v>0</v>
      </c>
      <c r="T54">
        <f t="shared" si="34"/>
        <v>0</v>
      </c>
      <c r="U54">
        <f t="shared" si="34"/>
        <v>0</v>
      </c>
      <c r="V54">
        <f t="shared" si="34"/>
        <v>0</v>
      </c>
      <c r="W54">
        <f t="shared" si="34"/>
        <v>0</v>
      </c>
      <c r="X54">
        <f t="shared" si="34"/>
        <v>0</v>
      </c>
      <c r="Y54">
        <f t="shared" si="34"/>
        <v>0</v>
      </c>
      <c r="Z54">
        <f t="shared" si="34"/>
        <v>0</v>
      </c>
      <c r="AA54">
        <f t="shared" si="34"/>
        <v>0</v>
      </c>
      <c r="AB54">
        <f t="shared" si="34"/>
        <v>0</v>
      </c>
      <c r="AC54">
        <f t="shared" si="34"/>
        <v>0</v>
      </c>
      <c r="AD54">
        <f t="shared" si="34"/>
        <v>0</v>
      </c>
      <c r="AE54">
        <f t="shared" si="34"/>
        <v>0</v>
      </c>
    </row>
    <row r="55" spans="1:31" x14ac:dyDescent="0.2">
      <c r="A55">
        <v>24</v>
      </c>
      <c r="B55">
        <f>'ввод данных'!I55</f>
        <v>0</v>
      </c>
      <c r="C55">
        <f t="shared" si="11"/>
        <v>0</v>
      </c>
      <c r="D55">
        <f t="shared" ref="D55:AE55" si="35">C55</f>
        <v>0</v>
      </c>
      <c r="E55">
        <f t="shared" si="35"/>
        <v>0</v>
      </c>
      <c r="F55">
        <f t="shared" si="35"/>
        <v>0</v>
      </c>
      <c r="G55">
        <f t="shared" si="35"/>
        <v>0</v>
      </c>
      <c r="H55">
        <f t="shared" si="35"/>
        <v>0</v>
      </c>
      <c r="I55">
        <f t="shared" si="35"/>
        <v>0</v>
      </c>
      <c r="J55">
        <f t="shared" si="35"/>
        <v>0</v>
      </c>
      <c r="K55">
        <f t="shared" si="35"/>
        <v>0</v>
      </c>
      <c r="L55">
        <f t="shared" si="35"/>
        <v>0</v>
      </c>
      <c r="M55">
        <f t="shared" si="35"/>
        <v>0</v>
      </c>
      <c r="N55">
        <f t="shared" si="35"/>
        <v>0</v>
      </c>
      <c r="O55">
        <f t="shared" si="35"/>
        <v>0</v>
      </c>
      <c r="P55">
        <f t="shared" si="35"/>
        <v>0</v>
      </c>
      <c r="Q55">
        <f t="shared" si="35"/>
        <v>0</v>
      </c>
      <c r="R55">
        <f t="shared" si="35"/>
        <v>0</v>
      </c>
      <c r="S55">
        <f t="shared" si="35"/>
        <v>0</v>
      </c>
      <c r="T55">
        <f t="shared" si="35"/>
        <v>0</v>
      </c>
      <c r="U55">
        <f t="shared" si="35"/>
        <v>0</v>
      </c>
      <c r="V55">
        <f t="shared" si="35"/>
        <v>0</v>
      </c>
      <c r="W55">
        <f t="shared" si="35"/>
        <v>0</v>
      </c>
      <c r="X55">
        <f t="shared" si="35"/>
        <v>0</v>
      </c>
      <c r="Y55">
        <f t="shared" si="35"/>
        <v>0</v>
      </c>
      <c r="Z55">
        <f t="shared" si="35"/>
        <v>0</v>
      </c>
      <c r="AA55">
        <f t="shared" si="35"/>
        <v>0</v>
      </c>
      <c r="AB55">
        <f t="shared" si="35"/>
        <v>0</v>
      </c>
      <c r="AC55">
        <f t="shared" si="35"/>
        <v>0</v>
      </c>
      <c r="AD55">
        <f t="shared" si="35"/>
        <v>0</v>
      </c>
      <c r="AE55">
        <f t="shared" si="35"/>
        <v>0</v>
      </c>
    </row>
    <row r="56" spans="1:31" x14ac:dyDescent="0.2">
      <c r="A56">
        <v>25</v>
      </c>
      <c r="B56">
        <f>'ввод данных'!I56</f>
        <v>0</v>
      </c>
      <c r="C56">
        <f t="shared" si="11"/>
        <v>0</v>
      </c>
      <c r="D56">
        <f t="shared" ref="D56:AE56" si="36">C56</f>
        <v>0</v>
      </c>
      <c r="E56">
        <f t="shared" si="36"/>
        <v>0</v>
      </c>
      <c r="F56">
        <f t="shared" si="36"/>
        <v>0</v>
      </c>
      <c r="G56">
        <f t="shared" si="36"/>
        <v>0</v>
      </c>
      <c r="H56">
        <f t="shared" si="36"/>
        <v>0</v>
      </c>
      <c r="I56">
        <f t="shared" si="36"/>
        <v>0</v>
      </c>
      <c r="J56">
        <f t="shared" si="36"/>
        <v>0</v>
      </c>
      <c r="K56">
        <f t="shared" si="36"/>
        <v>0</v>
      </c>
      <c r="L56">
        <f t="shared" si="36"/>
        <v>0</v>
      </c>
      <c r="M56">
        <f t="shared" si="36"/>
        <v>0</v>
      </c>
      <c r="N56">
        <f t="shared" si="36"/>
        <v>0</v>
      </c>
      <c r="O56">
        <f t="shared" si="36"/>
        <v>0</v>
      </c>
      <c r="P56">
        <f t="shared" si="36"/>
        <v>0</v>
      </c>
      <c r="Q56">
        <f t="shared" si="36"/>
        <v>0</v>
      </c>
      <c r="R56">
        <f t="shared" si="36"/>
        <v>0</v>
      </c>
      <c r="S56">
        <f t="shared" si="36"/>
        <v>0</v>
      </c>
      <c r="T56">
        <f t="shared" si="36"/>
        <v>0</v>
      </c>
      <c r="U56">
        <f t="shared" si="36"/>
        <v>0</v>
      </c>
      <c r="V56">
        <f t="shared" si="36"/>
        <v>0</v>
      </c>
      <c r="W56">
        <f t="shared" si="36"/>
        <v>0</v>
      </c>
      <c r="X56">
        <f t="shared" si="36"/>
        <v>0</v>
      </c>
      <c r="Y56">
        <f t="shared" si="36"/>
        <v>0</v>
      </c>
      <c r="Z56">
        <f t="shared" si="36"/>
        <v>0</v>
      </c>
      <c r="AA56">
        <f t="shared" si="36"/>
        <v>0</v>
      </c>
      <c r="AB56">
        <f t="shared" si="36"/>
        <v>0</v>
      </c>
      <c r="AC56">
        <f t="shared" si="36"/>
        <v>0</v>
      </c>
      <c r="AD56">
        <f t="shared" si="36"/>
        <v>0</v>
      </c>
      <c r="AE56">
        <f t="shared" si="36"/>
        <v>0</v>
      </c>
    </row>
    <row r="57" spans="1:31" x14ac:dyDescent="0.2">
      <c r="A57">
        <v>26</v>
      </c>
      <c r="B57">
        <f>'ввод данных'!I57</f>
        <v>0</v>
      </c>
      <c r="C57">
        <f t="shared" si="11"/>
        <v>0</v>
      </c>
      <c r="D57">
        <f t="shared" ref="D57:AE57" si="37">C57</f>
        <v>0</v>
      </c>
      <c r="E57">
        <f t="shared" si="37"/>
        <v>0</v>
      </c>
      <c r="F57">
        <f t="shared" si="37"/>
        <v>0</v>
      </c>
      <c r="G57">
        <f t="shared" si="37"/>
        <v>0</v>
      </c>
      <c r="H57">
        <f t="shared" si="37"/>
        <v>0</v>
      </c>
      <c r="I57">
        <f t="shared" si="37"/>
        <v>0</v>
      </c>
      <c r="J57">
        <f t="shared" si="37"/>
        <v>0</v>
      </c>
      <c r="K57">
        <f t="shared" si="37"/>
        <v>0</v>
      </c>
      <c r="L57">
        <f t="shared" si="37"/>
        <v>0</v>
      </c>
      <c r="M57">
        <f t="shared" si="37"/>
        <v>0</v>
      </c>
      <c r="N57">
        <f t="shared" si="37"/>
        <v>0</v>
      </c>
      <c r="O57">
        <f t="shared" si="37"/>
        <v>0</v>
      </c>
      <c r="P57">
        <f t="shared" si="37"/>
        <v>0</v>
      </c>
      <c r="Q57">
        <f t="shared" si="37"/>
        <v>0</v>
      </c>
      <c r="R57">
        <f t="shared" si="37"/>
        <v>0</v>
      </c>
      <c r="S57">
        <f t="shared" si="37"/>
        <v>0</v>
      </c>
      <c r="T57">
        <f t="shared" si="37"/>
        <v>0</v>
      </c>
      <c r="U57">
        <f t="shared" si="37"/>
        <v>0</v>
      </c>
      <c r="V57">
        <f t="shared" si="37"/>
        <v>0</v>
      </c>
      <c r="W57">
        <f t="shared" si="37"/>
        <v>0</v>
      </c>
      <c r="X57">
        <f t="shared" si="37"/>
        <v>0</v>
      </c>
      <c r="Y57">
        <f t="shared" si="37"/>
        <v>0</v>
      </c>
      <c r="Z57">
        <f t="shared" si="37"/>
        <v>0</v>
      </c>
      <c r="AA57">
        <f t="shared" si="37"/>
        <v>0</v>
      </c>
      <c r="AB57">
        <f t="shared" si="37"/>
        <v>0</v>
      </c>
      <c r="AC57">
        <f t="shared" si="37"/>
        <v>0</v>
      </c>
      <c r="AD57">
        <f t="shared" si="37"/>
        <v>0</v>
      </c>
      <c r="AE57">
        <f t="shared" si="37"/>
        <v>0</v>
      </c>
    </row>
    <row r="58" spans="1:31" x14ac:dyDescent="0.2">
      <c r="A58">
        <v>27</v>
      </c>
      <c r="B58">
        <f>'ввод данных'!I58</f>
        <v>0</v>
      </c>
      <c r="C58">
        <f t="shared" si="11"/>
        <v>0</v>
      </c>
      <c r="D58">
        <f t="shared" ref="D58:AE58" si="38">C58</f>
        <v>0</v>
      </c>
      <c r="E58">
        <f t="shared" si="38"/>
        <v>0</v>
      </c>
      <c r="F58">
        <f t="shared" si="38"/>
        <v>0</v>
      </c>
      <c r="G58">
        <f t="shared" si="38"/>
        <v>0</v>
      </c>
      <c r="H58">
        <f t="shared" si="38"/>
        <v>0</v>
      </c>
      <c r="I58">
        <f t="shared" si="38"/>
        <v>0</v>
      </c>
      <c r="J58">
        <f t="shared" si="38"/>
        <v>0</v>
      </c>
      <c r="K58">
        <f t="shared" si="38"/>
        <v>0</v>
      </c>
      <c r="L58">
        <f t="shared" si="38"/>
        <v>0</v>
      </c>
      <c r="M58">
        <f t="shared" si="38"/>
        <v>0</v>
      </c>
      <c r="N58">
        <f t="shared" si="38"/>
        <v>0</v>
      </c>
      <c r="O58">
        <f t="shared" si="38"/>
        <v>0</v>
      </c>
      <c r="P58">
        <f t="shared" si="38"/>
        <v>0</v>
      </c>
      <c r="Q58">
        <f t="shared" si="38"/>
        <v>0</v>
      </c>
      <c r="R58">
        <f t="shared" si="38"/>
        <v>0</v>
      </c>
      <c r="S58">
        <f t="shared" si="38"/>
        <v>0</v>
      </c>
      <c r="T58">
        <f t="shared" si="38"/>
        <v>0</v>
      </c>
      <c r="U58">
        <f t="shared" si="38"/>
        <v>0</v>
      </c>
      <c r="V58">
        <f t="shared" si="38"/>
        <v>0</v>
      </c>
      <c r="W58">
        <f t="shared" si="38"/>
        <v>0</v>
      </c>
      <c r="X58">
        <f t="shared" si="38"/>
        <v>0</v>
      </c>
      <c r="Y58">
        <f t="shared" si="38"/>
        <v>0</v>
      </c>
      <c r="Z58">
        <f t="shared" si="38"/>
        <v>0</v>
      </c>
      <c r="AA58">
        <f t="shared" si="38"/>
        <v>0</v>
      </c>
      <c r="AB58">
        <f t="shared" si="38"/>
        <v>0</v>
      </c>
      <c r="AC58">
        <f t="shared" si="38"/>
        <v>0</v>
      </c>
      <c r="AD58">
        <f t="shared" si="38"/>
        <v>0</v>
      </c>
      <c r="AE58">
        <f t="shared" si="38"/>
        <v>0</v>
      </c>
    </row>
    <row r="59" spans="1:31" x14ac:dyDescent="0.2">
      <c r="A59">
        <v>28</v>
      </c>
      <c r="B59">
        <f>'ввод данных'!I59</f>
        <v>0</v>
      </c>
      <c r="C59">
        <f t="shared" si="11"/>
        <v>0</v>
      </c>
      <c r="D59">
        <f t="shared" ref="D59:AE59" si="39">C59</f>
        <v>0</v>
      </c>
      <c r="E59">
        <f t="shared" si="39"/>
        <v>0</v>
      </c>
      <c r="F59">
        <f t="shared" si="39"/>
        <v>0</v>
      </c>
      <c r="G59">
        <f t="shared" si="39"/>
        <v>0</v>
      </c>
      <c r="H59">
        <f t="shared" si="39"/>
        <v>0</v>
      </c>
      <c r="I59">
        <f t="shared" si="39"/>
        <v>0</v>
      </c>
      <c r="J59">
        <f t="shared" si="39"/>
        <v>0</v>
      </c>
      <c r="K59">
        <f t="shared" si="39"/>
        <v>0</v>
      </c>
      <c r="L59">
        <f t="shared" si="39"/>
        <v>0</v>
      </c>
      <c r="M59">
        <f t="shared" si="39"/>
        <v>0</v>
      </c>
      <c r="N59">
        <f t="shared" si="39"/>
        <v>0</v>
      </c>
      <c r="O59">
        <f t="shared" si="39"/>
        <v>0</v>
      </c>
      <c r="P59">
        <f t="shared" si="39"/>
        <v>0</v>
      </c>
      <c r="Q59">
        <f t="shared" si="39"/>
        <v>0</v>
      </c>
      <c r="R59">
        <f t="shared" si="39"/>
        <v>0</v>
      </c>
      <c r="S59">
        <f t="shared" si="39"/>
        <v>0</v>
      </c>
      <c r="T59">
        <f t="shared" si="39"/>
        <v>0</v>
      </c>
      <c r="U59">
        <f t="shared" si="39"/>
        <v>0</v>
      </c>
      <c r="V59">
        <f t="shared" si="39"/>
        <v>0</v>
      </c>
      <c r="W59">
        <f t="shared" si="39"/>
        <v>0</v>
      </c>
      <c r="X59">
        <f t="shared" si="39"/>
        <v>0</v>
      </c>
      <c r="Y59">
        <f t="shared" si="39"/>
        <v>0</v>
      </c>
      <c r="Z59">
        <f t="shared" si="39"/>
        <v>0</v>
      </c>
      <c r="AA59">
        <f t="shared" si="39"/>
        <v>0</v>
      </c>
      <c r="AB59">
        <f t="shared" si="39"/>
        <v>0</v>
      </c>
      <c r="AC59">
        <f t="shared" si="39"/>
        <v>0</v>
      </c>
      <c r="AD59">
        <f t="shared" si="39"/>
        <v>0</v>
      </c>
      <c r="AE59">
        <f t="shared" si="39"/>
        <v>0</v>
      </c>
    </row>
    <row r="60" spans="1:31" x14ac:dyDescent="0.2">
      <c r="A60">
        <v>29</v>
      </c>
      <c r="B60">
        <f>'ввод данных'!I60</f>
        <v>0</v>
      </c>
      <c r="C60">
        <f t="shared" si="11"/>
        <v>0</v>
      </c>
      <c r="D60">
        <f t="shared" ref="D60:AE60" si="40">C60</f>
        <v>0</v>
      </c>
      <c r="E60">
        <f t="shared" si="40"/>
        <v>0</v>
      </c>
      <c r="F60">
        <f t="shared" si="40"/>
        <v>0</v>
      </c>
      <c r="G60">
        <f t="shared" si="40"/>
        <v>0</v>
      </c>
      <c r="H60">
        <f t="shared" si="40"/>
        <v>0</v>
      </c>
      <c r="I60">
        <f t="shared" si="40"/>
        <v>0</v>
      </c>
      <c r="J60">
        <f t="shared" si="40"/>
        <v>0</v>
      </c>
      <c r="K60">
        <f t="shared" si="40"/>
        <v>0</v>
      </c>
      <c r="L60">
        <f t="shared" si="40"/>
        <v>0</v>
      </c>
      <c r="M60">
        <f t="shared" si="40"/>
        <v>0</v>
      </c>
      <c r="N60">
        <f t="shared" si="40"/>
        <v>0</v>
      </c>
      <c r="O60">
        <f t="shared" si="40"/>
        <v>0</v>
      </c>
      <c r="P60">
        <f t="shared" si="40"/>
        <v>0</v>
      </c>
      <c r="Q60">
        <f t="shared" si="40"/>
        <v>0</v>
      </c>
      <c r="R60">
        <f t="shared" si="40"/>
        <v>0</v>
      </c>
      <c r="S60">
        <f t="shared" si="40"/>
        <v>0</v>
      </c>
      <c r="T60">
        <f t="shared" si="40"/>
        <v>0</v>
      </c>
      <c r="U60">
        <f t="shared" si="40"/>
        <v>0</v>
      </c>
      <c r="V60">
        <f t="shared" si="40"/>
        <v>0</v>
      </c>
      <c r="W60">
        <f t="shared" si="40"/>
        <v>0</v>
      </c>
      <c r="X60">
        <f t="shared" si="40"/>
        <v>0</v>
      </c>
      <c r="Y60">
        <f t="shared" si="40"/>
        <v>0</v>
      </c>
      <c r="Z60">
        <f t="shared" si="40"/>
        <v>0</v>
      </c>
      <c r="AA60">
        <f t="shared" si="40"/>
        <v>0</v>
      </c>
      <c r="AB60">
        <f t="shared" si="40"/>
        <v>0</v>
      </c>
      <c r="AC60">
        <f t="shared" si="40"/>
        <v>0</v>
      </c>
      <c r="AD60">
        <f t="shared" si="40"/>
        <v>0</v>
      </c>
      <c r="AE60">
        <f t="shared" si="40"/>
        <v>0</v>
      </c>
    </row>
    <row r="61" spans="1:31" x14ac:dyDescent="0.2">
      <c r="A61">
        <v>30</v>
      </c>
      <c r="B61">
        <f>'ввод данных'!I61</f>
        <v>0</v>
      </c>
      <c r="C61">
        <f t="shared" si="11"/>
        <v>0</v>
      </c>
      <c r="D61">
        <f t="shared" ref="D61:AE61" si="41">C61</f>
        <v>0</v>
      </c>
      <c r="E61">
        <f t="shared" si="41"/>
        <v>0</v>
      </c>
      <c r="F61">
        <f t="shared" si="41"/>
        <v>0</v>
      </c>
      <c r="G61">
        <f t="shared" si="41"/>
        <v>0</v>
      </c>
      <c r="H61">
        <f t="shared" si="41"/>
        <v>0</v>
      </c>
      <c r="I61">
        <f t="shared" si="41"/>
        <v>0</v>
      </c>
      <c r="J61">
        <f t="shared" si="41"/>
        <v>0</v>
      </c>
      <c r="K61">
        <f t="shared" si="41"/>
        <v>0</v>
      </c>
      <c r="L61">
        <f t="shared" si="41"/>
        <v>0</v>
      </c>
      <c r="M61">
        <f t="shared" si="41"/>
        <v>0</v>
      </c>
      <c r="N61">
        <f t="shared" si="41"/>
        <v>0</v>
      </c>
      <c r="O61">
        <f t="shared" si="41"/>
        <v>0</v>
      </c>
      <c r="P61">
        <f t="shared" si="41"/>
        <v>0</v>
      </c>
      <c r="Q61">
        <f t="shared" si="41"/>
        <v>0</v>
      </c>
      <c r="R61">
        <f t="shared" si="41"/>
        <v>0</v>
      </c>
      <c r="S61">
        <f t="shared" si="41"/>
        <v>0</v>
      </c>
      <c r="T61">
        <f t="shared" si="41"/>
        <v>0</v>
      </c>
      <c r="U61">
        <f t="shared" si="41"/>
        <v>0</v>
      </c>
      <c r="V61">
        <f t="shared" si="41"/>
        <v>0</v>
      </c>
      <c r="W61">
        <f t="shared" si="41"/>
        <v>0</v>
      </c>
      <c r="X61">
        <f t="shared" si="41"/>
        <v>0</v>
      </c>
      <c r="Y61">
        <f t="shared" si="41"/>
        <v>0</v>
      </c>
      <c r="Z61">
        <f t="shared" si="41"/>
        <v>0</v>
      </c>
      <c r="AA61">
        <f t="shared" si="41"/>
        <v>0</v>
      </c>
      <c r="AB61">
        <f t="shared" si="41"/>
        <v>0</v>
      </c>
      <c r="AC61">
        <f t="shared" si="41"/>
        <v>0</v>
      </c>
      <c r="AD61">
        <f t="shared" si="41"/>
        <v>0</v>
      </c>
      <c r="AE61">
        <f t="shared" si="41"/>
        <v>0</v>
      </c>
    </row>
  </sheetData>
  <phoneticPr fontId="3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workbookViewId="0">
      <selection activeCell="Q31" sqref="Q31"/>
    </sheetView>
  </sheetViews>
  <sheetFormatPr defaultRowHeight="12.75" x14ac:dyDescent="0.2"/>
  <cols>
    <col min="2" max="27" width="4.7109375" customWidth="1"/>
  </cols>
  <sheetData>
    <row r="1" spans="1:31" x14ac:dyDescent="0.2">
      <c r="A1" t="s">
        <v>60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</row>
    <row r="2" spans="1:31" x14ac:dyDescent="0.2">
      <c r="A2">
        <v>1</v>
      </c>
      <c r="B2">
        <f>'ввод данных'!E32</f>
        <v>0</v>
      </c>
      <c r="C2">
        <f t="shared" ref="C2:AE2" si="0">B2</f>
        <v>0</v>
      </c>
      <c r="D2">
        <f t="shared" si="0"/>
        <v>0</v>
      </c>
      <c r="E2">
        <f t="shared" si="0"/>
        <v>0</v>
      </c>
      <c r="F2">
        <f t="shared" si="0"/>
        <v>0</v>
      </c>
      <c r="G2">
        <f t="shared" si="0"/>
        <v>0</v>
      </c>
      <c r="H2">
        <f t="shared" si="0"/>
        <v>0</v>
      </c>
      <c r="I2">
        <f t="shared" si="0"/>
        <v>0</v>
      </c>
      <c r="J2">
        <f t="shared" si="0"/>
        <v>0</v>
      </c>
      <c r="K2">
        <f t="shared" si="0"/>
        <v>0</v>
      </c>
      <c r="L2">
        <f t="shared" si="0"/>
        <v>0</v>
      </c>
      <c r="M2">
        <f t="shared" si="0"/>
        <v>0</v>
      </c>
      <c r="N2">
        <f t="shared" si="0"/>
        <v>0</v>
      </c>
      <c r="O2">
        <f t="shared" si="0"/>
        <v>0</v>
      </c>
      <c r="P2">
        <f t="shared" si="0"/>
        <v>0</v>
      </c>
      <c r="Q2">
        <f t="shared" si="0"/>
        <v>0</v>
      </c>
      <c r="R2">
        <f t="shared" si="0"/>
        <v>0</v>
      </c>
      <c r="S2">
        <f t="shared" si="0"/>
        <v>0</v>
      </c>
      <c r="T2">
        <f t="shared" si="0"/>
        <v>0</v>
      </c>
      <c r="U2">
        <f t="shared" si="0"/>
        <v>0</v>
      </c>
      <c r="V2">
        <f t="shared" si="0"/>
        <v>0</v>
      </c>
      <c r="W2">
        <f t="shared" si="0"/>
        <v>0</v>
      </c>
      <c r="X2">
        <f t="shared" si="0"/>
        <v>0</v>
      </c>
      <c r="Y2">
        <f t="shared" si="0"/>
        <v>0</v>
      </c>
      <c r="Z2">
        <f t="shared" si="0"/>
        <v>0</v>
      </c>
      <c r="AA2">
        <f t="shared" si="0"/>
        <v>0</v>
      </c>
      <c r="AB2">
        <f t="shared" si="0"/>
        <v>0</v>
      </c>
      <c r="AC2">
        <f t="shared" si="0"/>
        <v>0</v>
      </c>
      <c r="AD2">
        <f t="shared" si="0"/>
        <v>0</v>
      </c>
      <c r="AE2">
        <f t="shared" si="0"/>
        <v>0</v>
      </c>
    </row>
    <row r="3" spans="1:31" x14ac:dyDescent="0.2">
      <c r="A3">
        <v>2</v>
      </c>
      <c r="B3" t="str">
        <f>'ввод данных'!E33</f>
        <v>Александр С.</v>
      </c>
      <c r="C3" t="str">
        <f t="shared" ref="C3:AE3" si="1">B3</f>
        <v>Александр С.</v>
      </c>
      <c r="D3" t="str">
        <f t="shared" si="1"/>
        <v>Александр С.</v>
      </c>
      <c r="E3" t="str">
        <f t="shared" si="1"/>
        <v>Александр С.</v>
      </c>
      <c r="F3" t="str">
        <f t="shared" si="1"/>
        <v>Александр С.</v>
      </c>
      <c r="G3" t="str">
        <f t="shared" si="1"/>
        <v>Александр С.</v>
      </c>
      <c r="H3" t="str">
        <f t="shared" si="1"/>
        <v>Александр С.</v>
      </c>
      <c r="I3" t="str">
        <f t="shared" si="1"/>
        <v>Александр С.</v>
      </c>
      <c r="J3" t="str">
        <f t="shared" si="1"/>
        <v>Александр С.</v>
      </c>
      <c r="K3" t="str">
        <f t="shared" si="1"/>
        <v>Александр С.</v>
      </c>
      <c r="L3" t="str">
        <f t="shared" si="1"/>
        <v>Александр С.</v>
      </c>
      <c r="M3" t="str">
        <f t="shared" si="1"/>
        <v>Александр С.</v>
      </c>
      <c r="N3" t="str">
        <f t="shared" si="1"/>
        <v>Александр С.</v>
      </c>
      <c r="O3" t="str">
        <f t="shared" si="1"/>
        <v>Александр С.</v>
      </c>
      <c r="P3" t="str">
        <f t="shared" si="1"/>
        <v>Александр С.</v>
      </c>
      <c r="Q3" t="str">
        <f t="shared" si="1"/>
        <v>Александр С.</v>
      </c>
      <c r="R3" t="str">
        <f t="shared" si="1"/>
        <v>Александр С.</v>
      </c>
      <c r="S3" t="str">
        <f t="shared" si="1"/>
        <v>Александр С.</v>
      </c>
      <c r="T3" t="str">
        <f t="shared" si="1"/>
        <v>Александр С.</v>
      </c>
      <c r="U3" t="str">
        <f t="shared" si="1"/>
        <v>Александр С.</v>
      </c>
      <c r="V3" t="str">
        <f t="shared" si="1"/>
        <v>Александр С.</v>
      </c>
      <c r="W3" t="str">
        <f t="shared" si="1"/>
        <v>Александр С.</v>
      </c>
      <c r="X3" t="str">
        <f t="shared" si="1"/>
        <v>Александр С.</v>
      </c>
      <c r="Y3" t="str">
        <f t="shared" si="1"/>
        <v>Александр С.</v>
      </c>
      <c r="Z3" t="str">
        <f t="shared" si="1"/>
        <v>Александр С.</v>
      </c>
      <c r="AA3" t="str">
        <f t="shared" si="1"/>
        <v>Александр С.</v>
      </c>
      <c r="AB3" t="str">
        <f t="shared" si="1"/>
        <v>Александр С.</v>
      </c>
      <c r="AC3" t="str">
        <f t="shared" si="1"/>
        <v>Александр С.</v>
      </c>
      <c r="AD3" t="str">
        <f t="shared" si="1"/>
        <v>Александр С.</v>
      </c>
      <c r="AE3" t="str">
        <f t="shared" si="1"/>
        <v>Александр С.</v>
      </c>
    </row>
    <row r="4" spans="1:31" x14ac:dyDescent="0.2">
      <c r="A4">
        <v>3</v>
      </c>
      <c r="B4" t="str">
        <f>'ввод данных'!E34</f>
        <v xml:space="preserve">Алиса З. </v>
      </c>
      <c r="C4" t="str">
        <f t="shared" ref="C4:AE4" si="2">B4</f>
        <v xml:space="preserve">Алиса З. </v>
      </c>
      <c r="D4" t="str">
        <f t="shared" si="2"/>
        <v xml:space="preserve">Алиса З. </v>
      </c>
      <c r="E4" t="str">
        <f t="shared" si="2"/>
        <v xml:space="preserve">Алиса З. </v>
      </c>
      <c r="F4" t="str">
        <f t="shared" si="2"/>
        <v xml:space="preserve">Алиса З. </v>
      </c>
      <c r="G4" t="str">
        <f t="shared" si="2"/>
        <v xml:space="preserve">Алиса З. </v>
      </c>
      <c r="H4" t="str">
        <f t="shared" si="2"/>
        <v xml:space="preserve">Алиса З. </v>
      </c>
      <c r="I4" t="str">
        <f t="shared" si="2"/>
        <v xml:space="preserve">Алиса З. </v>
      </c>
      <c r="J4" t="str">
        <f t="shared" si="2"/>
        <v xml:space="preserve">Алиса З. </v>
      </c>
      <c r="K4" t="str">
        <f t="shared" si="2"/>
        <v xml:space="preserve">Алиса З. </v>
      </c>
      <c r="L4" t="str">
        <f t="shared" si="2"/>
        <v xml:space="preserve">Алиса З. </v>
      </c>
      <c r="M4" t="str">
        <f t="shared" si="2"/>
        <v xml:space="preserve">Алиса З. </v>
      </c>
      <c r="N4" t="str">
        <f t="shared" si="2"/>
        <v xml:space="preserve">Алиса З. </v>
      </c>
      <c r="O4" t="str">
        <f t="shared" si="2"/>
        <v xml:space="preserve">Алиса З. </v>
      </c>
      <c r="P4" t="str">
        <f t="shared" si="2"/>
        <v xml:space="preserve">Алиса З. </v>
      </c>
      <c r="Q4" t="str">
        <f t="shared" si="2"/>
        <v xml:space="preserve">Алиса З. </v>
      </c>
      <c r="R4" t="str">
        <f t="shared" si="2"/>
        <v xml:space="preserve">Алиса З. </v>
      </c>
      <c r="S4" t="str">
        <f t="shared" si="2"/>
        <v xml:space="preserve">Алиса З. </v>
      </c>
      <c r="T4" t="str">
        <f t="shared" si="2"/>
        <v xml:space="preserve">Алиса З. </v>
      </c>
      <c r="U4" t="str">
        <f t="shared" si="2"/>
        <v xml:space="preserve">Алиса З. </v>
      </c>
      <c r="V4" t="str">
        <f t="shared" si="2"/>
        <v xml:space="preserve">Алиса З. </v>
      </c>
      <c r="W4" t="str">
        <f t="shared" si="2"/>
        <v xml:space="preserve">Алиса З. </v>
      </c>
      <c r="X4" t="str">
        <f t="shared" si="2"/>
        <v xml:space="preserve">Алиса З. </v>
      </c>
      <c r="Y4" t="str">
        <f t="shared" si="2"/>
        <v xml:space="preserve">Алиса З. </v>
      </c>
      <c r="Z4" t="str">
        <f t="shared" si="2"/>
        <v xml:space="preserve">Алиса З. </v>
      </c>
      <c r="AA4" t="str">
        <f t="shared" si="2"/>
        <v xml:space="preserve">Алиса З. </v>
      </c>
      <c r="AB4" t="str">
        <f t="shared" si="2"/>
        <v xml:space="preserve">Алиса З. </v>
      </c>
      <c r="AC4" t="str">
        <f t="shared" si="2"/>
        <v xml:space="preserve">Алиса З. </v>
      </c>
      <c r="AD4" t="str">
        <f t="shared" si="2"/>
        <v xml:space="preserve">Алиса З. </v>
      </c>
      <c r="AE4" t="str">
        <f t="shared" si="2"/>
        <v xml:space="preserve">Алиса З. </v>
      </c>
    </row>
    <row r="5" spans="1:31" x14ac:dyDescent="0.2">
      <c r="A5">
        <v>4</v>
      </c>
      <c r="B5">
        <f>'ввод данных'!E35</f>
        <v>0</v>
      </c>
      <c r="C5">
        <f t="shared" ref="C5:AE5" si="3">B5</f>
        <v>0</v>
      </c>
      <c r="D5">
        <f t="shared" si="3"/>
        <v>0</v>
      </c>
      <c r="E5">
        <f t="shared" si="3"/>
        <v>0</v>
      </c>
      <c r="F5">
        <f t="shared" si="3"/>
        <v>0</v>
      </c>
      <c r="G5">
        <f t="shared" si="3"/>
        <v>0</v>
      </c>
      <c r="H5">
        <f t="shared" si="3"/>
        <v>0</v>
      </c>
      <c r="I5">
        <f t="shared" si="3"/>
        <v>0</v>
      </c>
      <c r="J5">
        <f t="shared" si="3"/>
        <v>0</v>
      </c>
      <c r="K5">
        <f t="shared" si="3"/>
        <v>0</v>
      </c>
      <c r="L5">
        <f t="shared" si="3"/>
        <v>0</v>
      </c>
      <c r="M5">
        <f t="shared" si="3"/>
        <v>0</v>
      </c>
      <c r="N5">
        <f t="shared" si="3"/>
        <v>0</v>
      </c>
      <c r="O5">
        <f t="shared" si="3"/>
        <v>0</v>
      </c>
      <c r="P5">
        <f t="shared" si="3"/>
        <v>0</v>
      </c>
      <c r="Q5">
        <f t="shared" si="3"/>
        <v>0</v>
      </c>
      <c r="R5">
        <f t="shared" si="3"/>
        <v>0</v>
      </c>
      <c r="S5">
        <f t="shared" si="3"/>
        <v>0</v>
      </c>
      <c r="T5">
        <f t="shared" si="3"/>
        <v>0</v>
      </c>
      <c r="U5">
        <f t="shared" si="3"/>
        <v>0</v>
      </c>
      <c r="V5">
        <f t="shared" si="3"/>
        <v>0</v>
      </c>
      <c r="W5">
        <f t="shared" si="3"/>
        <v>0</v>
      </c>
      <c r="X5">
        <f t="shared" si="3"/>
        <v>0</v>
      </c>
      <c r="Y5">
        <f t="shared" si="3"/>
        <v>0</v>
      </c>
      <c r="Z5">
        <f t="shared" si="3"/>
        <v>0</v>
      </c>
      <c r="AA5">
        <f t="shared" si="3"/>
        <v>0</v>
      </c>
      <c r="AB5">
        <f t="shared" si="3"/>
        <v>0</v>
      </c>
      <c r="AC5">
        <f t="shared" si="3"/>
        <v>0</v>
      </c>
      <c r="AD5">
        <f t="shared" si="3"/>
        <v>0</v>
      </c>
      <c r="AE5">
        <f t="shared" si="3"/>
        <v>0</v>
      </c>
    </row>
    <row r="6" spans="1:31" x14ac:dyDescent="0.2">
      <c r="A6">
        <v>5</v>
      </c>
      <c r="B6">
        <f>'ввод данных'!E36</f>
        <v>0</v>
      </c>
      <c r="C6">
        <f t="shared" ref="C6:AE6" si="4">B6</f>
        <v>0</v>
      </c>
      <c r="D6">
        <f t="shared" si="4"/>
        <v>0</v>
      </c>
      <c r="E6">
        <f t="shared" si="4"/>
        <v>0</v>
      </c>
      <c r="F6">
        <f t="shared" si="4"/>
        <v>0</v>
      </c>
      <c r="G6">
        <f t="shared" si="4"/>
        <v>0</v>
      </c>
      <c r="H6">
        <f t="shared" si="4"/>
        <v>0</v>
      </c>
      <c r="I6">
        <f t="shared" si="4"/>
        <v>0</v>
      </c>
      <c r="J6">
        <f t="shared" si="4"/>
        <v>0</v>
      </c>
      <c r="K6">
        <f t="shared" si="4"/>
        <v>0</v>
      </c>
      <c r="L6">
        <f t="shared" si="4"/>
        <v>0</v>
      </c>
      <c r="M6">
        <f t="shared" si="4"/>
        <v>0</v>
      </c>
      <c r="N6">
        <f t="shared" si="4"/>
        <v>0</v>
      </c>
      <c r="O6">
        <f t="shared" si="4"/>
        <v>0</v>
      </c>
      <c r="P6">
        <f t="shared" si="4"/>
        <v>0</v>
      </c>
      <c r="Q6">
        <f t="shared" si="4"/>
        <v>0</v>
      </c>
      <c r="R6">
        <f t="shared" si="4"/>
        <v>0</v>
      </c>
      <c r="S6">
        <f t="shared" si="4"/>
        <v>0</v>
      </c>
      <c r="T6">
        <f t="shared" si="4"/>
        <v>0</v>
      </c>
      <c r="U6">
        <f t="shared" si="4"/>
        <v>0</v>
      </c>
      <c r="V6">
        <f t="shared" si="4"/>
        <v>0</v>
      </c>
      <c r="W6">
        <f t="shared" si="4"/>
        <v>0</v>
      </c>
      <c r="X6">
        <f t="shared" si="4"/>
        <v>0</v>
      </c>
      <c r="Y6">
        <f t="shared" si="4"/>
        <v>0</v>
      </c>
      <c r="Z6">
        <f t="shared" si="4"/>
        <v>0</v>
      </c>
      <c r="AA6">
        <f t="shared" si="4"/>
        <v>0</v>
      </c>
      <c r="AB6">
        <f t="shared" si="4"/>
        <v>0</v>
      </c>
      <c r="AC6">
        <f t="shared" si="4"/>
        <v>0</v>
      </c>
      <c r="AD6">
        <f t="shared" si="4"/>
        <v>0</v>
      </c>
      <c r="AE6">
        <f t="shared" si="4"/>
        <v>0</v>
      </c>
    </row>
    <row r="7" spans="1:31" x14ac:dyDescent="0.2">
      <c r="A7">
        <v>6</v>
      </c>
      <c r="B7">
        <f>'ввод данных'!E37</f>
        <v>0</v>
      </c>
      <c r="C7">
        <f t="shared" ref="C7:AE7" si="5">B7</f>
        <v>0</v>
      </c>
      <c r="D7">
        <f t="shared" si="5"/>
        <v>0</v>
      </c>
      <c r="E7">
        <f t="shared" si="5"/>
        <v>0</v>
      </c>
      <c r="F7">
        <f t="shared" si="5"/>
        <v>0</v>
      </c>
      <c r="G7">
        <f t="shared" si="5"/>
        <v>0</v>
      </c>
      <c r="H7">
        <f t="shared" si="5"/>
        <v>0</v>
      </c>
      <c r="I7">
        <f t="shared" si="5"/>
        <v>0</v>
      </c>
      <c r="J7">
        <f t="shared" si="5"/>
        <v>0</v>
      </c>
      <c r="K7">
        <f t="shared" si="5"/>
        <v>0</v>
      </c>
      <c r="L7">
        <f t="shared" si="5"/>
        <v>0</v>
      </c>
      <c r="M7">
        <f t="shared" si="5"/>
        <v>0</v>
      </c>
      <c r="N7">
        <f t="shared" si="5"/>
        <v>0</v>
      </c>
      <c r="O7">
        <f t="shared" si="5"/>
        <v>0</v>
      </c>
      <c r="P7">
        <f t="shared" si="5"/>
        <v>0</v>
      </c>
      <c r="Q7">
        <f t="shared" si="5"/>
        <v>0</v>
      </c>
      <c r="R7">
        <f t="shared" si="5"/>
        <v>0</v>
      </c>
      <c r="S7">
        <f t="shared" si="5"/>
        <v>0</v>
      </c>
      <c r="T7">
        <f t="shared" si="5"/>
        <v>0</v>
      </c>
      <c r="U7">
        <f t="shared" si="5"/>
        <v>0</v>
      </c>
      <c r="V7">
        <f t="shared" si="5"/>
        <v>0</v>
      </c>
      <c r="W7">
        <f t="shared" si="5"/>
        <v>0</v>
      </c>
      <c r="X7">
        <f t="shared" si="5"/>
        <v>0</v>
      </c>
      <c r="Y7">
        <f t="shared" si="5"/>
        <v>0</v>
      </c>
      <c r="Z7">
        <f t="shared" si="5"/>
        <v>0</v>
      </c>
      <c r="AA7">
        <f t="shared" si="5"/>
        <v>0</v>
      </c>
      <c r="AB7">
        <f t="shared" si="5"/>
        <v>0</v>
      </c>
      <c r="AC7">
        <f t="shared" si="5"/>
        <v>0</v>
      </c>
      <c r="AD7">
        <f t="shared" si="5"/>
        <v>0</v>
      </c>
      <c r="AE7">
        <f t="shared" si="5"/>
        <v>0</v>
      </c>
    </row>
    <row r="8" spans="1:31" x14ac:dyDescent="0.2">
      <c r="A8">
        <v>7</v>
      </c>
      <c r="B8">
        <f>'ввод данных'!E38</f>
        <v>0</v>
      </c>
      <c r="C8">
        <f t="shared" ref="C8:AE8" si="6">B8</f>
        <v>0</v>
      </c>
      <c r="D8">
        <f t="shared" si="6"/>
        <v>0</v>
      </c>
      <c r="E8">
        <f t="shared" si="6"/>
        <v>0</v>
      </c>
      <c r="F8">
        <f t="shared" si="6"/>
        <v>0</v>
      </c>
      <c r="G8">
        <f t="shared" si="6"/>
        <v>0</v>
      </c>
      <c r="H8">
        <f t="shared" si="6"/>
        <v>0</v>
      </c>
      <c r="I8">
        <f t="shared" si="6"/>
        <v>0</v>
      </c>
      <c r="J8">
        <f t="shared" si="6"/>
        <v>0</v>
      </c>
      <c r="K8">
        <f t="shared" si="6"/>
        <v>0</v>
      </c>
      <c r="L8">
        <f t="shared" si="6"/>
        <v>0</v>
      </c>
      <c r="M8">
        <f t="shared" si="6"/>
        <v>0</v>
      </c>
      <c r="N8">
        <f t="shared" si="6"/>
        <v>0</v>
      </c>
      <c r="O8">
        <f t="shared" si="6"/>
        <v>0</v>
      </c>
      <c r="P8">
        <f t="shared" si="6"/>
        <v>0</v>
      </c>
      <c r="Q8">
        <f t="shared" si="6"/>
        <v>0</v>
      </c>
      <c r="R8">
        <f t="shared" si="6"/>
        <v>0</v>
      </c>
      <c r="S8">
        <f t="shared" si="6"/>
        <v>0</v>
      </c>
      <c r="T8">
        <f t="shared" si="6"/>
        <v>0</v>
      </c>
      <c r="U8">
        <f t="shared" si="6"/>
        <v>0</v>
      </c>
      <c r="V8">
        <f t="shared" si="6"/>
        <v>0</v>
      </c>
      <c r="W8">
        <f t="shared" si="6"/>
        <v>0</v>
      </c>
      <c r="X8">
        <f t="shared" si="6"/>
        <v>0</v>
      </c>
      <c r="Y8">
        <f t="shared" si="6"/>
        <v>0</v>
      </c>
      <c r="Z8">
        <f t="shared" si="6"/>
        <v>0</v>
      </c>
      <c r="AA8">
        <f t="shared" si="6"/>
        <v>0</v>
      </c>
      <c r="AB8">
        <f t="shared" si="6"/>
        <v>0</v>
      </c>
      <c r="AC8">
        <f t="shared" si="6"/>
        <v>0</v>
      </c>
      <c r="AD8">
        <f t="shared" si="6"/>
        <v>0</v>
      </c>
      <c r="AE8">
        <f t="shared" si="6"/>
        <v>0</v>
      </c>
    </row>
    <row r="9" spans="1:31" x14ac:dyDescent="0.2">
      <c r="A9">
        <v>8</v>
      </c>
      <c r="B9">
        <f>'ввод данных'!E39</f>
        <v>0</v>
      </c>
      <c r="C9">
        <f t="shared" ref="C9:AE9" si="7">B9</f>
        <v>0</v>
      </c>
      <c r="D9">
        <f t="shared" si="7"/>
        <v>0</v>
      </c>
      <c r="E9">
        <f t="shared" si="7"/>
        <v>0</v>
      </c>
      <c r="F9">
        <f t="shared" si="7"/>
        <v>0</v>
      </c>
      <c r="G9">
        <f t="shared" si="7"/>
        <v>0</v>
      </c>
      <c r="H9">
        <f t="shared" si="7"/>
        <v>0</v>
      </c>
      <c r="I9">
        <f t="shared" si="7"/>
        <v>0</v>
      </c>
      <c r="J9">
        <f t="shared" si="7"/>
        <v>0</v>
      </c>
      <c r="K9">
        <f t="shared" si="7"/>
        <v>0</v>
      </c>
      <c r="L9">
        <f t="shared" si="7"/>
        <v>0</v>
      </c>
      <c r="M9">
        <f t="shared" si="7"/>
        <v>0</v>
      </c>
      <c r="N9">
        <f t="shared" si="7"/>
        <v>0</v>
      </c>
      <c r="O9">
        <f t="shared" si="7"/>
        <v>0</v>
      </c>
      <c r="P9">
        <f t="shared" si="7"/>
        <v>0</v>
      </c>
      <c r="Q9">
        <f t="shared" si="7"/>
        <v>0</v>
      </c>
      <c r="R9">
        <f t="shared" si="7"/>
        <v>0</v>
      </c>
      <c r="S9">
        <f t="shared" si="7"/>
        <v>0</v>
      </c>
      <c r="T9">
        <f t="shared" si="7"/>
        <v>0</v>
      </c>
      <c r="U9">
        <f t="shared" si="7"/>
        <v>0</v>
      </c>
      <c r="V9">
        <f t="shared" si="7"/>
        <v>0</v>
      </c>
      <c r="W9">
        <f t="shared" si="7"/>
        <v>0</v>
      </c>
      <c r="X9">
        <f t="shared" si="7"/>
        <v>0</v>
      </c>
      <c r="Y9">
        <f t="shared" si="7"/>
        <v>0</v>
      </c>
      <c r="Z9">
        <f t="shared" si="7"/>
        <v>0</v>
      </c>
      <c r="AA9">
        <f t="shared" si="7"/>
        <v>0</v>
      </c>
      <c r="AB9">
        <f t="shared" si="7"/>
        <v>0</v>
      </c>
      <c r="AC9">
        <f t="shared" si="7"/>
        <v>0</v>
      </c>
      <c r="AD9">
        <f t="shared" si="7"/>
        <v>0</v>
      </c>
      <c r="AE9">
        <f t="shared" si="7"/>
        <v>0</v>
      </c>
    </row>
    <row r="10" spans="1:31" x14ac:dyDescent="0.2">
      <c r="A10">
        <v>9</v>
      </c>
      <c r="B10">
        <f>'ввод данных'!E40</f>
        <v>0</v>
      </c>
      <c r="C10">
        <f t="shared" ref="C10:AE10" si="8">B10</f>
        <v>0</v>
      </c>
      <c r="D10">
        <f t="shared" si="8"/>
        <v>0</v>
      </c>
      <c r="E10">
        <f t="shared" si="8"/>
        <v>0</v>
      </c>
      <c r="F10">
        <f t="shared" si="8"/>
        <v>0</v>
      </c>
      <c r="G10">
        <f t="shared" si="8"/>
        <v>0</v>
      </c>
      <c r="H10">
        <f t="shared" si="8"/>
        <v>0</v>
      </c>
      <c r="I10">
        <f t="shared" si="8"/>
        <v>0</v>
      </c>
      <c r="J10">
        <f t="shared" si="8"/>
        <v>0</v>
      </c>
      <c r="K10">
        <f t="shared" si="8"/>
        <v>0</v>
      </c>
      <c r="L10">
        <f t="shared" si="8"/>
        <v>0</v>
      </c>
      <c r="M10">
        <f t="shared" si="8"/>
        <v>0</v>
      </c>
      <c r="N10">
        <f t="shared" si="8"/>
        <v>0</v>
      </c>
      <c r="O10">
        <f t="shared" si="8"/>
        <v>0</v>
      </c>
      <c r="P10">
        <f t="shared" si="8"/>
        <v>0</v>
      </c>
      <c r="Q10">
        <f t="shared" si="8"/>
        <v>0</v>
      </c>
      <c r="R10">
        <f t="shared" si="8"/>
        <v>0</v>
      </c>
      <c r="S10">
        <f t="shared" si="8"/>
        <v>0</v>
      </c>
      <c r="T10">
        <f t="shared" si="8"/>
        <v>0</v>
      </c>
      <c r="U10">
        <f t="shared" si="8"/>
        <v>0</v>
      </c>
      <c r="V10">
        <f t="shared" si="8"/>
        <v>0</v>
      </c>
      <c r="W10">
        <f t="shared" si="8"/>
        <v>0</v>
      </c>
      <c r="X10">
        <f t="shared" si="8"/>
        <v>0</v>
      </c>
      <c r="Y10">
        <f t="shared" si="8"/>
        <v>0</v>
      </c>
      <c r="Z10">
        <f t="shared" si="8"/>
        <v>0</v>
      </c>
      <c r="AA10">
        <f t="shared" si="8"/>
        <v>0</v>
      </c>
      <c r="AB10">
        <f t="shared" si="8"/>
        <v>0</v>
      </c>
      <c r="AC10">
        <f t="shared" si="8"/>
        <v>0</v>
      </c>
      <c r="AD10">
        <f t="shared" si="8"/>
        <v>0</v>
      </c>
      <c r="AE10">
        <f t="shared" si="8"/>
        <v>0</v>
      </c>
    </row>
    <row r="11" spans="1:31" x14ac:dyDescent="0.2">
      <c r="A11">
        <v>10</v>
      </c>
      <c r="B11">
        <f>'ввод данных'!E41</f>
        <v>0</v>
      </c>
      <c r="C11">
        <f t="shared" ref="C11:AE11" si="9">B11</f>
        <v>0</v>
      </c>
      <c r="D11">
        <f t="shared" si="9"/>
        <v>0</v>
      </c>
      <c r="E11">
        <f t="shared" si="9"/>
        <v>0</v>
      </c>
      <c r="F11">
        <f t="shared" si="9"/>
        <v>0</v>
      </c>
      <c r="G11">
        <f t="shared" si="9"/>
        <v>0</v>
      </c>
      <c r="H11">
        <f t="shared" si="9"/>
        <v>0</v>
      </c>
      <c r="I11">
        <f t="shared" si="9"/>
        <v>0</v>
      </c>
      <c r="J11">
        <f t="shared" si="9"/>
        <v>0</v>
      </c>
      <c r="K11">
        <f t="shared" si="9"/>
        <v>0</v>
      </c>
      <c r="L11">
        <f t="shared" si="9"/>
        <v>0</v>
      </c>
      <c r="M11">
        <f t="shared" si="9"/>
        <v>0</v>
      </c>
      <c r="N11">
        <f t="shared" si="9"/>
        <v>0</v>
      </c>
      <c r="O11">
        <f t="shared" si="9"/>
        <v>0</v>
      </c>
      <c r="P11">
        <f t="shared" si="9"/>
        <v>0</v>
      </c>
      <c r="Q11">
        <f t="shared" si="9"/>
        <v>0</v>
      </c>
      <c r="R11">
        <f t="shared" si="9"/>
        <v>0</v>
      </c>
      <c r="S11">
        <f t="shared" si="9"/>
        <v>0</v>
      </c>
      <c r="T11">
        <f t="shared" si="9"/>
        <v>0</v>
      </c>
      <c r="U11">
        <f t="shared" si="9"/>
        <v>0</v>
      </c>
      <c r="V11">
        <f t="shared" si="9"/>
        <v>0</v>
      </c>
      <c r="W11">
        <f t="shared" si="9"/>
        <v>0</v>
      </c>
      <c r="X11">
        <f t="shared" si="9"/>
        <v>0</v>
      </c>
      <c r="Y11">
        <f t="shared" si="9"/>
        <v>0</v>
      </c>
      <c r="Z11">
        <f t="shared" si="9"/>
        <v>0</v>
      </c>
      <c r="AA11">
        <f t="shared" si="9"/>
        <v>0</v>
      </c>
      <c r="AB11">
        <f t="shared" si="9"/>
        <v>0</v>
      </c>
      <c r="AC11">
        <f t="shared" si="9"/>
        <v>0</v>
      </c>
      <c r="AD11">
        <f t="shared" si="9"/>
        <v>0</v>
      </c>
      <c r="AE11">
        <f t="shared" si="9"/>
        <v>0</v>
      </c>
    </row>
    <row r="12" spans="1:31" x14ac:dyDescent="0.2">
      <c r="A12">
        <v>11</v>
      </c>
      <c r="B12">
        <f>'ввод данных'!E42</f>
        <v>0</v>
      </c>
      <c r="C12">
        <f t="shared" ref="C12:AE12" si="10">B12</f>
        <v>0</v>
      </c>
      <c r="D12">
        <f t="shared" si="10"/>
        <v>0</v>
      </c>
      <c r="E12">
        <f t="shared" si="10"/>
        <v>0</v>
      </c>
      <c r="F12">
        <f t="shared" si="10"/>
        <v>0</v>
      </c>
      <c r="G12">
        <f t="shared" si="10"/>
        <v>0</v>
      </c>
      <c r="H12">
        <f t="shared" si="10"/>
        <v>0</v>
      </c>
      <c r="I12">
        <f t="shared" si="10"/>
        <v>0</v>
      </c>
      <c r="J12">
        <f t="shared" si="10"/>
        <v>0</v>
      </c>
      <c r="K12">
        <f t="shared" si="10"/>
        <v>0</v>
      </c>
      <c r="L12">
        <f t="shared" si="10"/>
        <v>0</v>
      </c>
      <c r="M12">
        <f t="shared" si="10"/>
        <v>0</v>
      </c>
      <c r="N12">
        <f t="shared" si="10"/>
        <v>0</v>
      </c>
      <c r="O12">
        <f t="shared" si="10"/>
        <v>0</v>
      </c>
      <c r="P12">
        <f t="shared" si="10"/>
        <v>0</v>
      </c>
      <c r="Q12">
        <f t="shared" si="10"/>
        <v>0</v>
      </c>
      <c r="R12">
        <f t="shared" si="10"/>
        <v>0</v>
      </c>
      <c r="S12">
        <f t="shared" si="10"/>
        <v>0</v>
      </c>
      <c r="T12">
        <f t="shared" si="10"/>
        <v>0</v>
      </c>
      <c r="U12">
        <f t="shared" si="10"/>
        <v>0</v>
      </c>
      <c r="V12">
        <f t="shared" si="10"/>
        <v>0</v>
      </c>
      <c r="W12">
        <f t="shared" si="10"/>
        <v>0</v>
      </c>
      <c r="X12">
        <f t="shared" si="10"/>
        <v>0</v>
      </c>
      <c r="Y12">
        <f t="shared" si="10"/>
        <v>0</v>
      </c>
      <c r="Z12">
        <f t="shared" si="10"/>
        <v>0</v>
      </c>
      <c r="AA12">
        <f t="shared" si="10"/>
        <v>0</v>
      </c>
      <c r="AB12">
        <f t="shared" si="10"/>
        <v>0</v>
      </c>
      <c r="AC12">
        <f t="shared" si="10"/>
        <v>0</v>
      </c>
      <c r="AD12">
        <f t="shared" si="10"/>
        <v>0</v>
      </c>
      <c r="AE12">
        <f t="shared" si="10"/>
        <v>0</v>
      </c>
    </row>
    <row r="13" spans="1:31" x14ac:dyDescent="0.2">
      <c r="A13">
        <v>12</v>
      </c>
      <c r="B13">
        <f>'ввод данных'!E43</f>
        <v>0</v>
      </c>
      <c r="C13">
        <f t="shared" ref="C13:AE13" si="11">B13</f>
        <v>0</v>
      </c>
      <c r="D13">
        <f t="shared" si="11"/>
        <v>0</v>
      </c>
      <c r="E13">
        <f t="shared" si="11"/>
        <v>0</v>
      </c>
      <c r="F13">
        <f t="shared" si="11"/>
        <v>0</v>
      </c>
      <c r="G13">
        <f t="shared" si="11"/>
        <v>0</v>
      </c>
      <c r="H13">
        <f t="shared" si="11"/>
        <v>0</v>
      </c>
      <c r="I13">
        <f t="shared" si="11"/>
        <v>0</v>
      </c>
      <c r="J13">
        <f t="shared" si="11"/>
        <v>0</v>
      </c>
      <c r="K13">
        <f t="shared" si="11"/>
        <v>0</v>
      </c>
      <c r="L13">
        <f t="shared" si="11"/>
        <v>0</v>
      </c>
      <c r="M13">
        <f t="shared" si="11"/>
        <v>0</v>
      </c>
      <c r="N13">
        <f t="shared" si="11"/>
        <v>0</v>
      </c>
      <c r="O13">
        <f t="shared" si="11"/>
        <v>0</v>
      </c>
      <c r="P13">
        <f t="shared" si="11"/>
        <v>0</v>
      </c>
      <c r="Q13">
        <f t="shared" si="11"/>
        <v>0</v>
      </c>
      <c r="R13">
        <f t="shared" si="11"/>
        <v>0</v>
      </c>
      <c r="S13">
        <f t="shared" si="11"/>
        <v>0</v>
      </c>
      <c r="T13">
        <f t="shared" si="11"/>
        <v>0</v>
      </c>
      <c r="U13">
        <f t="shared" si="11"/>
        <v>0</v>
      </c>
      <c r="V13">
        <f t="shared" si="11"/>
        <v>0</v>
      </c>
      <c r="W13">
        <f t="shared" si="11"/>
        <v>0</v>
      </c>
      <c r="X13">
        <f t="shared" si="11"/>
        <v>0</v>
      </c>
      <c r="Y13">
        <f t="shared" si="11"/>
        <v>0</v>
      </c>
      <c r="Z13">
        <f t="shared" si="11"/>
        <v>0</v>
      </c>
      <c r="AA13">
        <f t="shared" si="11"/>
        <v>0</v>
      </c>
      <c r="AB13">
        <f t="shared" si="11"/>
        <v>0</v>
      </c>
      <c r="AC13">
        <f t="shared" si="11"/>
        <v>0</v>
      </c>
      <c r="AD13">
        <f t="shared" si="11"/>
        <v>0</v>
      </c>
      <c r="AE13">
        <f t="shared" si="11"/>
        <v>0</v>
      </c>
    </row>
    <row r="14" spans="1:31" x14ac:dyDescent="0.2">
      <c r="A14">
        <v>13</v>
      </c>
      <c r="B14">
        <f>'ввод данных'!E44</f>
        <v>0</v>
      </c>
      <c r="C14">
        <f t="shared" ref="C14:AE14" si="12">B14</f>
        <v>0</v>
      </c>
      <c r="D14">
        <f t="shared" si="12"/>
        <v>0</v>
      </c>
      <c r="E14">
        <f t="shared" si="12"/>
        <v>0</v>
      </c>
      <c r="F14">
        <f t="shared" si="12"/>
        <v>0</v>
      </c>
      <c r="G14">
        <f t="shared" si="12"/>
        <v>0</v>
      </c>
      <c r="H14">
        <f t="shared" si="12"/>
        <v>0</v>
      </c>
      <c r="I14">
        <f t="shared" si="12"/>
        <v>0</v>
      </c>
      <c r="J14">
        <f t="shared" si="12"/>
        <v>0</v>
      </c>
      <c r="K14">
        <f t="shared" si="12"/>
        <v>0</v>
      </c>
      <c r="L14">
        <f t="shared" si="12"/>
        <v>0</v>
      </c>
      <c r="M14">
        <f t="shared" si="12"/>
        <v>0</v>
      </c>
      <c r="N14">
        <f t="shared" si="12"/>
        <v>0</v>
      </c>
      <c r="O14">
        <f t="shared" si="12"/>
        <v>0</v>
      </c>
      <c r="P14">
        <f t="shared" si="12"/>
        <v>0</v>
      </c>
      <c r="Q14">
        <f t="shared" si="12"/>
        <v>0</v>
      </c>
      <c r="R14">
        <f t="shared" si="12"/>
        <v>0</v>
      </c>
      <c r="S14">
        <f t="shared" si="12"/>
        <v>0</v>
      </c>
      <c r="T14">
        <f t="shared" si="12"/>
        <v>0</v>
      </c>
      <c r="U14">
        <f t="shared" si="12"/>
        <v>0</v>
      </c>
      <c r="V14">
        <f t="shared" si="12"/>
        <v>0</v>
      </c>
      <c r="W14">
        <f t="shared" si="12"/>
        <v>0</v>
      </c>
      <c r="X14">
        <f t="shared" si="12"/>
        <v>0</v>
      </c>
      <c r="Y14">
        <f t="shared" si="12"/>
        <v>0</v>
      </c>
      <c r="Z14">
        <f t="shared" si="12"/>
        <v>0</v>
      </c>
      <c r="AA14">
        <f t="shared" si="12"/>
        <v>0</v>
      </c>
      <c r="AB14">
        <f t="shared" si="12"/>
        <v>0</v>
      </c>
      <c r="AC14">
        <f t="shared" si="12"/>
        <v>0</v>
      </c>
      <c r="AD14">
        <f t="shared" si="12"/>
        <v>0</v>
      </c>
      <c r="AE14">
        <f t="shared" si="12"/>
        <v>0</v>
      </c>
    </row>
    <row r="15" spans="1:31" x14ac:dyDescent="0.2">
      <c r="A15">
        <v>14</v>
      </c>
      <c r="B15">
        <f>'ввод данных'!E45</f>
        <v>0</v>
      </c>
      <c r="C15">
        <f t="shared" ref="C15:AE15" si="13">B15</f>
        <v>0</v>
      </c>
      <c r="D15">
        <f t="shared" si="13"/>
        <v>0</v>
      </c>
      <c r="E15">
        <f t="shared" si="13"/>
        <v>0</v>
      </c>
      <c r="F15">
        <f t="shared" si="13"/>
        <v>0</v>
      </c>
      <c r="G15">
        <f t="shared" si="13"/>
        <v>0</v>
      </c>
      <c r="H15">
        <f t="shared" si="13"/>
        <v>0</v>
      </c>
      <c r="I15">
        <f t="shared" si="13"/>
        <v>0</v>
      </c>
      <c r="J15">
        <f t="shared" si="13"/>
        <v>0</v>
      </c>
      <c r="K15">
        <f t="shared" si="13"/>
        <v>0</v>
      </c>
      <c r="L15">
        <f t="shared" si="13"/>
        <v>0</v>
      </c>
      <c r="M15">
        <f t="shared" si="13"/>
        <v>0</v>
      </c>
      <c r="N15">
        <f t="shared" si="13"/>
        <v>0</v>
      </c>
      <c r="O15">
        <f t="shared" si="13"/>
        <v>0</v>
      </c>
      <c r="P15">
        <f t="shared" si="13"/>
        <v>0</v>
      </c>
      <c r="Q15">
        <f t="shared" si="13"/>
        <v>0</v>
      </c>
      <c r="R15">
        <f t="shared" si="13"/>
        <v>0</v>
      </c>
      <c r="S15">
        <f t="shared" si="13"/>
        <v>0</v>
      </c>
      <c r="T15">
        <f t="shared" si="13"/>
        <v>0</v>
      </c>
      <c r="U15">
        <f t="shared" si="13"/>
        <v>0</v>
      </c>
      <c r="V15">
        <f t="shared" si="13"/>
        <v>0</v>
      </c>
      <c r="W15">
        <f t="shared" si="13"/>
        <v>0</v>
      </c>
      <c r="X15">
        <f t="shared" si="13"/>
        <v>0</v>
      </c>
      <c r="Y15">
        <f t="shared" si="13"/>
        <v>0</v>
      </c>
      <c r="Z15">
        <f t="shared" si="13"/>
        <v>0</v>
      </c>
      <c r="AA15">
        <f t="shared" si="13"/>
        <v>0</v>
      </c>
      <c r="AB15">
        <f t="shared" si="13"/>
        <v>0</v>
      </c>
      <c r="AC15">
        <f t="shared" si="13"/>
        <v>0</v>
      </c>
      <c r="AD15">
        <f t="shared" si="13"/>
        <v>0</v>
      </c>
      <c r="AE15">
        <f t="shared" si="13"/>
        <v>0</v>
      </c>
    </row>
    <row r="16" spans="1:31" x14ac:dyDescent="0.2">
      <c r="A16">
        <v>15</v>
      </c>
      <c r="B16">
        <f>'ввод данных'!E46</f>
        <v>0</v>
      </c>
      <c r="C16">
        <f t="shared" ref="C16:AE16" si="14">B16</f>
        <v>0</v>
      </c>
      <c r="D16">
        <f t="shared" si="14"/>
        <v>0</v>
      </c>
      <c r="E16">
        <f t="shared" si="14"/>
        <v>0</v>
      </c>
      <c r="F16">
        <f t="shared" si="14"/>
        <v>0</v>
      </c>
      <c r="G16">
        <f t="shared" si="14"/>
        <v>0</v>
      </c>
      <c r="H16">
        <f t="shared" si="14"/>
        <v>0</v>
      </c>
      <c r="I16">
        <f t="shared" si="14"/>
        <v>0</v>
      </c>
      <c r="J16">
        <f t="shared" si="14"/>
        <v>0</v>
      </c>
      <c r="K16">
        <f t="shared" si="14"/>
        <v>0</v>
      </c>
      <c r="L16">
        <f t="shared" si="14"/>
        <v>0</v>
      </c>
      <c r="M16">
        <f t="shared" si="14"/>
        <v>0</v>
      </c>
      <c r="N16">
        <f t="shared" si="14"/>
        <v>0</v>
      </c>
      <c r="O16">
        <f t="shared" si="14"/>
        <v>0</v>
      </c>
      <c r="P16">
        <f t="shared" si="14"/>
        <v>0</v>
      </c>
      <c r="Q16">
        <f t="shared" si="14"/>
        <v>0</v>
      </c>
      <c r="R16">
        <f t="shared" si="14"/>
        <v>0</v>
      </c>
      <c r="S16">
        <f t="shared" si="14"/>
        <v>0</v>
      </c>
      <c r="T16">
        <f t="shared" si="14"/>
        <v>0</v>
      </c>
      <c r="U16">
        <f t="shared" si="14"/>
        <v>0</v>
      </c>
      <c r="V16">
        <f t="shared" si="14"/>
        <v>0</v>
      </c>
      <c r="W16">
        <f t="shared" si="14"/>
        <v>0</v>
      </c>
      <c r="X16">
        <f t="shared" si="14"/>
        <v>0</v>
      </c>
      <c r="Y16">
        <f t="shared" si="14"/>
        <v>0</v>
      </c>
      <c r="Z16">
        <f t="shared" si="14"/>
        <v>0</v>
      </c>
      <c r="AA16">
        <f t="shared" si="14"/>
        <v>0</v>
      </c>
      <c r="AB16">
        <f t="shared" si="14"/>
        <v>0</v>
      </c>
      <c r="AC16">
        <f t="shared" si="14"/>
        <v>0</v>
      </c>
      <c r="AD16">
        <f t="shared" si="14"/>
        <v>0</v>
      </c>
      <c r="AE16">
        <f t="shared" si="14"/>
        <v>0</v>
      </c>
    </row>
    <row r="17" spans="1:31" x14ac:dyDescent="0.2">
      <c r="A17">
        <v>16</v>
      </c>
      <c r="B17">
        <f>'ввод данных'!E47</f>
        <v>0</v>
      </c>
      <c r="C17">
        <f t="shared" ref="C17:AE17" si="15">B17</f>
        <v>0</v>
      </c>
      <c r="D17">
        <f t="shared" si="15"/>
        <v>0</v>
      </c>
      <c r="E17">
        <f t="shared" si="15"/>
        <v>0</v>
      </c>
      <c r="F17">
        <f t="shared" si="15"/>
        <v>0</v>
      </c>
      <c r="G17">
        <f t="shared" si="15"/>
        <v>0</v>
      </c>
      <c r="H17">
        <f t="shared" si="15"/>
        <v>0</v>
      </c>
      <c r="I17">
        <f t="shared" si="15"/>
        <v>0</v>
      </c>
      <c r="J17">
        <f t="shared" si="15"/>
        <v>0</v>
      </c>
      <c r="K17">
        <f t="shared" si="15"/>
        <v>0</v>
      </c>
      <c r="L17">
        <f t="shared" si="15"/>
        <v>0</v>
      </c>
      <c r="M17">
        <f t="shared" si="15"/>
        <v>0</v>
      </c>
      <c r="N17">
        <f t="shared" si="15"/>
        <v>0</v>
      </c>
      <c r="O17">
        <f t="shared" si="15"/>
        <v>0</v>
      </c>
      <c r="P17">
        <f t="shared" si="15"/>
        <v>0</v>
      </c>
      <c r="Q17">
        <f t="shared" si="15"/>
        <v>0</v>
      </c>
      <c r="R17">
        <f t="shared" si="15"/>
        <v>0</v>
      </c>
      <c r="S17">
        <f t="shared" si="15"/>
        <v>0</v>
      </c>
      <c r="T17">
        <f t="shared" si="15"/>
        <v>0</v>
      </c>
      <c r="U17">
        <f t="shared" si="15"/>
        <v>0</v>
      </c>
      <c r="V17">
        <f t="shared" si="15"/>
        <v>0</v>
      </c>
      <c r="W17">
        <f t="shared" si="15"/>
        <v>0</v>
      </c>
      <c r="X17">
        <f t="shared" si="15"/>
        <v>0</v>
      </c>
      <c r="Y17">
        <f t="shared" si="15"/>
        <v>0</v>
      </c>
      <c r="Z17">
        <f t="shared" si="15"/>
        <v>0</v>
      </c>
      <c r="AA17">
        <f t="shared" si="15"/>
        <v>0</v>
      </c>
      <c r="AB17">
        <f t="shared" si="15"/>
        <v>0</v>
      </c>
      <c r="AC17">
        <f t="shared" si="15"/>
        <v>0</v>
      </c>
      <c r="AD17">
        <f t="shared" si="15"/>
        <v>0</v>
      </c>
      <c r="AE17">
        <f t="shared" si="15"/>
        <v>0</v>
      </c>
    </row>
    <row r="18" spans="1:31" x14ac:dyDescent="0.2">
      <c r="A18">
        <v>17</v>
      </c>
      <c r="B18">
        <f>'ввод данных'!E48</f>
        <v>0</v>
      </c>
      <c r="C18">
        <f t="shared" ref="C18:AE18" si="16">B18</f>
        <v>0</v>
      </c>
      <c r="D18">
        <f t="shared" si="16"/>
        <v>0</v>
      </c>
      <c r="E18">
        <f t="shared" si="16"/>
        <v>0</v>
      </c>
      <c r="F18">
        <f t="shared" si="16"/>
        <v>0</v>
      </c>
      <c r="G18">
        <f t="shared" si="16"/>
        <v>0</v>
      </c>
      <c r="H18">
        <f t="shared" si="16"/>
        <v>0</v>
      </c>
      <c r="I18">
        <f t="shared" si="16"/>
        <v>0</v>
      </c>
      <c r="J18">
        <f t="shared" si="16"/>
        <v>0</v>
      </c>
      <c r="K18">
        <f t="shared" si="16"/>
        <v>0</v>
      </c>
      <c r="L18">
        <f t="shared" si="16"/>
        <v>0</v>
      </c>
      <c r="M18">
        <f t="shared" si="16"/>
        <v>0</v>
      </c>
      <c r="N18">
        <f t="shared" si="16"/>
        <v>0</v>
      </c>
      <c r="O18">
        <f t="shared" si="16"/>
        <v>0</v>
      </c>
      <c r="P18">
        <f t="shared" si="16"/>
        <v>0</v>
      </c>
      <c r="Q18">
        <f t="shared" si="16"/>
        <v>0</v>
      </c>
      <c r="R18">
        <f t="shared" si="16"/>
        <v>0</v>
      </c>
      <c r="S18">
        <f t="shared" si="16"/>
        <v>0</v>
      </c>
      <c r="T18">
        <f t="shared" si="16"/>
        <v>0</v>
      </c>
      <c r="U18">
        <f t="shared" si="16"/>
        <v>0</v>
      </c>
      <c r="V18">
        <f t="shared" si="16"/>
        <v>0</v>
      </c>
      <c r="W18">
        <f t="shared" si="16"/>
        <v>0</v>
      </c>
      <c r="X18">
        <f t="shared" si="16"/>
        <v>0</v>
      </c>
      <c r="Y18">
        <f t="shared" si="16"/>
        <v>0</v>
      </c>
      <c r="Z18">
        <f t="shared" si="16"/>
        <v>0</v>
      </c>
      <c r="AA18">
        <f t="shared" si="16"/>
        <v>0</v>
      </c>
      <c r="AB18">
        <f t="shared" si="16"/>
        <v>0</v>
      </c>
      <c r="AC18">
        <f t="shared" si="16"/>
        <v>0</v>
      </c>
      <c r="AD18">
        <f t="shared" si="16"/>
        <v>0</v>
      </c>
      <c r="AE18">
        <f t="shared" si="16"/>
        <v>0</v>
      </c>
    </row>
    <row r="19" spans="1:31" x14ac:dyDescent="0.2">
      <c r="A19">
        <v>18</v>
      </c>
      <c r="B19">
        <f>'ввод данных'!E49</f>
        <v>0</v>
      </c>
      <c r="C19">
        <f t="shared" ref="C19:AE19" si="17">B19</f>
        <v>0</v>
      </c>
      <c r="D19">
        <f t="shared" si="17"/>
        <v>0</v>
      </c>
      <c r="E19">
        <f t="shared" si="17"/>
        <v>0</v>
      </c>
      <c r="F19">
        <f t="shared" si="17"/>
        <v>0</v>
      </c>
      <c r="G19">
        <f t="shared" si="17"/>
        <v>0</v>
      </c>
      <c r="H19">
        <f t="shared" si="17"/>
        <v>0</v>
      </c>
      <c r="I19">
        <f t="shared" si="17"/>
        <v>0</v>
      </c>
      <c r="J19">
        <f t="shared" si="17"/>
        <v>0</v>
      </c>
      <c r="K19">
        <f t="shared" si="17"/>
        <v>0</v>
      </c>
      <c r="L19">
        <f t="shared" si="17"/>
        <v>0</v>
      </c>
      <c r="M19">
        <f t="shared" si="17"/>
        <v>0</v>
      </c>
      <c r="N19">
        <f t="shared" si="17"/>
        <v>0</v>
      </c>
      <c r="O19">
        <f t="shared" si="17"/>
        <v>0</v>
      </c>
      <c r="P19">
        <f t="shared" si="17"/>
        <v>0</v>
      </c>
      <c r="Q19">
        <f t="shared" si="17"/>
        <v>0</v>
      </c>
      <c r="R19">
        <f t="shared" si="17"/>
        <v>0</v>
      </c>
      <c r="S19">
        <f t="shared" si="17"/>
        <v>0</v>
      </c>
      <c r="T19">
        <f t="shared" si="17"/>
        <v>0</v>
      </c>
      <c r="U19">
        <f t="shared" si="17"/>
        <v>0</v>
      </c>
      <c r="V19">
        <f t="shared" si="17"/>
        <v>0</v>
      </c>
      <c r="W19">
        <f t="shared" si="17"/>
        <v>0</v>
      </c>
      <c r="X19">
        <f t="shared" si="17"/>
        <v>0</v>
      </c>
      <c r="Y19">
        <f t="shared" si="17"/>
        <v>0</v>
      </c>
      <c r="Z19">
        <f t="shared" si="17"/>
        <v>0</v>
      </c>
      <c r="AA19">
        <f t="shared" si="17"/>
        <v>0</v>
      </c>
      <c r="AB19">
        <f t="shared" si="17"/>
        <v>0</v>
      </c>
      <c r="AC19">
        <f t="shared" si="17"/>
        <v>0</v>
      </c>
      <c r="AD19">
        <f t="shared" si="17"/>
        <v>0</v>
      </c>
      <c r="AE19">
        <f t="shared" si="17"/>
        <v>0</v>
      </c>
    </row>
    <row r="20" spans="1:31" x14ac:dyDescent="0.2">
      <c r="A20">
        <v>19</v>
      </c>
      <c r="B20">
        <f>'ввод данных'!E50</f>
        <v>0</v>
      </c>
      <c r="C20">
        <f t="shared" ref="C20:AE20" si="18">B20</f>
        <v>0</v>
      </c>
      <c r="D20">
        <f t="shared" si="18"/>
        <v>0</v>
      </c>
      <c r="E20">
        <f t="shared" si="18"/>
        <v>0</v>
      </c>
      <c r="F20">
        <f t="shared" si="18"/>
        <v>0</v>
      </c>
      <c r="G20">
        <f t="shared" si="18"/>
        <v>0</v>
      </c>
      <c r="H20">
        <f t="shared" si="18"/>
        <v>0</v>
      </c>
      <c r="I20">
        <f t="shared" si="18"/>
        <v>0</v>
      </c>
      <c r="J20">
        <f t="shared" si="18"/>
        <v>0</v>
      </c>
      <c r="K20">
        <f t="shared" si="18"/>
        <v>0</v>
      </c>
      <c r="L20">
        <f t="shared" si="18"/>
        <v>0</v>
      </c>
      <c r="M20">
        <f t="shared" si="18"/>
        <v>0</v>
      </c>
      <c r="N20">
        <f t="shared" si="18"/>
        <v>0</v>
      </c>
      <c r="O20">
        <f t="shared" si="18"/>
        <v>0</v>
      </c>
      <c r="P20">
        <f t="shared" si="18"/>
        <v>0</v>
      </c>
      <c r="Q20">
        <f t="shared" si="18"/>
        <v>0</v>
      </c>
      <c r="R20">
        <f t="shared" si="18"/>
        <v>0</v>
      </c>
      <c r="S20">
        <f t="shared" si="18"/>
        <v>0</v>
      </c>
      <c r="T20">
        <f t="shared" si="18"/>
        <v>0</v>
      </c>
      <c r="U20">
        <f t="shared" si="18"/>
        <v>0</v>
      </c>
      <c r="V20">
        <f t="shared" si="18"/>
        <v>0</v>
      </c>
      <c r="W20">
        <f t="shared" si="18"/>
        <v>0</v>
      </c>
      <c r="X20">
        <f t="shared" si="18"/>
        <v>0</v>
      </c>
      <c r="Y20">
        <f t="shared" si="18"/>
        <v>0</v>
      </c>
      <c r="Z20">
        <f t="shared" si="18"/>
        <v>0</v>
      </c>
      <c r="AA20">
        <f t="shared" si="18"/>
        <v>0</v>
      </c>
      <c r="AB20">
        <f t="shared" si="18"/>
        <v>0</v>
      </c>
      <c r="AC20">
        <f t="shared" si="18"/>
        <v>0</v>
      </c>
      <c r="AD20">
        <f t="shared" si="18"/>
        <v>0</v>
      </c>
      <c r="AE20">
        <f t="shared" si="18"/>
        <v>0</v>
      </c>
    </row>
    <row r="21" spans="1:31" x14ac:dyDescent="0.2">
      <c r="A21">
        <v>20</v>
      </c>
      <c r="B21">
        <f>'ввод данных'!E51</f>
        <v>0</v>
      </c>
      <c r="C21">
        <f t="shared" ref="C21:AE21" si="19">B21</f>
        <v>0</v>
      </c>
      <c r="D21">
        <f t="shared" si="19"/>
        <v>0</v>
      </c>
      <c r="E21">
        <f t="shared" si="19"/>
        <v>0</v>
      </c>
      <c r="F21">
        <f t="shared" si="19"/>
        <v>0</v>
      </c>
      <c r="G21">
        <f t="shared" si="19"/>
        <v>0</v>
      </c>
      <c r="H21">
        <f t="shared" si="19"/>
        <v>0</v>
      </c>
      <c r="I21">
        <f t="shared" si="19"/>
        <v>0</v>
      </c>
      <c r="J21">
        <f t="shared" si="19"/>
        <v>0</v>
      </c>
      <c r="K21">
        <f t="shared" si="19"/>
        <v>0</v>
      </c>
      <c r="L21">
        <f t="shared" si="19"/>
        <v>0</v>
      </c>
      <c r="M21">
        <f t="shared" si="19"/>
        <v>0</v>
      </c>
      <c r="N21">
        <f t="shared" si="19"/>
        <v>0</v>
      </c>
      <c r="O21">
        <f t="shared" si="19"/>
        <v>0</v>
      </c>
      <c r="P21">
        <f t="shared" si="19"/>
        <v>0</v>
      </c>
      <c r="Q21">
        <f t="shared" si="19"/>
        <v>0</v>
      </c>
      <c r="R21">
        <f t="shared" si="19"/>
        <v>0</v>
      </c>
      <c r="S21">
        <f t="shared" si="19"/>
        <v>0</v>
      </c>
      <c r="T21">
        <f t="shared" si="19"/>
        <v>0</v>
      </c>
      <c r="U21">
        <f t="shared" si="19"/>
        <v>0</v>
      </c>
      <c r="V21">
        <f t="shared" si="19"/>
        <v>0</v>
      </c>
      <c r="W21">
        <f t="shared" si="19"/>
        <v>0</v>
      </c>
      <c r="X21">
        <f t="shared" si="19"/>
        <v>0</v>
      </c>
      <c r="Y21">
        <f t="shared" si="19"/>
        <v>0</v>
      </c>
      <c r="Z21">
        <f t="shared" si="19"/>
        <v>0</v>
      </c>
      <c r="AA21">
        <f t="shared" si="19"/>
        <v>0</v>
      </c>
      <c r="AB21">
        <f t="shared" si="19"/>
        <v>0</v>
      </c>
      <c r="AC21">
        <f t="shared" si="19"/>
        <v>0</v>
      </c>
      <c r="AD21">
        <f t="shared" si="19"/>
        <v>0</v>
      </c>
      <c r="AE21">
        <f t="shared" si="19"/>
        <v>0</v>
      </c>
    </row>
    <row r="22" spans="1:31" x14ac:dyDescent="0.2">
      <c r="A22">
        <v>21</v>
      </c>
      <c r="B22">
        <f>'ввод данных'!E52</f>
        <v>0</v>
      </c>
      <c r="C22">
        <f t="shared" ref="C22:AE22" si="20">B22</f>
        <v>0</v>
      </c>
      <c r="D22">
        <f t="shared" si="20"/>
        <v>0</v>
      </c>
      <c r="E22">
        <f t="shared" si="20"/>
        <v>0</v>
      </c>
      <c r="F22">
        <f t="shared" si="20"/>
        <v>0</v>
      </c>
      <c r="G22">
        <f t="shared" si="20"/>
        <v>0</v>
      </c>
      <c r="H22">
        <f t="shared" si="20"/>
        <v>0</v>
      </c>
      <c r="I22">
        <f t="shared" si="20"/>
        <v>0</v>
      </c>
      <c r="J22">
        <f t="shared" si="20"/>
        <v>0</v>
      </c>
      <c r="K22">
        <f t="shared" si="20"/>
        <v>0</v>
      </c>
      <c r="L22">
        <f t="shared" si="20"/>
        <v>0</v>
      </c>
      <c r="M22">
        <f t="shared" si="20"/>
        <v>0</v>
      </c>
      <c r="N22">
        <f t="shared" si="20"/>
        <v>0</v>
      </c>
      <c r="O22">
        <f t="shared" si="20"/>
        <v>0</v>
      </c>
      <c r="P22">
        <f t="shared" si="20"/>
        <v>0</v>
      </c>
      <c r="Q22">
        <f t="shared" si="20"/>
        <v>0</v>
      </c>
      <c r="R22">
        <f t="shared" si="20"/>
        <v>0</v>
      </c>
      <c r="S22">
        <f t="shared" si="20"/>
        <v>0</v>
      </c>
      <c r="T22">
        <f t="shared" si="20"/>
        <v>0</v>
      </c>
      <c r="U22">
        <f t="shared" si="20"/>
        <v>0</v>
      </c>
      <c r="V22">
        <f t="shared" si="20"/>
        <v>0</v>
      </c>
      <c r="W22">
        <f t="shared" si="20"/>
        <v>0</v>
      </c>
      <c r="X22">
        <f t="shared" si="20"/>
        <v>0</v>
      </c>
      <c r="Y22">
        <f t="shared" si="20"/>
        <v>0</v>
      </c>
      <c r="Z22">
        <f t="shared" si="20"/>
        <v>0</v>
      </c>
      <c r="AA22">
        <f t="shared" si="20"/>
        <v>0</v>
      </c>
      <c r="AB22">
        <f t="shared" si="20"/>
        <v>0</v>
      </c>
      <c r="AC22">
        <f t="shared" si="20"/>
        <v>0</v>
      </c>
      <c r="AD22">
        <f t="shared" si="20"/>
        <v>0</v>
      </c>
      <c r="AE22">
        <f t="shared" si="20"/>
        <v>0</v>
      </c>
    </row>
    <row r="23" spans="1:31" x14ac:dyDescent="0.2">
      <c r="A23">
        <v>22</v>
      </c>
      <c r="B23">
        <f>'ввод данных'!E53</f>
        <v>0</v>
      </c>
      <c r="C23">
        <f t="shared" ref="C23:AE23" si="21">B23</f>
        <v>0</v>
      </c>
      <c r="D23">
        <f t="shared" si="21"/>
        <v>0</v>
      </c>
      <c r="E23">
        <f t="shared" si="21"/>
        <v>0</v>
      </c>
      <c r="F23">
        <f t="shared" si="21"/>
        <v>0</v>
      </c>
      <c r="G23">
        <f t="shared" si="21"/>
        <v>0</v>
      </c>
      <c r="H23">
        <f t="shared" si="21"/>
        <v>0</v>
      </c>
      <c r="I23">
        <f t="shared" si="21"/>
        <v>0</v>
      </c>
      <c r="J23">
        <f t="shared" si="21"/>
        <v>0</v>
      </c>
      <c r="K23">
        <f t="shared" si="21"/>
        <v>0</v>
      </c>
      <c r="L23">
        <f t="shared" si="21"/>
        <v>0</v>
      </c>
      <c r="M23">
        <f t="shared" si="21"/>
        <v>0</v>
      </c>
      <c r="N23">
        <f t="shared" si="21"/>
        <v>0</v>
      </c>
      <c r="O23">
        <f t="shared" si="21"/>
        <v>0</v>
      </c>
      <c r="P23">
        <f t="shared" si="21"/>
        <v>0</v>
      </c>
      <c r="Q23">
        <f t="shared" si="21"/>
        <v>0</v>
      </c>
      <c r="R23">
        <f t="shared" si="21"/>
        <v>0</v>
      </c>
      <c r="S23">
        <f t="shared" si="21"/>
        <v>0</v>
      </c>
      <c r="T23">
        <f t="shared" si="21"/>
        <v>0</v>
      </c>
      <c r="U23">
        <f t="shared" si="21"/>
        <v>0</v>
      </c>
      <c r="V23">
        <f t="shared" si="21"/>
        <v>0</v>
      </c>
      <c r="W23">
        <f t="shared" si="21"/>
        <v>0</v>
      </c>
      <c r="X23">
        <f t="shared" si="21"/>
        <v>0</v>
      </c>
      <c r="Y23">
        <f t="shared" si="21"/>
        <v>0</v>
      </c>
      <c r="Z23">
        <f t="shared" si="21"/>
        <v>0</v>
      </c>
      <c r="AA23">
        <f t="shared" si="21"/>
        <v>0</v>
      </c>
      <c r="AB23">
        <f t="shared" si="21"/>
        <v>0</v>
      </c>
      <c r="AC23">
        <f t="shared" si="21"/>
        <v>0</v>
      </c>
      <c r="AD23">
        <f t="shared" si="21"/>
        <v>0</v>
      </c>
      <c r="AE23">
        <f t="shared" si="21"/>
        <v>0</v>
      </c>
    </row>
    <row r="24" spans="1:31" x14ac:dyDescent="0.2">
      <c r="A24">
        <v>23</v>
      </c>
      <c r="B24">
        <f>'ввод данных'!E54</f>
        <v>0</v>
      </c>
      <c r="C24">
        <f t="shared" ref="C24:AE24" si="22">B24</f>
        <v>0</v>
      </c>
      <c r="D24">
        <f t="shared" si="22"/>
        <v>0</v>
      </c>
      <c r="E24">
        <f t="shared" si="22"/>
        <v>0</v>
      </c>
      <c r="F24">
        <f t="shared" si="22"/>
        <v>0</v>
      </c>
      <c r="G24">
        <f t="shared" si="22"/>
        <v>0</v>
      </c>
      <c r="H24">
        <f t="shared" si="22"/>
        <v>0</v>
      </c>
      <c r="I24">
        <f t="shared" si="22"/>
        <v>0</v>
      </c>
      <c r="J24">
        <f t="shared" si="22"/>
        <v>0</v>
      </c>
      <c r="K24">
        <f t="shared" si="22"/>
        <v>0</v>
      </c>
      <c r="L24">
        <f t="shared" si="22"/>
        <v>0</v>
      </c>
      <c r="M24">
        <f t="shared" si="22"/>
        <v>0</v>
      </c>
      <c r="N24">
        <f t="shared" si="22"/>
        <v>0</v>
      </c>
      <c r="O24">
        <f t="shared" si="22"/>
        <v>0</v>
      </c>
      <c r="P24">
        <f t="shared" si="22"/>
        <v>0</v>
      </c>
      <c r="Q24">
        <f t="shared" si="22"/>
        <v>0</v>
      </c>
      <c r="R24">
        <f t="shared" si="22"/>
        <v>0</v>
      </c>
      <c r="S24">
        <f t="shared" si="22"/>
        <v>0</v>
      </c>
      <c r="T24">
        <f t="shared" si="22"/>
        <v>0</v>
      </c>
      <c r="U24">
        <f t="shared" si="22"/>
        <v>0</v>
      </c>
      <c r="V24">
        <f t="shared" si="22"/>
        <v>0</v>
      </c>
      <c r="W24">
        <f t="shared" si="22"/>
        <v>0</v>
      </c>
      <c r="X24">
        <f t="shared" si="22"/>
        <v>0</v>
      </c>
      <c r="Y24">
        <f t="shared" si="22"/>
        <v>0</v>
      </c>
      <c r="Z24">
        <f t="shared" si="22"/>
        <v>0</v>
      </c>
      <c r="AA24">
        <f t="shared" si="22"/>
        <v>0</v>
      </c>
      <c r="AB24">
        <f t="shared" si="22"/>
        <v>0</v>
      </c>
      <c r="AC24">
        <f t="shared" si="22"/>
        <v>0</v>
      </c>
      <c r="AD24">
        <f t="shared" si="22"/>
        <v>0</v>
      </c>
      <c r="AE24">
        <f t="shared" si="22"/>
        <v>0</v>
      </c>
    </row>
    <row r="25" spans="1:31" x14ac:dyDescent="0.2">
      <c r="A25">
        <v>24</v>
      </c>
      <c r="B25">
        <f>'ввод данных'!E55</f>
        <v>0</v>
      </c>
      <c r="C25">
        <f t="shared" ref="C25:AE25" si="23">B25</f>
        <v>0</v>
      </c>
      <c r="D25">
        <f t="shared" si="23"/>
        <v>0</v>
      </c>
      <c r="E25">
        <f t="shared" si="23"/>
        <v>0</v>
      </c>
      <c r="F25">
        <f t="shared" si="23"/>
        <v>0</v>
      </c>
      <c r="G25">
        <f t="shared" si="23"/>
        <v>0</v>
      </c>
      <c r="H25">
        <f t="shared" si="23"/>
        <v>0</v>
      </c>
      <c r="I25">
        <f t="shared" si="23"/>
        <v>0</v>
      </c>
      <c r="J25">
        <f t="shared" si="23"/>
        <v>0</v>
      </c>
      <c r="K25">
        <f t="shared" si="23"/>
        <v>0</v>
      </c>
      <c r="L25">
        <f t="shared" si="23"/>
        <v>0</v>
      </c>
      <c r="M25">
        <f t="shared" si="23"/>
        <v>0</v>
      </c>
      <c r="N25">
        <f t="shared" si="23"/>
        <v>0</v>
      </c>
      <c r="O25">
        <f t="shared" si="23"/>
        <v>0</v>
      </c>
      <c r="P25">
        <f t="shared" si="23"/>
        <v>0</v>
      </c>
      <c r="Q25">
        <f t="shared" si="23"/>
        <v>0</v>
      </c>
      <c r="R25">
        <f t="shared" si="23"/>
        <v>0</v>
      </c>
      <c r="S25">
        <f t="shared" si="23"/>
        <v>0</v>
      </c>
      <c r="T25">
        <f t="shared" si="23"/>
        <v>0</v>
      </c>
      <c r="U25">
        <f t="shared" si="23"/>
        <v>0</v>
      </c>
      <c r="V25">
        <f t="shared" si="23"/>
        <v>0</v>
      </c>
      <c r="W25">
        <f t="shared" si="23"/>
        <v>0</v>
      </c>
      <c r="X25">
        <f t="shared" si="23"/>
        <v>0</v>
      </c>
      <c r="Y25">
        <f t="shared" si="23"/>
        <v>0</v>
      </c>
      <c r="Z25">
        <f t="shared" si="23"/>
        <v>0</v>
      </c>
      <c r="AA25">
        <f t="shared" si="23"/>
        <v>0</v>
      </c>
      <c r="AB25">
        <f t="shared" si="23"/>
        <v>0</v>
      </c>
      <c r="AC25">
        <f t="shared" si="23"/>
        <v>0</v>
      </c>
      <c r="AD25">
        <f t="shared" si="23"/>
        <v>0</v>
      </c>
      <c r="AE25">
        <f t="shared" si="23"/>
        <v>0</v>
      </c>
    </row>
    <row r="26" spans="1:31" x14ac:dyDescent="0.2">
      <c r="A26">
        <v>25</v>
      </c>
      <c r="B26">
        <f>'ввод данных'!E56</f>
        <v>0</v>
      </c>
      <c r="C26">
        <f t="shared" ref="C26:AE26" si="24">B26</f>
        <v>0</v>
      </c>
      <c r="D26">
        <f t="shared" si="24"/>
        <v>0</v>
      </c>
      <c r="E26">
        <f t="shared" si="24"/>
        <v>0</v>
      </c>
      <c r="F26">
        <f t="shared" si="24"/>
        <v>0</v>
      </c>
      <c r="G26">
        <f t="shared" si="24"/>
        <v>0</v>
      </c>
      <c r="H26">
        <f t="shared" si="24"/>
        <v>0</v>
      </c>
      <c r="I26">
        <f t="shared" si="24"/>
        <v>0</v>
      </c>
      <c r="J26">
        <f t="shared" si="24"/>
        <v>0</v>
      </c>
      <c r="K26">
        <f t="shared" si="24"/>
        <v>0</v>
      </c>
      <c r="L26">
        <f t="shared" si="24"/>
        <v>0</v>
      </c>
      <c r="M26">
        <f t="shared" si="24"/>
        <v>0</v>
      </c>
      <c r="N26">
        <f t="shared" si="24"/>
        <v>0</v>
      </c>
      <c r="O26">
        <f t="shared" si="24"/>
        <v>0</v>
      </c>
      <c r="P26">
        <f t="shared" si="24"/>
        <v>0</v>
      </c>
      <c r="Q26">
        <f t="shared" si="24"/>
        <v>0</v>
      </c>
      <c r="R26">
        <f t="shared" si="24"/>
        <v>0</v>
      </c>
      <c r="S26">
        <f t="shared" si="24"/>
        <v>0</v>
      </c>
      <c r="T26">
        <f t="shared" si="24"/>
        <v>0</v>
      </c>
      <c r="U26">
        <f t="shared" si="24"/>
        <v>0</v>
      </c>
      <c r="V26">
        <f t="shared" si="24"/>
        <v>0</v>
      </c>
      <c r="W26">
        <f t="shared" si="24"/>
        <v>0</v>
      </c>
      <c r="X26">
        <f t="shared" si="24"/>
        <v>0</v>
      </c>
      <c r="Y26">
        <f t="shared" si="24"/>
        <v>0</v>
      </c>
      <c r="Z26">
        <f t="shared" si="24"/>
        <v>0</v>
      </c>
      <c r="AA26">
        <f t="shared" si="24"/>
        <v>0</v>
      </c>
      <c r="AB26">
        <f t="shared" si="24"/>
        <v>0</v>
      </c>
      <c r="AC26">
        <f t="shared" si="24"/>
        <v>0</v>
      </c>
      <c r="AD26">
        <f t="shared" si="24"/>
        <v>0</v>
      </c>
      <c r="AE26">
        <f t="shared" si="24"/>
        <v>0</v>
      </c>
    </row>
    <row r="27" spans="1:31" x14ac:dyDescent="0.2">
      <c r="A27">
        <v>26</v>
      </c>
      <c r="B27">
        <f>'ввод данных'!E57</f>
        <v>0</v>
      </c>
      <c r="C27">
        <f t="shared" ref="C27:AE27" si="25">B27</f>
        <v>0</v>
      </c>
      <c r="D27">
        <f t="shared" si="25"/>
        <v>0</v>
      </c>
      <c r="E27">
        <f t="shared" si="25"/>
        <v>0</v>
      </c>
      <c r="F27">
        <f t="shared" si="25"/>
        <v>0</v>
      </c>
      <c r="G27">
        <f t="shared" si="25"/>
        <v>0</v>
      </c>
      <c r="H27">
        <f t="shared" si="25"/>
        <v>0</v>
      </c>
      <c r="I27">
        <f t="shared" si="25"/>
        <v>0</v>
      </c>
      <c r="J27">
        <f t="shared" si="25"/>
        <v>0</v>
      </c>
      <c r="K27">
        <f t="shared" si="25"/>
        <v>0</v>
      </c>
      <c r="L27">
        <f t="shared" si="25"/>
        <v>0</v>
      </c>
      <c r="M27">
        <f t="shared" si="25"/>
        <v>0</v>
      </c>
      <c r="N27">
        <f t="shared" si="25"/>
        <v>0</v>
      </c>
      <c r="O27">
        <f t="shared" si="25"/>
        <v>0</v>
      </c>
      <c r="P27">
        <f t="shared" si="25"/>
        <v>0</v>
      </c>
      <c r="Q27">
        <f t="shared" si="25"/>
        <v>0</v>
      </c>
      <c r="R27">
        <f t="shared" si="25"/>
        <v>0</v>
      </c>
      <c r="S27">
        <f t="shared" si="25"/>
        <v>0</v>
      </c>
      <c r="T27">
        <f t="shared" si="25"/>
        <v>0</v>
      </c>
      <c r="U27">
        <f t="shared" si="25"/>
        <v>0</v>
      </c>
      <c r="V27">
        <f t="shared" si="25"/>
        <v>0</v>
      </c>
      <c r="W27">
        <f t="shared" si="25"/>
        <v>0</v>
      </c>
      <c r="X27">
        <f t="shared" si="25"/>
        <v>0</v>
      </c>
      <c r="Y27">
        <f t="shared" si="25"/>
        <v>0</v>
      </c>
      <c r="Z27">
        <f t="shared" si="25"/>
        <v>0</v>
      </c>
      <c r="AA27">
        <f t="shared" si="25"/>
        <v>0</v>
      </c>
      <c r="AB27">
        <f t="shared" si="25"/>
        <v>0</v>
      </c>
      <c r="AC27">
        <f t="shared" si="25"/>
        <v>0</v>
      </c>
      <c r="AD27">
        <f t="shared" si="25"/>
        <v>0</v>
      </c>
      <c r="AE27">
        <f t="shared" si="25"/>
        <v>0</v>
      </c>
    </row>
    <row r="28" spans="1:31" x14ac:dyDescent="0.2">
      <c r="A28">
        <v>27</v>
      </c>
      <c r="B28">
        <f>'ввод данных'!E58</f>
        <v>0</v>
      </c>
      <c r="C28">
        <f t="shared" ref="C28:AE28" si="26">B28</f>
        <v>0</v>
      </c>
      <c r="D28">
        <f t="shared" si="26"/>
        <v>0</v>
      </c>
      <c r="E28">
        <f t="shared" si="26"/>
        <v>0</v>
      </c>
      <c r="F28">
        <f t="shared" si="26"/>
        <v>0</v>
      </c>
      <c r="G28">
        <f t="shared" si="26"/>
        <v>0</v>
      </c>
      <c r="H28">
        <f t="shared" si="26"/>
        <v>0</v>
      </c>
      <c r="I28">
        <f t="shared" si="26"/>
        <v>0</v>
      </c>
      <c r="J28">
        <f t="shared" si="26"/>
        <v>0</v>
      </c>
      <c r="K28">
        <f t="shared" si="26"/>
        <v>0</v>
      </c>
      <c r="L28">
        <f t="shared" si="26"/>
        <v>0</v>
      </c>
      <c r="M28">
        <f t="shared" si="26"/>
        <v>0</v>
      </c>
      <c r="N28">
        <f t="shared" si="26"/>
        <v>0</v>
      </c>
      <c r="O28">
        <f t="shared" si="26"/>
        <v>0</v>
      </c>
      <c r="P28">
        <f t="shared" si="26"/>
        <v>0</v>
      </c>
      <c r="Q28">
        <f t="shared" si="26"/>
        <v>0</v>
      </c>
      <c r="R28">
        <f t="shared" si="26"/>
        <v>0</v>
      </c>
      <c r="S28">
        <f t="shared" si="26"/>
        <v>0</v>
      </c>
      <c r="T28">
        <f t="shared" si="26"/>
        <v>0</v>
      </c>
      <c r="U28">
        <f t="shared" si="26"/>
        <v>0</v>
      </c>
      <c r="V28">
        <f t="shared" si="26"/>
        <v>0</v>
      </c>
      <c r="W28">
        <f t="shared" si="26"/>
        <v>0</v>
      </c>
      <c r="X28">
        <f t="shared" si="26"/>
        <v>0</v>
      </c>
      <c r="Y28">
        <f t="shared" si="26"/>
        <v>0</v>
      </c>
      <c r="Z28">
        <f t="shared" si="26"/>
        <v>0</v>
      </c>
      <c r="AA28">
        <f t="shared" si="26"/>
        <v>0</v>
      </c>
      <c r="AB28">
        <f t="shared" si="26"/>
        <v>0</v>
      </c>
      <c r="AC28">
        <f t="shared" si="26"/>
        <v>0</v>
      </c>
      <c r="AD28">
        <f t="shared" si="26"/>
        <v>0</v>
      </c>
      <c r="AE28">
        <f t="shared" si="26"/>
        <v>0</v>
      </c>
    </row>
    <row r="29" spans="1:31" x14ac:dyDescent="0.2">
      <c r="A29">
        <v>28</v>
      </c>
      <c r="B29">
        <f>'ввод данных'!E59</f>
        <v>0</v>
      </c>
      <c r="C29">
        <f t="shared" ref="C29:AE29" si="27">B29</f>
        <v>0</v>
      </c>
      <c r="D29">
        <f t="shared" si="27"/>
        <v>0</v>
      </c>
      <c r="E29">
        <f t="shared" si="27"/>
        <v>0</v>
      </c>
      <c r="F29">
        <f t="shared" si="27"/>
        <v>0</v>
      </c>
      <c r="G29">
        <f t="shared" si="27"/>
        <v>0</v>
      </c>
      <c r="H29">
        <f t="shared" si="27"/>
        <v>0</v>
      </c>
      <c r="I29">
        <f t="shared" si="27"/>
        <v>0</v>
      </c>
      <c r="J29">
        <f t="shared" si="27"/>
        <v>0</v>
      </c>
      <c r="K29">
        <f t="shared" si="27"/>
        <v>0</v>
      </c>
      <c r="L29">
        <f t="shared" si="27"/>
        <v>0</v>
      </c>
      <c r="M29">
        <f t="shared" si="27"/>
        <v>0</v>
      </c>
      <c r="N29">
        <f t="shared" si="27"/>
        <v>0</v>
      </c>
      <c r="O29">
        <f t="shared" si="27"/>
        <v>0</v>
      </c>
      <c r="P29">
        <f t="shared" si="27"/>
        <v>0</v>
      </c>
      <c r="Q29">
        <f t="shared" si="27"/>
        <v>0</v>
      </c>
      <c r="R29">
        <f t="shared" si="27"/>
        <v>0</v>
      </c>
      <c r="S29">
        <f t="shared" si="27"/>
        <v>0</v>
      </c>
      <c r="T29">
        <f t="shared" si="27"/>
        <v>0</v>
      </c>
      <c r="U29">
        <f t="shared" si="27"/>
        <v>0</v>
      </c>
      <c r="V29">
        <f t="shared" si="27"/>
        <v>0</v>
      </c>
      <c r="W29">
        <f t="shared" si="27"/>
        <v>0</v>
      </c>
      <c r="X29">
        <f t="shared" si="27"/>
        <v>0</v>
      </c>
      <c r="Y29">
        <f t="shared" si="27"/>
        <v>0</v>
      </c>
      <c r="Z29">
        <f t="shared" si="27"/>
        <v>0</v>
      </c>
      <c r="AA29">
        <f t="shared" si="27"/>
        <v>0</v>
      </c>
      <c r="AB29">
        <f t="shared" si="27"/>
        <v>0</v>
      </c>
      <c r="AC29">
        <f t="shared" si="27"/>
        <v>0</v>
      </c>
      <c r="AD29">
        <f t="shared" si="27"/>
        <v>0</v>
      </c>
      <c r="AE29">
        <f t="shared" si="27"/>
        <v>0</v>
      </c>
    </row>
    <row r="30" spans="1:31" x14ac:dyDescent="0.2">
      <c r="A30">
        <v>29</v>
      </c>
      <c r="B30">
        <f>'ввод данных'!E60</f>
        <v>0</v>
      </c>
      <c r="C30">
        <f t="shared" ref="C30:AE30" si="28">B30</f>
        <v>0</v>
      </c>
      <c r="D30">
        <f t="shared" si="28"/>
        <v>0</v>
      </c>
      <c r="E30">
        <f t="shared" si="28"/>
        <v>0</v>
      </c>
      <c r="F30">
        <f t="shared" si="28"/>
        <v>0</v>
      </c>
      <c r="G30">
        <f t="shared" si="28"/>
        <v>0</v>
      </c>
      <c r="H30">
        <f t="shared" si="28"/>
        <v>0</v>
      </c>
      <c r="I30">
        <f t="shared" si="28"/>
        <v>0</v>
      </c>
      <c r="J30">
        <f t="shared" si="28"/>
        <v>0</v>
      </c>
      <c r="K30">
        <f t="shared" si="28"/>
        <v>0</v>
      </c>
      <c r="L30">
        <f t="shared" si="28"/>
        <v>0</v>
      </c>
      <c r="M30">
        <f t="shared" si="28"/>
        <v>0</v>
      </c>
      <c r="N30">
        <f t="shared" si="28"/>
        <v>0</v>
      </c>
      <c r="O30">
        <f t="shared" si="28"/>
        <v>0</v>
      </c>
      <c r="P30">
        <f t="shared" si="28"/>
        <v>0</v>
      </c>
      <c r="Q30">
        <f>P30</f>
        <v>0</v>
      </c>
      <c r="R30">
        <f t="shared" si="28"/>
        <v>0</v>
      </c>
      <c r="S30">
        <f t="shared" si="28"/>
        <v>0</v>
      </c>
      <c r="T30">
        <f t="shared" si="28"/>
        <v>0</v>
      </c>
      <c r="U30">
        <f t="shared" si="28"/>
        <v>0</v>
      </c>
      <c r="V30">
        <f t="shared" si="28"/>
        <v>0</v>
      </c>
      <c r="W30">
        <f t="shared" si="28"/>
        <v>0</v>
      </c>
      <c r="X30">
        <f t="shared" si="28"/>
        <v>0</v>
      </c>
      <c r="Y30">
        <f t="shared" si="28"/>
        <v>0</v>
      </c>
      <c r="Z30">
        <f t="shared" si="28"/>
        <v>0</v>
      </c>
      <c r="AA30">
        <f t="shared" si="28"/>
        <v>0</v>
      </c>
      <c r="AB30">
        <f t="shared" si="28"/>
        <v>0</v>
      </c>
      <c r="AC30">
        <f t="shared" si="28"/>
        <v>0</v>
      </c>
      <c r="AD30">
        <f t="shared" si="28"/>
        <v>0</v>
      </c>
      <c r="AE30">
        <f t="shared" si="28"/>
        <v>0</v>
      </c>
    </row>
    <row r="31" spans="1:31" x14ac:dyDescent="0.2">
      <c r="A31">
        <v>30</v>
      </c>
      <c r="B31">
        <f>'ввод данных'!E61</f>
        <v>0</v>
      </c>
      <c r="C31">
        <f t="shared" ref="C31:AE31" si="29">B31</f>
        <v>0</v>
      </c>
      <c r="D31">
        <f t="shared" si="29"/>
        <v>0</v>
      </c>
      <c r="E31">
        <f t="shared" si="29"/>
        <v>0</v>
      </c>
      <c r="F31">
        <f t="shared" si="29"/>
        <v>0</v>
      </c>
      <c r="G31">
        <f t="shared" si="29"/>
        <v>0</v>
      </c>
      <c r="H31">
        <f t="shared" si="29"/>
        <v>0</v>
      </c>
      <c r="I31">
        <f t="shared" si="29"/>
        <v>0</v>
      </c>
      <c r="J31">
        <f t="shared" si="29"/>
        <v>0</v>
      </c>
      <c r="K31">
        <f t="shared" si="29"/>
        <v>0</v>
      </c>
      <c r="L31">
        <f t="shared" si="29"/>
        <v>0</v>
      </c>
      <c r="M31">
        <f t="shared" si="29"/>
        <v>0</v>
      </c>
      <c r="N31">
        <f t="shared" si="29"/>
        <v>0</v>
      </c>
      <c r="O31">
        <f t="shared" si="29"/>
        <v>0</v>
      </c>
      <c r="P31">
        <f t="shared" si="29"/>
        <v>0</v>
      </c>
      <c r="Q31">
        <f t="shared" si="29"/>
        <v>0</v>
      </c>
      <c r="R31">
        <f t="shared" si="29"/>
        <v>0</v>
      </c>
      <c r="S31">
        <f t="shared" si="29"/>
        <v>0</v>
      </c>
      <c r="T31">
        <f t="shared" si="29"/>
        <v>0</v>
      </c>
      <c r="U31">
        <f t="shared" si="29"/>
        <v>0</v>
      </c>
      <c r="V31">
        <f t="shared" si="29"/>
        <v>0</v>
      </c>
      <c r="W31">
        <f t="shared" si="29"/>
        <v>0</v>
      </c>
      <c r="X31">
        <f t="shared" si="29"/>
        <v>0</v>
      </c>
      <c r="Y31">
        <f t="shared" si="29"/>
        <v>0</v>
      </c>
      <c r="Z31">
        <f t="shared" si="29"/>
        <v>0</v>
      </c>
      <c r="AA31">
        <f t="shared" si="29"/>
        <v>0</v>
      </c>
      <c r="AB31">
        <f t="shared" si="29"/>
        <v>0</v>
      </c>
      <c r="AC31">
        <f t="shared" si="29"/>
        <v>0</v>
      </c>
      <c r="AD31">
        <f t="shared" si="29"/>
        <v>0</v>
      </c>
      <c r="AE31">
        <f t="shared" si="29"/>
        <v>0</v>
      </c>
    </row>
    <row r="32" spans="1:31" x14ac:dyDescent="0.2">
      <c r="A32">
        <v>1</v>
      </c>
      <c r="B32">
        <f>'ввод данных'!J32</f>
        <v>0</v>
      </c>
      <c r="C32">
        <f t="shared" ref="C32:AE32" si="30">B32</f>
        <v>0</v>
      </c>
      <c r="D32">
        <f t="shared" si="30"/>
        <v>0</v>
      </c>
      <c r="E32">
        <f t="shared" si="30"/>
        <v>0</v>
      </c>
      <c r="F32">
        <f t="shared" si="30"/>
        <v>0</v>
      </c>
      <c r="G32">
        <f t="shared" si="30"/>
        <v>0</v>
      </c>
      <c r="H32">
        <f t="shared" si="30"/>
        <v>0</v>
      </c>
      <c r="I32">
        <f t="shared" si="30"/>
        <v>0</v>
      </c>
      <c r="J32">
        <f t="shared" si="30"/>
        <v>0</v>
      </c>
      <c r="K32">
        <f t="shared" si="30"/>
        <v>0</v>
      </c>
      <c r="L32">
        <f t="shared" si="30"/>
        <v>0</v>
      </c>
      <c r="M32">
        <f t="shared" si="30"/>
        <v>0</v>
      </c>
      <c r="N32">
        <f t="shared" si="30"/>
        <v>0</v>
      </c>
      <c r="O32">
        <f t="shared" si="30"/>
        <v>0</v>
      </c>
      <c r="P32">
        <f t="shared" si="30"/>
        <v>0</v>
      </c>
      <c r="Q32">
        <f t="shared" si="30"/>
        <v>0</v>
      </c>
      <c r="R32">
        <f t="shared" si="30"/>
        <v>0</v>
      </c>
      <c r="S32">
        <f t="shared" si="30"/>
        <v>0</v>
      </c>
      <c r="T32">
        <f t="shared" si="30"/>
        <v>0</v>
      </c>
      <c r="U32">
        <f t="shared" si="30"/>
        <v>0</v>
      </c>
      <c r="V32">
        <f t="shared" si="30"/>
        <v>0</v>
      </c>
      <c r="W32">
        <f t="shared" si="30"/>
        <v>0</v>
      </c>
      <c r="X32">
        <f t="shared" si="30"/>
        <v>0</v>
      </c>
      <c r="Y32">
        <f t="shared" si="30"/>
        <v>0</v>
      </c>
      <c r="Z32">
        <f t="shared" si="30"/>
        <v>0</v>
      </c>
      <c r="AA32">
        <f t="shared" si="30"/>
        <v>0</v>
      </c>
      <c r="AB32">
        <f t="shared" si="30"/>
        <v>0</v>
      </c>
      <c r="AC32">
        <f t="shared" si="30"/>
        <v>0</v>
      </c>
      <c r="AD32">
        <f t="shared" si="30"/>
        <v>0</v>
      </c>
      <c r="AE32">
        <f t="shared" si="30"/>
        <v>0</v>
      </c>
    </row>
    <row r="33" spans="1:31" x14ac:dyDescent="0.2">
      <c r="A33">
        <v>2</v>
      </c>
      <c r="B33">
        <f>'ввод данных'!J33</f>
        <v>0</v>
      </c>
      <c r="C33">
        <f t="shared" ref="C33:AE33" si="31">B33</f>
        <v>0</v>
      </c>
      <c r="D33">
        <f t="shared" si="31"/>
        <v>0</v>
      </c>
      <c r="E33">
        <f t="shared" si="31"/>
        <v>0</v>
      </c>
      <c r="F33">
        <f t="shared" si="31"/>
        <v>0</v>
      </c>
      <c r="G33">
        <f t="shared" si="31"/>
        <v>0</v>
      </c>
      <c r="H33">
        <f t="shared" si="31"/>
        <v>0</v>
      </c>
      <c r="I33">
        <f t="shared" si="31"/>
        <v>0</v>
      </c>
      <c r="J33">
        <f t="shared" si="31"/>
        <v>0</v>
      </c>
      <c r="K33">
        <f t="shared" si="31"/>
        <v>0</v>
      </c>
      <c r="L33">
        <f t="shared" si="31"/>
        <v>0</v>
      </c>
      <c r="M33">
        <f t="shared" si="31"/>
        <v>0</v>
      </c>
      <c r="N33">
        <f t="shared" si="31"/>
        <v>0</v>
      </c>
      <c r="O33">
        <f t="shared" si="31"/>
        <v>0</v>
      </c>
      <c r="P33">
        <f t="shared" si="31"/>
        <v>0</v>
      </c>
      <c r="Q33">
        <f t="shared" si="31"/>
        <v>0</v>
      </c>
      <c r="R33">
        <f t="shared" si="31"/>
        <v>0</v>
      </c>
      <c r="S33">
        <f t="shared" si="31"/>
        <v>0</v>
      </c>
      <c r="T33">
        <f t="shared" si="31"/>
        <v>0</v>
      </c>
      <c r="U33">
        <f t="shared" si="31"/>
        <v>0</v>
      </c>
      <c r="V33">
        <f t="shared" si="31"/>
        <v>0</v>
      </c>
      <c r="W33">
        <f t="shared" si="31"/>
        <v>0</v>
      </c>
      <c r="X33">
        <f t="shared" si="31"/>
        <v>0</v>
      </c>
      <c r="Y33">
        <f t="shared" si="31"/>
        <v>0</v>
      </c>
      <c r="Z33">
        <f t="shared" si="31"/>
        <v>0</v>
      </c>
      <c r="AA33">
        <f t="shared" si="31"/>
        <v>0</v>
      </c>
      <c r="AB33">
        <f t="shared" si="31"/>
        <v>0</v>
      </c>
      <c r="AC33">
        <f t="shared" si="31"/>
        <v>0</v>
      </c>
      <c r="AD33">
        <f t="shared" si="31"/>
        <v>0</v>
      </c>
      <c r="AE33">
        <f t="shared" si="31"/>
        <v>0</v>
      </c>
    </row>
    <row r="34" spans="1:31" x14ac:dyDescent="0.2">
      <c r="A34">
        <v>3</v>
      </c>
      <c r="B34">
        <f>'ввод данных'!J34</f>
        <v>0</v>
      </c>
      <c r="C34">
        <f t="shared" ref="C34:AE34" si="32">B34</f>
        <v>0</v>
      </c>
      <c r="D34">
        <f t="shared" si="32"/>
        <v>0</v>
      </c>
      <c r="E34">
        <f t="shared" si="32"/>
        <v>0</v>
      </c>
      <c r="F34">
        <f t="shared" si="32"/>
        <v>0</v>
      </c>
      <c r="G34">
        <f t="shared" si="32"/>
        <v>0</v>
      </c>
      <c r="H34">
        <f t="shared" si="32"/>
        <v>0</v>
      </c>
      <c r="I34">
        <f t="shared" si="32"/>
        <v>0</v>
      </c>
      <c r="J34">
        <f t="shared" si="32"/>
        <v>0</v>
      </c>
      <c r="K34">
        <f t="shared" si="32"/>
        <v>0</v>
      </c>
      <c r="L34">
        <f t="shared" si="32"/>
        <v>0</v>
      </c>
      <c r="M34">
        <f t="shared" si="32"/>
        <v>0</v>
      </c>
      <c r="N34">
        <f t="shared" si="32"/>
        <v>0</v>
      </c>
      <c r="O34">
        <f t="shared" si="32"/>
        <v>0</v>
      </c>
      <c r="P34">
        <f t="shared" si="32"/>
        <v>0</v>
      </c>
      <c r="Q34">
        <f t="shared" si="32"/>
        <v>0</v>
      </c>
      <c r="R34">
        <f t="shared" si="32"/>
        <v>0</v>
      </c>
      <c r="S34">
        <f t="shared" si="32"/>
        <v>0</v>
      </c>
      <c r="T34">
        <f t="shared" si="32"/>
        <v>0</v>
      </c>
      <c r="U34">
        <f t="shared" si="32"/>
        <v>0</v>
      </c>
      <c r="V34">
        <f t="shared" si="32"/>
        <v>0</v>
      </c>
      <c r="W34">
        <f t="shared" si="32"/>
        <v>0</v>
      </c>
      <c r="X34">
        <f t="shared" si="32"/>
        <v>0</v>
      </c>
      <c r="Y34">
        <f t="shared" si="32"/>
        <v>0</v>
      </c>
      <c r="Z34">
        <f t="shared" si="32"/>
        <v>0</v>
      </c>
      <c r="AA34">
        <f t="shared" si="32"/>
        <v>0</v>
      </c>
      <c r="AB34">
        <f t="shared" si="32"/>
        <v>0</v>
      </c>
      <c r="AC34">
        <f t="shared" si="32"/>
        <v>0</v>
      </c>
      <c r="AD34">
        <f t="shared" si="32"/>
        <v>0</v>
      </c>
      <c r="AE34">
        <f t="shared" si="32"/>
        <v>0</v>
      </c>
    </row>
    <row r="35" spans="1:31" x14ac:dyDescent="0.2">
      <c r="A35">
        <v>4</v>
      </c>
      <c r="B35">
        <f>'ввод данных'!J35</f>
        <v>0</v>
      </c>
      <c r="C35">
        <f t="shared" ref="C35:AE35" si="33">B35</f>
        <v>0</v>
      </c>
      <c r="D35">
        <f t="shared" si="33"/>
        <v>0</v>
      </c>
      <c r="E35">
        <f t="shared" si="33"/>
        <v>0</v>
      </c>
      <c r="F35">
        <f t="shared" si="33"/>
        <v>0</v>
      </c>
      <c r="G35">
        <f t="shared" si="33"/>
        <v>0</v>
      </c>
      <c r="H35">
        <f t="shared" si="33"/>
        <v>0</v>
      </c>
      <c r="I35">
        <f t="shared" si="33"/>
        <v>0</v>
      </c>
      <c r="J35">
        <f t="shared" si="33"/>
        <v>0</v>
      </c>
      <c r="K35">
        <f t="shared" si="33"/>
        <v>0</v>
      </c>
      <c r="L35">
        <f t="shared" si="33"/>
        <v>0</v>
      </c>
      <c r="M35">
        <f t="shared" si="33"/>
        <v>0</v>
      </c>
      <c r="N35">
        <f t="shared" si="33"/>
        <v>0</v>
      </c>
      <c r="O35">
        <f t="shared" si="33"/>
        <v>0</v>
      </c>
      <c r="P35">
        <f t="shared" si="33"/>
        <v>0</v>
      </c>
      <c r="Q35">
        <f t="shared" si="33"/>
        <v>0</v>
      </c>
      <c r="R35">
        <f t="shared" si="33"/>
        <v>0</v>
      </c>
      <c r="S35">
        <f t="shared" si="33"/>
        <v>0</v>
      </c>
      <c r="T35">
        <f t="shared" si="33"/>
        <v>0</v>
      </c>
      <c r="U35">
        <f t="shared" si="33"/>
        <v>0</v>
      </c>
      <c r="V35">
        <f t="shared" si="33"/>
        <v>0</v>
      </c>
      <c r="W35">
        <f t="shared" si="33"/>
        <v>0</v>
      </c>
      <c r="X35">
        <f t="shared" si="33"/>
        <v>0</v>
      </c>
      <c r="Y35">
        <f t="shared" si="33"/>
        <v>0</v>
      </c>
      <c r="Z35">
        <f t="shared" si="33"/>
        <v>0</v>
      </c>
      <c r="AA35">
        <f t="shared" si="33"/>
        <v>0</v>
      </c>
      <c r="AB35">
        <f t="shared" si="33"/>
        <v>0</v>
      </c>
      <c r="AC35">
        <f t="shared" si="33"/>
        <v>0</v>
      </c>
      <c r="AD35">
        <f t="shared" si="33"/>
        <v>0</v>
      </c>
      <c r="AE35">
        <f t="shared" si="33"/>
        <v>0</v>
      </c>
    </row>
    <row r="36" spans="1:31" x14ac:dyDescent="0.2">
      <c r="A36">
        <v>5</v>
      </c>
      <c r="B36">
        <f>'ввод данных'!J36</f>
        <v>0</v>
      </c>
      <c r="C36">
        <f t="shared" ref="C36:AE36" si="34">B36</f>
        <v>0</v>
      </c>
      <c r="D36">
        <f t="shared" si="34"/>
        <v>0</v>
      </c>
      <c r="E36">
        <f t="shared" si="34"/>
        <v>0</v>
      </c>
      <c r="F36">
        <f t="shared" si="34"/>
        <v>0</v>
      </c>
      <c r="G36">
        <f t="shared" si="34"/>
        <v>0</v>
      </c>
      <c r="H36">
        <f t="shared" si="34"/>
        <v>0</v>
      </c>
      <c r="I36">
        <f t="shared" si="34"/>
        <v>0</v>
      </c>
      <c r="J36">
        <f t="shared" si="34"/>
        <v>0</v>
      </c>
      <c r="K36">
        <f t="shared" si="34"/>
        <v>0</v>
      </c>
      <c r="L36">
        <f t="shared" si="34"/>
        <v>0</v>
      </c>
      <c r="M36">
        <f t="shared" si="34"/>
        <v>0</v>
      </c>
      <c r="N36">
        <f t="shared" si="34"/>
        <v>0</v>
      </c>
      <c r="O36">
        <f t="shared" si="34"/>
        <v>0</v>
      </c>
      <c r="P36">
        <f t="shared" si="34"/>
        <v>0</v>
      </c>
      <c r="Q36">
        <f t="shared" si="34"/>
        <v>0</v>
      </c>
      <c r="R36">
        <f t="shared" si="34"/>
        <v>0</v>
      </c>
      <c r="S36">
        <f t="shared" si="34"/>
        <v>0</v>
      </c>
      <c r="T36">
        <f t="shared" si="34"/>
        <v>0</v>
      </c>
      <c r="U36">
        <f t="shared" si="34"/>
        <v>0</v>
      </c>
      <c r="V36">
        <f t="shared" si="34"/>
        <v>0</v>
      </c>
      <c r="W36">
        <f t="shared" si="34"/>
        <v>0</v>
      </c>
      <c r="X36">
        <f t="shared" si="34"/>
        <v>0</v>
      </c>
      <c r="Y36">
        <f t="shared" si="34"/>
        <v>0</v>
      </c>
      <c r="Z36">
        <f t="shared" si="34"/>
        <v>0</v>
      </c>
      <c r="AA36">
        <f t="shared" si="34"/>
        <v>0</v>
      </c>
      <c r="AB36">
        <f t="shared" si="34"/>
        <v>0</v>
      </c>
      <c r="AC36">
        <f t="shared" si="34"/>
        <v>0</v>
      </c>
      <c r="AD36">
        <f t="shared" si="34"/>
        <v>0</v>
      </c>
      <c r="AE36">
        <f t="shared" si="34"/>
        <v>0</v>
      </c>
    </row>
    <row r="37" spans="1:31" x14ac:dyDescent="0.2">
      <c r="A37">
        <v>6</v>
      </c>
      <c r="B37">
        <f>'ввод данных'!J37</f>
        <v>0</v>
      </c>
      <c r="C37">
        <f t="shared" ref="C37:AE37" si="35">B37</f>
        <v>0</v>
      </c>
      <c r="D37">
        <f t="shared" si="35"/>
        <v>0</v>
      </c>
      <c r="E37">
        <f t="shared" si="35"/>
        <v>0</v>
      </c>
      <c r="F37">
        <f t="shared" si="35"/>
        <v>0</v>
      </c>
      <c r="G37">
        <f t="shared" si="35"/>
        <v>0</v>
      </c>
      <c r="H37">
        <f t="shared" si="35"/>
        <v>0</v>
      </c>
      <c r="I37">
        <f t="shared" si="35"/>
        <v>0</v>
      </c>
      <c r="J37">
        <f t="shared" si="35"/>
        <v>0</v>
      </c>
      <c r="K37">
        <f t="shared" si="35"/>
        <v>0</v>
      </c>
      <c r="L37">
        <f t="shared" si="35"/>
        <v>0</v>
      </c>
      <c r="M37">
        <f t="shared" si="35"/>
        <v>0</v>
      </c>
      <c r="N37">
        <f t="shared" si="35"/>
        <v>0</v>
      </c>
      <c r="O37">
        <f t="shared" si="35"/>
        <v>0</v>
      </c>
      <c r="P37">
        <f t="shared" si="35"/>
        <v>0</v>
      </c>
      <c r="Q37">
        <f t="shared" si="35"/>
        <v>0</v>
      </c>
      <c r="R37">
        <f t="shared" si="35"/>
        <v>0</v>
      </c>
      <c r="S37">
        <f t="shared" si="35"/>
        <v>0</v>
      </c>
      <c r="T37">
        <f t="shared" si="35"/>
        <v>0</v>
      </c>
      <c r="U37">
        <f t="shared" si="35"/>
        <v>0</v>
      </c>
      <c r="V37">
        <f t="shared" si="35"/>
        <v>0</v>
      </c>
      <c r="W37">
        <f t="shared" si="35"/>
        <v>0</v>
      </c>
      <c r="X37">
        <f t="shared" si="35"/>
        <v>0</v>
      </c>
      <c r="Y37">
        <f t="shared" si="35"/>
        <v>0</v>
      </c>
      <c r="Z37">
        <f t="shared" si="35"/>
        <v>0</v>
      </c>
      <c r="AA37">
        <f t="shared" si="35"/>
        <v>0</v>
      </c>
      <c r="AB37">
        <f t="shared" si="35"/>
        <v>0</v>
      </c>
      <c r="AC37">
        <f t="shared" si="35"/>
        <v>0</v>
      </c>
      <c r="AD37">
        <f t="shared" si="35"/>
        <v>0</v>
      </c>
      <c r="AE37">
        <f t="shared" si="35"/>
        <v>0</v>
      </c>
    </row>
    <row r="38" spans="1:31" x14ac:dyDescent="0.2">
      <c r="A38">
        <v>7</v>
      </c>
      <c r="B38">
        <f>'ввод данных'!J38</f>
        <v>0</v>
      </c>
      <c r="C38">
        <f t="shared" ref="C38:AE38" si="36">B38</f>
        <v>0</v>
      </c>
      <c r="D38">
        <f t="shared" si="36"/>
        <v>0</v>
      </c>
      <c r="E38">
        <f t="shared" si="36"/>
        <v>0</v>
      </c>
      <c r="F38">
        <f t="shared" si="36"/>
        <v>0</v>
      </c>
      <c r="G38">
        <f t="shared" si="36"/>
        <v>0</v>
      </c>
      <c r="H38">
        <f t="shared" si="36"/>
        <v>0</v>
      </c>
      <c r="I38">
        <f t="shared" si="36"/>
        <v>0</v>
      </c>
      <c r="J38">
        <f t="shared" si="36"/>
        <v>0</v>
      </c>
      <c r="K38">
        <f t="shared" si="36"/>
        <v>0</v>
      </c>
      <c r="L38">
        <f t="shared" si="36"/>
        <v>0</v>
      </c>
      <c r="M38">
        <f t="shared" si="36"/>
        <v>0</v>
      </c>
      <c r="N38">
        <f t="shared" si="36"/>
        <v>0</v>
      </c>
      <c r="O38">
        <f t="shared" si="36"/>
        <v>0</v>
      </c>
      <c r="P38">
        <f t="shared" si="36"/>
        <v>0</v>
      </c>
      <c r="Q38">
        <f t="shared" si="36"/>
        <v>0</v>
      </c>
      <c r="R38">
        <f t="shared" si="36"/>
        <v>0</v>
      </c>
      <c r="S38">
        <f t="shared" si="36"/>
        <v>0</v>
      </c>
      <c r="T38">
        <f t="shared" si="36"/>
        <v>0</v>
      </c>
      <c r="U38">
        <f t="shared" si="36"/>
        <v>0</v>
      </c>
      <c r="V38">
        <f t="shared" si="36"/>
        <v>0</v>
      </c>
      <c r="W38">
        <f t="shared" si="36"/>
        <v>0</v>
      </c>
      <c r="X38">
        <f t="shared" si="36"/>
        <v>0</v>
      </c>
      <c r="Y38">
        <f t="shared" si="36"/>
        <v>0</v>
      </c>
      <c r="Z38">
        <f t="shared" si="36"/>
        <v>0</v>
      </c>
      <c r="AA38">
        <f t="shared" si="36"/>
        <v>0</v>
      </c>
      <c r="AB38">
        <f t="shared" si="36"/>
        <v>0</v>
      </c>
      <c r="AC38">
        <f t="shared" si="36"/>
        <v>0</v>
      </c>
      <c r="AD38">
        <f t="shared" si="36"/>
        <v>0</v>
      </c>
      <c r="AE38">
        <f t="shared" si="36"/>
        <v>0</v>
      </c>
    </row>
    <row r="39" spans="1:31" x14ac:dyDescent="0.2">
      <c r="A39">
        <v>8</v>
      </c>
      <c r="B39">
        <f>'ввод данных'!J39</f>
        <v>0</v>
      </c>
      <c r="C39">
        <f t="shared" ref="C39:AE39" si="37">B39</f>
        <v>0</v>
      </c>
      <c r="D39">
        <f t="shared" si="37"/>
        <v>0</v>
      </c>
      <c r="E39">
        <f t="shared" si="37"/>
        <v>0</v>
      </c>
      <c r="F39">
        <f t="shared" si="37"/>
        <v>0</v>
      </c>
      <c r="G39">
        <f t="shared" si="37"/>
        <v>0</v>
      </c>
      <c r="H39">
        <f t="shared" si="37"/>
        <v>0</v>
      </c>
      <c r="I39">
        <f t="shared" si="37"/>
        <v>0</v>
      </c>
      <c r="J39">
        <f t="shared" si="37"/>
        <v>0</v>
      </c>
      <c r="K39">
        <f t="shared" si="37"/>
        <v>0</v>
      </c>
      <c r="L39">
        <f t="shared" si="37"/>
        <v>0</v>
      </c>
      <c r="M39">
        <f t="shared" si="37"/>
        <v>0</v>
      </c>
      <c r="N39">
        <f t="shared" si="37"/>
        <v>0</v>
      </c>
      <c r="O39">
        <f t="shared" si="37"/>
        <v>0</v>
      </c>
      <c r="P39">
        <f t="shared" si="37"/>
        <v>0</v>
      </c>
      <c r="Q39">
        <f t="shared" si="37"/>
        <v>0</v>
      </c>
      <c r="R39">
        <f t="shared" si="37"/>
        <v>0</v>
      </c>
      <c r="S39">
        <f t="shared" si="37"/>
        <v>0</v>
      </c>
      <c r="T39">
        <f t="shared" si="37"/>
        <v>0</v>
      </c>
      <c r="U39">
        <f t="shared" si="37"/>
        <v>0</v>
      </c>
      <c r="V39">
        <f t="shared" si="37"/>
        <v>0</v>
      </c>
      <c r="W39">
        <f t="shared" si="37"/>
        <v>0</v>
      </c>
      <c r="X39">
        <f t="shared" si="37"/>
        <v>0</v>
      </c>
      <c r="Y39">
        <f t="shared" si="37"/>
        <v>0</v>
      </c>
      <c r="Z39">
        <f t="shared" si="37"/>
        <v>0</v>
      </c>
      <c r="AA39">
        <f t="shared" si="37"/>
        <v>0</v>
      </c>
      <c r="AB39">
        <f t="shared" si="37"/>
        <v>0</v>
      </c>
      <c r="AC39">
        <f t="shared" si="37"/>
        <v>0</v>
      </c>
      <c r="AD39">
        <f t="shared" si="37"/>
        <v>0</v>
      </c>
      <c r="AE39">
        <f t="shared" si="37"/>
        <v>0</v>
      </c>
    </row>
    <row r="40" spans="1:31" x14ac:dyDescent="0.2">
      <c r="A40">
        <v>9</v>
      </c>
      <c r="B40">
        <f>'ввод данных'!J40</f>
        <v>0</v>
      </c>
      <c r="C40">
        <f t="shared" ref="C40:AE40" si="38">B40</f>
        <v>0</v>
      </c>
      <c r="D40">
        <f t="shared" si="38"/>
        <v>0</v>
      </c>
      <c r="E40">
        <f t="shared" si="38"/>
        <v>0</v>
      </c>
      <c r="F40">
        <f t="shared" si="38"/>
        <v>0</v>
      </c>
      <c r="G40">
        <f t="shared" si="38"/>
        <v>0</v>
      </c>
      <c r="H40">
        <f t="shared" si="38"/>
        <v>0</v>
      </c>
      <c r="I40">
        <f t="shared" si="38"/>
        <v>0</v>
      </c>
      <c r="J40">
        <f t="shared" si="38"/>
        <v>0</v>
      </c>
      <c r="K40">
        <f t="shared" si="38"/>
        <v>0</v>
      </c>
      <c r="L40">
        <f t="shared" si="38"/>
        <v>0</v>
      </c>
      <c r="M40">
        <f t="shared" si="38"/>
        <v>0</v>
      </c>
      <c r="N40">
        <f t="shared" si="38"/>
        <v>0</v>
      </c>
      <c r="O40">
        <f t="shared" si="38"/>
        <v>0</v>
      </c>
      <c r="P40">
        <f t="shared" si="38"/>
        <v>0</v>
      </c>
      <c r="Q40">
        <f t="shared" si="38"/>
        <v>0</v>
      </c>
      <c r="R40">
        <f t="shared" si="38"/>
        <v>0</v>
      </c>
      <c r="S40">
        <f t="shared" si="38"/>
        <v>0</v>
      </c>
      <c r="T40">
        <f t="shared" si="38"/>
        <v>0</v>
      </c>
      <c r="U40">
        <f t="shared" si="38"/>
        <v>0</v>
      </c>
      <c r="V40">
        <f t="shared" si="38"/>
        <v>0</v>
      </c>
      <c r="W40">
        <f t="shared" si="38"/>
        <v>0</v>
      </c>
      <c r="X40">
        <f t="shared" si="38"/>
        <v>0</v>
      </c>
      <c r="Y40">
        <f t="shared" si="38"/>
        <v>0</v>
      </c>
      <c r="Z40">
        <f t="shared" si="38"/>
        <v>0</v>
      </c>
      <c r="AA40">
        <f t="shared" si="38"/>
        <v>0</v>
      </c>
      <c r="AB40">
        <f t="shared" si="38"/>
        <v>0</v>
      </c>
      <c r="AC40">
        <f t="shared" si="38"/>
        <v>0</v>
      </c>
      <c r="AD40">
        <f t="shared" si="38"/>
        <v>0</v>
      </c>
      <c r="AE40">
        <f t="shared" si="38"/>
        <v>0</v>
      </c>
    </row>
    <row r="41" spans="1:31" x14ac:dyDescent="0.2">
      <c r="A41">
        <v>10</v>
      </c>
      <c r="B41">
        <f>'ввод данных'!J41</f>
        <v>0</v>
      </c>
      <c r="C41">
        <f t="shared" ref="C41:AE41" si="39">B41</f>
        <v>0</v>
      </c>
      <c r="D41">
        <f t="shared" si="39"/>
        <v>0</v>
      </c>
      <c r="E41">
        <f t="shared" si="39"/>
        <v>0</v>
      </c>
      <c r="F41">
        <f t="shared" si="39"/>
        <v>0</v>
      </c>
      <c r="G41">
        <f t="shared" si="39"/>
        <v>0</v>
      </c>
      <c r="H41">
        <f t="shared" si="39"/>
        <v>0</v>
      </c>
      <c r="I41">
        <f t="shared" si="39"/>
        <v>0</v>
      </c>
      <c r="J41">
        <f t="shared" si="39"/>
        <v>0</v>
      </c>
      <c r="K41">
        <f t="shared" si="39"/>
        <v>0</v>
      </c>
      <c r="L41">
        <f t="shared" si="39"/>
        <v>0</v>
      </c>
      <c r="M41">
        <f t="shared" si="39"/>
        <v>0</v>
      </c>
      <c r="N41">
        <f t="shared" si="39"/>
        <v>0</v>
      </c>
      <c r="O41">
        <f t="shared" si="39"/>
        <v>0</v>
      </c>
      <c r="P41">
        <f t="shared" si="39"/>
        <v>0</v>
      </c>
      <c r="Q41">
        <f t="shared" si="39"/>
        <v>0</v>
      </c>
      <c r="R41">
        <f t="shared" si="39"/>
        <v>0</v>
      </c>
      <c r="S41">
        <f t="shared" si="39"/>
        <v>0</v>
      </c>
      <c r="T41">
        <f t="shared" si="39"/>
        <v>0</v>
      </c>
      <c r="U41">
        <f t="shared" si="39"/>
        <v>0</v>
      </c>
      <c r="V41">
        <f t="shared" si="39"/>
        <v>0</v>
      </c>
      <c r="W41">
        <f t="shared" si="39"/>
        <v>0</v>
      </c>
      <c r="X41">
        <f t="shared" si="39"/>
        <v>0</v>
      </c>
      <c r="Y41">
        <f t="shared" si="39"/>
        <v>0</v>
      </c>
      <c r="Z41">
        <f t="shared" si="39"/>
        <v>0</v>
      </c>
      <c r="AA41">
        <f t="shared" si="39"/>
        <v>0</v>
      </c>
      <c r="AB41">
        <f t="shared" si="39"/>
        <v>0</v>
      </c>
      <c r="AC41">
        <f t="shared" si="39"/>
        <v>0</v>
      </c>
      <c r="AD41">
        <f t="shared" si="39"/>
        <v>0</v>
      </c>
      <c r="AE41">
        <f t="shared" si="39"/>
        <v>0</v>
      </c>
    </row>
    <row r="42" spans="1:31" x14ac:dyDescent="0.2">
      <c r="A42">
        <v>11</v>
      </c>
      <c r="B42">
        <f>'ввод данных'!J42</f>
        <v>0</v>
      </c>
      <c r="C42">
        <f t="shared" ref="C42:AE42" si="40">B42</f>
        <v>0</v>
      </c>
      <c r="D42">
        <f t="shared" si="40"/>
        <v>0</v>
      </c>
      <c r="E42">
        <f t="shared" si="40"/>
        <v>0</v>
      </c>
      <c r="F42">
        <f t="shared" si="40"/>
        <v>0</v>
      </c>
      <c r="G42">
        <f t="shared" si="40"/>
        <v>0</v>
      </c>
      <c r="H42">
        <f t="shared" si="40"/>
        <v>0</v>
      </c>
      <c r="I42">
        <f t="shared" si="40"/>
        <v>0</v>
      </c>
      <c r="J42">
        <f t="shared" si="40"/>
        <v>0</v>
      </c>
      <c r="K42">
        <f t="shared" si="40"/>
        <v>0</v>
      </c>
      <c r="L42">
        <f t="shared" si="40"/>
        <v>0</v>
      </c>
      <c r="M42">
        <f t="shared" si="40"/>
        <v>0</v>
      </c>
      <c r="N42">
        <f t="shared" si="40"/>
        <v>0</v>
      </c>
      <c r="O42">
        <f t="shared" si="40"/>
        <v>0</v>
      </c>
      <c r="P42">
        <f t="shared" si="40"/>
        <v>0</v>
      </c>
      <c r="Q42">
        <f t="shared" si="40"/>
        <v>0</v>
      </c>
      <c r="R42">
        <f t="shared" si="40"/>
        <v>0</v>
      </c>
      <c r="S42">
        <f t="shared" si="40"/>
        <v>0</v>
      </c>
      <c r="T42">
        <f t="shared" si="40"/>
        <v>0</v>
      </c>
      <c r="U42">
        <f t="shared" si="40"/>
        <v>0</v>
      </c>
      <c r="V42">
        <f t="shared" si="40"/>
        <v>0</v>
      </c>
      <c r="W42">
        <f t="shared" si="40"/>
        <v>0</v>
      </c>
      <c r="X42">
        <f t="shared" si="40"/>
        <v>0</v>
      </c>
      <c r="Y42">
        <f t="shared" si="40"/>
        <v>0</v>
      </c>
      <c r="Z42">
        <f t="shared" si="40"/>
        <v>0</v>
      </c>
      <c r="AA42">
        <f t="shared" si="40"/>
        <v>0</v>
      </c>
      <c r="AB42">
        <f t="shared" si="40"/>
        <v>0</v>
      </c>
      <c r="AC42">
        <f t="shared" si="40"/>
        <v>0</v>
      </c>
      <c r="AD42">
        <f t="shared" si="40"/>
        <v>0</v>
      </c>
      <c r="AE42">
        <f t="shared" si="40"/>
        <v>0</v>
      </c>
    </row>
    <row r="43" spans="1:31" x14ac:dyDescent="0.2">
      <c r="A43">
        <v>12</v>
      </c>
      <c r="B43">
        <f>'ввод данных'!J43</f>
        <v>0</v>
      </c>
      <c r="C43">
        <f t="shared" ref="C43:AE43" si="41">B43</f>
        <v>0</v>
      </c>
      <c r="D43">
        <f t="shared" si="41"/>
        <v>0</v>
      </c>
      <c r="E43">
        <f t="shared" si="41"/>
        <v>0</v>
      </c>
      <c r="F43">
        <f t="shared" si="41"/>
        <v>0</v>
      </c>
      <c r="G43">
        <f t="shared" si="41"/>
        <v>0</v>
      </c>
      <c r="H43">
        <f t="shared" si="41"/>
        <v>0</v>
      </c>
      <c r="I43">
        <f t="shared" si="41"/>
        <v>0</v>
      </c>
      <c r="J43">
        <f t="shared" si="41"/>
        <v>0</v>
      </c>
      <c r="K43">
        <f t="shared" si="41"/>
        <v>0</v>
      </c>
      <c r="L43">
        <f t="shared" si="41"/>
        <v>0</v>
      </c>
      <c r="M43">
        <f t="shared" si="41"/>
        <v>0</v>
      </c>
      <c r="N43">
        <f t="shared" si="41"/>
        <v>0</v>
      </c>
      <c r="O43">
        <f t="shared" si="41"/>
        <v>0</v>
      </c>
      <c r="P43">
        <f t="shared" si="41"/>
        <v>0</v>
      </c>
      <c r="Q43">
        <f t="shared" si="41"/>
        <v>0</v>
      </c>
      <c r="R43">
        <f t="shared" si="41"/>
        <v>0</v>
      </c>
      <c r="S43">
        <f t="shared" si="41"/>
        <v>0</v>
      </c>
      <c r="T43">
        <f t="shared" si="41"/>
        <v>0</v>
      </c>
      <c r="U43">
        <f t="shared" si="41"/>
        <v>0</v>
      </c>
      <c r="V43">
        <f t="shared" si="41"/>
        <v>0</v>
      </c>
      <c r="W43">
        <f t="shared" si="41"/>
        <v>0</v>
      </c>
      <c r="X43">
        <f t="shared" si="41"/>
        <v>0</v>
      </c>
      <c r="Y43">
        <f t="shared" si="41"/>
        <v>0</v>
      </c>
      <c r="Z43">
        <f t="shared" si="41"/>
        <v>0</v>
      </c>
      <c r="AA43">
        <f t="shared" si="41"/>
        <v>0</v>
      </c>
      <c r="AB43">
        <f t="shared" si="41"/>
        <v>0</v>
      </c>
      <c r="AC43">
        <f t="shared" si="41"/>
        <v>0</v>
      </c>
      <c r="AD43">
        <f t="shared" si="41"/>
        <v>0</v>
      </c>
      <c r="AE43">
        <f t="shared" si="41"/>
        <v>0</v>
      </c>
    </row>
    <row r="44" spans="1:31" x14ac:dyDescent="0.2">
      <c r="A44">
        <v>13</v>
      </c>
      <c r="B44">
        <f>'ввод данных'!J44</f>
        <v>0</v>
      </c>
      <c r="C44">
        <f t="shared" ref="C44:AE44" si="42">B44</f>
        <v>0</v>
      </c>
      <c r="D44">
        <f t="shared" si="42"/>
        <v>0</v>
      </c>
      <c r="E44">
        <f t="shared" si="42"/>
        <v>0</v>
      </c>
      <c r="F44">
        <f t="shared" si="42"/>
        <v>0</v>
      </c>
      <c r="G44">
        <f t="shared" si="42"/>
        <v>0</v>
      </c>
      <c r="H44">
        <f t="shared" si="42"/>
        <v>0</v>
      </c>
      <c r="I44">
        <f t="shared" si="42"/>
        <v>0</v>
      </c>
      <c r="J44">
        <f t="shared" si="42"/>
        <v>0</v>
      </c>
      <c r="K44">
        <f t="shared" si="42"/>
        <v>0</v>
      </c>
      <c r="L44">
        <f t="shared" si="42"/>
        <v>0</v>
      </c>
      <c r="M44">
        <f t="shared" si="42"/>
        <v>0</v>
      </c>
      <c r="N44">
        <f t="shared" si="42"/>
        <v>0</v>
      </c>
      <c r="O44">
        <f t="shared" si="42"/>
        <v>0</v>
      </c>
      <c r="P44">
        <f t="shared" si="42"/>
        <v>0</v>
      </c>
      <c r="Q44">
        <f t="shared" si="42"/>
        <v>0</v>
      </c>
      <c r="R44">
        <f t="shared" si="42"/>
        <v>0</v>
      </c>
      <c r="S44">
        <f t="shared" si="42"/>
        <v>0</v>
      </c>
      <c r="T44">
        <f t="shared" si="42"/>
        <v>0</v>
      </c>
      <c r="U44">
        <f t="shared" si="42"/>
        <v>0</v>
      </c>
      <c r="V44">
        <f t="shared" si="42"/>
        <v>0</v>
      </c>
      <c r="W44">
        <f t="shared" si="42"/>
        <v>0</v>
      </c>
      <c r="X44">
        <f t="shared" si="42"/>
        <v>0</v>
      </c>
      <c r="Y44">
        <f t="shared" si="42"/>
        <v>0</v>
      </c>
      <c r="Z44">
        <f t="shared" si="42"/>
        <v>0</v>
      </c>
      <c r="AA44">
        <f t="shared" si="42"/>
        <v>0</v>
      </c>
      <c r="AB44">
        <f t="shared" si="42"/>
        <v>0</v>
      </c>
      <c r="AC44">
        <f t="shared" si="42"/>
        <v>0</v>
      </c>
      <c r="AD44">
        <f t="shared" si="42"/>
        <v>0</v>
      </c>
      <c r="AE44">
        <f t="shared" si="42"/>
        <v>0</v>
      </c>
    </row>
    <row r="45" spans="1:31" x14ac:dyDescent="0.2">
      <c r="A45">
        <v>14</v>
      </c>
      <c r="B45">
        <f>'ввод данных'!J45</f>
        <v>0</v>
      </c>
      <c r="C45">
        <f t="shared" ref="C45:AE45" si="43">B45</f>
        <v>0</v>
      </c>
      <c r="D45">
        <f t="shared" si="43"/>
        <v>0</v>
      </c>
      <c r="E45">
        <f t="shared" si="43"/>
        <v>0</v>
      </c>
      <c r="F45">
        <f t="shared" si="43"/>
        <v>0</v>
      </c>
      <c r="G45">
        <f t="shared" si="43"/>
        <v>0</v>
      </c>
      <c r="H45">
        <f t="shared" si="43"/>
        <v>0</v>
      </c>
      <c r="I45">
        <f t="shared" si="43"/>
        <v>0</v>
      </c>
      <c r="J45">
        <f t="shared" si="43"/>
        <v>0</v>
      </c>
      <c r="K45">
        <f t="shared" si="43"/>
        <v>0</v>
      </c>
      <c r="L45">
        <f t="shared" si="43"/>
        <v>0</v>
      </c>
      <c r="M45">
        <f t="shared" si="43"/>
        <v>0</v>
      </c>
      <c r="N45">
        <f t="shared" si="43"/>
        <v>0</v>
      </c>
      <c r="O45">
        <f t="shared" si="43"/>
        <v>0</v>
      </c>
      <c r="P45">
        <f t="shared" si="43"/>
        <v>0</v>
      </c>
      <c r="Q45">
        <f t="shared" si="43"/>
        <v>0</v>
      </c>
      <c r="R45">
        <f t="shared" si="43"/>
        <v>0</v>
      </c>
      <c r="S45">
        <f t="shared" si="43"/>
        <v>0</v>
      </c>
      <c r="T45">
        <f t="shared" si="43"/>
        <v>0</v>
      </c>
      <c r="U45">
        <f t="shared" si="43"/>
        <v>0</v>
      </c>
      <c r="V45">
        <f t="shared" si="43"/>
        <v>0</v>
      </c>
      <c r="W45">
        <f t="shared" si="43"/>
        <v>0</v>
      </c>
      <c r="X45">
        <f t="shared" si="43"/>
        <v>0</v>
      </c>
      <c r="Y45">
        <f t="shared" si="43"/>
        <v>0</v>
      </c>
      <c r="Z45">
        <f t="shared" si="43"/>
        <v>0</v>
      </c>
      <c r="AA45">
        <f t="shared" si="43"/>
        <v>0</v>
      </c>
      <c r="AB45">
        <f t="shared" si="43"/>
        <v>0</v>
      </c>
      <c r="AC45">
        <f t="shared" si="43"/>
        <v>0</v>
      </c>
      <c r="AD45">
        <f t="shared" si="43"/>
        <v>0</v>
      </c>
      <c r="AE45">
        <f t="shared" si="43"/>
        <v>0</v>
      </c>
    </row>
    <row r="46" spans="1:31" x14ac:dyDescent="0.2">
      <c r="A46">
        <v>15</v>
      </c>
      <c r="B46">
        <f>'ввод данных'!J46</f>
        <v>0</v>
      </c>
      <c r="C46">
        <f t="shared" ref="C46:AE46" si="44">B46</f>
        <v>0</v>
      </c>
      <c r="D46">
        <f t="shared" si="44"/>
        <v>0</v>
      </c>
      <c r="E46">
        <f t="shared" si="44"/>
        <v>0</v>
      </c>
      <c r="F46">
        <f t="shared" si="44"/>
        <v>0</v>
      </c>
      <c r="G46">
        <f t="shared" si="44"/>
        <v>0</v>
      </c>
      <c r="H46">
        <f t="shared" si="44"/>
        <v>0</v>
      </c>
      <c r="I46">
        <f t="shared" si="44"/>
        <v>0</v>
      </c>
      <c r="J46">
        <f t="shared" si="44"/>
        <v>0</v>
      </c>
      <c r="K46">
        <f t="shared" si="44"/>
        <v>0</v>
      </c>
      <c r="L46">
        <f t="shared" si="44"/>
        <v>0</v>
      </c>
      <c r="M46">
        <f t="shared" si="44"/>
        <v>0</v>
      </c>
      <c r="N46">
        <f t="shared" si="44"/>
        <v>0</v>
      </c>
      <c r="O46">
        <f t="shared" si="44"/>
        <v>0</v>
      </c>
      <c r="P46">
        <f t="shared" si="44"/>
        <v>0</v>
      </c>
      <c r="Q46">
        <f t="shared" si="44"/>
        <v>0</v>
      </c>
      <c r="R46">
        <f t="shared" si="44"/>
        <v>0</v>
      </c>
      <c r="S46">
        <f t="shared" si="44"/>
        <v>0</v>
      </c>
      <c r="T46">
        <f t="shared" si="44"/>
        <v>0</v>
      </c>
      <c r="U46">
        <f t="shared" si="44"/>
        <v>0</v>
      </c>
      <c r="V46">
        <f t="shared" si="44"/>
        <v>0</v>
      </c>
      <c r="W46">
        <f t="shared" si="44"/>
        <v>0</v>
      </c>
      <c r="X46">
        <f t="shared" si="44"/>
        <v>0</v>
      </c>
      <c r="Y46">
        <f t="shared" si="44"/>
        <v>0</v>
      </c>
      <c r="Z46">
        <f t="shared" si="44"/>
        <v>0</v>
      </c>
      <c r="AA46">
        <f t="shared" si="44"/>
        <v>0</v>
      </c>
      <c r="AB46">
        <f t="shared" si="44"/>
        <v>0</v>
      </c>
      <c r="AC46">
        <f t="shared" si="44"/>
        <v>0</v>
      </c>
      <c r="AD46">
        <f t="shared" si="44"/>
        <v>0</v>
      </c>
      <c r="AE46">
        <f t="shared" si="44"/>
        <v>0</v>
      </c>
    </row>
    <row r="47" spans="1:31" x14ac:dyDescent="0.2">
      <c r="A47">
        <v>16</v>
      </c>
      <c r="B47">
        <f>'ввод данных'!J47</f>
        <v>0</v>
      </c>
      <c r="C47">
        <f t="shared" ref="C47:AE47" si="45">B47</f>
        <v>0</v>
      </c>
      <c r="D47">
        <f t="shared" si="45"/>
        <v>0</v>
      </c>
      <c r="E47">
        <f t="shared" si="45"/>
        <v>0</v>
      </c>
      <c r="F47">
        <f t="shared" si="45"/>
        <v>0</v>
      </c>
      <c r="G47">
        <f t="shared" si="45"/>
        <v>0</v>
      </c>
      <c r="H47">
        <f t="shared" si="45"/>
        <v>0</v>
      </c>
      <c r="I47">
        <f t="shared" si="45"/>
        <v>0</v>
      </c>
      <c r="J47">
        <f t="shared" si="45"/>
        <v>0</v>
      </c>
      <c r="K47">
        <f t="shared" si="45"/>
        <v>0</v>
      </c>
      <c r="L47">
        <f t="shared" si="45"/>
        <v>0</v>
      </c>
      <c r="M47">
        <f t="shared" si="45"/>
        <v>0</v>
      </c>
      <c r="N47">
        <f t="shared" si="45"/>
        <v>0</v>
      </c>
      <c r="O47">
        <f t="shared" si="45"/>
        <v>0</v>
      </c>
      <c r="P47">
        <f t="shared" si="45"/>
        <v>0</v>
      </c>
      <c r="Q47">
        <f t="shared" si="45"/>
        <v>0</v>
      </c>
      <c r="R47">
        <f t="shared" si="45"/>
        <v>0</v>
      </c>
      <c r="S47">
        <f t="shared" si="45"/>
        <v>0</v>
      </c>
      <c r="T47">
        <f t="shared" si="45"/>
        <v>0</v>
      </c>
      <c r="U47">
        <f t="shared" si="45"/>
        <v>0</v>
      </c>
      <c r="V47">
        <f t="shared" si="45"/>
        <v>0</v>
      </c>
      <c r="W47">
        <f t="shared" si="45"/>
        <v>0</v>
      </c>
      <c r="X47">
        <f t="shared" si="45"/>
        <v>0</v>
      </c>
      <c r="Y47">
        <f t="shared" si="45"/>
        <v>0</v>
      </c>
      <c r="Z47">
        <f t="shared" si="45"/>
        <v>0</v>
      </c>
      <c r="AA47">
        <f t="shared" si="45"/>
        <v>0</v>
      </c>
      <c r="AB47">
        <f t="shared" si="45"/>
        <v>0</v>
      </c>
      <c r="AC47">
        <f t="shared" si="45"/>
        <v>0</v>
      </c>
      <c r="AD47">
        <f t="shared" si="45"/>
        <v>0</v>
      </c>
      <c r="AE47">
        <f t="shared" si="45"/>
        <v>0</v>
      </c>
    </row>
    <row r="48" spans="1:31" x14ac:dyDescent="0.2">
      <c r="A48">
        <v>17</v>
      </c>
      <c r="B48">
        <f>'ввод данных'!J48</f>
        <v>0</v>
      </c>
      <c r="C48">
        <f t="shared" ref="C48:AE48" si="46">B48</f>
        <v>0</v>
      </c>
      <c r="D48">
        <f t="shared" si="46"/>
        <v>0</v>
      </c>
      <c r="E48">
        <f t="shared" si="46"/>
        <v>0</v>
      </c>
      <c r="F48">
        <f t="shared" si="46"/>
        <v>0</v>
      </c>
      <c r="G48">
        <f t="shared" si="46"/>
        <v>0</v>
      </c>
      <c r="H48">
        <f t="shared" si="46"/>
        <v>0</v>
      </c>
      <c r="I48">
        <f t="shared" si="46"/>
        <v>0</v>
      </c>
      <c r="J48">
        <f t="shared" si="46"/>
        <v>0</v>
      </c>
      <c r="K48">
        <f t="shared" si="46"/>
        <v>0</v>
      </c>
      <c r="L48">
        <f t="shared" si="46"/>
        <v>0</v>
      </c>
      <c r="M48">
        <f t="shared" si="46"/>
        <v>0</v>
      </c>
      <c r="N48">
        <f t="shared" si="46"/>
        <v>0</v>
      </c>
      <c r="O48">
        <f t="shared" si="46"/>
        <v>0</v>
      </c>
      <c r="P48">
        <f t="shared" si="46"/>
        <v>0</v>
      </c>
      <c r="Q48">
        <f t="shared" si="46"/>
        <v>0</v>
      </c>
      <c r="R48">
        <f t="shared" si="46"/>
        <v>0</v>
      </c>
      <c r="S48">
        <f t="shared" si="46"/>
        <v>0</v>
      </c>
      <c r="T48">
        <f t="shared" si="46"/>
        <v>0</v>
      </c>
      <c r="U48">
        <f t="shared" si="46"/>
        <v>0</v>
      </c>
      <c r="V48">
        <f t="shared" si="46"/>
        <v>0</v>
      </c>
      <c r="W48">
        <f t="shared" si="46"/>
        <v>0</v>
      </c>
      <c r="X48">
        <f t="shared" si="46"/>
        <v>0</v>
      </c>
      <c r="Y48">
        <f t="shared" si="46"/>
        <v>0</v>
      </c>
      <c r="Z48">
        <f t="shared" si="46"/>
        <v>0</v>
      </c>
      <c r="AA48">
        <f t="shared" si="46"/>
        <v>0</v>
      </c>
      <c r="AB48">
        <f t="shared" si="46"/>
        <v>0</v>
      </c>
      <c r="AC48">
        <f t="shared" si="46"/>
        <v>0</v>
      </c>
      <c r="AD48">
        <f t="shared" si="46"/>
        <v>0</v>
      </c>
      <c r="AE48">
        <f t="shared" si="46"/>
        <v>0</v>
      </c>
    </row>
    <row r="49" spans="1:31" x14ac:dyDescent="0.2">
      <c r="A49">
        <v>18</v>
      </c>
      <c r="B49">
        <f>'ввод данных'!J49</f>
        <v>0</v>
      </c>
      <c r="C49">
        <f t="shared" ref="C49:AE49" si="47">B49</f>
        <v>0</v>
      </c>
      <c r="D49">
        <f t="shared" si="47"/>
        <v>0</v>
      </c>
      <c r="E49">
        <f t="shared" si="47"/>
        <v>0</v>
      </c>
      <c r="F49">
        <f t="shared" si="47"/>
        <v>0</v>
      </c>
      <c r="G49">
        <f t="shared" si="47"/>
        <v>0</v>
      </c>
      <c r="H49">
        <f t="shared" si="47"/>
        <v>0</v>
      </c>
      <c r="I49">
        <f t="shared" si="47"/>
        <v>0</v>
      </c>
      <c r="J49">
        <f t="shared" si="47"/>
        <v>0</v>
      </c>
      <c r="K49">
        <f t="shared" si="47"/>
        <v>0</v>
      </c>
      <c r="L49">
        <f t="shared" si="47"/>
        <v>0</v>
      </c>
      <c r="M49">
        <f t="shared" si="47"/>
        <v>0</v>
      </c>
      <c r="N49">
        <f t="shared" si="47"/>
        <v>0</v>
      </c>
      <c r="O49">
        <f t="shared" si="47"/>
        <v>0</v>
      </c>
      <c r="P49">
        <f t="shared" si="47"/>
        <v>0</v>
      </c>
      <c r="Q49">
        <f t="shared" si="47"/>
        <v>0</v>
      </c>
      <c r="R49">
        <f t="shared" si="47"/>
        <v>0</v>
      </c>
      <c r="S49">
        <f t="shared" si="47"/>
        <v>0</v>
      </c>
      <c r="T49">
        <f t="shared" si="47"/>
        <v>0</v>
      </c>
      <c r="U49">
        <f t="shared" si="47"/>
        <v>0</v>
      </c>
      <c r="V49">
        <f t="shared" si="47"/>
        <v>0</v>
      </c>
      <c r="W49">
        <f t="shared" si="47"/>
        <v>0</v>
      </c>
      <c r="X49">
        <f t="shared" si="47"/>
        <v>0</v>
      </c>
      <c r="Y49">
        <f t="shared" si="47"/>
        <v>0</v>
      </c>
      <c r="Z49">
        <f t="shared" si="47"/>
        <v>0</v>
      </c>
      <c r="AA49">
        <f t="shared" si="47"/>
        <v>0</v>
      </c>
      <c r="AB49">
        <f t="shared" si="47"/>
        <v>0</v>
      </c>
      <c r="AC49">
        <f t="shared" si="47"/>
        <v>0</v>
      </c>
      <c r="AD49">
        <f t="shared" si="47"/>
        <v>0</v>
      </c>
      <c r="AE49">
        <f t="shared" si="47"/>
        <v>0</v>
      </c>
    </row>
    <row r="50" spans="1:31" x14ac:dyDescent="0.2">
      <c r="A50">
        <v>19</v>
      </c>
      <c r="B50">
        <f>'ввод данных'!J50</f>
        <v>0</v>
      </c>
      <c r="C50">
        <f t="shared" ref="C50:AE50" si="48">B50</f>
        <v>0</v>
      </c>
      <c r="D50">
        <f t="shared" si="48"/>
        <v>0</v>
      </c>
      <c r="E50">
        <f t="shared" si="48"/>
        <v>0</v>
      </c>
      <c r="F50">
        <f t="shared" si="48"/>
        <v>0</v>
      </c>
      <c r="G50">
        <f t="shared" si="48"/>
        <v>0</v>
      </c>
      <c r="H50">
        <f t="shared" si="48"/>
        <v>0</v>
      </c>
      <c r="I50">
        <f t="shared" si="48"/>
        <v>0</v>
      </c>
      <c r="J50">
        <f t="shared" si="48"/>
        <v>0</v>
      </c>
      <c r="K50">
        <f t="shared" si="48"/>
        <v>0</v>
      </c>
      <c r="L50">
        <f t="shared" si="48"/>
        <v>0</v>
      </c>
      <c r="M50">
        <f t="shared" si="48"/>
        <v>0</v>
      </c>
      <c r="N50">
        <f t="shared" si="48"/>
        <v>0</v>
      </c>
      <c r="O50">
        <f t="shared" si="48"/>
        <v>0</v>
      </c>
      <c r="P50">
        <f t="shared" si="48"/>
        <v>0</v>
      </c>
      <c r="Q50">
        <f t="shared" si="48"/>
        <v>0</v>
      </c>
      <c r="R50">
        <f t="shared" si="48"/>
        <v>0</v>
      </c>
      <c r="S50">
        <f t="shared" si="48"/>
        <v>0</v>
      </c>
      <c r="T50">
        <f t="shared" si="48"/>
        <v>0</v>
      </c>
      <c r="U50">
        <f t="shared" si="48"/>
        <v>0</v>
      </c>
      <c r="V50">
        <f t="shared" si="48"/>
        <v>0</v>
      </c>
      <c r="W50">
        <f t="shared" si="48"/>
        <v>0</v>
      </c>
      <c r="X50">
        <f t="shared" si="48"/>
        <v>0</v>
      </c>
      <c r="Y50">
        <f t="shared" si="48"/>
        <v>0</v>
      </c>
      <c r="Z50">
        <f t="shared" si="48"/>
        <v>0</v>
      </c>
      <c r="AA50">
        <f t="shared" si="48"/>
        <v>0</v>
      </c>
      <c r="AB50">
        <f t="shared" si="48"/>
        <v>0</v>
      </c>
      <c r="AC50">
        <f t="shared" si="48"/>
        <v>0</v>
      </c>
      <c r="AD50">
        <f t="shared" si="48"/>
        <v>0</v>
      </c>
      <c r="AE50">
        <f t="shared" si="48"/>
        <v>0</v>
      </c>
    </row>
    <row r="51" spans="1:31" x14ac:dyDescent="0.2">
      <c r="A51">
        <v>20</v>
      </c>
      <c r="B51">
        <f>'ввод данных'!J51</f>
        <v>0</v>
      </c>
      <c r="C51">
        <f t="shared" ref="C51:AE51" si="49">B51</f>
        <v>0</v>
      </c>
      <c r="D51">
        <f t="shared" si="49"/>
        <v>0</v>
      </c>
      <c r="E51">
        <f t="shared" si="49"/>
        <v>0</v>
      </c>
      <c r="F51">
        <f t="shared" si="49"/>
        <v>0</v>
      </c>
      <c r="G51">
        <f t="shared" si="49"/>
        <v>0</v>
      </c>
      <c r="H51">
        <f t="shared" si="49"/>
        <v>0</v>
      </c>
      <c r="I51">
        <f t="shared" si="49"/>
        <v>0</v>
      </c>
      <c r="J51">
        <f t="shared" si="49"/>
        <v>0</v>
      </c>
      <c r="K51">
        <f t="shared" si="49"/>
        <v>0</v>
      </c>
      <c r="L51">
        <f t="shared" si="49"/>
        <v>0</v>
      </c>
      <c r="M51">
        <f t="shared" si="49"/>
        <v>0</v>
      </c>
      <c r="N51">
        <f t="shared" si="49"/>
        <v>0</v>
      </c>
      <c r="O51">
        <f t="shared" si="49"/>
        <v>0</v>
      </c>
      <c r="P51">
        <f t="shared" si="49"/>
        <v>0</v>
      </c>
      <c r="Q51">
        <f t="shared" si="49"/>
        <v>0</v>
      </c>
      <c r="R51">
        <f t="shared" si="49"/>
        <v>0</v>
      </c>
      <c r="S51">
        <f t="shared" si="49"/>
        <v>0</v>
      </c>
      <c r="T51">
        <f t="shared" si="49"/>
        <v>0</v>
      </c>
      <c r="U51">
        <f t="shared" si="49"/>
        <v>0</v>
      </c>
      <c r="V51">
        <f t="shared" si="49"/>
        <v>0</v>
      </c>
      <c r="W51">
        <f t="shared" si="49"/>
        <v>0</v>
      </c>
      <c r="X51">
        <f t="shared" si="49"/>
        <v>0</v>
      </c>
      <c r="Y51">
        <f t="shared" si="49"/>
        <v>0</v>
      </c>
      <c r="Z51">
        <f t="shared" si="49"/>
        <v>0</v>
      </c>
      <c r="AA51">
        <f t="shared" si="49"/>
        <v>0</v>
      </c>
      <c r="AB51">
        <f t="shared" si="49"/>
        <v>0</v>
      </c>
      <c r="AC51">
        <f t="shared" si="49"/>
        <v>0</v>
      </c>
      <c r="AD51">
        <f t="shared" si="49"/>
        <v>0</v>
      </c>
      <c r="AE51">
        <f t="shared" si="49"/>
        <v>0</v>
      </c>
    </row>
    <row r="52" spans="1:31" x14ac:dyDescent="0.2">
      <c r="A52">
        <v>21</v>
      </c>
      <c r="B52">
        <f>'ввод данных'!J52</f>
        <v>0</v>
      </c>
      <c r="C52">
        <f t="shared" ref="C52:AE52" si="50">B52</f>
        <v>0</v>
      </c>
      <c r="D52">
        <f t="shared" si="50"/>
        <v>0</v>
      </c>
      <c r="E52">
        <f t="shared" si="50"/>
        <v>0</v>
      </c>
      <c r="F52">
        <f t="shared" si="50"/>
        <v>0</v>
      </c>
      <c r="G52">
        <f t="shared" si="50"/>
        <v>0</v>
      </c>
      <c r="H52">
        <f t="shared" si="50"/>
        <v>0</v>
      </c>
      <c r="I52">
        <f t="shared" si="50"/>
        <v>0</v>
      </c>
      <c r="J52">
        <f t="shared" si="50"/>
        <v>0</v>
      </c>
      <c r="K52">
        <f t="shared" si="50"/>
        <v>0</v>
      </c>
      <c r="L52">
        <f t="shared" si="50"/>
        <v>0</v>
      </c>
      <c r="M52">
        <f t="shared" si="50"/>
        <v>0</v>
      </c>
      <c r="N52">
        <f t="shared" si="50"/>
        <v>0</v>
      </c>
      <c r="O52">
        <f t="shared" si="50"/>
        <v>0</v>
      </c>
      <c r="P52">
        <f t="shared" si="50"/>
        <v>0</v>
      </c>
      <c r="Q52">
        <f t="shared" si="50"/>
        <v>0</v>
      </c>
      <c r="R52">
        <f t="shared" si="50"/>
        <v>0</v>
      </c>
      <c r="S52">
        <f t="shared" si="50"/>
        <v>0</v>
      </c>
      <c r="T52">
        <f t="shared" si="50"/>
        <v>0</v>
      </c>
      <c r="U52">
        <f t="shared" si="50"/>
        <v>0</v>
      </c>
      <c r="V52">
        <f t="shared" si="50"/>
        <v>0</v>
      </c>
      <c r="W52">
        <f t="shared" si="50"/>
        <v>0</v>
      </c>
      <c r="X52">
        <f t="shared" si="50"/>
        <v>0</v>
      </c>
      <c r="Y52">
        <f t="shared" si="50"/>
        <v>0</v>
      </c>
      <c r="Z52">
        <f t="shared" si="50"/>
        <v>0</v>
      </c>
      <c r="AA52">
        <f t="shared" si="50"/>
        <v>0</v>
      </c>
      <c r="AB52">
        <f t="shared" si="50"/>
        <v>0</v>
      </c>
      <c r="AC52">
        <f t="shared" si="50"/>
        <v>0</v>
      </c>
      <c r="AD52">
        <f t="shared" si="50"/>
        <v>0</v>
      </c>
      <c r="AE52">
        <f t="shared" si="50"/>
        <v>0</v>
      </c>
    </row>
    <row r="53" spans="1:31" x14ac:dyDescent="0.2">
      <c r="A53">
        <v>22</v>
      </c>
      <c r="B53">
        <f>'ввод данных'!J53</f>
        <v>0</v>
      </c>
      <c r="C53">
        <f t="shared" ref="C53:AE53" si="51">B53</f>
        <v>0</v>
      </c>
      <c r="D53">
        <f t="shared" si="51"/>
        <v>0</v>
      </c>
      <c r="E53">
        <f t="shared" si="51"/>
        <v>0</v>
      </c>
      <c r="F53">
        <f t="shared" si="51"/>
        <v>0</v>
      </c>
      <c r="G53">
        <f t="shared" si="51"/>
        <v>0</v>
      </c>
      <c r="H53">
        <f t="shared" si="51"/>
        <v>0</v>
      </c>
      <c r="I53">
        <f t="shared" si="51"/>
        <v>0</v>
      </c>
      <c r="J53">
        <f t="shared" si="51"/>
        <v>0</v>
      </c>
      <c r="K53">
        <f t="shared" si="51"/>
        <v>0</v>
      </c>
      <c r="L53">
        <f t="shared" si="51"/>
        <v>0</v>
      </c>
      <c r="M53">
        <f t="shared" si="51"/>
        <v>0</v>
      </c>
      <c r="N53">
        <f t="shared" si="51"/>
        <v>0</v>
      </c>
      <c r="O53">
        <f t="shared" si="51"/>
        <v>0</v>
      </c>
      <c r="P53">
        <f t="shared" si="51"/>
        <v>0</v>
      </c>
      <c r="Q53">
        <f t="shared" si="51"/>
        <v>0</v>
      </c>
      <c r="R53">
        <f t="shared" si="51"/>
        <v>0</v>
      </c>
      <c r="S53">
        <f t="shared" si="51"/>
        <v>0</v>
      </c>
      <c r="T53">
        <f t="shared" si="51"/>
        <v>0</v>
      </c>
      <c r="U53">
        <f t="shared" si="51"/>
        <v>0</v>
      </c>
      <c r="V53">
        <f t="shared" si="51"/>
        <v>0</v>
      </c>
      <c r="W53">
        <f t="shared" si="51"/>
        <v>0</v>
      </c>
      <c r="X53">
        <f t="shared" si="51"/>
        <v>0</v>
      </c>
      <c r="Y53">
        <f t="shared" si="51"/>
        <v>0</v>
      </c>
      <c r="Z53">
        <f t="shared" si="51"/>
        <v>0</v>
      </c>
      <c r="AA53">
        <f t="shared" si="51"/>
        <v>0</v>
      </c>
      <c r="AB53">
        <f t="shared" si="51"/>
        <v>0</v>
      </c>
      <c r="AC53">
        <f t="shared" si="51"/>
        <v>0</v>
      </c>
      <c r="AD53">
        <f t="shared" si="51"/>
        <v>0</v>
      </c>
      <c r="AE53">
        <f t="shared" si="51"/>
        <v>0</v>
      </c>
    </row>
    <row r="54" spans="1:31" x14ac:dyDescent="0.2">
      <c r="A54">
        <v>23</v>
      </c>
      <c r="B54">
        <f>'ввод данных'!J54</f>
        <v>0</v>
      </c>
      <c r="C54">
        <f t="shared" ref="C54:AE54" si="52">B54</f>
        <v>0</v>
      </c>
      <c r="D54">
        <f t="shared" si="52"/>
        <v>0</v>
      </c>
      <c r="E54">
        <f t="shared" si="52"/>
        <v>0</v>
      </c>
      <c r="F54">
        <f t="shared" si="52"/>
        <v>0</v>
      </c>
      <c r="G54">
        <f t="shared" si="52"/>
        <v>0</v>
      </c>
      <c r="H54">
        <f t="shared" si="52"/>
        <v>0</v>
      </c>
      <c r="I54">
        <f t="shared" si="52"/>
        <v>0</v>
      </c>
      <c r="J54">
        <f t="shared" si="52"/>
        <v>0</v>
      </c>
      <c r="K54">
        <f t="shared" si="52"/>
        <v>0</v>
      </c>
      <c r="L54">
        <f t="shared" si="52"/>
        <v>0</v>
      </c>
      <c r="M54">
        <f t="shared" si="52"/>
        <v>0</v>
      </c>
      <c r="N54">
        <f t="shared" si="52"/>
        <v>0</v>
      </c>
      <c r="O54">
        <f t="shared" si="52"/>
        <v>0</v>
      </c>
      <c r="P54">
        <f t="shared" si="52"/>
        <v>0</v>
      </c>
      <c r="Q54">
        <f t="shared" si="52"/>
        <v>0</v>
      </c>
      <c r="R54">
        <f t="shared" si="52"/>
        <v>0</v>
      </c>
      <c r="S54">
        <f t="shared" si="52"/>
        <v>0</v>
      </c>
      <c r="T54">
        <f t="shared" si="52"/>
        <v>0</v>
      </c>
      <c r="U54">
        <f t="shared" si="52"/>
        <v>0</v>
      </c>
      <c r="V54">
        <f t="shared" si="52"/>
        <v>0</v>
      </c>
      <c r="W54">
        <f t="shared" si="52"/>
        <v>0</v>
      </c>
      <c r="X54">
        <f t="shared" si="52"/>
        <v>0</v>
      </c>
      <c r="Y54">
        <f t="shared" si="52"/>
        <v>0</v>
      </c>
      <c r="Z54">
        <f t="shared" si="52"/>
        <v>0</v>
      </c>
      <c r="AA54">
        <f t="shared" si="52"/>
        <v>0</v>
      </c>
      <c r="AB54">
        <f t="shared" si="52"/>
        <v>0</v>
      </c>
      <c r="AC54">
        <f t="shared" si="52"/>
        <v>0</v>
      </c>
      <c r="AD54">
        <f t="shared" si="52"/>
        <v>0</v>
      </c>
      <c r="AE54">
        <f t="shared" si="52"/>
        <v>0</v>
      </c>
    </row>
    <row r="55" spans="1:31" x14ac:dyDescent="0.2">
      <c r="A55">
        <v>24</v>
      </c>
      <c r="B55">
        <f>'ввод данных'!J55</f>
        <v>0</v>
      </c>
      <c r="C55">
        <f t="shared" ref="C55:AE55" si="53">B55</f>
        <v>0</v>
      </c>
      <c r="D55">
        <f t="shared" si="53"/>
        <v>0</v>
      </c>
      <c r="E55">
        <f t="shared" si="53"/>
        <v>0</v>
      </c>
      <c r="F55">
        <f t="shared" si="53"/>
        <v>0</v>
      </c>
      <c r="G55">
        <f t="shared" si="53"/>
        <v>0</v>
      </c>
      <c r="H55">
        <f t="shared" si="53"/>
        <v>0</v>
      </c>
      <c r="I55">
        <f t="shared" si="53"/>
        <v>0</v>
      </c>
      <c r="J55">
        <f t="shared" si="53"/>
        <v>0</v>
      </c>
      <c r="K55">
        <f t="shared" si="53"/>
        <v>0</v>
      </c>
      <c r="L55">
        <f t="shared" si="53"/>
        <v>0</v>
      </c>
      <c r="M55">
        <f t="shared" si="53"/>
        <v>0</v>
      </c>
      <c r="N55">
        <f t="shared" si="53"/>
        <v>0</v>
      </c>
      <c r="O55">
        <f t="shared" si="53"/>
        <v>0</v>
      </c>
      <c r="P55">
        <f t="shared" si="53"/>
        <v>0</v>
      </c>
      <c r="Q55">
        <f t="shared" si="53"/>
        <v>0</v>
      </c>
      <c r="R55">
        <f t="shared" si="53"/>
        <v>0</v>
      </c>
      <c r="S55">
        <f t="shared" si="53"/>
        <v>0</v>
      </c>
      <c r="T55">
        <f t="shared" si="53"/>
        <v>0</v>
      </c>
      <c r="U55">
        <f t="shared" si="53"/>
        <v>0</v>
      </c>
      <c r="V55">
        <f t="shared" si="53"/>
        <v>0</v>
      </c>
      <c r="W55">
        <f t="shared" si="53"/>
        <v>0</v>
      </c>
      <c r="X55">
        <f t="shared" si="53"/>
        <v>0</v>
      </c>
      <c r="Y55">
        <f t="shared" si="53"/>
        <v>0</v>
      </c>
      <c r="Z55">
        <f t="shared" si="53"/>
        <v>0</v>
      </c>
      <c r="AA55">
        <f t="shared" si="53"/>
        <v>0</v>
      </c>
      <c r="AB55">
        <f t="shared" si="53"/>
        <v>0</v>
      </c>
      <c r="AC55">
        <f t="shared" si="53"/>
        <v>0</v>
      </c>
      <c r="AD55">
        <f t="shared" si="53"/>
        <v>0</v>
      </c>
      <c r="AE55">
        <f t="shared" si="53"/>
        <v>0</v>
      </c>
    </row>
    <row r="56" spans="1:31" x14ac:dyDescent="0.2">
      <c r="A56">
        <v>25</v>
      </c>
      <c r="B56">
        <f>'ввод данных'!J56</f>
        <v>0</v>
      </c>
      <c r="C56">
        <f t="shared" ref="C56:AE56" si="54">B56</f>
        <v>0</v>
      </c>
      <c r="D56">
        <f t="shared" si="54"/>
        <v>0</v>
      </c>
      <c r="E56">
        <f t="shared" si="54"/>
        <v>0</v>
      </c>
      <c r="F56">
        <f t="shared" si="54"/>
        <v>0</v>
      </c>
      <c r="G56">
        <f t="shared" si="54"/>
        <v>0</v>
      </c>
      <c r="H56">
        <f t="shared" si="54"/>
        <v>0</v>
      </c>
      <c r="I56">
        <f t="shared" si="54"/>
        <v>0</v>
      </c>
      <c r="J56">
        <f t="shared" si="54"/>
        <v>0</v>
      </c>
      <c r="K56">
        <f t="shared" si="54"/>
        <v>0</v>
      </c>
      <c r="L56">
        <f t="shared" si="54"/>
        <v>0</v>
      </c>
      <c r="M56">
        <f t="shared" si="54"/>
        <v>0</v>
      </c>
      <c r="N56">
        <f t="shared" si="54"/>
        <v>0</v>
      </c>
      <c r="O56">
        <f t="shared" si="54"/>
        <v>0</v>
      </c>
      <c r="P56">
        <f t="shared" si="54"/>
        <v>0</v>
      </c>
      <c r="Q56">
        <f t="shared" si="54"/>
        <v>0</v>
      </c>
      <c r="R56">
        <f t="shared" si="54"/>
        <v>0</v>
      </c>
      <c r="S56">
        <f t="shared" si="54"/>
        <v>0</v>
      </c>
      <c r="T56">
        <f t="shared" si="54"/>
        <v>0</v>
      </c>
      <c r="U56">
        <f t="shared" si="54"/>
        <v>0</v>
      </c>
      <c r="V56">
        <f t="shared" si="54"/>
        <v>0</v>
      </c>
      <c r="W56">
        <f t="shared" si="54"/>
        <v>0</v>
      </c>
      <c r="X56">
        <f t="shared" si="54"/>
        <v>0</v>
      </c>
      <c r="Y56">
        <f t="shared" si="54"/>
        <v>0</v>
      </c>
      <c r="Z56">
        <f t="shared" si="54"/>
        <v>0</v>
      </c>
      <c r="AA56">
        <f t="shared" si="54"/>
        <v>0</v>
      </c>
      <c r="AB56">
        <f t="shared" si="54"/>
        <v>0</v>
      </c>
      <c r="AC56">
        <f t="shared" si="54"/>
        <v>0</v>
      </c>
      <c r="AD56">
        <f t="shared" si="54"/>
        <v>0</v>
      </c>
      <c r="AE56">
        <f t="shared" si="54"/>
        <v>0</v>
      </c>
    </row>
    <row r="57" spans="1:31" x14ac:dyDescent="0.2">
      <c r="A57">
        <v>26</v>
      </c>
      <c r="B57">
        <f>'ввод данных'!J57</f>
        <v>0</v>
      </c>
      <c r="C57">
        <f t="shared" ref="C57:AE57" si="55">B57</f>
        <v>0</v>
      </c>
      <c r="D57">
        <f t="shared" si="55"/>
        <v>0</v>
      </c>
      <c r="E57">
        <f t="shared" si="55"/>
        <v>0</v>
      </c>
      <c r="F57">
        <f t="shared" si="55"/>
        <v>0</v>
      </c>
      <c r="G57">
        <f t="shared" si="55"/>
        <v>0</v>
      </c>
      <c r="H57">
        <f t="shared" si="55"/>
        <v>0</v>
      </c>
      <c r="I57">
        <f t="shared" si="55"/>
        <v>0</v>
      </c>
      <c r="J57">
        <f t="shared" si="55"/>
        <v>0</v>
      </c>
      <c r="K57">
        <f t="shared" si="55"/>
        <v>0</v>
      </c>
      <c r="L57">
        <f t="shared" si="55"/>
        <v>0</v>
      </c>
      <c r="M57">
        <f t="shared" si="55"/>
        <v>0</v>
      </c>
      <c r="N57">
        <f t="shared" si="55"/>
        <v>0</v>
      </c>
      <c r="O57">
        <f t="shared" si="55"/>
        <v>0</v>
      </c>
      <c r="P57">
        <f t="shared" si="55"/>
        <v>0</v>
      </c>
      <c r="Q57">
        <f t="shared" si="55"/>
        <v>0</v>
      </c>
      <c r="R57">
        <f t="shared" si="55"/>
        <v>0</v>
      </c>
      <c r="S57">
        <f t="shared" si="55"/>
        <v>0</v>
      </c>
      <c r="T57">
        <f t="shared" si="55"/>
        <v>0</v>
      </c>
      <c r="U57">
        <f t="shared" si="55"/>
        <v>0</v>
      </c>
      <c r="V57">
        <f t="shared" si="55"/>
        <v>0</v>
      </c>
      <c r="W57">
        <f t="shared" si="55"/>
        <v>0</v>
      </c>
      <c r="X57">
        <f t="shared" si="55"/>
        <v>0</v>
      </c>
      <c r="Y57">
        <f t="shared" si="55"/>
        <v>0</v>
      </c>
      <c r="Z57">
        <f t="shared" si="55"/>
        <v>0</v>
      </c>
      <c r="AA57">
        <f t="shared" si="55"/>
        <v>0</v>
      </c>
      <c r="AB57">
        <f t="shared" si="55"/>
        <v>0</v>
      </c>
      <c r="AC57">
        <f t="shared" si="55"/>
        <v>0</v>
      </c>
      <c r="AD57">
        <f t="shared" si="55"/>
        <v>0</v>
      </c>
      <c r="AE57">
        <f t="shared" si="55"/>
        <v>0</v>
      </c>
    </row>
    <row r="58" spans="1:31" x14ac:dyDescent="0.2">
      <c r="A58">
        <v>27</v>
      </c>
      <c r="B58">
        <f>'ввод данных'!J58</f>
        <v>0</v>
      </c>
      <c r="C58">
        <f t="shared" ref="C58:AE58" si="56">B58</f>
        <v>0</v>
      </c>
      <c r="D58">
        <f t="shared" si="56"/>
        <v>0</v>
      </c>
      <c r="E58">
        <f t="shared" si="56"/>
        <v>0</v>
      </c>
      <c r="F58">
        <f t="shared" si="56"/>
        <v>0</v>
      </c>
      <c r="G58">
        <f t="shared" si="56"/>
        <v>0</v>
      </c>
      <c r="H58">
        <f t="shared" si="56"/>
        <v>0</v>
      </c>
      <c r="I58">
        <f t="shared" si="56"/>
        <v>0</v>
      </c>
      <c r="J58">
        <f t="shared" si="56"/>
        <v>0</v>
      </c>
      <c r="K58">
        <f t="shared" si="56"/>
        <v>0</v>
      </c>
      <c r="L58">
        <f t="shared" si="56"/>
        <v>0</v>
      </c>
      <c r="M58">
        <f t="shared" si="56"/>
        <v>0</v>
      </c>
      <c r="N58">
        <f t="shared" si="56"/>
        <v>0</v>
      </c>
      <c r="O58">
        <f t="shared" si="56"/>
        <v>0</v>
      </c>
      <c r="P58">
        <f t="shared" si="56"/>
        <v>0</v>
      </c>
      <c r="Q58">
        <f t="shared" si="56"/>
        <v>0</v>
      </c>
      <c r="R58">
        <f t="shared" si="56"/>
        <v>0</v>
      </c>
      <c r="S58">
        <f t="shared" si="56"/>
        <v>0</v>
      </c>
      <c r="T58">
        <f t="shared" si="56"/>
        <v>0</v>
      </c>
      <c r="U58">
        <f t="shared" si="56"/>
        <v>0</v>
      </c>
      <c r="V58">
        <f t="shared" si="56"/>
        <v>0</v>
      </c>
      <c r="W58">
        <f t="shared" si="56"/>
        <v>0</v>
      </c>
      <c r="X58">
        <f t="shared" si="56"/>
        <v>0</v>
      </c>
      <c r="Y58">
        <f t="shared" si="56"/>
        <v>0</v>
      </c>
      <c r="Z58">
        <f t="shared" si="56"/>
        <v>0</v>
      </c>
      <c r="AA58">
        <f t="shared" si="56"/>
        <v>0</v>
      </c>
      <c r="AB58">
        <f t="shared" si="56"/>
        <v>0</v>
      </c>
      <c r="AC58">
        <f t="shared" si="56"/>
        <v>0</v>
      </c>
      <c r="AD58">
        <f t="shared" si="56"/>
        <v>0</v>
      </c>
      <c r="AE58">
        <f t="shared" si="56"/>
        <v>0</v>
      </c>
    </row>
    <row r="59" spans="1:31" x14ac:dyDescent="0.2">
      <c r="A59">
        <v>28</v>
      </c>
      <c r="B59">
        <f>'ввод данных'!J59</f>
        <v>0</v>
      </c>
      <c r="C59">
        <f t="shared" ref="C59:AE59" si="57">B59</f>
        <v>0</v>
      </c>
      <c r="D59">
        <f t="shared" si="57"/>
        <v>0</v>
      </c>
      <c r="E59">
        <f t="shared" si="57"/>
        <v>0</v>
      </c>
      <c r="F59">
        <f t="shared" si="57"/>
        <v>0</v>
      </c>
      <c r="G59">
        <f t="shared" si="57"/>
        <v>0</v>
      </c>
      <c r="H59">
        <f t="shared" si="57"/>
        <v>0</v>
      </c>
      <c r="I59">
        <f t="shared" si="57"/>
        <v>0</v>
      </c>
      <c r="J59">
        <f t="shared" si="57"/>
        <v>0</v>
      </c>
      <c r="K59">
        <f t="shared" si="57"/>
        <v>0</v>
      </c>
      <c r="L59">
        <f t="shared" si="57"/>
        <v>0</v>
      </c>
      <c r="M59">
        <f t="shared" si="57"/>
        <v>0</v>
      </c>
      <c r="N59">
        <f t="shared" si="57"/>
        <v>0</v>
      </c>
      <c r="O59">
        <f t="shared" si="57"/>
        <v>0</v>
      </c>
      <c r="P59">
        <f t="shared" si="57"/>
        <v>0</v>
      </c>
      <c r="Q59">
        <f t="shared" si="57"/>
        <v>0</v>
      </c>
      <c r="R59">
        <f t="shared" si="57"/>
        <v>0</v>
      </c>
      <c r="S59">
        <f t="shared" si="57"/>
        <v>0</v>
      </c>
      <c r="T59">
        <f t="shared" si="57"/>
        <v>0</v>
      </c>
      <c r="U59">
        <f t="shared" si="57"/>
        <v>0</v>
      </c>
      <c r="V59">
        <f t="shared" si="57"/>
        <v>0</v>
      </c>
      <c r="W59">
        <f t="shared" si="57"/>
        <v>0</v>
      </c>
      <c r="X59">
        <f t="shared" si="57"/>
        <v>0</v>
      </c>
      <c r="Y59">
        <f t="shared" si="57"/>
        <v>0</v>
      </c>
      <c r="Z59">
        <f t="shared" si="57"/>
        <v>0</v>
      </c>
      <c r="AA59">
        <f t="shared" si="57"/>
        <v>0</v>
      </c>
      <c r="AB59">
        <f t="shared" si="57"/>
        <v>0</v>
      </c>
      <c r="AC59">
        <f t="shared" si="57"/>
        <v>0</v>
      </c>
      <c r="AD59">
        <f t="shared" si="57"/>
        <v>0</v>
      </c>
      <c r="AE59">
        <f t="shared" si="57"/>
        <v>0</v>
      </c>
    </row>
    <row r="60" spans="1:31" x14ac:dyDescent="0.2">
      <c r="A60">
        <v>29</v>
      </c>
      <c r="B60">
        <f>'ввод данных'!J60</f>
        <v>0</v>
      </c>
      <c r="C60">
        <f t="shared" ref="C60:AE60" si="58">B60</f>
        <v>0</v>
      </c>
      <c r="D60">
        <f t="shared" si="58"/>
        <v>0</v>
      </c>
      <c r="E60">
        <f t="shared" si="58"/>
        <v>0</v>
      </c>
      <c r="F60">
        <f t="shared" si="58"/>
        <v>0</v>
      </c>
      <c r="G60">
        <f t="shared" si="58"/>
        <v>0</v>
      </c>
      <c r="H60">
        <f t="shared" si="58"/>
        <v>0</v>
      </c>
      <c r="I60">
        <f t="shared" si="58"/>
        <v>0</v>
      </c>
      <c r="J60">
        <f t="shared" si="58"/>
        <v>0</v>
      </c>
      <c r="K60">
        <f t="shared" si="58"/>
        <v>0</v>
      </c>
      <c r="L60">
        <f t="shared" si="58"/>
        <v>0</v>
      </c>
      <c r="M60">
        <f t="shared" si="58"/>
        <v>0</v>
      </c>
      <c r="N60">
        <f t="shared" si="58"/>
        <v>0</v>
      </c>
      <c r="O60">
        <f t="shared" si="58"/>
        <v>0</v>
      </c>
      <c r="P60">
        <f t="shared" si="58"/>
        <v>0</v>
      </c>
      <c r="Q60">
        <f t="shared" si="58"/>
        <v>0</v>
      </c>
      <c r="R60">
        <f t="shared" si="58"/>
        <v>0</v>
      </c>
      <c r="S60">
        <f t="shared" si="58"/>
        <v>0</v>
      </c>
      <c r="T60">
        <f t="shared" si="58"/>
        <v>0</v>
      </c>
      <c r="U60">
        <f t="shared" si="58"/>
        <v>0</v>
      </c>
      <c r="V60">
        <f t="shared" si="58"/>
        <v>0</v>
      </c>
      <c r="W60">
        <f t="shared" si="58"/>
        <v>0</v>
      </c>
      <c r="X60">
        <f t="shared" si="58"/>
        <v>0</v>
      </c>
      <c r="Y60">
        <f t="shared" si="58"/>
        <v>0</v>
      </c>
      <c r="Z60">
        <f t="shared" si="58"/>
        <v>0</v>
      </c>
      <c r="AA60">
        <f t="shared" si="58"/>
        <v>0</v>
      </c>
      <c r="AB60">
        <f t="shared" si="58"/>
        <v>0</v>
      </c>
      <c r="AC60">
        <f t="shared" si="58"/>
        <v>0</v>
      </c>
      <c r="AD60">
        <f t="shared" si="58"/>
        <v>0</v>
      </c>
      <c r="AE60">
        <f t="shared" si="58"/>
        <v>0</v>
      </c>
    </row>
    <row r="61" spans="1:31" x14ac:dyDescent="0.2">
      <c r="A61">
        <v>30</v>
      </c>
      <c r="B61">
        <f>'ввод данных'!J61</f>
        <v>0</v>
      </c>
      <c r="C61">
        <f t="shared" ref="C61:AE61" si="59">B61</f>
        <v>0</v>
      </c>
      <c r="D61">
        <f t="shared" si="59"/>
        <v>0</v>
      </c>
      <c r="E61">
        <f t="shared" si="59"/>
        <v>0</v>
      </c>
      <c r="F61">
        <f t="shared" si="59"/>
        <v>0</v>
      </c>
      <c r="G61">
        <f t="shared" si="59"/>
        <v>0</v>
      </c>
      <c r="H61">
        <f t="shared" si="59"/>
        <v>0</v>
      </c>
      <c r="I61">
        <f t="shared" si="59"/>
        <v>0</v>
      </c>
      <c r="J61">
        <f t="shared" si="59"/>
        <v>0</v>
      </c>
      <c r="K61">
        <f t="shared" si="59"/>
        <v>0</v>
      </c>
      <c r="L61">
        <f t="shared" si="59"/>
        <v>0</v>
      </c>
      <c r="M61">
        <f t="shared" si="59"/>
        <v>0</v>
      </c>
      <c r="N61">
        <f t="shared" si="59"/>
        <v>0</v>
      </c>
      <c r="O61">
        <f t="shared" si="59"/>
        <v>0</v>
      </c>
      <c r="P61">
        <f t="shared" si="59"/>
        <v>0</v>
      </c>
      <c r="Q61">
        <f t="shared" si="59"/>
        <v>0</v>
      </c>
      <c r="R61">
        <f t="shared" si="59"/>
        <v>0</v>
      </c>
      <c r="S61">
        <f t="shared" si="59"/>
        <v>0</v>
      </c>
      <c r="T61">
        <f t="shared" si="59"/>
        <v>0</v>
      </c>
      <c r="U61">
        <f t="shared" si="59"/>
        <v>0</v>
      </c>
      <c r="V61">
        <f t="shared" si="59"/>
        <v>0</v>
      </c>
      <c r="W61">
        <f t="shared" si="59"/>
        <v>0</v>
      </c>
      <c r="X61">
        <f t="shared" si="59"/>
        <v>0</v>
      </c>
      <c r="Y61">
        <f t="shared" si="59"/>
        <v>0</v>
      </c>
      <c r="Z61">
        <f t="shared" si="59"/>
        <v>0</v>
      </c>
      <c r="AA61">
        <f t="shared" si="59"/>
        <v>0</v>
      </c>
      <c r="AB61">
        <f t="shared" si="59"/>
        <v>0</v>
      </c>
      <c r="AC61">
        <f t="shared" si="59"/>
        <v>0</v>
      </c>
      <c r="AD61">
        <f t="shared" si="59"/>
        <v>0</v>
      </c>
      <c r="AE61">
        <f t="shared" si="59"/>
        <v>0</v>
      </c>
    </row>
  </sheetData>
  <phoneticPr fontId="3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topLeftCell="A6" workbookViewId="0">
      <selection activeCell="N20" sqref="N20"/>
    </sheetView>
  </sheetViews>
  <sheetFormatPr defaultRowHeight="12.75" x14ac:dyDescent="0.2"/>
  <cols>
    <col min="2" max="27" width="4.7109375" customWidth="1"/>
  </cols>
  <sheetData>
    <row r="1" spans="1:31" x14ac:dyDescent="0.2">
      <c r="A1" t="s">
        <v>61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</row>
    <row r="2" spans="1:31" x14ac:dyDescent="0.2">
      <c r="A2">
        <v>1</v>
      </c>
      <c r="B2">
        <f>'ввод данных'!F32</f>
        <v>0</v>
      </c>
      <c r="C2">
        <f t="shared" ref="C2:AE2" si="0">B2</f>
        <v>0</v>
      </c>
      <c r="D2">
        <f t="shared" si="0"/>
        <v>0</v>
      </c>
      <c r="E2">
        <f t="shared" si="0"/>
        <v>0</v>
      </c>
      <c r="F2">
        <f t="shared" si="0"/>
        <v>0</v>
      </c>
      <c r="G2">
        <f t="shared" si="0"/>
        <v>0</v>
      </c>
      <c r="H2">
        <f t="shared" si="0"/>
        <v>0</v>
      </c>
      <c r="I2">
        <f t="shared" si="0"/>
        <v>0</v>
      </c>
      <c r="J2">
        <f t="shared" si="0"/>
        <v>0</v>
      </c>
      <c r="K2">
        <f t="shared" si="0"/>
        <v>0</v>
      </c>
      <c r="L2">
        <f t="shared" si="0"/>
        <v>0</v>
      </c>
      <c r="M2">
        <f t="shared" si="0"/>
        <v>0</v>
      </c>
      <c r="N2">
        <f t="shared" si="0"/>
        <v>0</v>
      </c>
      <c r="O2">
        <f t="shared" si="0"/>
        <v>0</v>
      </c>
      <c r="P2">
        <f t="shared" si="0"/>
        <v>0</v>
      </c>
      <c r="Q2">
        <f t="shared" si="0"/>
        <v>0</v>
      </c>
      <c r="R2">
        <f t="shared" si="0"/>
        <v>0</v>
      </c>
      <c r="S2">
        <f t="shared" si="0"/>
        <v>0</v>
      </c>
      <c r="T2">
        <f t="shared" si="0"/>
        <v>0</v>
      </c>
      <c r="U2">
        <f t="shared" si="0"/>
        <v>0</v>
      </c>
      <c r="V2">
        <f t="shared" si="0"/>
        <v>0</v>
      </c>
      <c r="W2">
        <f t="shared" si="0"/>
        <v>0</v>
      </c>
      <c r="X2">
        <f t="shared" si="0"/>
        <v>0</v>
      </c>
      <c r="Y2">
        <f t="shared" si="0"/>
        <v>0</v>
      </c>
      <c r="Z2">
        <f t="shared" si="0"/>
        <v>0</v>
      </c>
      <c r="AA2">
        <f t="shared" si="0"/>
        <v>0</v>
      </c>
      <c r="AB2">
        <f t="shared" si="0"/>
        <v>0</v>
      </c>
      <c r="AC2">
        <f t="shared" si="0"/>
        <v>0</v>
      </c>
      <c r="AD2">
        <f t="shared" si="0"/>
        <v>0</v>
      </c>
      <c r="AE2">
        <f t="shared" si="0"/>
        <v>0</v>
      </c>
    </row>
    <row r="3" spans="1:31" x14ac:dyDescent="0.2">
      <c r="A3">
        <v>2</v>
      </c>
      <c r="B3">
        <f>'ввод данных'!F33</f>
        <v>0</v>
      </c>
      <c r="C3">
        <f t="shared" ref="C3:AE3" si="1">B3</f>
        <v>0</v>
      </c>
      <c r="D3">
        <f t="shared" si="1"/>
        <v>0</v>
      </c>
      <c r="E3">
        <f t="shared" si="1"/>
        <v>0</v>
      </c>
      <c r="F3">
        <f t="shared" si="1"/>
        <v>0</v>
      </c>
      <c r="G3">
        <f t="shared" si="1"/>
        <v>0</v>
      </c>
      <c r="H3">
        <f t="shared" si="1"/>
        <v>0</v>
      </c>
      <c r="I3">
        <f t="shared" si="1"/>
        <v>0</v>
      </c>
      <c r="J3">
        <f t="shared" si="1"/>
        <v>0</v>
      </c>
      <c r="K3">
        <f t="shared" si="1"/>
        <v>0</v>
      </c>
      <c r="L3">
        <f t="shared" si="1"/>
        <v>0</v>
      </c>
      <c r="M3">
        <f t="shared" si="1"/>
        <v>0</v>
      </c>
      <c r="N3">
        <f t="shared" si="1"/>
        <v>0</v>
      </c>
      <c r="O3">
        <f t="shared" si="1"/>
        <v>0</v>
      </c>
      <c r="P3">
        <f t="shared" si="1"/>
        <v>0</v>
      </c>
      <c r="Q3">
        <f t="shared" si="1"/>
        <v>0</v>
      </c>
      <c r="R3">
        <f t="shared" si="1"/>
        <v>0</v>
      </c>
      <c r="S3">
        <f t="shared" si="1"/>
        <v>0</v>
      </c>
      <c r="T3">
        <f t="shared" si="1"/>
        <v>0</v>
      </c>
      <c r="U3">
        <f t="shared" si="1"/>
        <v>0</v>
      </c>
      <c r="V3">
        <f t="shared" si="1"/>
        <v>0</v>
      </c>
      <c r="W3">
        <f t="shared" si="1"/>
        <v>0</v>
      </c>
      <c r="X3">
        <f t="shared" si="1"/>
        <v>0</v>
      </c>
      <c r="Y3">
        <f t="shared" si="1"/>
        <v>0</v>
      </c>
      <c r="Z3">
        <f t="shared" si="1"/>
        <v>0</v>
      </c>
      <c r="AA3">
        <f t="shared" si="1"/>
        <v>0</v>
      </c>
      <c r="AB3">
        <f t="shared" si="1"/>
        <v>0</v>
      </c>
      <c r="AC3">
        <f t="shared" si="1"/>
        <v>0</v>
      </c>
      <c r="AD3">
        <f t="shared" si="1"/>
        <v>0</v>
      </c>
      <c r="AE3">
        <f t="shared" si="1"/>
        <v>0</v>
      </c>
    </row>
    <row r="4" spans="1:31" x14ac:dyDescent="0.2">
      <c r="A4">
        <v>3</v>
      </c>
      <c r="B4" t="str">
        <f>'ввод данных'!F34</f>
        <v>Артем С.</v>
      </c>
      <c r="C4" t="str">
        <f t="shared" ref="C4:AE4" si="2">B4</f>
        <v>Артем С.</v>
      </c>
      <c r="D4" t="str">
        <f t="shared" si="2"/>
        <v>Артем С.</v>
      </c>
      <c r="E4" t="str">
        <f t="shared" si="2"/>
        <v>Артем С.</v>
      </c>
      <c r="F4" t="str">
        <f t="shared" si="2"/>
        <v>Артем С.</v>
      </c>
      <c r="G4" t="str">
        <f t="shared" si="2"/>
        <v>Артем С.</v>
      </c>
      <c r="H4" t="str">
        <f t="shared" si="2"/>
        <v>Артем С.</v>
      </c>
      <c r="I4" t="str">
        <f t="shared" si="2"/>
        <v>Артем С.</v>
      </c>
      <c r="J4" t="str">
        <f t="shared" si="2"/>
        <v>Артем С.</v>
      </c>
      <c r="K4" t="str">
        <f t="shared" si="2"/>
        <v>Артем С.</v>
      </c>
      <c r="L4" t="str">
        <f t="shared" si="2"/>
        <v>Артем С.</v>
      </c>
      <c r="M4" t="str">
        <f t="shared" si="2"/>
        <v>Артем С.</v>
      </c>
      <c r="N4" t="str">
        <f t="shared" si="2"/>
        <v>Артем С.</v>
      </c>
      <c r="O4" t="str">
        <f t="shared" si="2"/>
        <v>Артем С.</v>
      </c>
      <c r="P4" t="str">
        <f t="shared" si="2"/>
        <v>Артем С.</v>
      </c>
      <c r="Q4" t="str">
        <f t="shared" si="2"/>
        <v>Артем С.</v>
      </c>
      <c r="R4" t="str">
        <f t="shared" si="2"/>
        <v>Артем С.</v>
      </c>
      <c r="S4" t="str">
        <f t="shared" si="2"/>
        <v>Артем С.</v>
      </c>
      <c r="T4" t="str">
        <f t="shared" si="2"/>
        <v>Артем С.</v>
      </c>
      <c r="U4" t="str">
        <f t="shared" si="2"/>
        <v>Артем С.</v>
      </c>
      <c r="V4" t="str">
        <f t="shared" si="2"/>
        <v>Артем С.</v>
      </c>
      <c r="W4" t="str">
        <f t="shared" si="2"/>
        <v>Артем С.</v>
      </c>
      <c r="X4" t="str">
        <f t="shared" si="2"/>
        <v>Артем С.</v>
      </c>
      <c r="Y4" t="str">
        <f t="shared" si="2"/>
        <v>Артем С.</v>
      </c>
      <c r="Z4" t="str">
        <f t="shared" si="2"/>
        <v>Артем С.</v>
      </c>
      <c r="AA4" t="str">
        <f t="shared" si="2"/>
        <v>Артем С.</v>
      </c>
      <c r="AB4" t="str">
        <f t="shared" si="2"/>
        <v>Артем С.</v>
      </c>
      <c r="AC4" t="str">
        <f t="shared" si="2"/>
        <v>Артем С.</v>
      </c>
      <c r="AD4" t="str">
        <f t="shared" si="2"/>
        <v>Артем С.</v>
      </c>
      <c r="AE4" t="str">
        <f t="shared" si="2"/>
        <v>Артем С.</v>
      </c>
    </row>
    <row r="5" spans="1:31" x14ac:dyDescent="0.2">
      <c r="A5">
        <v>4</v>
      </c>
      <c r="B5">
        <f>'ввод данных'!F35</f>
        <v>0</v>
      </c>
      <c r="C5">
        <f t="shared" ref="C5:AE5" si="3">B5</f>
        <v>0</v>
      </c>
      <c r="D5">
        <f t="shared" si="3"/>
        <v>0</v>
      </c>
      <c r="E5">
        <f t="shared" si="3"/>
        <v>0</v>
      </c>
      <c r="F5">
        <f t="shared" si="3"/>
        <v>0</v>
      </c>
      <c r="G5">
        <f t="shared" si="3"/>
        <v>0</v>
      </c>
      <c r="H5">
        <f t="shared" si="3"/>
        <v>0</v>
      </c>
      <c r="I5">
        <f t="shared" si="3"/>
        <v>0</v>
      </c>
      <c r="J5">
        <f t="shared" si="3"/>
        <v>0</v>
      </c>
      <c r="K5">
        <f t="shared" si="3"/>
        <v>0</v>
      </c>
      <c r="L5">
        <f t="shared" si="3"/>
        <v>0</v>
      </c>
      <c r="M5">
        <f t="shared" si="3"/>
        <v>0</v>
      </c>
      <c r="N5">
        <f t="shared" si="3"/>
        <v>0</v>
      </c>
      <c r="O5">
        <f t="shared" si="3"/>
        <v>0</v>
      </c>
      <c r="P5">
        <f t="shared" si="3"/>
        <v>0</v>
      </c>
      <c r="Q5">
        <f t="shared" si="3"/>
        <v>0</v>
      </c>
      <c r="R5">
        <f t="shared" si="3"/>
        <v>0</v>
      </c>
      <c r="S5">
        <f t="shared" si="3"/>
        <v>0</v>
      </c>
      <c r="T5">
        <f t="shared" si="3"/>
        <v>0</v>
      </c>
      <c r="U5">
        <f t="shared" si="3"/>
        <v>0</v>
      </c>
      <c r="V5">
        <f t="shared" si="3"/>
        <v>0</v>
      </c>
      <c r="W5">
        <f t="shared" si="3"/>
        <v>0</v>
      </c>
      <c r="X5">
        <f t="shared" si="3"/>
        <v>0</v>
      </c>
      <c r="Y5">
        <f t="shared" si="3"/>
        <v>0</v>
      </c>
      <c r="Z5">
        <f t="shared" si="3"/>
        <v>0</v>
      </c>
      <c r="AA5">
        <f t="shared" si="3"/>
        <v>0</v>
      </c>
      <c r="AB5">
        <f t="shared" si="3"/>
        <v>0</v>
      </c>
      <c r="AC5">
        <f t="shared" si="3"/>
        <v>0</v>
      </c>
      <c r="AD5">
        <f t="shared" si="3"/>
        <v>0</v>
      </c>
      <c r="AE5">
        <f t="shared" si="3"/>
        <v>0</v>
      </c>
    </row>
    <row r="6" spans="1:31" x14ac:dyDescent="0.2">
      <c r="A6">
        <v>5</v>
      </c>
      <c r="B6">
        <f>'ввод данных'!F36</f>
        <v>0</v>
      </c>
      <c r="C6">
        <f t="shared" ref="C6:AE6" si="4">B6</f>
        <v>0</v>
      </c>
      <c r="D6">
        <f t="shared" si="4"/>
        <v>0</v>
      </c>
      <c r="E6">
        <f t="shared" si="4"/>
        <v>0</v>
      </c>
      <c r="F6">
        <f t="shared" si="4"/>
        <v>0</v>
      </c>
      <c r="G6">
        <f t="shared" si="4"/>
        <v>0</v>
      </c>
      <c r="H6">
        <f t="shared" si="4"/>
        <v>0</v>
      </c>
      <c r="I6">
        <f t="shared" si="4"/>
        <v>0</v>
      </c>
      <c r="J6">
        <f t="shared" si="4"/>
        <v>0</v>
      </c>
      <c r="K6">
        <f t="shared" si="4"/>
        <v>0</v>
      </c>
      <c r="L6">
        <f t="shared" si="4"/>
        <v>0</v>
      </c>
      <c r="M6">
        <f t="shared" si="4"/>
        <v>0</v>
      </c>
      <c r="N6">
        <f t="shared" si="4"/>
        <v>0</v>
      </c>
      <c r="O6">
        <f t="shared" si="4"/>
        <v>0</v>
      </c>
      <c r="P6">
        <f t="shared" si="4"/>
        <v>0</v>
      </c>
      <c r="Q6">
        <f t="shared" si="4"/>
        <v>0</v>
      </c>
      <c r="R6">
        <f t="shared" si="4"/>
        <v>0</v>
      </c>
      <c r="S6">
        <f t="shared" si="4"/>
        <v>0</v>
      </c>
      <c r="T6">
        <f t="shared" si="4"/>
        <v>0</v>
      </c>
      <c r="U6">
        <f t="shared" si="4"/>
        <v>0</v>
      </c>
      <c r="V6">
        <f t="shared" si="4"/>
        <v>0</v>
      </c>
      <c r="W6">
        <f t="shared" si="4"/>
        <v>0</v>
      </c>
      <c r="X6">
        <f t="shared" si="4"/>
        <v>0</v>
      </c>
      <c r="Y6">
        <f t="shared" si="4"/>
        <v>0</v>
      </c>
      <c r="Z6">
        <f t="shared" si="4"/>
        <v>0</v>
      </c>
      <c r="AA6">
        <f t="shared" si="4"/>
        <v>0</v>
      </c>
      <c r="AB6">
        <f t="shared" si="4"/>
        <v>0</v>
      </c>
      <c r="AC6">
        <f t="shared" si="4"/>
        <v>0</v>
      </c>
      <c r="AD6">
        <f t="shared" si="4"/>
        <v>0</v>
      </c>
      <c r="AE6">
        <f t="shared" si="4"/>
        <v>0</v>
      </c>
    </row>
    <row r="7" spans="1:31" x14ac:dyDescent="0.2">
      <c r="A7">
        <v>6</v>
      </c>
      <c r="B7">
        <f>'ввод данных'!F37</f>
        <v>0</v>
      </c>
      <c r="C7">
        <f t="shared" ref="C7:AE7" si="5">B7</f>
        <v>0</v>
      </c>
      <c r="D7">
        <f t="shared" si="5"/>
        <v>0</v>
      </c>
      <c r="E7">
        <f t="shared" si="5"/>
        <v>0</v>
      </c>
      <c r="F7">
        <f t="shared" si="5"/>
        <v>0</v>
      </c>
      <c r="G7">
        <f t="shared" si="5"/>
        <v>0</v>
      </c>
      <c r="H7">
        <f t="shared" si="5"/>
        <v>0</v>
      </c>
      <c r="I7">
        <f t="shared" si="5"/>
        <v>0</v>
      </c>
      <c r="J7">
        <f t="shared" si="5"/>
        <v>0</v>
      </c>
      <c r="K7">
        <f t="shared" si="5"/>
        <v>0</v>
      </c>
      <c r="L7">
        <f t="shared" si="5"/>
        <v>0</v>
      </c>
      <c r="M7">
        <f t="shared" si="5"/>
        <v>0</v>
      </c>
      <c r="N7">
        <f t="shared" si="5"/>
        <v>0</v>
      </c>
      <c r="O7">
        <f t="shared" si="5"/>
        <v>0</v>
      </c>
      <c r="P7">
        <f t="shared" si="5"/>
        <v>0</v>
      </c>
      <c r="Q7">
        <f t="shared" si="5"/>
        <v>0</v>
      </c>
      <c r="R7">
        <f t="shared" si="5"/>
        <v>0</v>
      </c>
      <c r="S7">
        <f t="shared" si="5"/>
        <v>0</v>
      </c>
      <c r="T7">
        <f t="shared" si="5"/>
        <v>0</v>
      </c>
      <c r="U7">
        <f t="shared" si="5"/>
        <v>0</v>
      </c>
      <c r="V7">
        <f t="shared" si="5"/>
        <v>0</v>
      </c>
      <c r="W7">
        <f t="shared" si="5"/>
        <v>0</v>
      </c>
      <c r="X7">
        <f t="shared" si="5"/>
        <v>0</v>
      </c>
      <c r="Y7">
        <f t="shared" si="5"/>
        <v>0</v>
      </c>
      <c r="Z7">
        <f t="shared" si="5"/>
        <v>0</v>
      </c>
      <c r="AA7">
        <f t="shared" si="5"/>
        <v>0</v>
      </c>
      <c r="AB7">
        <f t="shared" si="5"/>
        <v>0</v>
      </c>
      <c r="AC7">
        <f t="shared" si="5"/>
        <v>0</v>
      </c>
      <c r="AD7">
        <f t="shared" si="5"/>
        <v>0</v>
      </c>
      <c r="AE7">
        <f t="shared" si="5"/>
        <v>0</v>
      </c>
    </row>
    <row r="8" spans="1:31" x14ac:dyDescent="0.2">
      <c r="A8">
        <v>7</v>
      </c>
      <c r="B8">
        <f>'ввод данных'!F38</f>
        <v>0</v>
      </c>
      <c r="C8">
        <f t="shared" ref="C8:AE8" si="6">B8</f>
        <v>0</v>
      </c>
      <c r="D8">
        <f t="shared" si="6"/>
        <v>0</v>
      </c>
      <c r="E8">
        <f t="shared" si="6"/>
        <v>0</v>
      </c>
      <c r="F8">
        <f t="shared" si="6"/>
        <v>0</v>
      </c>
      <c r="G8">
        <f t="shared" si="6"/>
        <v>0</v>
      </c>
      <c r="H8">
        <f t="shared" si="6"/>
        <v>0</v>
      </c>
      <c r="I8">
        <f t="shared" si="6"/>
        <v>0</v>
      </c>
      <c r="J8">
        <f t="shared" si="6"/>
        <v>0</v>
      </c>
      <c r="K8">
        <f t="shared" si="6"/>
        <v>0</v>
      </c>
      <c r="L8">
        <f t="shared" si="6"/>
        <v>0</v>
      </c>
      <c r="M8">
        <f t="shared" si="6"/>
        <v>0</v>
      </c>
      <c r="N8">
        <f t="shared" si="6"/>
        <v>0</v>
      </c>
      <c r="O8">
        <f t="shared" si="6"/>
        <v>0</v>
      </c>
      <c r="P8">
        <f t="shared" si="6"/>
        <v>0</v>
      </c>
      <c r="Q8">
        <f t="shared" si="6"/>
        <v>0</v>
      </c>
      <c r="R8">
        <f t="shared" si="6"/>
        <v>0</v>
      </c>
      <c r="S8">
        <f t="shared" si="6"/>
        <v>0</v>
      </c>
      <c r="T8">
        <f t="shared" si="6"/>
        <v>0</v>
      </c>
      <c r="U8">
        <f t="shared" si="6"/>
        <v>0</v>
      </c>
      <c r="V8">
        <f t="shared" si="6"/>
        <v>0</v>
      </c>
      <c r="W8">
        <f t="shared" si="6"/>
        <v>0</v>
      </c>
      <c r="X8">
        <f t="shared" si="6"/>
        <v>0</v>
      </c>
      <c r="Y8">
        <f t="shared" si="6"/>
        <v>0</v>
      </c>
      <c r="Z8">
        <f t="shared" si="6"/>
        <v>0</v>
      </c>
      <c r="AA8">
        <f t="shared" si="6"/>
        <v>0</v>
      </c>
      <c r="AB8">
        <f t="shared" si="6"/>
        <v>0</v>
      </c>
      <c r="AC8">
        <f t="shared" si="6"/>
        <v>0</v>
      </c>
      <c r="AD8">
        <f t="shared" si="6"/>
        <v>0</v>
      </c>
      <c r="AE8">
        <f t="shared" si="6"/>
        <v>0</v>
      </c>
    </row>
    <row r="9" spans="1:31" x14ac:dyDescent="0.2">
      <c r="A9">
        <v>8</v>
      </c>
      <c r="B9">
        <f>'ввод данных'!F39</f>
        <v>0</v>
      </c>
      <c r="C9">
        <f t="shared" ref="C9:AE9" si="7">B9</f>
        <v>0</v>
      </c>
      <c r="D9">
        <f t="shared" si="7"/>
        <v>0</v>
      </c>
      <c r="E9">
        <f t="shared" si="7"/>
        <v>0</v>
      </c>
      <c r="F9">
        <f t="shared" si="7"/>
        <v>0</v>
      </c>
      <c r="G9">
        <f t="shared" si="7"/>
        <v>0</v>
      </c>
      <c r="H9">
        <f t="shared" si="7"/>
        <v>0</v>
      </c>
      <c r="I9">
        <f t="shared" si="7"/>
        <v>0</v>
      </c>
      <c r="J9">
        <f t="shared" si="7"/>
        <v>0</v>
      </c>
      <c r="K9">
        <f t="shared" si="7"/>
        <v>0</v>
      </c>
      <c r="L9">
        <f t="shared" si="7"/>
        <v>0</v>
      </c>
      <c r="M9">
        <f t="shared" si="7"/>
        <v>0</v>
      </c>
      <c r="N9">
        <f t="shared" si="7"/>
        <v>0</v>
      </c>
      <c r="O9">
        <f t="shared" si="7"/>
        <v>0</v>
      </c>
      <c r="P9">
        <f t="shared" si="7"/>
        <v>0</v>
      </c>
      <c r="Q9">
        <f t="shared" si="7"/>
        <v>0</v>
      </c>
      <c r="R9">
        <f t="shared" si="7"/>
        <v>0</v>
      </c>
      <c r="S9">
        <f t="shared" si="7"/>
        <v>0</v>
      </c>
      <c r="T9">
        <f t="shared" si="7"/>
        <v>0</v>
      </c>
      <c r="U9">
        <f t="shared" si="7"/>
        <v>0</v>
      </c>
      <c r="V9">
        <f t="shared" si="7"/>
        <v>0</v>
      </c>
      <c r="W9">
        <f t="shared" si="7"/>
        <v>0</v>
      </c>
      <c r="X9">
        <f t="shared" si="7"/>
        <v>0</v>
      </c>
      <c r="Y9">
        <f t="shared" si="7"/>
        <v>0</v>
      </c>
      <c r="Z9">
        <f t="shared" si="7"/>
        <v>0</v>
      </c>
      <c r="AA9">
        <f t="shared" si="7"/>
        <v>0</v>
      </c>
      <c r="AB9">
        <f t="shared" si="7"/>
        <v>0</v>
      </c>
      <c r="AC9">
        <f t="shared" si="7"/>
        <v>0</v>
      </c>
      <c r="AD9">
        <f t="shared" si="7"/>
        <v>0</v>
      </c>
      <c r="AE9">
        <f t="shared" si="7"/>
        <v>0</v>
      </c>
    </row>
    <row r="10" spans="1:31" x14ac:dyDescent="0.2">
      <c r="A10">
        <v>9</v>
      </c>
      <c r="B10">
        <f>'ввод данных'!F40</f>
        <v>0</v>
      </c>
      <c r="C10">
        <f t="shared" ref="C10:AE10" si="8">B10</f>
        <v>0</v>
      </c>
      <c r="D10">
        <f t="shared" si="8"/>
        <v>0</v>
      </c>
      <c r="E10">
        <f t="shared" si="8"/>
        <v>0</v>
      </c>
      <c r="F10">
        <f t="shared" si="8"/>
        <v>0</v>
      </c>
      <c r="G10">
        <f t="shared" si="8"/>
        <v>0</v>
      </c>
      <c r="H10">
        <f t="shared" si="8"/>
        <v>0</v>
      </c>
      <c r="I10">
        <f t="shared" si="8"/>
        <v>0</v>
      </c>
      <c r="J10">
        <f t="shared" si="8"/>
        <v>0</v>
      </c>
      <c r="K10">
        <f t="shared" si="8"/>
        <v>0</v>
      </c>
      <c r="L10">
        <f t="shared" si="8"/>
        <v>0</v>
      </c>
      <c r="M10">
        <f t="shared" si="8"/>
        <v>0</v>
      </c>
      <c r="N10">
        <f t="shared" si="8"/>
        <v>0</v>
      </c>
      <c r="O10">
        <f t="shared" si="8"/>
        <v>0</v>
      </c>
      <c r="P10">
        <f t="shared" si="8"/>
        <v>0</v>
      </c>
      <c r="Q10">
        <f t="shared" si="8"/>
        <v>0</v>
      </c>
      <c r="R10">
        <f t="shared" si="8"/>
        <v>0</v>
      </c>
      <c r="S10">
        <f t="shared" si="8"/>
        <v>0</v>
      </c>
      <c r="T10">
        <f t="shared" si="8"/>
        <v>0</v>
      </c>
      <c r="U10">
        <f t="shared" si="8"/>
        <v>0</v>
      </c>
      <c r="V10">
        <f t="shared" si="8"/>
        <v>0</v>
      </c>
      <c r="W10">
        <f t="shared" si="8"/>
        <v>0</v>
      </c>
      <c r="X10">
        <f t="shared" si="8"/>
        <v>0</v>
      </c>
      <c r="Y10">
        <f t="shared" si="8"/>
        <v>0</v>
      </c>
      <c r="Z10">
        <f t="shared" si="8"/>
        <v>0</v>
      </c>
      <c r="AA10">
        <f t="shared" si="8"/>
        <v>0</v>
      </c>
      <c r="AB10">
        <f t="shared" si="8"/>
        <v>0</v>
      </c>
      <c r="AC10">
        <f t="shared" si="8"/>
        <v>0</v>
      </c>
      <c r="AD10">
        <f t="shared" si="8"/>
        <v>0</v>
      </c>
      <c r="AE10">
        <f t="shared" si="8"/>
        <v>0</v>
      </c>
    </row>
    <row r="11" spans="1:31" x14ac:dyDescent="0.2">
      <c r="A11">
        <v>10</v>
      </c>
      <c r="B11">
        <f>'ввод данных'!F41</f>
        <v>0</v>
      </c>
      <c r="C11">
        <f t="shared" ref="C11:AE11" si="9">B11</f>
        <v>0</v>
      </c>
      <c r="D11">
        <f t="shared" si="9"/>
        <v>0</v>
      </c>
      <c r="E11">
        <f t="shared" si="9"/>
        <v>0</v>
      </c>
      <c r="F11">
        <f t="shared" si="9"/>
        <v>0</v>
      </c>
      <c r="G11">
        <f t="shared" si="9"/>
        <v>0</v>
      </c>
      <c r="H11">
        <f t="shared" si="9"/>
        <v>0</v>
      </c>
      <c r="I11">
        <f t="shared" si="9"/>
        <v>0</v>
      </c>
      <c r="J11">
        <f t="shared" si="9"/>
        <v>0</v>
      </c>
      <c r="K11">
        <f t="shared" si="9"/>
        <v>0</v>
      </c>
      <c r="L11">
        <f t="shared" si="9"/>
        <v>0</v>
      </c>
      <c r="M11">
        <f t="shared" si="9"/>
        <v>0</v>
      </c>
      <c r="N11">
        <f t="shared" si="9"/>
        <v>0</v>
      </c>
      <c r="O11">
        <f t="shared" si="9"/>
        <v>0</v>
      </c>
      <c r="P11">
        <f t="shared" si="9"/>
        <v>0</v>
      </c>
      <c r="Q11">
        <f t="shared" si="9"/>
        <v>0</v>
      </c>
      <c r="R11">
        <f t="shared" si="9"/>
        <v>0</v>
      </c>
      <c r="S11">
        <f t="shared" si="9"/>
        <v>0</v>
      </c>
      <c r="T11">
        <f t="shared" si="9"/>
        <v>0</v>
      </c>
      <c r="U11">
        <f t="shared" si="9"/>
        <v>0</v>
      </c>
      <c r="V11">
        <f t="shared" si="9"/>
        <v>0</v>
      </c>
      <c r="W11">
        <f t="shared" si="9"/>
        <v>0</v>
      </c>
      <c r="X11">
        <f t="shared" si="9"/>
        <v>0</v>
      </c>
      <c r="Y11">
        <f t="shared" si="9"/>
        <v>0</v>
      </c>
      <c r="Z11">
        <f t="shared" si="9"/>
        <v>0</v>
      </c>
      <c r="AA11">
        <f t="shared" si="9"/>
        <v>0</v>
      </c>
      <c r="AB11">
        <f t="shared" si="9"/>
        <v>0</v>
      </c>
      <c r="AC11">
        <f t="shared" si="9"/>
        <v>0</v>
      </c>
      <c r="AD11">
        <f t="shared" si="9"/>
        <v>0</v>
      </c>
      <c r="AE11">
        <f t="shared" si="9"/>
        <v>0</v>
      </c>
    </row>
    <row r="12" spans="1:31" x14ac:dyDescent="0.2">
      <c r="A12">
        <v>11</v>
      </c>
      <c r="B12">
        <f>'ввод данных'!F42</f>
        <v>0</v>
      </c>
      <c r="C12">
        <f t="shared" ref="C12:AE12" si="10">B12</f>
        <v>0</v>
      </c>
      <c r="D12">
        <f t="shared" si="10"/>
        <v>0</v>
      </c>
      <c r="E12">
        <f t="shared" si="10"/>
        <v>0</v>
      </c>
      <c r="F12">
        <f t="shared" si="10"/>
        <v>0</v>
      </c>
      <c r="G12">
        <f t="shared" si="10"/>
        <v>0</v>
      </c>
      <c r="H12">
        <f t="shared" si="10"/>
        <v>0</v>
      </c>
      <c r="I12">
        <f t="shared" si="10"/>
        <v>0</v>
      </c>
      <c r="J12">
        <f t="shared" si="10"/>
        <v>0</v>
      </c>
      <c r="K12">
        <f t="shared" si="10"/>
        <v>0</v>
      </c>
      <c r="L12">
        <f t="shared" si="10"/>
        <v>0</v>
      </c>
      <c r="M12">
        <f t="shared" si="10"/>
        <v>0</v>
      </c>
      <c r="N12">
        <f t="shared" si="10"/>
        <v>0</v>
      </c>
      <c r="O12">
        <f t="shared" si="10"/>
        <v>0</v>
      </c>
      <c r="P12">
        <f t="shared" si="10"/>
        <v>0</v>
      </c>
      <c r="Q12">
        <f t="shared" si="10"/>
        <v>0</v>
      </c>
      <c r="R12">
        <f t="shared" si="10"/>
        <v>0</v>
      </c>
      <c r="S12">
        <f t="shared" si="10"/>
        <v>0</v>
      </c>
      <c r="T12">
        <f t="shared" si="10"/>
        <v>0</v>
      </c>
      <c r="U12">
        <f t="shared" si="10"/>
        <v>0</v>
      </c>
      <c r="V12">
        <f t="shared" si="10"/>
        <v>0</v>
      </c>
      <c r="W12">
        <f t="shared" si="10"/>
        <v>0</v>
      </c>
      <c r="X12">
        <f t="shared" si="10"/>
        <v>0</v>
      </c>
      <c r="Y12">
        <f t="shared" si="10"/>
        <v>0</v>
      </c>
      <c r="Z12">
        <f t="shared" si="10"/>
        <v>0</v>
      </c>
      <c r="AA12">
        <f t="shared" si="10"/>
        <v>0</v>
      </c>
      <c r="AB12">
        <f t="shared" si="10"/>
        <v>0</v>
      </c>
      <c r="AC12">
        <f t="shared" si="10"/>
        <v>0</v>
      </c>
      <c r="AD12">
        <f t="shared" si="10"/>
        <v>0</v>
      </c>
      <c r="AE12">
        <f t="shared" si="10"/>
        <v>0</v>
      </c>
    </row>
    <row r="13" spans="1:31" x14ac:dyDescent="0.2">
      <c r="A13">
        <v>12</v>
      </c>
      <c r="B13">
        <f>'ввод данных'!F43</f>
        <v>0</v>
      </c>
      <c r="C13">
        <f t="shared" ref="C13:AE13" si="11">B13</f>
        <v>0</v>
      </c>
      <c r="D13">
        <f t="shared" si="11"/>
        <v>0</v>
      </c>
      <c r="E13">
        <f t="shared" si="11"/>
        <v>0</v>
      </c>
      <c r="F13">
        <f t="shared" si="11"/>
        <v>0</v>
      </c>
      <c r="G13">
        <f t="shared" si="11"/>
        <v>0</v>
      </c>
      <c r="H13">
        <f t="shared" si="11"/>
        <v>0</v>
      </c>
      <c r="I13">
        <f t="shared" si="11"/>
        <v>0</v>
      </c>
      <c r="J13">
        <f t="shared" si="11"/>
        <v>0</v>
      </c>
      <c r="K13">
        <f t="shared" si="11"/>
        <v>0</v>
      </c>
      <c r="L13">
        <f t="shared" si="11"/>
        <v>0</v>
      </c>
      <c r="M13">
        <f t="shared" si="11"/>
        <v>0</v>
      </c>
      <c r="N13">
        <f t="shared" si="11"/>
        <v>0</v>
      </c>
      <c r="O13">
        <f t="shared" si="11"/>
        <v>0</v>
      </c>
      <c r="P13">
        <f t="shared" si="11"/>
        <v>0</v>
      </c>
      <c r="Q13">
        <f t="shared" si="11"/>
        <v>0</v>
      </c>
      <c r="R13">
        <f t="shared" si="11"/>
        <v>0</v>
      </c>
      <c r="S13">
        <f t="shared" si="11"/>
        <v>0</v>
      </c>
      <c r="T13">
        <f t="shared" si="11"/>
        <v>0</v>
      </c>
      <c r="U13">
        <f t="shared" si="11"/>
        <v>0</v>
      </c>
      <c r="V13">
        <f t="shared" si="11"/>
        <v>0</v>
      </c>
      <c r="W13">
        <f t="shared" si="11"/>
        <v>0</v>
      </c>
      <c r="X13">
        <f t="shared" si="11"/>
        <v>0</v>
      </c>
      <c r="Y13">
        <f t="shared" si="11"/>
        <v>0</v>
      </c>
      <c r="Z13">
        <f t="shared" si="11"/>
        <v>0</v>
      </c>
      <c r="AA13">
        <f t="shared" si="11"/>
        <v>0</v>
      </c>
      <c r="AB13">
        <f t="shared" si="11"/>
        <v>0</v>
      </c>
      <c r="AC13">
        <f t="shared" si="11"/>
        <v>0</v>
      </c>
      <c r="AD13">
        <f t="shared" si="11"/>
        <v>0</v>
      </c>
      <c r="AE13">
        <f t="shared" si="11"/>
        <v>0</v>
      </c>
    </row>
    <row r="14" spans="1:31" x14ac:dyDescent="0.2">
      <c r="A14">
        <v>13</v>
      </c>
      <c r="B14">
        <f>'ввод данных'!F44</f>
        <v>0</v>
      </c>
      <c r="C14">
        <f t="shared" ref="C14:AE14" si="12">B14</f>
        <v>0</v>
      </c>
      <c r="D14">
        <f t="shared" si="12"/>
        <v>0</v>
      </c>
      <c r="E14">
        <f t="shared" si="12"/>
        <v>0</v>
      </c>
      <c r="F14">
        <f t="shared" si="12"/>
        <v>0</v>
      </c>
      <c r="G14">
        <f t="shared" si="12"/>
        <v>0</v>
      </c>
      <c r="H14">
        <f t="shared" si="12"/>
        <v>0</v>
      </c>
      <c r="I14">
        <f t="shared" si="12"/>
        <v>0</v>
      </c>
      <c r="J14">
        <f t="shared" si="12"/>
        <v>0</v>
      </c>
      <c r="K14">
        <f t="shared" si="12"/>
        <v>0</v>
      </c>
      <c r="L14">
        <f t="shared" si="12"/>
        <v>0</v>
      </c>
      <c r="M14">
        <f t="shared" si="12"/>
        <v>0</v>
      </c>
      <c r="N14">
        <f t="shared" si="12"/>
        <v>0</v>
      </c>
      <c r="O14">
        <f t="shared" si="12"/>
        <v>0</v>
      </c>
      <c r="P14">
        <f t="shared" si="12"/>
        <v>0</v>
      </c>
      <c r="Q14">
        <f t="shared" si="12"/>
        <v>0</v>
      </c>
      <c r="R14">
        <f t="shared" si="12"/>
        <v>0</v>
      </c>
      <c r="S14">
        <f t="shared" si="12"/>
        <v>0</v>
      </c>
      <c r="T14">
        <f t="shared" si="12"/>
        <v>0</v>
      </c>
      <c r="U14">
        <f t="shared" si="12"/>
        <v>0</v>
      </c>
      <c r="V14">
        <f t="shared" si="12"/>
        <v>0</v>
      </c>
      <c r="W14">
        <f t="shared" si="12"/>
        <v>0</v>
      </c>
      <c r="X14">
        <f t="shared" si="12"/>
        <v>0</v>
      </c>
      <c r="Y14">
        <f t="shared" si="12"/>
        <v>0</v>
      </c>
      <c r="Z14">
        <f t="shared" si="12"/>
        <v>0</v>
      </c>
      <c r="AA14">
        <f t="shared" si="12"/>
        <v>0</v>
      </c>
      <c r="AB14">
        <f t="shared" si="12"/>
        <v>0</v>
      </c>
      <c r="AC14">
        <f t="shared" si="12"/>
        <v>0</v>
      </c>
      <c r="AD14">
        <f t="shared" si="12"/>
        <v>0</v>
      </c>
      <c r="AE14">
        <f t="shared" si="12"/>
        <v>0</v>
      </c>
    </row>
    <row r="15" spans="1:31" x14ac:dyDescent="0.2">
      <c r="A15">
        <v>14</v>
      </c>
      <c r="B15">
        <f>'ввод данных'!F45</f>
        <v>0</v>
      </c>
      <c r="C15">
        <f t="shared" ref="C15:AE15" si="13">B15</f>
        <v>0</v>
      </c>
      <c r="D15">
        <f t="shared" si="13"/>
        <v>0</v>
      </c>
      <c r="E15">
        <f t="shared" si="13"/>
        <v>0</v>
      </c>
      <c r="F15">
        <f t="shared" si="13"/>
        <v>0</v>
      </c>
      <c r="G15">
        <f t="shared" si="13"/>
        <v>0</v>
      </c>
      <c r="H15">
        <f t="shared" si="13"/>
        <v>0</v>
      </c>
      <c r="I15">
        <f t="shared" si="13"/>
        <v>0</v>
      </c>
      <c r="J15">
        <f t="shared" si="13"/>
        <v>0</v>
      </c>
      <c r="K15">
        <f t="shared" si="13"/>
        <v>0</v>
      </c>
      <c r="L15">
        <f t="shared" si="13"/>
        <v>0</v>
      </c>
      <c r="M15">
        <f t="shared" si="13"/>
        <v>0</v>
      </c>
      <c r="N15">
        <f t="shared" si="13"/>
        <v>0</v>
      </c>
      <c r="O15">
        <f t="shared" si="13"/>
        <v>0</v>
      </c>
      <c r="P15">
        <f t="shared" si="13"/>
        <v>0</v>
      </c>
      <c r="Q15">
        <f t="shared" si="13"/>
        <v>0</v>
      </c>
      <c r="R15">
        <f t="shared" si="13"/>
        <v>0</v>
      </c>
      <c r="S15">
        <f t="shared" si="13"/>
        <v>0</v>
      </c>
      <c r="T15">
        <f t="shared" si="13"/>
        <v>0</v>
      </c>
      <c r="U15">
        <f t="shared" si="13"/>
        <v>0</v>
      </c>
      <c r="V15">
        <f t="shared" si="13"/>
        <v>0</v>
      </c>
      <c r="W15">
        <f t="shared" si="13"/>
        <v>0</v>
      </c>
      <c r="X15">
        <f t="shared" si="13"/>
        <v>0</v>
      </c>
      <c r="Y15">
        <f t="shared" si="13"/>
        <v>0</v>
      </c>
      <c r="Z15">
        <f t="shared" si="13"/>
        <v>0</v>
      </c>
      <c r="AA15">
        <f t="shared" si="13"/>
        <v>0</v>
      </c>
      <c r="AB15">
        <f t="shared" si="13"/>
        <v>0</v>
      </c>
      <c r="AC15">
        <f t="shared" si="13"/>
        <v>0</v>
      </c>
      <c r="AD15">
        <f t="shared" si="13"/>
        <v>0</v>
      </c>
      <c r="AE15">
        <f t="shared" si="13"/>
        <v>0</v>
      </c>
    </row>
    <row r="16" spans="1:31" x14ac:dyDescent="0.2">
      <c r="A16">
        <v>15</v>
      </c>
      <c r="B16">
        <f>'ввод данных'!F46</f>
        <v>0</v>
      </c>
      <c r="C16">
        <f t="shared" ref="C16:AE16" si="14">B16</f>
        <v>0</v>
      </c>
      <c r="D16">
        <f t="shared" si="14"/>
        <v>0</v>
      </c>
      <c r="E16">
        <f t="shared" si="14"/>
        <v>0</v>
      </c>
      <c r="F16">
        <f t="shared" si="14"/>
        <v>0</v>
      </c>
      <c r="G16">
        <f t="shared" si="14"/>
        <v>0</v>
      </c>
      <c r="H16">
        <f t="shared" si="14"/>
        <v>0</v>
      </c>
      <c r="I16">
        <f t="shared" si="14"/>
        <v>0</v>
      </c>
      <c r="J16">
        <f t="shared" si="14"/>
        <v>0</v>
      </c>
      <c r="K16">
        <f t="shared" si="14"/>
        <v>0</v>
      </c>
      <c r="L16">
        <f t="shared" si="14"/>
        <v>0</v>
      </c>
      <c r="M16">
        <f t="shared" si="14"/>
        <v>0</v>
      </c>
      <c r="N16">
        <f t="shared" si="14"/>
        <v>0</v>
      </c>
      <c r="O16">
        <f t="shared" si="14"/>
        <v>0</v>
      </c>
      <c r="P16">
        <f t="shared" si="14"/>
        <v>0</v>
      </c>
      <c r="Q16">
        <f t="shared" si="14"/>
        <v>0</v>
      </c>
      <c r="R16">
        <f t="shared" si="14"/>
        <v>0</v>
      </c>
      <c r="S16">
        <f t="shared" si="14"/>
        <v>0</v>
      </c>
      <c r="T16">
        <f t="shared" si="14"/>
        <v>0</v>
      </c>
      <c r="U16">
        <f t="shared" si="14"/>
        <v>0</v>
      </c>
      <c r="V16">
        <f t="shared" si="14"/>
        <v>0</v>
      </c>
      <c r="W16">
        <f t="shared" si="14"/>
        <v>0</v>
      </c>
      <c r="X16">
        <f t="shared" si="14"/>
        <v>0</v>
      </c>
      <c r="Y16">
        <f t="shared" si="14"/>
        <v>0</v>
      </c>
      <c r="Z16">
        <f t="shared" si="14"/>
        <v>0</v>
      </c>
      <c r="AA16">
        <f t="shared" si="14"/>
        <v>0</v>
      </c>
      <c r="AB16">
        <f t="shared" si="14"/>
        <v>0</v>
      </c>
      <c r="AC16">
        <f t="shared" si="14"/>
        <v>0</v>
      </c>
      <c r="AD16">
        <f t="shared" si="14"/>
        <v>0</v>
      </c>
      <c r="AE16">
        <f t="shared" si="14"/>
        <v>0</v>
      </c>
    </row>
    <row r="17" spans="1:31" x14ac:dyDescent="0.2">
      <c r="A17">
        <v>16</v>
      </c>
      <c r="B17">
        <f>'ввод данных'!F47</f>
        <v>0</v>
      </c>
      <c r="C17">
        <f t="shared" ref="C17:AE17" si="15">B17</f>
        <v>0</v>
      </c>
      <c r="D17">
        <f t="shared" si="15"/>
        <v>0</v>
      </c>
      <c r="E17">
        <f t="shared" si="15"/>
        <v>0</v>
      </c>
      <c r="F17">
        <f t="shared" si="15"/>
        <v>0</v>
      </c>
      <c r="G17">
        <f t="shared" si="15"/>
        <v>0</v>
      </c>
      <c r="H17">
        <f t="shared" si="15"/>
        <v>0</v>
      </c>
      <c r="I17">
        <f t="shared" si="15"/>
        <v>0</v>
      </c>
      <c r="J17">
        <f t="shared" si="15"/>
        <v>0</v>
      </c>
      <c r="K17">
        <f t="shared" si="15"/>
        <v>0</v>
      </c>
      <c r="L17">
        <f t="shared" si="15"/>
        <v>0</v>
      </c>
      <c r="M17">
        <f t="shared" si="15"/>
        <v>0</v>
      </c>
      <c r="N17">
        <f t="shared" si="15"/>
        <v>0</v>
      </c>
      <c r="O17">
        <f t="shared" si="15"/>
        <v>0</v>
      </c>
      <c r="P17">
        <f t="shared" si="15"/>
        <v>0</v>
      </c>
      <c r="Q17">
        <f t="shared" si="15"/>
        <v>0</v>
      </c>
      <c r="R17">
        <f t="shared" si="15"/>
        <v>0</v>
      </c>
      <c r="S17">
        <f t="shared" si="15"/>
        <v>0</v>
      </c>
      <c r="T17">
        <f t="shared" si="15"/>
        <v>0</v>
      </c>
      <c r="U17">
        <f t="shared" si="15"/>
        <v>0</v>
      </c>
      <c r="V17">
        <f t="shared" si="15"/>
        <v>0</v>
      </c>
      <c r="W17">
        <f t="shared" si="15"/>
        <v>0</v>
      </c>
      <c r="X17">
        <f t="shared" si="15"/>
        <v>0</v>
      </c>
      <c r="Y17">
        <f t="shared" si="15"/>
        <v>0</v>
      </c>
      <c r="Z17">
        <f t="shared" si="15"/>
        <v>0</v>
      </c>
      <c r="AA17">
        <f t="shared" si="15"/>
        <v>0</v>
      </c>
      <c r="AB17">
        <f t="shared" si="15"/>
        <v>0</v>
      </c>
      <c r="AC17">
        <f t="shared" si="15"/>
        <v>0</v>
      </c>
      <c r="AD17">
        <f t="shared" si="15"/>
        <v>0</v>
      </c>
      <c r="AE17">
        <f t="shared" si="15"/>
        <v>0</v>
      </c>
    </row>
    <row r="18" spans="1:31" x14ac:dyDescent="0.2">
      <c r="A18">
        <v>17</v>
      </c>
      <c r="B18">
        <f>'ввод данных'!F48</f>
        <v>0</v>
      </c>
      <c r="C18">
        <f t="shared" ref="C18:AE18" si="16">B18</f>
        <v>0</v>
      </c>
      <c r="D18">
        <f t="shared" si="16"/>
        <v>0</v>
      </c>
      <c r="E18">
        <f t="shared" si="16"/>
        <v>0</v>
      </c>
      <c r="F18">
        <f t="shared" si="16"/>
        <v>0</v>
      </c>
      <c r="G18">
        <f t="shared" si="16"/>
        <v>0</v>
      </c>
      <c r="H18">
        <f t="shared" si="16"/>
        <v>0</v>
      </c>
      <c r="I18">
        <f t="shared" si="16"/>
        <v>0</v>
      </c>
      <c r="J18">
        <f t="shared" si="16"/>
        <v>0</v>
      </c>
      <c r="K18">
        <f t="shared" si="16"/>
        <v>0</v>
      </c>
      <c r="L18">
        <f t="shared" si="16"/>
        <v>0</v>
      </c>
      <c r="M18">
        <f t="shared" si="16"/>
        <v>0</v>
      </c>
      <c r="N18">
        <f t="shared" si="16"/>
        <v>0</v>
      </c>
      <c r="O18">
        <f t="shared" si="16"/>
        <v>0</v>
      </c>
      <c r="P18">
        <f t="shared" si="16"/>
        <v>0</v>
      </c>
      <c r="Q18">
        <f t="shared" si="16"/>
        <v>0</v>
      </c>
      <c r="R18">
        <f t="shared" si="16"/>
        <v>0</v>
      </c>
      <c r="S18">
        <f t="shared" si="16"/>
        <v>0</v>
      </c>
      <c r="T18">
        <f t="shared" si="16"/>
        <v>0</v>
      </c>
      <c r="U18">
        <f t="shared" si="16"/>
        <v>0</v>
      </c>
      <c r="V18">
        <f t="shared" si="16"/>
        <v>0</v>
      </c>
      <c r="W18">
        <f t="shared" si="16"/>
        <v>0</v>
      </c>
      <c r="X18">
        <f t="shared" si="16"/>
        <v>0</v>
      </c>
      <c r="Y18">
        <f t="shared" si="16"/>
        <v>0</v>
      </c>
      <c r="Z18">
        <f t="shared" si="16"/>
        <v>0</v>
      </c>
      <c r="AA18">
        <f t="shared" si="16"/>
        <v>0</v>
      </c>
      <c r="AB18">
        <f t="shared" si="16"/>
        <v>0</v>
      </c>
      <c r="AC18">
        <f t="shared" si="16"/>
        <v>0</v>
      </c>
      <c r="AD18">
        <f t="shared" si="16"/>
        <v>0</v>
      </c>
      <c r="AE18">
        <f t="shared" si="16"/>
        <v>0</v>
      </c>
    </row>
    <row r="19" spans="1:31" x14ac:dyDescent="0.2">
      <c r="A19">
        <v>18</v>
      </c>
      <c r="B19">
        <f>'ввод данных'!F49</f>
        <v>0</v>
      </c>
      <c r="C19">
        <f t="shared" ref="C19:AE19" si="17">B19</f>
        <v>0</v>
      </c>
      <c r="D19">
        <f t="shared" si="17"/>
        <v>0</v>
      </c>
      <c r="E19">
        <f t="shared" si="17"/>
        <v>0</v>
      </c>
      <c r="F19">
        <f t="shared" si="17"/>
        <v>0</v>
      </c>
      <c r="G19">
        <f t="shared" si="17"/>
        <v>0</v>
      </c>
      <c r="H19">
        <f t="shared" si="17"/>
        <v>0</v>
      </c>
      <c r="I19">
        <f t="shared" si="17"/>
        <v>0</v>
      </c>
      <c r="J19">
        <f t="shared" si="17"/>
        <v>0</v>
      </c>
      <c r="K19">
        <f t="shared" si="17"/>
        <v>0</v>
      </c>
      <c r="L19">
        <f t="shared" si="17"/>
        <v>0</v>
      </c>
      <c r="M19">
        <f t="shared" si="17"/>
        <v>0</v>
      </c>
      <c r="N19">
        <f>M19</f>
        <v>0</v>
      </c>
      <c r="O19">
        <f t="shared" si="17"/>
        <v>0</v>
      </c>
      <c r="P19">
        <f t="shared" si="17"/>
        <v>0</v>
      </c>
      <c r="Q19">
        <f t="shared" si="17"/>
        <v>0</v>
      </c>
      <c r="R19">
        <f t="shared" si="17"/>
        <v>0</v>
      </c>
      <c r="S19">
        <f t="shared" si="17"/>
        <v>0</v>
      </c>
      <c r="T19">
        <f t="shared" si="17"/>
        <v>0</v>
      </c>
      <c r="U19">
        <f t="shared" si="17"/>
        <v>0</v>
      </c>
      <c r="V19">
        <f t="shared" si="17"/>
        <v>0</v>
      </c>
      <c r="W19">
        <f t="shared" si="17"/>
        <v>0</v>
      </c>
      <c r="X19">
        <f t="shared" si="17"/>
        <v>0</v>
      </c>
      <c r="Y19">
        <f t="shared" si="17"/>
        <v>0</v>
      </c>
      <c r="Z19">
        <f t="shared" si="17"/>
        <v>0</v>
      </c>
      <c r="AA19">
        <f t="shared" si="17"/>
        <v>0</v>
      </c>
      <c r="AB19">
        <f t="shared" si="17"/>
        <v>0</v>
      </c>
      <c r="AC19">
        <f t="shared" si="17"/>
        <v>0</v>
      </c>
      <c r="AD19">
        <f t="shared" si="17"/>
        <v>0</v>
      </c>
      <c r="AE19">
        <f t="shared" si="17"/>
        <v>0</v>
      </c>
    </row>
    <row r="20" spans="1:31" x14ac:dyDescent="0.2">
      <c r="A20">
        <v>19</v>
      </c>
      <c r="B20">
        <f>'ввод данных'!F50</f>
        <v>0</v>
      </c>
      <c r="C20">
        <f t="shared" ref="C20:AE20" si="18">B20</f>
        <v>0</v>
      </c>
      <c r="D20">
        <f t="shared" si="18"/>
        <v>0</v>
      </c>
      <c r="E20">
        <f t="shared" si="18"/>
        <v>0</v>
      </c>
      <c r="F20">
        <f t="shared" si="18"/>
        <v>0</v>
      </c>
      <c r="G20">
        <f t="shared" si="18"/>
        <v>0</v>
      </c>
      <c r="H20">
        <f t="shared" si="18"/>
        <v>0</v>
      </c>
      <c r="I20">
        <f t="shared" si="18"/>
        <v>0</v>
      </c>
      <c r="J20">
        <f t="shared" si="18"/>
        <v>0</v>
      </c>
      <c r="K20">
        <f t="shared" si="18"/>
        <v>0</v>
      </c>
      <c r="L20">
        <f t="shared" si="18"/>
        <v>0</v>
      </c>
      <c r="M20">
        <f t="shared" si="18"/>
        <v>0</v>
      </c>
      <c r="N20">
        <f t="shared" si="18"/>
        <v>0</v>
      </c>
      <c r="O20">
        <f t="shared" si="18"/>
        <v>0</v>
      </c>
      <c r="P20">
        <f t="shared" si="18"/>
        <v>0</v>
      </c>
      <c r="Q20">
        <f t="shared" si="18"/>
        <v>0</v>
      </c>
      <c r="R20">
        <f t="shared" si="18"/>
        <v>0</v>
      </c>
      <c r="S20">
        <f t="shared" si="18"/>
        <v>0</v>
      </c>
      <c r="T20">
        <f t="shared" si="18"/>
        <v>0</v>
      </c>
      <c r="U20">
        <f t="shared" si="18"/>
        <v>0</v>
      </c>
      <c r="V20">
        <f t="shared" si="18"/>
        <v>0</v>
      </c>
      <c r="W20">
        <f t="shared" si="18"/>
        <v>0</v>
      </c>
      <c r="X20">
        <f t="shared" si="18"/>
        <v>0</v>
      </c>
      <c r="Y20">
        <f t="shared" si="18"/>
        <v>0</v>
      </c>
      <c r="Z20">
        <f t="shared" si="18"/>
        <v>0</v>
      </c>
      <c r="AA20">
        <f t="shared" si="18"/>
        <v>0</v>
      </c>
      <c r="AB20">
        <f t="shared" si="18"/>
        <v>0</v>
      </c>
      <c r="AC20">
        <f t="shared" si="18"/>
        <v>0</v>
      </c>
      <c r="AD20">
        <f t="shared" si="18"/>
        <v>0</v>
      </c>
      <c r="AE20">
        <f t="shared" si="18"/>
        <v>0</v>
      </c>
    </row>
    <row r="21" spans="1:31" x14ac:dyDescent="0.2">
      <c r="A21">
        <v>20</v>
      </c>
      <c r="B21">
        <f>'ввод данных'!F51</f>
        <v>0</v>
      </c>
      <c r="C21">
        <f t="shared" ref="C21:AE21" si="19">B21</f>
        <v>0</v>
      </c>
      <c r="D21">
        <f t="shared" si="19"/>
        <v>0</v>
      </c>
      <c r="E21">
        <f t="shared" si="19"/>
        <v>0</v>
      </c>
      <c r="F21">
        <f t="shared" si="19"/>
        <v>0</v>
      </c>
      <c r="G21">
        <f t="shared" si="19"/>
        <v>0</v>
      </c>
      <c r="H21">
        <f t="shared" si="19"/>
        <v>0</v>
      </c>
      <c r="I21">
        <f t="shared" si="19"/>
        <v>0</v>
      </c>
      <c r="J21">
        <f t="shared" si="19"/>
        <v>0</v>
      </c>
      <c r="K21">
        <f t="shared" si="19"/>
        <v>0</v>
      </c>
      <c r="L21">
        <f t="shared" si="19"/>
        <v>0</v>
      </c>
      <c r="M21">
        <f t="shared" si="19"/>
        <v>0</v>
      </c>
      <c r="N21">
        <f t="shared" si="19"/>
        <v>0</v>
      </c>
      <c r="O21">
        <f t="shared" si="19"/>
        <v>0</v>
      </c>
      <c r="P21">
        <f t="shared" si="19"/>
        <v>0</v>
      </c>
      <c r="Q21">
        <f t="shared" si="19"/>
        <v>0</v>
      </c>
      <c r="R21">
        <f t="shared" si="19"/>
        <v>0</v>
      </c>
      <c r="S21">
        <f t="shared" si="19"/>
        <v>0</v>
      </c>
      <c r="T21">
        <f t="shared" si="19"/>
        <v>0</v>
      </c>
      <c r="U21">
        <f t="shared" si="19"/>
        <v>0</v>
      </c>
      <c r="V21">
        <f t="shared" si="19"/>
        <v>0</v>
      </c>
      <c r="W21">
        <f t="shared" si="19"/>
        <v>0</v>
      </c>
      <c r="X21">
        <f t="shared" si="19"/>
        <v>0</v>
      </c>
      <c r="Y21">
        <f t="shared" si="19"/>
        <v>0</v>
      </c>
      <c r="Z21">
        <f t="shared" si="19"/>
        <v>0</v>
      </c>
      <c r="AA21">
        <f t="shared" si="19"/>
        <v>0</v>
      </c>
      <c r="AB21">
        <f t="shared" si="19"/>
        <v>0</v>
      </c>
      <c r="AC21">
        <f t="shared" si="19"/>
        <v>0</v>
      </c>
      <c r="AD21">
        <f t="shared" si="19"/>
        <v>0</v>
      </c>
      <c r="AE21">
        <f t="shared" si="19"/>
        <v>0</v>
      </c>
    </row>
    <row r="22" spans="1:31" x14ac:dyDescent="0.2">
      <c r="A22">
        <v>21</v>
      </c>
      <c r="B22">
        <f>'ввод данных'!F52</f>
        <v>0</v>
      </c>
      <c r="C22">
        <f t="shared" ref="C22:AE22" si="20">B22</f>
        <v>0</v>
      </c>
      <c r="D22">
        <f t="shared" si="20"/>
        <v>0</v>
      </c>
      <c r="E22">
        <f t="shared" si="20"/>
        <v>0</v>
      </c>
      <c r="F22">
        <f t="shared" si="20"/>
        <v>0</v>
      </c>
      <c r="G22">
        <f t="shared" si="20"/>
        <v>0</v>
      </c>
      <c r="H22">
        <f t="shared" si="20"/>
        <v>0</v>
      </c>
      <c r="I22">
        <f t="shared" si="20"/>
        <v>0</v>
      </c>
      <c r="J22">
        <f t="shared" si="20"/>
        <v>0</v>
      </c>
      <c r="K22">
        <f t="shared" si="20"/>
        <v>0</v>
      </c>
      <c r="L22">
        <f t="shared" si="20"/>
        <v>0</v>
      </c>
      <c r="M22">
        <f t="shared" si="20"/>
        <v>0</v>
      </c>
      <c r="N22">
        <f t="shared" si="20"/>
        <v>0</v>
      </c>
      <c r="O22">
        <f t="shared" si="20"/>
        <v>0</v>
      </c>
      <c r="P22">
        <f t="shared" si="20"/>
        <v>0</v>
      </c>
      <c r="Q22">
        <f t="shared" si="20"/>
        <v>0</v>
      </c>
      <c r="R22">
        <f t="shared" si="20"/>
        <v>0</v>
      </c>
      <c r="S22">
        <f t="shared" si="20"/>
        <v>0</v>
      </c>
      <c r="T22">
        <f t="shared" si="20"/>
        <v>0</v>
      </c>
      <c r="U22">
        <f t="shared" si="20"/>
        <v>0</v>
      </c>
      <c r="V22">
        <f t="shared" si="20"/>
        <v>0</v>
      </c>
      <c r="W22">
        <f t="shared" si="20"/>
        <v>0</v>
      </c>
      <c r="X22">
        <f t="shared" si="20"/>
        <v>0</v>
      </c>
      <c r="Y22">
        <f t="shared" si="20"/>
        <v>0</v>
      </c>
      <c r="Z22">
        <f t="shared" si="20"/>
        <v>0</v>
      </c>
      <c r="AA22">
        <f t="shared" si="20"/>
        <v>0</v>
      </c>
      <c r="AB22">
        <f t="shared" si="20"/>
        <v>0</v>
      </c>
      <c r="AC22">
        <f t="shared" si="20"/>
        <v>0</v>
      </c>
      <c r="AD22">
        <f t="shared" si="20"/>
        <v>0</v>
      </c>
      <c r="AE22">
        <f t="shared" si="20"/>
        <v>0</v>
      </c>
    </row>
    <row r="23" spans="1:31" x14ac:dyDescent="0.2">
      <c r="A23">
        <v>22</v>
      </c>
      <c r="B23">
        <f>'ввод данных'!F53</f>
        <v>0</v>
      </c>
      <c r="C23">
        <f t="shared" ref="C23:AE23" si="21">B23</f>
        <v>0</v>
      </c>
      <c r="D23">
        <f t="shared" si="21"/>
        <v>0</v>
      </c>
      <c r="E23">
        <f t="shared" si="21"/>
        <v>0</v>
      </c>
      <c r="F23">
        <f t="shared" si="21"/>
        <v>0</v>
      </c>
      <c r="G23">
        <f t="shared" si="21"/>
        <v>0</v>
      </c>
      <c r="H23">
        <f t="shared" si="21"/>
        <v>0</v>
      </c>
      <c r="I23">
        <f t="shared" si="21"/>
        <v>0</v>
      </c>
      <c r="J23">
        <f t="shared" si="21"/>
        <v>0</v>
      </c>
      <c r="K23">
        <f t="shared" si="21"/>
        <v>0</v>
      </c>
      <c r="L23">
        <f t="shared" si="21"/>
        <v>0</v>
      </c>
      <c r="M23">
        <f t="shared" si="21"/>
        <v>0</v>
      </c>
      <c r="N23">
        <f t="shared" si="21"/>
        <v>0</v>
      </c>
      <c r="O23">
        <f t="shared" si="21"/>
        <v>0</v>
      </c>
      <c r="P23">
        <f t="shared" si="21"/>
        <v>0</v>
      </c>
      <c r="Q23">
        <f t="shared" si="21"/>
        <v>0</v>
      </c>
      <c r="R23">
        <f t="shared" si="21"/>
        <v>0</v>
      </c>
      <c r="S23">
        <f t="shared" si="21"/>
        <v>0</v>
      </c>
      <c r="T23">
        <f t="shared" si="21"/>
        <v>0</v>
      </c>
      <c r="U23">
        <f t="shared" si="21"/>
        <v>0</v>
      </c>
      <c r="V23">
        <f t="shared" si="21"/>
        <v>0</v>
      </c>
      <c r="W23">
        <f t="shared" si="21"/>
        <v>0</v>
      </c>
      <c r="X23">
        <f t="shared" si="21"/>
        <v>0</v>
      </c>
      <c r="Y23">
        <f t="shared" si="21"/>
        <v>0</v>
      </c>
      <c r="Z23">
        <f t="shared" si="21"/>
        <v>0</v>
      </c>
      <c r="AA23">
        <f t="shared" si="21"/>
        <v>0</v>
      </c>
      <c r="AB23">
        <f t="shared" si="21"/>
        <v>0</v>
      </c>
      <c r="AC23">
        <f t="shared" si="21"/>
        <v>0</v>
      </c>
      <c r="AD23">
        <f t="shared" si="21"/>
        <v>0</v>
      </c>
      <c r="AE23">
        <f t="shared" si="21"/>
        <v>0</v>
      </c>
    </row>
    <row r="24" spans="1:31" x14ac:dyDescent="0.2">
      <c r="A24">
        <v>23</v>
      </c>
      <c r="B24">
        <f>'ввод данных'!F54</f>
        <v>0</v>
      </c>
      <c r="C24">
        <f t="shared" ref="C24:AE24" si="22">B24</f>
        <v>0</v>
      </c>
      <c r="D24">
        <f t="shared" si="22"/>
        <v>0</v>
      </c>
      <c r="E24">
        <f t="shared" si="22"/>
        <v>0</v>
      </c>
      <c r="F24">
        <f t="shared" si="22"/>
        <v>0</v>
      </c>
      <c r="G24">
        <f t="shared" si="22"/>
        <v>0</v>
      </c>
      <c r="H24">
        <f t="shared" si="22"/>
        <v>0</v>
      </c>
      <c r="I24">
        <f t="shared" si="22"/>
        <v>0</v>
      </c>
      <c r="J24">
        <f t="shared" si="22"/>
        <v>0</v>
      </c>
      <c r="K24">
        <f t="shared" si="22"/>
        <v>0</v>
      </c>
      <c r="L24">
        <f t="shared" si="22"/>
        <v>0</v>
      </c>
      <c r="M24">
        <f t="shared" si="22"/>
        <v>0</v>
      </c>
      <c r="N24">
        <f t="shared" si="22"/>
        <v>0</v>
      </c>
      <c r="O24">
        <f t="shared" si="22"/>
        <v>0</v>
      </c>
      <c r="P24">
        <f t="shared" si="22"/>
        <v>0</v>
      </c>
      <c r="Q24">
        <f t="shared" si="22"/>
        <v>0</v>
      </c>
      <c r="R24">
        <f t="shared" si="22"/>
        <v>0</v>
      </c>
      <c r="S24">
        <f t="shared" si="22"/>
        <v>0</v>
      </c>
      <c r="T24">
        <f t="shared" si="22"/>
        <v>0</v>
      </c>
      <c r="U24">
        <f t="shared" si="22"/>
        <v>0</v>
      </c>
      <c r="V24">
        <f t="shared" si="22"/>
        <v>0</v>
      </c>
      <c r="W24">
        <f t="shared" si="22"/>
        <v>0</v>
      </c>
      <c r="X24">
        <f t="shared" si="22"/>
        <v>0</v>
      </c>
      <c r="Y24">
        <f t="shared" si="22"/>
        <v>0</v>
      </c>
      <c r="Z24">
        <f t="shared" si="22"/>
        <v>0</v>
      </c>
      <c r="AA24">
        <f t="shared" si="22"/>
        <v>0</v>
      </c>
      <c r="AB24">
        <f t="shared" si="22"/>
        <v>0</v>
      </c>
      <c r="AC24">
        <f t="shared" si="22"/>
        <v>0</v>
      </c>
      <c r="AD24">
        <f t="shared" si="22"/>
        <v>0</v>
      </c>
      <c r="AE24">
        <f t="shared" si="22"/>
        <v>0</v>
      </c>
    </row>
    <row r="25" spans="1:31" x14ac:dyDescent="0.2">
      <c r="A25">
        <v>24</v>
      </c>
      <c r="B25">
        <f>'ввод данных'!F55</f>
        <v>0</v>
      </c>
      <c r="C25">
        <f t="shared" ref="C25:AE25" si="23">B25</f>
        <v>0</v>
      </c>
      <c r="D25">
        <f t="shared" si="23"/>
        <v>0</v>
      </c>
      <c r="E25">
        <f t="shared" si="23"/>
        <v>0</v>
      </c>
      <c r="F25">
        <f t="shared" si="23"/>
        <v>0</v>
      </c>
      <c r="G25">
        <f t="shared" si="23"/>
        <v>0</v>
      </c>
      <c r="H25">
        <f t="shared" si="23"/>
        <v>0</v>
      </c>
      <c r="I25">
        <f t="shared" si="23"/>
        <v>0</v>
      </c>
      <c r="J25">
        <f t="shared" si="23"/>
        <v>0</v>
      </c>
      <c r="K25">
        <f t="shared" si="23"/>
        <v>0</v>
      </c>
      <c r="L25">
        <f t="shared" si="23"/>
        <v>0</v>
      </c>
      <c r="M25">
        <f t="shared" si="23"/>
        <v>0</v>
      </c>
      <c r="N25">
        <f t="shared" si="23"/>
        <v>0</v>
      </c>
      <c r="O25">
        <f t="shared" si="23"/>
        <v>0</v>
      </c>
      <c r="P25">
        <f t="shared" si="23"/>
        <v>0</v>
      </c>
      <c r="Q25">
        <f t="shared" si="23"/>
        <v>0</v>
      </c>
      <c r="R25">
        <f t="shared" si="23"/>
        <v>0</v>
      </c>
      <c r="S25">
        <f t="shared" si="23"/>
        <v>0</v>
      </c>
      <c r="T25">
        <f t="shared" si="23"/>
        <v>0</v>
      </c>
      <c r="U25">
        <f t="shared" si="23"/>
        <v>0</v>
      </c>
      <c r="V25">
        <f t="shared" si="23"/>
        <v>0</v>
      </c>
      <c r="W25">
        <f t="shared" si="23"/>
        <v>0</v>
      </c>
      <c r="X25">
        <f t="shared" si="23"/>
        <v>0</v>
      </c>
      <c r="Y25">
        <f t="shared" si="23"/>
        <v>0</v>
      </c>
      <c r="Z25">
        <f t="shared" si="23"/>
        <v>0</v>
      </c>
      <c r="AA25">
        <f t="shared" si="23"/>
        <v>0</v>
      </c>
      <c r="AB25">
        <f t="shared" si="23"/>
        <v>0</v>
      </c>
      <c r="AC25">
        <f t="shared" si="23"/>
        <v>0</v>
      </c>
      <c r="AD25">
        <f t="shared" si="23"/>
        <v>0</v>
      </c>
      <c r="AE25">
        <f t="shared" si="23"/>
        <v>0</v>
      </c>
    </row>
    <row r="26" spans="1:31" x14ac:dyDescent="0.2">
      <c r="A26">
        <v>25</v>
      </c>
      <c r="B26">
        <f>'ввод данных'!F56</f>
        <v>0</v>
      </c>
      <c r="C26">
        <f t="shared" ref="C26:AE26" si="24">B26</f>
        <v>0</v>
      </c>
      <c r="D26">
        <f t="shared" si="24"/>
        <v>0</v>
      </c>
      <c r="E26">
        <f t="shared" si="24"/>
        <v>0</v>
      </c>
      <c r="F26">
        <f t="shared" si="24"/>
        <v>0</v>
      </c>
      <c r="G26">
        <f t="shared" si="24"/>
        <v>0</v>
      </c>
      <c r="H26">
        <f t="shared" si="24"/>
        <v>0</v>
      </c>
      <c r="I26">
        <f t="shared" si="24"/>
        <v>0</v>
      </c>
      <c r="J26">
        <f t="shared" si="24"/>
        <v>0</v>
      </c>
      <c r="K26">
        <f t="shared" si="24"/>
        <v>0</v>
      </c>
      <c r="L26">
        <f t="shared" si="24"/>
        <v>0</v>
      </c>
      <c r="M26">
        <f t="shared" si="24"/>
        <v>0</v>
      </c>
      <c r="N26">
        <f t="shared" si="24"/>
        <v>0</v>
      </c>
      <c r="O26">
        <f t="shared" si="24"/>
        <v>0</v>
      </c>
      <c r="P26">
        <f t="shared" si="24"/>
        <v>0</v>
      </c>
      <c r="Q26">
        <f t="shared" si="24"/>
        <v>0</v>
      </c>
      <c r="R26">
        <f t="shared" si="24"/>
        <v>0</v>
      </c>
      <c r="S26">
        <f t="shared" si="24"/>
        <v>0</v>
      </c>
      <c r="T26">
        <f t="shared" si="24"/>
        <v>0</v>
      </c>
      <c r="U26">
        <f t="shared" si="24"/>
        <v>0</v>
      </c>
      <c r="V26">
        <f t="shared" si="24"/>
        <v>0</v>
      </c>
      <c r="W26">
        <f t="shared" si="24"/>
        <v>0</v>
      </c>
      <c r="X26">
        <f t="shared" si="24"/>
        <v>0</v>
      </c>
      <c r="Y26">
        <f t="shared" si="24"/>
        <v>0</v>
      </c>
      <c r="Z26">
        <f t="shared" si="24"/>
        <v>0</v>
      </c>
      <c r="AA26">
        <f t="shared" si="24"/>
        <v>0</v>
      </c>
      <c r="AB26">
        <f t="shared" si="24"/>
        <v>0</v>
      </c>
      <c r="AC26">
        <f t="shared" si="24"/>
        <v>0</v>
      </c>
      <c r="AD26">
        <f t="shared" si="24"/>
        <v>0</v>
      </c>
      <c r="AE26">
        <f t="shared" si="24"/>
        <v>0</v>
      </c>
    </row>
    <row r="27" spans="1:31" x14ac:dyDescent="0.2">
      <c r="A27">
        <v>26</v>
      </c>
      <c r="B27">
        <f>'ввод данных'!F57</f>
        <v>0</v>
      </c>
      <c r="C27">
        <f t="shared" ref="C27:AE27" si="25">B27</f>
        <v>0</v>
      </c>
      <c r="D27">
        <f t="shared" si="25"/>
        <v>0</v>
      </c>
      <c r="E27">
        <f t="shared" si="25"/>
        <v>0</v>
      </c>
      <c r="F27">
        <f t="shared" si="25"/>
        <v>0</v>
      </c>
      <c r="G27">
        <f t="shared" si="25"/>
        <v>0</v>
      </c>
      <c r="H27">
        <f t="shared" si="25"/>
        <v>0</v>
      </c>
      <c r="I27">
        <f t="shared" si="25"/>
        <v>0</v>
      </c>
      <c r="J27">
        <f t="shared" si="25"/>
        <v>0</v>
      </c>
      <c r="K27">
        <f t="shared" si="25"/>
        <v>0</v>
      </c>
      <c r="L27">
        <f t="shared" si="25"/>
        <v>0</v>
      </c>
      <c r="M27">
        <f t="shared" si="25"/>
        <v>0</v>
      </c>
      <c r="N27">
        <f t="shared" si="25"/>
        <v>0</v>
      </c>
      <c r="O27">
        <f t="shared" si="25"/>
        <v>0</v>
      </c>
      <c r="P27">
        <f t="shared" si="25"/>
        <v>0</v>
      </c>
      <c r="Q27">
        <f t="shared" si="25"/>
        <v>0</v>
      </c>
      <c r="R27">
        <f t="shared" si="25"/>
        <v>0</v>
      </c>
      <c r="S27">
        <f t="shared" si="25"/>
        <v>0</v>
      </c>
      <c r="T27">
        <f t="shared" si="25"/>
        <v>0</v>
      </c>
      <c r="U27">
        <f t="shared" si="25"/>
        <v>0</v>
      </c>
      <c r="V27">
        <f t="shared" si="25"/>
        <v>0</v>
      </c>
      <c r="W27">
        <f t="shared" si="25"/>
        <v>0</v>
      </c>
      <c r="X27">
        <f t="shared" si="25"/>
        <v>0</v>
      </c>
      <c r="Y27">
        <f t="shared" si="25"/>
        <v>0</v>
      </c>
      <c r="Z27">
        <f t="shared" si="25"/>
        <v>0</v>
      </c>
      <c r="AA27">
        <f t="shared" si="25"/>
        <v>0</v>
      </c>
      <c r="AB27">
        <f t="shared" si="25"/>
        <v>0</v>
      </c>
      <c r="AC27">
        <f t="shared" si="25"/>
        <v>0</v>
      </c>
      <c r="AD27">
        <f t="shared" si="25"/>
        <v>0</v>
      </c>
      <c r="AE27">
        <f t="shared" si="25"/>
        <v>0</v>
      </c>
    </row>
    <row r="28" spans="1:31" x14ac:dyDescent="0.2">
      <c r="A28">
        <v>27</v>
      </c>
      <c r="B28">
        <f>'ввод данных'!F58</f>
        <v>0</v>
      </c>
      <c r="C28">
        <f t="shared" ref="C28:AE28" si="26">B28</f>
        <v>0</v>
      </c>
      <c r="D28">
        <f t="shared" si="26"/>
        <v>0</v>
      </c>
      <c r="E28">
        <f t="shared" si="26"/>
        <v>0</v>
      </c>
      <c r="F28">
        <f t="shared" si="26"/>
        <v>0</v>
      </c>
      <c r="G28">
        <f t="shared" si="26"/>
        <v>0</v>
      </c>
      <c r="H28">
        <f t="shared" si="26"/>
        <v>0</v>
      </c>
      <c r="I28">
        <f t="shared" si="26"/>
        <v>0</v>
      </c>
      <c r="J28">
        <f t="shared" si="26"/>
        <v>0</v>
      </c>
      <c r="K28">
        <f t="shared" si="26"/>
        <v>0</v>
      </c>
      <c r="L28">
        <f t="shared" si="26"/>
        <v>0</v>
      </c>
      <c r="M28">
        <f t="shared" si="26"/>
        <v>0</v>
      </c>
      <c r="N28">
        <f t="shared" si="26"/>
        <v>0</v>
      </c>
      <c r="O28">
        <f t="shared" si="26"/>
        <v>0</v>
      </c>
      <c r="P28">
        <f t="shared" si="26"/>
        <v>0</v>
      </c>
      <c r="Q28">
        <f t="shared" si="26"/>
        <v>0</v>
      </c>
      <c r="R28">
        <f t="shared" si="26"/>
        <v>0</v>
      </c>
      <c r="S28">
        <f t="shared" si="26"/>
        <v>0</v>
      </c>
      <c r="T28">
        <f t="shared" si="26"/>
        <v>0</v>
      </c>
      <c r="U28">
        <f t="shared" si="26"/>
        <v>0</v>
      </c>
      <c r="V28">
        <f t="shared" si="26"/>
        <v>0</v>
      </c>
      <c r="W28">
        <f t="shared" si="26"/>
        <v>0</v>
      </c>
      <c r="X28">
        <f t="shared" si="26"/>
        <v>0</v>
      </c>
      <c r="Y28">
        <f t="shared" si="26"/>
        <v>0</v>
      </c>
      <c r="Z28">
        <f t="shared" si="26"/>
        <v>0</v>
      </c>
      <c r="AA28">
        <f t="shared" si="26"/>
        <v>0</v>
      </c>
      <c r="AB28">
        <f t="shared" si="26"/>
        <v>0</v>
      </c>
      <c r="AC28">
        <f t="shared" si="26"/>
        <v>0</v>
      </c>
      <c r="AD28">
        <f t="shared" si="26"/>
        <v>0</v>
      </c>
      <c r="AE28">
        <f t="shared" si="26"/>
        <v>0</v>
      </c>
    </row>
    <row r="29" spans="1:31" x14ac:dyDescent="0.2">
      <c r="A29">
        <v>28</v>
      </c>
      <c r="B29">
        <f>'ввод данных'!F59</f>
        <v>0</v>
      </c>
      <c r="C29">
        <f t="shared" ref="C29:AE29" si="27">B29</f>
        <v>0</v>
      </c>
      <c r="D29">
        <f t="shared" si="27"/>
        <v>0</v>
      </c>
      <c r="E29">
        <f t="shared" si="27"/>
        <v>0</v>
      </c>
      <c r="F29">
        <f t="shared" si="27"/>
        <v>0</v>
      </c>
      <c r="G29">
        <f t="shared" si="27"/>
        <v>0</v>
      </c>
      <c r="H29">
        <f t="shared" si="27"/>
        <v>0</v>
      </c>
      <c r="I29">
        <f t="shared" si="27"/>
        <v>0</v>
      </c>
      <c r="J29">
        <f t="shared" si="27"/>
        <v>0</v>
      </c>
      <c r="K29">
        <f t="shared" si="27"/>
        <v>0</v>
      </c>
      <c r="L29">
        <f t="shared" si="27"/>
        <v>0</v>
      </c>
      <c r="M29">
        <f t="shared" si="27"/>
        <v>0</v>
      </c>
      <c r="N29">
        <f t="shared" si="27"/>
        <v>0</v>
      </c>
      <c r="O29">
        <f t="shared" si="27"/>
        <v>0</v>
      </c>
      <c r="P29">
        <f t="shared" si="27"/>
        <v>0</v>
      </c>
      <c r="Q29">
        <f t="shared" si="27"/>
        <v>0</v>
      </c>
      <c r="R29">
        <f t="shared" si="27"/>
        <v>0</v>
      </c>
      <c r="S29">
        <f t="shared" si="27"/>
        <v>0</v>
      </c>
      <c r="T29">
        <f t="shared" si="27"/>
        <v>0</v>
      </c>
      <c r="U29">
        <f t="shared" si="27"/>
        <v>0</v>
      </c>
      <c r="V29">
        <f t="shared" si="27"/>
        <v>0</v>
      </c>
      <c r="W29">
        <f t="shared" si="27"/>
        <v>0</v>
      </c>
      <c r="X29">
        <f t="shared" si="27"/>
        <v>0</v>
      </c>
      <c r="Y29">
        <f t="shared" si="27"/>
        <v>0</v>
      </c>
      <c r="Z29">
        <f t="shared" si="27"/>
        <v>0</v>
      </c>
      <c r="AA29">
        <f t="shared" si="27"/>
        <v>0</v>
      </c>
      <c r="AB29">
        <f t="shared" si="27"/>
        <v>0</v>
      </c>
      <c r="AC29">
        <f t="shared" si="27"/>
        <v>0</v>
      </c>
      <c r="AD29">
        <f t="shared" si="27"/>
        <v>0</v>
      </c>
      <c r="AE29">
        <f t="shared" si="27"/>
        <v>0</v>
      </c>
    </row>
    <row r="30" spans="1:31" x14ac:dyDescent="0.2">
      <c r="A30">
        <v>29</v>
      </c>
      <c r="B30">
        <f>'ввод данных'!F60</f>
        <v>0</v>
      </c>
      <c r="C30">
        <f t="shared" ref="C30:AE30" si="28">B30</f>
        <v>0</v>
      </c>
      <c r="D30">
        <f t="shared" si="28"/>
        <v>0</v>
      </c>
      <c r="E30">
        <f t="shared" si="28"/>
        <v>0</v>
      </c>
      <c r="F30">
        <f t="shared" si="28"/>
        <v>0</v>
      </c>
      <c r="G30">
        <f t="shared" si="28"/>
        <v>0</v>
      </c>
      <c r="H30">
        <f t="shared" si="28"/>
        <v>0</v>
      </c>
      <c r="I30">
        <f t="shared" si="28"/>
        <v>0</v>
      </c>
      <c r="J30">
        <f t="shared" si="28"/>
        <v>0</v>
      </c>
      <c r="K30">
        <f t="shared" si="28"/>
        <v>0</v>
      </c>
      <c r="L30">
        <f t="shared" si="28"/>
        <v>0</v>
      </c>
      <c r="M30">
        <f t="shared" si="28"/>
        <v>0</v>
      </c>
      <c r="N30">
        <f t="shared" si="28"/>
        <v>0</v>
      </c>
      <c r="O30">
        <f t="shared" si="28"/>
        <v>0</v>
      </c>
      <c r="P30">
        <f t="shared" si="28"/>
        <v>0</v>
      </c>
      <c r="Q30">
        <f t="shared" si="28"/>
        <v>0</v>
      </c>
      <c r="R30">
        <f t="shared" si="28"/>
        <v>0</v>
      </c>
      <c r="S30">
        <f t="shared" si="28"/>
        <v>0</v>
      </c>
      <c r="T30">
        <f t="shared" si="28"/>
        <v>0</v>
      </c>
      <c r="U30">
        <f t="shared" si="28"/>
        <v>0</v>
      </c>
      <c r="V30">
        <f t="shared" si="28"/>
        <v>0</v>
      </c>
      <c r="W30">
        <f t="shared" si="28"/>
        <v>0</v>
      </c>
      <c r="X30">
        <f t="shared" si="28"/>
        <v>0</v>
      </c>
      <c r="Y30">
        <f t="shared" si="28"/>
        <v>0</v>
      </c>
      <c r="Z30">
        <f t="shared" si="28"/>
        <v>0</v>
      </c>
      <c r="AA30">
        <f t="shared" si="28"/>
        <v>0</v>
      </c>
      <c r="AB30">
        <f t="shared" si="28"/>
        <v>0</v>
      </c>
      <c r="AC30">
        <f t="shared" si="28"/>
        <v>0</v>
      </c>
      <c r="AD30">
        <f t="shared" si="28"/>
        <v>0</v>
      </c>
      <c r="AE30">
        <f t="shared" si="28"/>
        <v>0</v>
      </c>
    </row>
    <row r="31" spans="1:31" x14ac:dyDescent="0.2">
      <c r="A31">
        <v>30</v>
      </c>
      <c r="B31">
        <f>'ввод данных'!F61</f>
        <v>0</v>
      </c>
      <c r="C31">
        <f t="shared" ref="C31:AE31" si="29">B31</f>
        <v>0</v>
      </c>
      <c r="D31">
        <f t="shared" si="29"/>
        <v>0</v>
      </c>
      <c r="E31">
        <f t="shared" si="29"/>
        <v>0</v>
      </c>
      <c r="F31">
        <f t="shared" si="29"/>
        <v>0</v>
      </c>
      <c r="G31">
        <f t="shared" si="29"/>
        <v>0</v>
      </c>
      <c r="H31">
        <f t="shared" si="29"/>
        <v>0</v>
      </c>
      <c r="I31">
        <f t="shared" si="29"/>
        <v>0</v>
      </c>
      <c r="J31">
        <f t="shared" si="29"/>
        <v>0</v>
      </c>
      <c r="K31">
        <f t="shared" si="29"/>
        <v>0</v>
      </c>
      <c r="L31">
        <f t="shared" si="29"/>
        <v>0</v>
      </c>
      <c r="M31">
        <f t="shared" si="29"/>
        <v>0</v>
      </c>
      <c r="N31">
        <f t="shared" si="29"/>
        <v>0</v>
      </c>
      <c r="O31">
        <f t="shared" si="29"/>
        <v>0</v>
      </c>
      <c r="P31">
        <f t="shared" si="29"/>
        <v>0</v>
      </c>
      <c r="Q31">
        <f t="shared" si="29"/>
        <v>0</v>
      </c>
      <c r="R31">
        <f t="shared" si="29"/>
        <v>0</v>
      </c>
      <c r="S31">
        <f t="shared" si="29"/>
        <v>0</v>
      </c>
      <c r="T31">
        <f t="shared" si="29"/>
        <v>0</v>
      </c>
      <c r="U31">
        <f t="shared" si="29"/>
        <v>0</v>
      </c>
      <c r="V31">
        <f t="shared" si="29"/>
        <v>0</v>
      </c>
      <c r="W31">
        <f t="shared" si="29"/>
        <v>0</v>
      </c>
      <c r="X31">
        <f t="shared" si="29"/>
        <v>0</v>
      </c>
      <c r="Y31">
        <f t="shared" si="29"/>
        <v>0</v>
      </c>
      <c r="Z31">
        <f t="shared" si="29"/>
        <v>0</v>
      </c>
      <c r="AA31">
        <f t="shared" si="29"/>
        <v>0</v>
      </c>
      <c r="AB31">
        <f t="shared" si="29"/>
        <v>0</v>
      </c>
      <c r="AC31">
        <f t="shared" si="29"/>
        <v>0</v>
      </c>
      <c r="AD31">
        <f t="shared" si="29"/>
        <v>0</v>
      </c>
      <c r="AE31">
        <f t="shared" si="29"/>
        <v>0</v>
      </c>
    </row>
    <row r="32" spans="1:31" x14ac:dyDescent="0.2">
      <c r="A32">
        <v>1</v>
      </c>
      <c r="B32">
        <f>'ввод данных'!K32</f>
        <v>0</v>
      </c>
      <c r="C32">
        <f t="shared" ref="C32:AE32" si="30">B32</f>
        <v>0</v>
      </c>
      <c r="D32">
        <f t="shared" si="30"/>
        <v>0</v>
      </c>
      <c r="E32">
        <f t="shared" si="30"/>
        <v>0</v>
      </c>
      <c r="F32">
        <f t="shared" si="30"/>
        <v>0</v>
      </c>
      <c r="G32">
        <f t="shared" si="30"/>
        <v>0</v>
      </c>
      <c r="H32">
        <f t="shared" si="30"/>
        <v>0</v>
      </c>
      <c r="I32">
        <f t="shared" si="30"/>
        <v>0</v>
      </c>
      <c r="J32">
        <f t="shared" si="30"/>
        <v>0</v>
      </c>
      <c r="K32">
        <f t="shared" si="30"/>
        <v>0</v>
      </c>
      <c r="L32">
        <f t="shared" si="30"/>
        <v>0</v>
      </c>
      <c r="M32">
        <f t="shared" si="30"/>
        <v>0</v>
      </c>
      <c r="N32">
        <f t="shared" si="30"/>
        <v>0</v>
      </c>
      <c r="O32">
        <f t="shared" si="30"/>
        <v>0</v>
      </c>
      <c r="P32">
        <f t="shared" si="30"/>
        <v>0</v>
      </c>
      <c r="Q32">
        <f t="shared" si="30"/>
        <v>0</v>
      </c>
      <c r="R32">
        <f t="shared" si="30"/>
        <v>0</v>
      </c>
      <c r="S32">
        <f t="shared" si="30"/>
        <v>0</v>
      </c>
      <c r="T32">
        <f t="shared" si="30"/>
        <v>0</v>
      </c>
      <c r="U32">
        <f t="shared" si="30"/>
        <v>0</v>
      </c>
      <c r="V32">
        <f t="shared" si="30"/>
        <v>0</v>
      </c>
      <c r="W32">
        <f t="shared" si="30"/>
        <v>0</v>
      </c>
      <c r="X32">
        <f t="shared" si="30"/>
        <v>0</v>
      </c>
      <c r="Y32">
        <f t="shared" si="30"/>
        <v>0</v>
      </c>
      <c r="Z32">
        <f t="shared" si="30"/>
        <v>0</v>
      </c>
      <c r="AA32">
        <f t="shared" si="30"/>
        <v>0</v>
      </c>
      <c r="AB32">
        <f t="shared" si="30"/>
        <v>0</v>
      </c>
      <c r="AC32">
        <f t="shared" si="30"/>
        <v>0</v>
      </c>
      <c r="AD32">
        <f t="shared" si="30"/>
        <v>0</v>
      </c>
      <c r="AE32">
        <f t="shared" si="30"/>
        <v>0</v>
      </c>
    </row>
    <row r="33" spans="1:31" x14ac:dyDescent="0.2">
      <c r="A33">
        <v>2</v>
      </c>
      <c r="B33">
        <f>'ввод данных'!K33</f>
        <v>0</v>
      </c>
      <c r="C33">
        <f t="shared" ref="C33:AE33" si="31">B33</f>
        <v>0</v>
      </c>
      <c r="D33">
        <f t="shared" si="31"/>
        <v>0</v>
      </c>
      <c r="E33">
        <f t="shared" si="31"/>
        <v>0</v>
      </c>
      <c r="F33">
        <f t="shared" si="31"/>
        <v>0</v>
      </c>
      <c r="G33">
        <f t="shared" si="31"/>
        <v>0</v>
      </c>
      <c r="H33">
        <f t="shared" si="31"/>
        <v>0</v>
      </c>
      <c r="I33">
        <f t="shared" si="31"/>
        <v>0</v>
      </c>
      <c r="J33">
        <f t="shared" si="31"/>
        <v>0</v>
      </c>
      <c r="K33">
        <f t="shared" si="31"/>
        <v>0</v>
      </c>
      <c r="L33">
        <f t="shared" si="31"/>
        <v>0</v>
      </c>
      <c r="M33">
        <f t="shared" si="31"/>
        <v>0</v>
      </c>
      <c r="N33">
        <f t="shared" si="31"/>
        <v>0</v>
      </c>
      <c r="O33">
        <f t="shared" si="31"/>
        <v>0</v>
      </c>
      <c r="P33">
        <f t="shared" si="31"/>
        <v>0</v>
      </c>
      <c r="Q33">
        <f t="shared" si="31"/>
        <v>0</v>
      </c>
      <c r="R33">
        <f t="shared" si="31"/>
        <v>0</v>
      </c>
      <c r="S33">
        <f t="shared" si="31"/>
        <v>0</v>
      </c>
      <c r="T33">
        <f t="shared" si="31"/>
        <v>0</v>
      </c>
      <c r="U33">
        <f t="shared" si="31"/>
        <v>0</v>
      </c>
      <c r="V33">
        <f t="shared" si="31"/>
        <v>0</v>
      </c>
      <c r="W33">
        <f t="shared" si="31"/>
        <v>0</v>
      </c>
      <c r="X33">
        <f t="shared" si="31"/>
        <v>0</v>
      </c>
      <c r="Y33">
        <f t="shared" si="31"/>
        <v>0</v>
      </c>
      <c r="Z33">
        <f t="shared" si="31"/>
        <v>0</v>
      </c>
      <c r="AA33">
        <f t="shared" si="31"/>
        <v>0</v>
      </c>
      <c r="AB33">
        <f t="shared" si="31"/>
        <v>0</v>
      </c>
      <c r="AC33">
        <f t="shared" si="31"/>
        <v>0</v>
      </c>
      <c r="AD33">
        <f t="shared" si="31"/>
        <v>0</v>
      </c>
      <c r="AE33">
        <f t="shared" si="31"/>
        <v>0</v>
      </c>
    </row>
    <row r="34" spans="1:31" x14ac:dyDescent="0.2">
      <c r="A34">
        <v>3</v>
      </c>
      <c r="B34">
        <f>'ввод данных'!K34</f>
        <v>0</v>
      </c>
      <c r="C34">
        <f t="shared" ref="C34:AE34" si="32">B34</f>
        <v>0</v>
      </c>
      <c r="D34">
        <f t="shared" si="32"/>
        <v>0</v>
      </c>
      <c r="E34">
        <f t="shared" si="32"/>
        <v>0</v>
      </c>
      <c r="F34">
        <f t="shared" si="32"/>
        <v>0</v>
      </c>
      <c r="G34">
        <f t="shared" si="32"/>
        <v>0</v>
      </c>
      <c r="H34">
        <f t="shared" si="32"/>
        <v>0</v>
      </c>
      <c r="I34">
        <f t="shared" si="32"/>
        <v>0</v>
      </c>
      <c r="J34">
        <f t="shared" si="32"/>
        <v>0</v>
      </c>
      <c r="K34">
        <f t="shared" si="32"/>
        <v>0</v>
      </c>
      <c r="L34">
        <f t="shared" si="32"/>
        <v>0</v>
      </c>
      <c r="M34">
        <f t="shared" si="32"/>
        <v>0</v>
      </c>
      <c r="N34">
        <f t="shared" si="32"/>
        <v>0</v>
      </c>
      <c r="O34">
        <f t="shared" si="32"/>
        <v>0</v>
      </c>
      <c r="P34">
        <f t="shared" si="32"/>
        <v>0</v>
      </c>
      <c r="Q34">
        <f t="shared" si="32"/>
        <v>0</v>
      </c>
      <c r="R34">
        <f t="shared" si="32"/>
        <v>0</v>
      </c>
      <c r="S34">
        <f t="shared" si="32"/>
        <v>0</v>
      </c>
      <c r="T34">
        <f t="shared" si="32"/>
        <v>0</v>
      </c>
      <c r="U34">
        <f t="shared" si="32"/>
        <v>0</v>
      </c>
      <c r="V34">
        <f t="shared" si="32"/>
        <v>0</v>
      </c>
      <c r="W34">
        <f t="shared" si="32"/>
        <v>0</v>
      </c>
      <c r="X34">
        <f t="shared" si="32"/>
        <v>0</v>
      </c>
      <c r="Y34">
        <f t="shared" si="32"/>
        <v>0</v>
      </c>
      <c r="Z34">
        <f t="shared" si="32"/>
        <v>0</v>
      </c>
      <c r="AA34">
        <f t="shared" si="32"/>
        <v>0</v>
      </c>
      <c r="AB34">
        <f t="shared" si="32"/>
        <v>0</v>
      </c>
      <c r="AC34">
        <f t="shared" si="32"/>
        <v>0</v>
      </c>
      <c r="AD34">
        <f t="shared" si="32"/>
        <v>0</v>
      </c>
      <c r="AE34">
        <f t="shared" si="32"/>
        <v>0</v>
      </c>
    </row>
    <row r="35" spans="1:31" x14ac:dyDescent="0.2">
      <c r="A35">
        <v>4</v>
      </c>
      <c r="B35">
        <f>'ввод данных'!K35</f>
        <v>0</v>
      </c>
      <c r="C35">
        <f t="shared" ref="C35:AE35" si="33">B35</f>
        <v>0</v>
      </c>
      <c r="D35">
        <f t="shared" si="33"/>
        <v>0</v>
      </c>
      <c r="E35">
        <f t="shared" si="33"/>
        <v>0</v>
      </c>
      <c r="F35">
        <f t="shared" si="33"/>
        <v>0</v>
      </c>
      <c r="G35">
        <f t="shared" si="33"/>
        <v>0</v>
      </c>
      <c r="H35">
        <f t="shared" si="33"/>
        <v>0</v>
      </c>
      <c r="I35">
        <f t="shared" si="33"/>
        <v>0</v>
      </c>
      <c r="J35">
        <f t="shared" si="33"/>
        <v>0</v>
      </c>
      <c r="K35">
        <f t="shared" si="33"/>
        <v>0</v>
      </c>
      <c r="L35">
        <f t="shared" si="33"/>
        <v>0</v>
      </c>
      <c r="M35">
        <f t="shared" si="33"/>
        <v>0</v>
      </c>
      <c r="N35">
        <f t="shared" si="33"/>
        <v>0</v>
      </c>
      <c r="O35">
        <f t="shared" si="33"/>
        <v>0</v>
      </c>
      <c r="P35">
        <f t="shared" si="33"/>
        <v>0</v>
      </c>
      <c r="Q35">
        <f t="shared" si="33"/>
        <v>0</v>
      </c>
      <c r="R35">
        <f t="shared" si="33"/>
        <v>0</v>
      </c>
      <c r="S35">
        <f t="shared" si="33"/>
        <v>0</v>
      </c>
      <c r="T35">
        <f t="shared" si="33"/>
        <v>0</v>
      </c>
      <c r="U35">
        <f t="shared" si="33"/>
        <v>0</v>
      </c>
      <c r="V35">
        <f t="shared" si="33"/>
        <v>0</v>
      </c>
      <c r="W35">
        <f t="shared" si="33"/>
        <v>0</v>
      </c>
      <c r="X35">
        <f t="shared" si="33"/>
        <v>0</v>
      </c>
      <c r="Y35">
        <f t="shared" si="33"/>
        <v>0</v>
      </c>
      <c r="Z35">
        <f t="shared" si="33"/>
        <v>0</v>
      </c>
      <c r="AA35">
        <f t="shared" si="33"/>
        <v>0</v>
      </c>
      <c r="AB35">
        <f t="shared" si="33"/>
        <v>0</v>
      </c>
      <c r="AC35">
        <f t="shared" si="33"/>
        <v>0</v>
      </c>
      <c r="AD35">
        <f t="shared" si="33"/>
        <v>0</v>
      </c>
      <c r="AE35">
        <f t="shared" si="33"/>
        <v>0</v>
      </c>
    </row>
    <row r="36" spans="1:31" x14ac:dyDescent="0.2">
      <c r="A36">
        <v>5</v>
      </c>
      <c r="B36">
        <f>'ввод данных'!K36</f>
        <v>0</v>
      </c>
      <c r="C36">
        <f t="shared" ref="C36:AE36" si="34">B36</f>
        <v>0</v>
      </c>
      <c r="D36">
        <f t="shared" si="34"/>
        <v>0</v>
      </c>
      <c r="E36">
        <f t="shared" si="34"/>
        <v>0</v>
      </c>
      <c r="F36">
        <f t="shared" si="34"/>
        <v>0</v>
      </c>
      <c r="G36">
        <f t="shared" si="34"/>
        <v>0</v>
      </c>
      <c r="H36">
        <f t="shared" si="34"/>
        <v>0</v>
      </c>
      <c r="I36">
        <f t="shared" si="34"/>
        <v>0</v>
      </c>
      <c r="J36">
        <f t="shared" si="34"/>
        <v>0</v>
      </c>
      <c r="K36">
        <f t="shared" si="34"/>
        <v>0</v>
      </c>
      <c r="L36">
        <f t="shared" si="34"/>
        <v>0</v>
      </c>
      <c r="M36">
        <f t="shared" si="34"/>
        <v>0</v>
      </c>
      <c r="N36">
        <f t="shared" si="34"/>
        <v>0</v>
      </c>
      <c r="O36">
        <f t="shared" si="34"/>
        <v>0</v>
      </c>
      <c r="P36">
        <f t="shared" si="34"/>
        <v>0</v>
      </c>
      <c r="Q36">
        <f t="shared" si="34"/>
        <v>0</v>
      </c>
      <c r="R36">
        <f t="shared" si="34"/>
        <v>0</v>
      </c>
      <c r="S36">
        <f t="shared" si="34"/>
        <v>0</v>
      </c>
      <c r="T36">
        <f t="shared" si="34"/>
        <v>0</v>
      </c>
      <c r="U36">
        <f t="shared" si="34"/>
        <v>0</v>
      </c>
      <c r="V36">
        <f t="shared" si="34"/>
        <v>0</v>
      </c>
      <c r="W36">
        <f t="shared" si="34"/>
        <v>0</v>
      </c>
      <c r="X36">
        <f t="shared" si="34"/>
        <v>0</v>
      </c>
      <c r="Y36">
        <f t="shared" si="34"/>
        <v>0</v>
      </c>
      <c r="Z36">
        <f t="shared" si="34"/>
        <v>0</v>
      </c>
      <c r="AA36">
        <f t="shared" si="34"/>
        <v>0</v>
      </c>
      <c r="AB36">
        <f t="shared" si="34"/>
        <v>0</v>
      </c>
      <c r="AC36">
        <f t="shared" si="34"/>
        <v>0</v>
      </c>
      <c r="AD36">
        <f t="shared" si="34"/>
        <v>0</v>
      </c>
      <c r="AE36">
        <f t="shared" si="34"/>
        <v>0</v>
      </c>
    </row>
    <row r="37" spans="1:31" x14ac:dyDescent="0.2">
      <c r="A37">
        <v>6</v>
      </c>
      <c r="B37">
        <f>'ввод данных'!K37</f>
        <v>0</v>
      </c>
      <c r="C37">
        <f t="shared" ref="C37:AE37" si="35">B37</f>
        <v>0</v>
      </c>
      <c r="D37">
        <f t="shared" si="35"/>
        <v>0</v>
      </c>
      <c r="E37">
        <f t="shared" si="35"/>
        <v>0</v>
      </c>
      <c r="F37">
        <f t="shared" si="35"/>
        <v>0</v>
      </c>
      <c r="G37">
        <f t="shared" si="35"/>
        <v>0</v>
      </c>
      <c r="H37">
        <f t="shared" si="35"/>
        <v>0</v>
      </c>
      <c r="I37">
        <f t="shared" si="35"/>
        <v>0</v>
      </c>
      <c r="J37">
        <f t="shared" si="35"/>
        <v>0</v>
      </c>
      <c r="K37">
        <f t="shared" si="35"/>
        <v>0</v>
      </c>
      <c r="L37">
        <f t="shared" si="35"/>
        <v>0</v>
      </c>
      <c r="M37">
        <f t="shared" si="35"/>
        <v>0</v>
      </c>
      <c r="N37">
        <f t="shared" si="35"/>
        <v>0</v>
      </c>
      <c r="O37">
        <f t="shared" si="35"/>
        <v>0</v>
      </c>
      <c r="P37">
        <f t="shared" si="35"/>
        <v>0</v>
      </c>
      <c r="Q37">
        <f t="shared" si="35"/>
        <v>0</v>
      </c>
      <c r="R37">
        <f t="shared" si="35"/>
        <v>0</v>
      </c>
      <c r="S37">
        <f t="shared" si="35"/>
        <v>0</v>
      </c>
      <c r="T37">
        <f t="shared" si="35"/>
        <v>0</v>
      </c>
      <c r="U37">
        <f t="shared" si="35"/>
        <v>0</v>
      </c>
      <c r="V37">
        <f t="shared" si="35"/>
        <v>0</v>
      </c>
      <c r="W37">
        <f t="shared" si="35"/>
        <v>0</v>
      </c>
      <c r="X37">
        <f t="shared" si="35"/>
        <v>0</v>
      </c>
      <c r="Y37">
        <f t="shared" si="35"/>
        <v>0</v>
      </c>
      <c r="Z37">
        <f t="shared" si="35"/>
        <v>0</v>
      </c>
      <c r="AA37">
        <f t="shared" si="35"/>
        <v>0</v>
      </c>
      <c r="AB37">
        <f t="shared" si="35"/>
        <v>0</v>
      </c>
      <c r="AC37">
        <f t="shared" si="35"/>
        <v>0</v>
      </c>
      <c r="AD37">
        <f t="shared" si="35"/>
        <v>0</v>
      </c>
      <c r="AE37">
        <f t="shared" si="35"/>
        <v>0</v>
      </c>
    </row>
    <row r="38" spans="1:31" x14ac:dyDescent="0.2">
      <c r="A38">
        <v>7</v>
      </c>
      <c r="B38">
        <f>'ввод данных'!K38</f>
        <v>0</v>
      </c>
      <c r="C38">
        <f t="shared" ref="C38:AE38" si="36">B38</f>
        <v>0</v>
      </c>
      <c r="D38">
        <f t="shared" si="36"/>
        <v>0</v>
      </c>
      <c r="E38">
        <f t="shared" si="36"/>
        <v>0</v>
      </c>
      <c r="F38">
        <f t="shared" si="36"/>
        <v>0</v>
      </c>
      <c r="G38">
        <f t="shared" si="36"/>
        <v>0</v>
      </c>
      <c r="H38">
        <f t="shared" si="36"/>
        <v>0</v>
      </c>
      <c r="I38">
        <f t="shared" si="36"/>
        <v>0</v>
      </c>
      <c r="J38">
        <f t="shared" si="36"/>
        <v>0</v>
      </c>
      <c r="K38">
        <f t="shared" si="36"/>
        <v>0</v>
      </c>
      <c r="L38">
        <f t="shared" si="36"/>
        <v>0</v>
      </c>
      <c r="M38">
        <f t="shared" si="36"/>
        <v>0</v>
      </c>
      <c r="N38">
        <f t="shared" si="36"/>
        <v>0</v>
      </c>
      <c r="O38">
        <f t="shared" si="36"/>
        <v>0</v>
      </c>
      <c r="P38">
        <f t="shared" si="36"/>
        <v>0</v>
      </c>
      <c r="Q38">
        <f t="shared" si="36"/>
        <v>0</v>
      </c>
      <c r="R38">
        <f t="shared" si="36"/>
        <v>0</v>
      </c>
      <c r="S38">
        <f t="shared" si="36"/>
        <v>0</v>
      </c>
      <c r="T38">
        <f t="shared" si="36"/>
        <v>0</v>
      </c>
      <c r="U38">
        <f t="shared" si="36"/>
        <v>0</v>
      </c>
      <c r="V38">
        <f t="shared" si="36"/>
        <v>0</v>
      </c>
      <c r="W38">
        <f t="shared" si="36"/>
        <v>0</v>
      </c>
      <c r="X38">
        <f t="shared" si="36"/>
        <v>0</v>
      </c>
      <c r="Y38">
        <f t="shared" si="36"/>
        <v>0</v>
      </c>
      <c r="Z38">
        <f t="shared" si="36"/>
        <v>0</v>
      </c>
      <c r="AA38">
        <f t="shared" si="36"/>
        <v>0</v>
      </c>
      <c r="AB38">
        <f t="shared" si="36"/>
        <v>0</v>
      </c>
      <c r="AC38">
        <f t="shared" si="36"/>
        <v>0</v>
      </c>
      <c r="AD38">
        <f t="shared" si="36"/>
        <v>0</v>
      </c>
      <c r="AE38">
        <f t="shared" si="36"/>
        <v>0</v>
      </c>
    </row>
    <row r="39" spans="1:31" x14ac:dyDescent="0.2">
      <c r="A39">
        <v>8</v>
      </c>
      <c r="B39">
        <f>'ввод данных'!K39</f>
        <v>0</v>
      </c>
      <c r="C39">
        <f t="shared" ref="C39:AE39" si="37">B39</f>
        <v>0</v>
      </c>
      <c r="D39">
        <f t="shared" si="37"/>
        <v>0</v>
      </c>
      <c r="E39">
        <f t="shared" si="37"/>
        <v>0</v>
      </c>
      <c r="F39">
        <f t="shared" si="37"/>
        <v>0</v>
      </c>
      <c r="G39">
        <f t="shared" si="37"/>
        <v>0</v>
      </c>
      <c r="H39">
        <f t="shared" si="37"/>
        <v>0</v>
      </c>
      <c r="I39">
        <f t="shared" si="37"/>
        <v>0</v>
      </c>
      <c r="J39">
        <f t="shared" si="37"/>
        <v>0</v>
      </c>
      <c r="K39">
        <f t="shared" si="37"/>
        <v>0</v>
      </c>
      <c r="L39">
        <f t="shared" si="37"/>
        <v>0</v>
      </c>
      <c r="M39">
        <f t="shared" si="37"/>
        <v>0</v>
      </c>
      <c r="N39">
        <f t="shared" si="37"/>
        <v>0</v>
      </c>
      <c r="O39">
        <f t="shared" si="37"/>
        <v>0</v>
      </c>
      <c r="P39">
        <f t="shared" si="37"/>
        <v>0</v>
      </c>
      <c r="Q39">
        <f t="shared" si="37"/>
        <v>0</v>
      </c>
      <c r="R39">
        <f t="shared" si="37"/>
        <v>0</v>
      </c>
      <c r="S39">
        <f t="shared" si="37"/>
        <v>0</v>
      </c>
      <c r="T39">
        <f t="shared" si="37"/>
        <v>0</v>
      </c>
      <c r="U39">
        <f t="shared" si="37"/>
        <v>0</v>
      </c>
      <c r="V39">
        <f t="shared" si="37"/>
        <v>0</v>
      </c>
      <c r="W39">
        <f t="shared" si="37"/>
        <v>0</v>
      </c>
      <c r="X39">
        <f t="shared" si="37"/>
        <v>0</v>
      </c>
      <c r="Y39">
        <f t="shared" si="37"/>
        <v>0</v>
      </c>
      <c r="Z39">
        <f t="shared" si="37"/>
        <v>0</v>
      </c>
      <c r="AA39">
        <f t="shared" si="37"/>
        <v>0</v>
      </c>
      <c r="AB39">
        <f t="shared" si="37"/>
        <v>0</v>
      </c>
      <c r="AC39">
        <f t="shared" si="37"/>
        <v>0</v>
      </c>
      <c r="AD39">
        <f t="shared" si="37"/>
        <v>0</v>
      </c>
      <c r="AE39">
        <f t="shared" si="37"/>
        <v>0</v>
      </c>
    </row>
    <row r="40" spans="1:31" x14ac:dyDescent="0.2">
      <c r="A40">
        <v>9</v>
      </c>
      <c r="B40">
        <f>'ввод данных'!K40</f>
        <v>0</v>
      </c>
      <c r="C40">
        <f t="shared" ref="C40:AE40" si="38">B40</f>
        <v>0</v>
      </c>
      <c r="D40">
        <f t="shared" si="38"/>
        <v>0</v>
      </c>
      <c r="E40">
        <f t="shared" si="38"/>
        <v>0</v>
      </c>
      <c r="F40">
        <f t="shared" si="38"/>
        <v>0</v>
      </c>
      <c r="G40">
        <f t="shared" si="38"/>
        <v>0</v>
      </c>
      <c r="H40">
        <f t="shared" si="38"/>
        <v>0</v>
      </c>
      <c r="I40">
        <f t="shared" si="38"/>
        <v>0</v>
      </c>
      <c r="J40">
        <f t="shared" si="38"/>
        <v>0</v>
      </c>
      <c r="K40">
        <f t="shared" si="38"/>
        <v>0</v>
      </c>
      <c r="L40">
        <f t="shared" si="38"/>
        <v>0</v>
      </c>
      <c r="M40">
        <f t="shared" si="38"/>
        <v>0</v>
      </c>
      <c r="N40">
        <f t="shared" si="38"/>
        <v>0</v>
      </c>
      <c r="O40">
        <f t="shared" si="38"/>
        <v>0</v>
      </c>
      <c r="P40">
        <f t="shared" si="38"/>
        <v>0</v>
      </c>
      <c r="Q40">
        <f t="shared" si="38"/>
        <v>0</v>
      </c>
      <c r="R40">
        <f t="shared" si="38"/>
        <v>0</v>
      </c>
      <c r="S40">
        <f t="shared" si="38"/>
        <v>0</v>
      </c>
      <c r="T40">
        <f t="shared" si="38"/>
        <v>0</v>
      </c>
      <c r="U40">
        <f t="shared" si="38"/>
        <v>0</v>
      </c>
      <c r="V40">
        <f t="shared" si="38"/>
        <v>0</v>
      </c>
      <c r="W40">
        <f t="shared" si="38"/>
        <v>0</v>
      </c>
      <c r="X40">
        <f t="shared" si="38"/>
        <v>0</v>
      </c>
      <c r="Y40">
        <f t="shared" si="38"/>
        <v>0</v>
      </c>
      <c r="Z40">
        <f t="shared" si="38"/>
        <v>0</v>
      </c>
      <c r="AA40">
        <f t="shared" si="38"/>
        <v>0</v>
      </c>
      <c r="AB40">
        <f t="shared" si="38"/>
        <v>0</v>
      </c>
      <c r="AC40">
        <f t="shared" si="38"/>
        <v>0</v>
      </c>
      <c r="AD40">
        <f t="shared" si="38"/>
        <v>0</v>
      </c>
      <c r="AE40">
        <f t="shared" si="38"/>
        <v>0</v>
      </c>
    </row>
    <row r="41" spans="1:31" x14ac:dyDescent="0.2">
      <c r="A41">
        <v>10</v>
      </c>
      <c r="B41">
        <f>'ввод данных'!K41</f>
        <v>0</v>
      </c>
      <c r="C41">
        <f t="shared" ref="C41:AE41" si="39">B41</f>
        <v>0</v>
      </c>
      <c r="D41">
        <f t="shared" si="39"/>
        <v>0</v>
      </c>
      <c r="E41">
        <f t="shared" si="39"/>
        <v>0</v>
      </c>
      <c r="F41">
        <f t="shared" si="39"/>
        <v>0</v>
      </c>
      <c r="G41">
        <f t="shared" si="39"/>
        <v>0</v>
      </c>
      <c r="H41">
        <f t="shared" si="39"/>
        <v>0</v>
      </c>
      <c r="I41">
        <f t="shared" si="39"/>
        <v>0</v>
      </c>
      <c r="J41">
        <f t="shared" si="39"/>
        <v>0</v>
      </c>
      <c r="K41">
        <f t="shared" si="39"/>
        <v>0</v>
      </c>
      <c r="L41">
        <f t="shared" si="39"/>
        <v>0</v>
      </c>
      <c r="M41">
        <f t="shared" si="39"/>
        <v>0</v>
      </c>
      <c r="N41">
        <f t="shared" si="39"/>
        <v>0</v>
      </c>
      <c r="O41">
        <f t="shared" si="39"/>
        <v>0</v>
      </c>
      <c r="P41">
        <f t="shared" si="39"/>
        <v>0</v>
      </c>
      <c r="Q41">
        <f t="shared" si="39"/>
        <v>0</v>
      </c>
      <c r="R41">
        <f t="shared" si="39"/>
        <v>0</v>
      </c>
      <c r="S41">
        <f t="shared" si="39"/>
        <v>0</v>
      </c>
      <c r="T41">
        <f t="shared" si="39"/>
        <v>0</v>
      </c>
      <c r="U41">
        <f t="shared" si="39"/>
        <v>0</v>
      </c>
      <c r="V41">
        <f t="shared" si="39"/>
        <v>0</v>
      </c>
      <c r="W41">
        <f t="shared" si="39"/>
        <v>0</v>
      </c>
      <c r="X41">
        <f t="shared" si="39"/>
        <v>0</v>
      </c>
      <c r="Y41">
        <f t="shared" si="39"/>
        <v>0</v>
      </c>
      <c r="Z41">
        <f t="shared" si="39"/>
        <v>0</v>
      </c>
      <c r="AA41">
        <f t="shared" si="39"/>
        <v>0</v>
      </c>
      <c r="AB41">
        <f t="shared" si="39"/>
        <v>0</v>
      </c>
      <c r="AC41">
        <f t="shared" si="39"/>
        <v>0</v>
      </c>
      <c r="AD41">
        <f t="shared" si="39"/>
        <v>0</v>
      </c>
      <c r="AE41">
        <f t="shared" si="39"/>
        <v>0</v>
      </c>
    </row>
    <row r="42" spans="1:31" x14ac:dyDescent="0.2">
      <c r="A42">
        <v>11</v>
      </c>
      <c r="B42">
        <f>'ввод данных'!K42</f>
        <v>0</v>
      </c>
      <c r="C42">
        <f t="shared" ref="C42:AE42" si="40">B42</f>
        <v>0</v>
      </c>
      <c r="D42">
        <f t="shared" si="40"/>
        <v>0</v>
      </c>
      <c r="E42">
        <f t="shared" si="40"/>
        <v>0</v>
      </c>
      <c r="F42">
        <f t="shared" si="40"/>
        <v>0</v>
      </c>
      <c r="G42">
        <f t="shared" si="40"/>
        <v>0</v>
      </c>
      <c r="H42">
        <f t="shared" si="40"/>
        <v>0</v>
      </c>
      <c r="I42">
        <f t="shared" si="40"/>
        <v>0</v>
      </c>
      <c r="J42">
        <f t="shared" si="40"/>
        <v>0</v>
      </c>
      <c r="K42">
        <f t="shared" si="40"/>
        <v>0</v>
      </c>
      <c r="L42">
        <f t="shared" si="40"/>
        <v>0</v>
      </c>
      <c r="M42">
        <f t="shared" si="40"/>
        <v>0</v>
      </c>
      <c r="N42">
        <f t="shared" si="40"/>
        <v>0</v>
      </c>
      <c r="O42">
        <f t="shared" si="40"/>
        <v>0</v>
      </c>
      <c r="P42">
        <f t="shared" si="40"/>
        <v>0</v>
      </c>
      <c r="Q42">
        <f t="shared" si="40"/>
        <v>0</v>
      </c>
      <c r="R42">
        <f t="shared" si="40"/>
        <v>0</v>
      </c>
      <c r="S42">
        <f t="shared" si="40"/>
        <v>0</v>
      </c>
      <c r="T42">
        <f t="shared" si="40"/>
        <v>0</v>
      </c>
      <c r="U42">
        <f t="shared" si="40"/>
        <v>0</v>
      </c>
      <c r="V42">
        <f t="shared" si="40"/>
        <v>0</v>
      </c>
      <c r="W42">
        <f t="shared" si="40"/>
        <v>0</v>
      </c>
      <c r="X42">
        <f t="shared" si="40"/>
        <v>0</v>
      </c>
      <c r="Y42">
        <f t="shared" si="40"/>
        <v>0</v>
      </c>
      <c r="Z42">
        <f t="shared" si="40"/>
        <v>0</v>
      </c>
      <c r="AA42">
        <f t="shared" si="40"/>
        <v>0</v>
      </c>
      <c r="AB42">
        <f t="shared" si="40"/>
        <v>0</v>
      </c>
      <c r="AC42">
        <f t="shared" si="40"/>
        <v>0</v>
      </c>
      <c r="AD42">
        <f t="shared" si="40"/>
        <v>0</v>
      </c>
      <c r="AE42">
        <f t="shared" si="40"/>
        <v>0</v>
      </c>
    </row>
    <row r="43" spans="1:31" x14ac:dyDescent="0.2">
      <c r="A43">
        <v>12</v>
      </c>
      <c r="B43">
        <f>'ввод данных'!K43</f>
        <v>0</v>
      </c>
      <c r="C43">
        <f t="shared" ref="C43:AE43" si="41">B43</f>
        <v>0</v>
      </c>
      <c r="D43">
        <f t="shared" si="41"/>
        <v>0</v>
      </c>
      <c r="E43">
        <f t="shared" si="41"/>
        <v>0</v>
      </c>
      <c r="F43">
        <f t="shared" si="41"/>
        <v>0</v>
      </c>
      <c r="G43">
        <f t="shared" si="41"/>
        <v>0</v>
      </c>
      <c r="H43">
        <f t="shared" si="41"/>
        <v>0</v>
      </c>
      <c r="I43">
        <f t="shared" si="41"/>
        <v>0</v>
      </c>
      <c r="J43">
        <f t="shared" si="41"/>
        <v>0</v>
      </c>
      <c r="K43">
        <f t="shared" si="41"/>
        <v>0</v>
      </c>
      <c r="L43">
        <f t="shared" si="41"/>
        <v>0</v>
      </c>
      <c r="M43">
        <f t="shared" si="41"/>
        <v>0</v>
      </c>
      <c r="N43">
        <f t="shared" si="41"/>
        <v>0</v>
      </c>
      <c r="O43">
        <f t="shared" si="41"/>
        <v>0</v>
      </c>
      <c r="P43">
        <f t="shared" si="41"/>
        <v>0</v>
      </c>
      <c r="Q43">
        <f t="shared" si="41"/>
        <v>0</v>
      </c>
      <c r="R43">
        <f t="shared" si="41"/>
        <v>0</v>
      </c>
      <c r="S43">
        <f t="shared" si="41"/>
        <v>0</v>
      </c>
      <c r="T43">
        <f t="shared" si="41"/>
        <v>0</v>
      </c>
      <c r="U43">
        <f t="shared" si="41"/>
        <v>0</v>
      </c>
      <c r="V43">
        <f t="shared" si="41"/>
        <v>0</v>
      </c>
      <c r="W43">
        <f t="shared" si="41"/>
        <v>0</v>
      </c>
      <c r="X43">
        <f t="shared" si="41"/>
        <v>0</v>
      </c>
      <c r="Y43">
        <f t="shared" si="41"/>
        <v>0</v>
      </c>
      <c r="Z43">
        <f t="shared" si="41"/>
        <v>0</v>
      </c>
      <c r="AA43">
        <f t="shared" si="41"/>
        <v>0</v>
      </c>
      <c r="AB43">
        <f t="shared" si="41"/>
        <v>0</v>
      </c>
      <c r="AC43">
        <f t="shared" si="41"/>
        <v>0</v>
      </c>
      <c r="AD43">
        <f t="shared" si="41"/>
        <v>0</v>
      </c>
      <c r="AE43">
        <f t="shared" si="41"/>
        <v>0</v>
      </c>
    </row>
    <row r="44" spans="1:31" x14ac:dyDescent="0.2">
      <c r="A44">
        <v>13</v>
      </c>
      <c r="B44">
        <f>'ввод данных'!K44</f>
        <v>0</v>
      </c>
      <c r="C44">
        <f t="shared" ref="C44:AE44" si="42">B44</f>
        <v>0</v>
      </c>
      <c r="D44">
        <f t="shared" si="42"/>
        <v>0</v>
      </c>
      <c r="E44">
        <f t="shared" si="42"/>
        <v>0</v>
      </c>
      <c r="F44">
        <f t="shared" si="42"/>
        <v>0</v>
      </c>
      <c r="G44">
        <f t="shared" si="42"/>
        <v>0</v>
      </c>
      <c r="H44">
        <f t="shared" si="42"/>
        <v>0</v>
      </c>
      <c r="I44">
        <f t="shared" si="42"/>
        <v>0</v>
      </c>
      <c r="J44">
        <f t="shared" si="42"/>
        <v>0</v>
      </c>
      <c r="K44">
        <f t="shared" si="42"/>
        <v>0</v>
      </c>
      <c r="L44">
        <f t="shared" si="42"/>
        <v>0</v>
      </c>
      <c r="M44">
        <f t="shared" si="42"/>
        <v>0</v>
      </c>
      <c r="N44">
        <f t="shared" si="42"/>
        <v>0</v>
      </c>
      <c r="O44">
        <f t="shared" si="42"/>
        <v>0</v>
      </c>
      <c r="P44">
        <f t="shared" si="42"/>
        <v>0</v>
      </c>
      <c r="Q44">
        <f t="shared" si="42"/>
        <v>0</v>
      </c>
      <c r="R44">
        <f t="shared" si="42"/>
        <v>0</v>
      </c>
      <c r="S44">
        <f t="shared" si="42"/>
        <v>0</v>
      </c>
      <c r="T44">
        <f t="shared" si="42"/>
        <v>0</v>
      </c>
      <c r="U44">
        <f t="shared" si="42"/>
        <v>0</v>
      </c>
      <c r="V44">
        <f t="shared" si="42"/>
        <v>0</v>
      </c>
      <c r="W44">
        <f t="shared" si="42"/>
        <v>0</v>
      </c>
      <c r="X44">
        <f t="shared" si="42"/>
        <v>0</v>
      </c>
      <c r="Y44">
        <f t="shared" si="42"/>
        <v>0</v>
      </c>
      <c r="Z44">
        <f t="shared" si="42"/>
        <v>0</v>
      </c>
      <c r="AA44">
        <f t="shared" si="42"/>
        <v>0</v>
      </c>
      <c r="AB44">
        <f t="shared" si="42"/>
        <v>0</v>
      </c>
      <c r="AC44">
        <f t="shared" si="42"/>
        <v>0</v>
      </c>
      <c r="AD44">
        <f t="shared" si="42"/>
        <v>0</v>
      </c>
      <c r="AE44">
        <f t="shared" si="42"/>
        <v>0</v>
      </c>
    </row>
    <row r="45" spans="1:31" x14ac:dyDescent="0.2">
      <c r="A45">
        <v>14</v>
      </c>
      <c r="B45">
        <f>'ввод данных'!K45</f>
        <v>0</v>
      </c>
      <c r="C45">
        <f t="shared" ref="C45:AE45" si="43">B45</f>
        <v>0</v>
      </c>
      <c r="D45">
        <f t="shared" si="43"/>
        <v>0</v>
      </c>
      <c r="E45">
        <f t="shared" si="43"/>
        <v>0</v>
      </c>
      <c r="F45">
        <f t="shared" si="43"/>
        <v>0</v>
      </c>
      <c r="G45">
        <f t="shared" si="43"/>
        <v>0</v>
      </c>
      <c r="H45">
        <f t="shared" si="43"/>
        <v>0</v>
      </c>
      <c r="I45">
        <f t="shared" si="43"/>
        <v>0</v>
      </c>
      <c r="J45">
        <f t="shared" si="43"/>
        <v>0</v>
      </c>
      <c r="K45">
        <f t="shared" si="43"/>
        <v>0</v>
      </c>
      <c r="L45">
        <f t="shared" si="43"/>
        <v>0</v>
      </c>
      <c r="M45">
        <f t="shared" si="43"/>
        <v>0</v>
      </c>
      <c r="N45">
        <f t="shared" si="43"/>
        <v>0</v>
      </c>
      <c r="O45">
        <f t="shared" si="43"/>
        <v>0</v>
      </c>
      <c r="P45">
        <f t="shared" si="43"/>
        <v>0</v>
      </c>
      <c r="Q45">
        <f t="shared" si="43"/>
        <v>0</v>
      </c>
      <c r="R45">
        <f t="shared" si="43"/>
        <v>0</v>
      </c>
      <c r="S45">
        <f t="shared" si="43"/>
        <v>0</v>
      </c>
      <c r="T45">
        <f t="shared" si="43"/>
        <v>0</v>
      </c>
      <c r="U45">
        <f t="shared" si="43"/>
        <v>0</v>
      </c>
      <c r="V45">
        <f t="shared" si="43"/>
        <v>0</v>
      </c>
      <c r="W45">
        <f t="shared" si="43"/>
        <v>0</v>
      </c>
      <c r="X45">
        <f t="shared" si="43"/>
        <v>0</v>
      </c>
      <c r="Y45">
        <f t="shared" si="43"/>
        <v>0</v>
      </c>
      <c r="Z45">
        <f t="shared" si="43"/>
        <v>0</v>
      </c>
      <c r="AA45">
        <f t="shared" si="43"/>
        <v>0</v>
      </c>
      <c r="AB45">
        <f t="shared" si="43"/>
        <v>0</v>
      </c>
      <c r="AC45">
        <f t="shared" si="43"/>
        <v>0</v>
      </c>
      <c r="AD45">
        <f t="shared" si="43"/>
        <v>0</v>
      </c>
      <c r="AE45">
        <f t="shared" si="43"/>
        <v>0</v>
      </c>
    </row>
    <row r="46" spans="1:31" x14ac:dyDescent="0.2">
      <c r="A46">
        <v>15</v>
      </c>
      <c r="B46">
        <f>'ввод данных'!K46</f>
        <v>0</v>
      </c>
      <c r="C46">
        <f t="shared" ref="C46:AE46" si="44">B46</f>
        <v>0</v>
      </c>
      <c r="D46">
        <f t="shared" si="44"/>
        <v>0</v>
      </c>
      <c r="E46">
        <f t="shared" si="44"/>
        <v>0</v>
      </c>
      <c r="F46">
        <f t="shared" si="44"/>
        <v>0</v>
      </c>
      <c r="G46">
        <f t="shared" si="44"/>
        <v>0</v>
      </c>
      <c r="H46">
        <f t="shared" si="44"/>
        <v>0</v>
      </c>
      <c r="I46">
        <f t="shared" si="44"/>
        <v>0</v>
      </c>
      <c r="J46">
        <f t="shared" si="44"/>
        <v>0</v>
      </c>
      <c r="K46">
        <f t="shared" si="44"/>
        <v>0</v>
      </c>
      <c r="L46">
        <f t="shared" si="44"/>
        <v>0</v>
      </c>
      <c r="M46">
        <f t="shared" si="44"/>
        <v>0</v>
      </c>
      <c r="N46">
        <f t="shared" si="44"/>
        <v>0</v>
      </c>
      <c r="O46">
        <f t="shared" si="44"/>
        <v>0</v>
      </c>
      <c r="P46">
        <f t="shared" si="44"/>
        <v>0</v>
      </c>
      <c r="Q46">
        <f t="shared" si="44"/>
        <v>0</v>
      </c>
      <c r="R46">
        <f t="shared" si="44"/>
        <v>0</v>
      </c>
      <c r="S46">
        <f t="shared" si="44"/>
        <v>0</v>
      </c>
      <c r="T46">
        <f t="shared" si="44"/>
        <v>0</v>
      </c>
      <c r="U46">
        <f t="shared" si="44"/>
        <v>0</v>
      </c>
      <c r="V46">
        <f t="shared" si="44"/>
        <v>0</v>
      </c>
      <c r="W46">
        <f t="shared" si="44"/>
        <v>0</v>
      </c>
      <c r="X46">
        <f t="shared" si="44"/>
        <v>0</v>
      </c>
      <c r="Y46">
        <f t="shared" si="44"/>
        <v>0</v>
      </c>
      <c r="Z46">
        <f t="shared" si="44"/>
        <v>0</v>
      </c>
      <c r="AA46">
        <f t="shared" si="44"/>
        <v>0</v>
      </c>
      <c r="AB46">
        <f t="shared" si="44"/>
        <v>0</v>
      </c>
      <c r="AC46">
        <f t="shared" si="44"/>
        <v>0</v>
      </c>
      <c r="AD46">
        <f t="shared" si="44"/>
        <v>0</v>
      </c>
      <c r="AE46">
        <f t="shared" si="44"/>
        <v>0</v>
      </c>
    </row>
    <row r="47" spans="1:31" x14ac:dyDescent="0.2">
      <c r="A47">
        <v>16</v>
      </c>
      <c r="B47">
        <f>'ввод данных'!K47</f>
        <v>0</v>
      </c>
      <c r="C47">
        <f t="shared" ref="C47:AE47" si="45">B47</f>
        <v>0</v>
      </c>
      <c r="D47">
        <f t="shared" si="45"/>
        <v>0</v>
      </c>
      <c r="E47">
        <f t="shared" si="45"/>
        <v>0</v>
      </c>
      <c r="F47">
        <f t="shared" si="45"/>
        <v>0</v>
      </c>
      <c r="G47">
        <f t="shared" si="45"/>
        <v>0</v>
      </c>
      <c r="H47">
        <f t="shared" si="45"/>
        <v>0</v>
      </c>
      <c r="I47">
        <f t="shared" si="45"/>
        <v>0</v>
      </c>
      <c r="J47">
        <f t="shared" si="45"/>
        <v>0</v>
      </c>
      <c r="K47">
        <f t="shared" si="45"/>
        <v>0</v>
      </c>
      <c r="L47">
        <f t="shared" si="45"/>
        <v>0</v>
      </c>
      <c r="M47">
        <f t="shared" si="45"/>
        <v>0</v>
      </c>
      <c r="N47">
        <f t="shared" si="45"/>
        <v>0</v>
      </c>
      <c r="O47">
        <f t="shared" si="45"/>
        <v>0</v>
      </c>
      <c r="P47">
        <f t="shared" si="45"/>
        <v>0</v>
      </c>
      <c r="Q47">
        <f t="shared" si="45"/>
        <v>0</v>
      </c>
      <c r="R47">
        <f t="shared" si="45"/>
        <v>0</v>
      </c>
      <c r="S47">
        <f t="shared" si="45"/>
        <v>0</v>
      </c>
      <c r="T47">
        <f t="shared" si="45"/>
        <v>0</v>
      </c>
      <c r="U47">
        <f t="shared" si="45"/>
        <v>0</v>
      </c>
      <c r="V47">
        <f t="shared" si="45"/>
        <v>0</v>
      </c>
      <c r="W47">
        <f t="shared" si="45"/>
        <v>0</v>
      </c>
      <c r="X47">
        <f t="shared" si="45"/>
        <v>0</v>
      </c>
      <c r="Y47">
        <f t="shared" si="45"/>
        <v>0</v>
      </c>
      <c r="Z47">
        <f t="shared" si="45"/>
        <v>0</v>
      </c>
      <c r="AA47">
        <f t="shared" si="45"/>
        <v>0</v>
      </c>
      <c r="AB47">
        <f t="shared" si="45"/>
        <v>0</v>
      </c>
      <c r="AC47">
        <f t="shared" si="45"/>
        <v>0</v>
      </c>
      <c r="AD47">
        <f t="shared" si="45"/>
        <v>0</v>
      </c>
      <c r="AE47">
        <f t="shared" si="45"/>
        <v>0</v>
      </c>
    </row>
    <row r="48" spans="1:31" x14ac:dyDescent="0.2">
      <c r="A48">
        <v>17</v>
      </c>
      <c r="B48">
        <f>'ввод данных'!K48</f>
        <v>0</v>
      </c>
      <c r="C48">
        <f t="shared" ref="C48:AE48" si="46">B48</f>
        <v>0</v>
      </c>
      <c r="D48">
        <f t="shared" si="46"/>
        <v>0</v>
      </c>
      <c r="E48">
        <f t="shared" si="46"/>
        <v>0</v>
      </c>
      <c r="F48">
        <f t="shared" si="46"/>
        <v>0</v>
      </c>
      <c r="G48">
        <f t="shared" si="46"/>
        <v>0</v>
      </c>
      <c r="H48">
        <f t="shared" si="46"/>
        <v>0</v>
      </c>
      <c r="I48">
        <f t="shared" si="46"/>
        <v>0</v>
      </c>
      <c r="J48">
        <f t="shared" si="46"/>
        <v>0</v>
      </c>
      <c r="K48">
        <f t="shared" si="46"/>
        <v>0</v>
      </c>
      <c r="L48">
        <f t="shared" si="46"/>
        <v>0</v>
      </c>
      <c r="M48">
        <f t="shared" si="46"/>
        <v>0</v>
      </c>
      <c r="N48">
        <f t="shared" si="46"/>
        <v>0</v>
      </c>
      <c r="O48">
        <f t="shared" si="46"/>
        <v>0</v>
      </c>
      <c r="P48">
        <f t="shared" si="46"/>
        <v>0</v>
      </c>
      <c r="Q48">
        <f t="shared" si="46"/>
        <v>0</v>
      </c>
      <c r="R48">
        <f t="shared" si="46"/>
        <v>0</v>
      </c>
      <c r="S48">
        <f t="shared" si="46"/>
        <v>0</v>
      </c>
      <c r="T48">
        <f t="shared" si="46"/>
        <v>0</v>
      </c>
      <c r="U48">
        <f t="shared" si="46"/>
        <v>0</v>
      </c>
      <c r="V48">
        <f t="shared" si="46"/>
        <v>0</v>
      </c>
      <c r="W48">
        <f t="shared" si="46"/>
        <v>0</v>
      </c>
      <c r="X48">
        <f t="shared" si="46"/>
        <v>0</v>
      </c>
      <c r="Y48">
        <f t="shared" si="46"/>
        <v>0</v>
      </c>
      <c r="Z48">
        <f t="shared" si="46"/>
        <v>0</v>
      </c>
      <c r="AA48">
        <f t="shared" si="46"/>
        <v>0</v>
      </c>
      <c r="AB48">
        <f t="shared" si="46"/>
        <v>0</v>
      </c>
      <c r="AC48">
        <f t="shared" si="46"/>
        <v>0</v>
      </c>
      <c r="AD48">
        <f t="shared" si="46"/>
        <v>0</v>
      </c>
      <c r="AE48">
        <f t="shared" si="46"/>
        <v>0</v>
      </c>
    </row>
    <row r="49" spans="1:31" x14ac:dyDescent="0.2">
      <c r="A49">
        <v>18</v>
      </c>
      <c r="B49">
        <f>'ввод данных'!K49</f>
        <v>0</v>
      </c>
      <c r="C49">
        <f t="shared" ref="C49:AE49" si="47">B49</f>
        <v>0</v>
      </c>
      <c r="D49">
        <f t="shared" si="47"/>
        <v>0</v>
      </c>
      <c r="E49">
        <f t="shared" si="47"/>
        <v>0</v>
      </c>
      <c r="F49">
        <f t="shared" si="47"/>
        <v>0</v>
      </c>
      <c r="G49">
        <f t="shared" si="47"/>
        <v>0</v>
      </c>
      <c r="H49">
        <f t="shared" si="47"/>
        <v>0</v>
      </c>
      <c r="I49">
        <f t="shared" si="47"/>
        <v>0</v>
      </c>
      <c r="J49">
        <f t="shared" si="47"/>
        <v>0</v>
      </c>
      <c r="K49">
        <f t="shared" si="47"/>
        <v>0</v>
      </c>
      <c r="L49">
        <f t="shared" si="47"/>
        <v>0</v>
      </c>
      <c r="M49">
        <f t="shared" si="47"/>
        <v>0</v>
      </c>
      <c r="N49">
        <f t="shared" si="47"/>
        <v>0</v>
      </c>
      <c r="O49">
        <f t="shared" si="47"/>
        <v>0</v>
      </c>
      <c r="P49">
        <f t="shared" si="47"/>
        <v>0</v>
      </c>
      <c r="Q49">
        <f t="shared" si="47"/>
        <v>0</v>
      </c>
      <c r="R49">
        <f t="shared" si="47"/>
        <v>0</v>
      </c>
      <c r="S49">
        <f t="shared" si="47"/>
        <v>0</v>
      </c>
      <c r="T49">
        <f t="shared" si="47"/>
        <v>0</v>
      </c>
      <c r="U49">
        <f t="shared" si="47"/>
        <v>0</v>
      </c>
      <c r="V49">
        <f t="shared" si="47"/>
        <v>0</v>
      </c>
      <c r="W49">
        <f t="shared" si="47"/>
        <v>0</v>
      </c>
      <c r="X49">
        <f t="shared" si="47"/>
        <v>0</v>
      </c>
      <c r="Y49">
        <f t="shared" si="47"/>
        <v>0</v>
      </c>
      <c r="Z49">
        <f t="shared" si="47"/>
        <v>0</v>
      </c>
      <c r="AA49">
        <f t="shared" si="47"/>
        <v>0</v>
      </c>
      <c r="AB49">
        <f t="shared" si="47"/>
        <v>0</v>
      </c>
      <c r="AC49">
        <f t="shared" si="47"/>
        <v>0</v>
      </c>
      <c r="AD49">
        <f t="shared" si="47"/>
        <v>0</v>
      </c>
      <c r="AE49">
        <f t="shared" si="47"/>
        <v>0</v>
      </c>
    </row>
    <row r="50" spans="1:31" x14ac:dyDescent="0.2">
      <c r="A50">
        <v>19</v>
      </c>
      <c r="B50">
        <f>'ввод данных'!K50</f>
        <v>0</v>
      </c>
      <c r="C50">
        <f t="shared" ref="C50:AE50" si="48">B50</f>
        <v>0</v>
      </c>
      <c r="D50">
        <f t="shared" si="48"/>
        <v>0</v>
      </c>
      <c r="E50">
        <f t="shared" si="48"/>
        <v>0</v>
      </c>
      <c r="F50">
        <f t="shared" si="48"/>
        <v>0</v>
      </c>
      <c r="G50">
        <f t="shared" si="48"/>
        <v>0</v>
      </c>
      <c r="H50">
        <f t="shared" si="48"/>
        <v>0</v>
      </c>
      <c r="I50">
        <f t="shared" si="48"/>
        <v>0</v>
      </c>
      <c r="J50">
        <f t="shared" si="48"/>
        <v>0</v>
      </c>
      <c r="K50">
        <f t="shared" si="48"/>
        <v>0</v>
      </c>
      <c r="L50">
        <f t="shared" si="48"/>
        <v>0</v>
      </c>
      <c r="M50">
        <f t="shared" si="48"/>
        <v>0</v>
      </c>
      <c r="N50">
        <f t="shared" si="48"/>
        <v>0</v>
      </c>
      <c r="O50">
        <f t="shared" si="48"/>
        <v>0</v>
      </c>
      <c r="P50">
        <f t="shared" si="48"/>
        <v>0</v>
      </c>
      <c r="Q50">
        <f t="shared" si="48"/>
        <v>0</v>
      </c>
      <c r="R50">
        <f t="shared" si="48"/>
        <v>0</v>
      </c>
      <c r="S50">
        <f t="shared" si="48"/>
        <v>0</v>
      </c>
      <c r="T50">
        <f t="shared" si="48"/>
        <v>0</v>
      </c>
      <c r="U50">
        <f t="shared" si="48"/>
        <v>0</v>
      </c>
      <c r="V50">
        <f t="shared" si="48"/>
        <v>0</v>
      </c>
      <c r="W50">
        <f t="shared" si="48"/>
        <v>0</v>
      </c>
      <c r="X50">
        <f t="shared" si="48"/>
        <v>0</v>
      </c>
      <c r="Y50">
        <f t="shared" si="48"/>
        <v>0</v>
      </c>
      <c r="Z50">
        <f t="shared" si="48"/>
        <v>0</v>
      </c>
      <c r="AA50">
        <f t="shared" si="48"/>
        <v>0</v>
      </c>
      <c r="AB50">
        <f t="shared" si="48"/>
        <v>0</v>
      </c>
      <c r="AC50">
        <f t="shared" si="48"/>
        <v>0</v>
      </c>
      <c r="AD50">
        <f t="shared" si="48"/>
        <v>0</v>
      </c>
      <c r="AE50">
        <f t="shared" si="48"/>
        <v>0</v>
      </c>
    </row>
    <row r="51" spans="1:31" x14ac:dyDescent="0.2">
      <c r="A51">
        <v>20</v>
      </c>
      <c r="B51">
        <f>'ввод данных'!K51</f>
        <v>0</v>
      </c>
      <c r="C51">
        <f t="shared" ref="C51:AE51" si="49">B51</f>
        <v>0</v>
      </c>
      <c r="D51">
        <f t="shared" si="49"/>
        <v>0</v>
      </c>
      <c r="E51">
        <f t="shared" si="49"/>
        <v>0</v>
      </c>
      <c r="F51">
        <f t="shared" si="49"/>
        <v>0</v>
      </c>
      <c r="G51">
        <f t="shared" si="49"/>
        <v>0</v>
      </c>
      <c r="H51">
        <f t="shared" si="49"/>
        <v>0</v>
      </c>
      <c r="I51">
        <f t="shared" si="49"/>
        <v>0</v>
      </c>
      <c r="J51">
        <f t="shared" si="49"/>
        <v>0</v>
      </c>
      <c r="K51">
        <f t="shared" si="49"/>
        <v>0</v>
      </c>
      <c r="L51">
        <f t="shared" si="49"/>
        <v>0</v>
      </c>
      <c r="M51">
        <f t="shared" si="49"/>
        <v>0</v>
      </c>
      <c r="N51">
        <f t="shared" si="49"/>
        <v>0</v>
      </c>
      <c r="O51">
        <f t="shared" si="49"/>
        <v>0</v>
      </c>
      <c r="P51">
        <f t="shared" si="49"/>
        <v>0</v>
      </c>
      <c r="Q51">
        <f t="shared" si="49"/>
        <v>0</v>
      </c>
      <c r="R51">
        <f t="shared" si="49"/>
        <v>0</v>
      </c>
      <c r="S51">
        <f t="shared" si="49"/>
        <v>0</v>
      </c>
      <c r="T51">
        <f t="shared" si="49"/>
        <v>0</v>
      </c>
      <c r="U51">
        <f t="shared" si="49"/>
        <v>0</v>
      </c>
      <c r="V51">
        <f t="shared" si="49"/>
        <v>0</v>
      </c>
      <c r="W51">
        <f t="shared" si="49"/>
        <v>0</v>
      </c>
      <c r="X51">
        <f t="shared" si="49"/>
        <v>0</v>
      </c>
      <c r="Y51">
        <f t="shared" si="49"/>
        <v>0</v>
      </c>
      <c r="Z51">
        <f t="shared" si="49"/>
        <v>0</v>
      </c>
      <c r="AA51">
        <f t="shared" si="49"/>
        <v>0</v>
      </c>
      <c r="AB51">
        <f t="shared" si="49"/>
        <v>0</v>
      </c>
      <c r="AC51">
        <f t="shared" si="49"/>
        <v>0</v>
      </c>
      <c r="AD51">
        <f t="shared" si="49"/>
        <v>0</v>
      </c>
      <c r="AE51">
        <f t="shared" si="49"/>
        <v>0</v>
      </c>
    </row>
    <row r="52" spans="1:31" x14ac:dyDescent="0.2">
      <c r="A52">
        <v>21</v>
      </c>
      <c r="B52">
        <f>'ввод данных'!K52</f>
        <v>0</v>
      </c>
      <c r="C52">
        <f t="shared" ref="C52:AE52" si="50">B52</f>
        <v>0</v>
      </c>
      <c r="D52">
        <f t="shared" si="50"/>
        <v>0</v>
      </c>
      <c r="E52">
        <f t="shared" si="50"/>
        <v>0</v>
      </c>
      <c r="F52">
        <f t="shared" si="50"/>
        <v>0</v>
      </c>
      <c r="G52">
        <f t="shared" si="50"/>
        <v>0</v>
      </c>
      <c r="H52">
        <f t="shared" si="50"/>
        <v>0</v>
      </c>
      <c r="I52">
        <f t="shared" si="50"/>
        <v>0</v>
      </c>
      <c r="J52">
        <f t="shared" si="50"/>
        <v>0</v>
      </c>
      <c r="K52">
        <f t="shared" si="50"/>
        <v>0</v>
      </c>
      <c r="L52">
        <f t="shared" si="50"/>
        <v>0</v>
      </c>
      <c r="M52">
        <f t="shared" si="50"/>
        <v>0</v>
      </c>
      <c r="N52">
        <f t="shared" si="50"/>
        <v>0</v>
      </c>
      <c r="O52">
        <f t="shared" si="50"/>
        <v>0</v>
      </c>
      <c r="P52">
        <f t="shared" si="50"/>
        <v>0</v>
      </c>
      <c r="Q52">
        <f t="shared" si="50"/>
        <v>0</v>
      </c>
      <c r="R52">
        <f t="shared" si="50"/>
        <v>0</v>
      </c>
      <c r="S52">
        <f t="shared" si="50"/>
        <v>0</v>
      </c>
      <c r="T52">
        <f t="shared" si="50"/>
        <v>0</v>
      </c>
      <c r="U52">
        <f t="shared" si="50"/>
        <v>0</v>
      </c>
      <c r="V52">
        <f t="shared" si="50"/>
        <v>0</v>
      </c>
      <c r="W52">
        <f t="shared" si="50"/>
        <v>0</v>
      </c>
      <c r="X52">
        <f t="shared" si="50"/>
        <v>0</v>
      </c>
      <c r="Y52">
        <f t="shared" si="50"/>
        <v>0</v>
      </c>
      <c r="Z52">
        <f t="shared" si="50"/>
        <v>0</v>
      </c>
      <c r="AA52">
        <f t="shared" si="50"/>
        <v>0</v>
      </c>
      <c r="AB52">
        <f t="shared" si="50"/>
        <v>0</v>
      </c>
      <c r="AC52">
        <f t="shared" si="50"/>
        <v>0</v>
      </c>
      <c r="AD52">
        <f t="shared" si="50"/>
        <v>0</v>
      </c>
      <c r="AE52">
        <f t="shared" si="50"/>
        <v>0</v>
      </c>
    </row>
    <row r="53" spans="1:31" x14ac:dyDescent="0.2">
      <c r="A53">
        <v>22</v>
      </c>
      <c r="B53">
        <f>'ввод данных'!K53</f>
        <v>0</v>
      </c>
      <c r="C53">
        <f t="shared" ref="C53:AE53" si="51">B53</f>
        <v>0</v>
      </c>
      <c r="D53">
        <f t="shared" si="51"/>
        <v>0</v>
      </c>
      <c r="E53">
        <f t="shared" si="51"/>
        <v>0</v>
      </c>
      <c r="F53">
        <f t="shared" si="51"/>
        <v>0</v>
      </c>
      <c r="G53">
        <f t="shared" si="51"/>
        <v>0</v>
      </c>
      <c r="H53">
        <f t="shared" si="51"/>
        <v>0</v>
      </c>
      <c r="I53">
        <f t="shared" si="51"/>
        <v>0</v>
      </c>
      <c r="J53">
        <f t="shared" si="51"/>
        <v>0</v>
      </c>
      <c r="K53">
        <f t="shared" si="51"/>
        <v>0</v>
      </c>
      <c r="L53">
        <f t="shared" si="51"/>
        <v>0</v>
      </c>
      <c r="M53">
        <f t="shared" si="51"/>
        <v>0</v>
      </c>
      <c r="N53">
        <f t="shared" si="51"/>
        <v>0</v>
      </c>
      <c r="O53">
        <f t="shared" si="51"/>
        <v>0</v>
      </c>
      <c r="P53">
        <f t="shared" si="51"/>
        <v>0</v>
      </c>
      <c r="Q53">
        <f t="shared" si="51"/>
        <v>0</v>
      </c>
      <c r="R53">
        <f t="shared" si="51"/>
        <v>0</v>
      </c>
      <c r="S53">
        <f t="shared" si="51"/>
        <v>0</v>
      </c>
      <c r="T53">
        <f t="shared" si="51"/>
        <v>0</v>
      </c>
      <c r="U53">
        <f t="shared" si="51"/>
        <v>0</v>
      </c>
      <c r="V53">
        <f t="shared" si="51"/>
        <v>0</v>
      </c>
      <c r="W53">
        <f t="shared" si="51"/>
        <v>0</v>
      </c>
      <c r="X53">
        <f t="shared" si="51"/>
        <v>0</v>
      </c>
      <c r="Y53">
        <f t="shared" si="51"/>
        <v>0</v>
      </c>
      <c r="Z53">
        <f t="shared" si="51"/>
        <v>0</v>
      </c>
      <c r="AA53">
        <f t="shared" si="51"/>
        <v>0</v>
      </c>
      <c r="AB53">
        <f t="shared" si="51"/>
        <v>0</v>
      </c>
      <c r="AC53">
        <f t="shared" si="51"/>
        <v>0</v>
      </c>
      <c r="AD53">
        <f t="shared" si="51"/>
        <v>0</v>
      </c>
      <c r="AE53">
        <f t="shared" si="51"/>
        <v>0</v>
      </c>
    </row>
    <row r="54" spans="1:31" x14ac:dyDescent="0.2">
      <c r="A54">
        <v>23</v>
      </c>
      <c r="B54">
        <f>'ввод данных'!K54</f>
        <v>0</v>
      </c>
      <c r="C54">
        <f t="shared" ref="C54:AE54" si="52">B54</f>
        <v>0</v>
      </c>
      <c r="D54">
        <f t="shared" si="52"/>
        <v>0</v>
      </c>
      <c r="E54">
        <f t="shared" si="52"/>
        <v>0</v>
      </c>
      <c r="F54">
        <f t="shared" si="52"/>
        <v>0</v>
      </c>
      <c r="G54">
        <f t="shared" si="52"/>
        <v>0</v>
      </c>
      <c r="H54">
        <f t="shared" si="52"/>
        <v>0</v>
      </c>
      <c r="I54">
        <f t="shared" si="52"/>
        <v>0</v>
      </c>
      <c r="J54">
        <f t="shared" si="52"/>
        <v>0</v>
      </c>
      <c r="K54">
        <f t="shared" si="52"/>
        <v>0</v>
      </c>
      <c r="L54">
        <f t="shared" si="52"/>
        <v>0</v>
      </c>
      <c r="M54">
        <f t="shared" si="52"/>
        <v>0</v>
      </c>
      <c r="N54">
        <f t="shared" si="52"/>
        <v>0</v>
      </c>
      <c r="O54">
        <f t="shared" si="52"/>
        <v>0</v>
      </c>
      <c r="P54">
        <f t="shared" si="52"/>
        <v>0</v>
      </c>
      <c r="Q54">
        <f t="shared" si="52"/>
        <v>0</v>
      </c>
      <c r="R54">
        <f t="shared" si="52"/>
        <v>0</v>
      </c>
      <c r="S54">
        <f t="shared" si="52"/>
        <v>0</v>
      </c>
      <c r="T54">
        <f t="shared" si="52"/>
        <v>0</v>
      </c>
      <c r="U54">
        <f t="shared" si="52"/>
        <v>0</v>
      </c>
      <c r="V54">
        <f t="shared" si="52"/>
        <v>0</v>
      </c>
      <c r="W54">
        <f t="shared" si="52"/>
        <v>0</v>
      </c>
      <c r="X54">
        <f t="shared" si="52"/>
        <v>0</v>
      </c>
      <c r="Y54">
        <f t="shared" si="52"/>
        <v>0</v>
      </c>
      <c r="Z54">
        <f t="shared" si="52"/>
        <v>0</v>
      </c>
      <c r="AA54">
        <f t="shared" si="52"/>
        <v>0</v>
      </c>
      <c r="AB54">
        <f t="shared" si="52"/>
        <v>0</v>
      </c>
      <c r="AC54">
        <f t="shared" si="52"/>
        <v>0</v>
      </c>
      <c r="AD54">
        <f t="shared" si="52"/>
        <v>0</v>
      </c>
      <c r="AE54">
        <f t="shared" si="52"/>
        <v>0</v>
      </c>
    </row>
    <row r="55" spans="1:31" x14ac:dyDescent="0.2">
      <c r="A55">
        <v>24</v>
      </c>
      <c r="B55">
        <f>'ввод данных'!K55</f>
        <v>0</v>
      </c>
      <c r="C55">
        <f t="shared" ref="C55:AE55" si="53">B55</f>
        <v>0</v>
      </c>
      <c r="D55">
        <f t="shared" si="53"/>
        <v>0</v>
      </c>
      <c r="E55">
        <f t="shared" si="53"/>
        <v>0</v>
      </c>
      <c r="F55">
        <f t="shared" si="53"/>
        <v>0</v>
      </c>
      <c r="G55">
        <f t="shared" si="53"/>
        <v>0</v>
      </c>
      <c r="H55">
        <f t="shared" si="53"/>
        <v>0</v>
      </c>
      <c r="I55">
        <f t="shared" si="53"/>
        <v>0</v>
      </c>
      <c r="J55">
        <f t="shared" si="53"/>
        <v>0</v>
      </c>
      <c r="K55">
        <f t="shared" si="53"/>
        <v>0</v>
      </c>
      <c r="L55">
        <f t="shared" si="53"/>
        <v>0</v>
      </c>
      <c r="M55">
        <f t="shared" si="53"/>
        <v>0</v>
      </c>
      <c r="N55">
        <f t="shared" si="53"/>
        <v>0</v>
      </c>
      <c r="O55">
        <f t="shared" si="53"/>
        <v>0</v>
      </c>
      <c r="P55">
        <f t="shared" si="53"/>
        <v>0</v>
      </c>
      <c r="Q55">
        <f t="shared" si="53"/>
        <v>0</v>
      </c>
      <c r="R55">
        <f t="shared" si="53"/>
        <v>0</v>
      </c>
      <c r="S55">
        <f t="shared" si="53"/>
        <v>0</v>
      </c>
      <c r="T55">
        <f t="shared" si="53"/>
        <v>0</v>
      </c>
      <c r="U55">
        <f t="shared" si="53"/>
        <v>0</v>
      </c>
      <c r="V55">
        <f t="shared" si="53"/>
        <v>0</v>
      </c>
      <c r="W55">
        <f t="shared" si="53"/>
        <v>0</v>
      </c>
      <c r="X55">
        <f t="shared" si="53"/>
        <v>0</v>
      </c>
      <c r="Y55">
        <f t="shared" si="53"/>
        <v>0</v>
      </c>
      <c r="Z55">
        <f t="shared" si="53"/>
        <v>0</v>
      </c>
      <c r="AA55">
        <f t="shared" si="53"/>
        <v>0</v>
      </c>
      <c r="AB55">
        <f t="shared" si="53"/>
        <v>0</v>
      </c>
      <c r="AC55">
        <f t="shared" si="53"/>
        <v>0</v>
      </c>
      <c r="AD55">
        <f t="shared" si="53"/>
        <v>0</v>
      </c>
      <c r="AE55">
        <f t="shared" si="53"/>
        <v>0</v>
      </c>
    </row>
    <row r="56" spans="1:31" x14ac:dyDescent="0.2">
      <c r="A56">
        <v>25</v>
      </c>
      <c r="B56">
        <f>'ввод данных'!K56</f>
        <v>0</v>
      </c>
      <c r="C56">
        <f t="shared" ref="C56:AE56" si="54">B56</f>
        <v>0</v>
      </c>
      <c r="D56">
        <f t="shared" si="54"/>
        <v>0</v>
      </c>
      <c r="E56">
        <f t="shared" si="54"/>
        <v>0</v>
      </c>
      <c r="F56">
        <f t="shared" si="54"/>
        <v>0</v>
      </c>
      <c r="G56">
        <f t="shared" si="54"/>
        <v>0</v>
      </c>
      <c r="H56">
        <f t="shared" si="54"/>
        <v>0</v>
      </c>
      <c r="I56">
        <f t="shared" si="54"/>
        <v>0</v>
      </c>
      <c r="J56">
        <f t="shared" si="54"/>
        <v>0</v>
      </c>
      <c r="K56">
        <f t="shared" si="54"/>
        <v>0</v>
      </c>
      <c r="L56">
        <f t="shared" si="54"/>
        <v>0</v>
      </c>
      <c r="M56">
        <f t="shared" si="54"/>
        <v>0</v>
      </c>
      <c r="N56">
        <f t="shared" si="54"/>
        <v>0</v>
      </c>
      <c r="O56">
        <f t="shared" si="54"/>
        <v>0</v>
      </c>
      <c r="P56">
        <f t="shared" si="54"/>
        <v>0</v>
      </c>
      <c r="Q56">
        <f t="shared" si="54"/>
        <v>0</v>
      </c>
      <c r="R56">
        <f t="shared" si="54"/>
        <v>0</v>
      </c>
      <c r="S56">
        <f t="shared" si="54"/>
        <v>0</v>
      </c>
      <c r="T56">
        <f t="shared" si="54"/>
        <v>0</v>
      </c>
      <c r="U56">
        <f t="shared" si="54"/>
        <v>0</v>
      </c>
      <c r="V56">
        <f t="shared" si="54"/>
        <v>0</v>
      </c>
      <c r="W56">
        <f t="shared" si="54"/>
        <v>0</v>
      </c>
      <c r="X56">
        <f t="shared" si="54"/>
        <v>0</v>
      </c>
      <c r="Y56">
        <f t="shared" si="54"/>
        <v>0</v>
      </c>
      <c r="Z56">
        <f t="shared" si="54"/>
        <v>0</v>
      </c>
      <c r="AA56">
        <f t="shared" si="54"/>
        <v>0</v>
      </c>
      <c r="AB56">
        <f t="shared" si="54"/>
        <v>0</v>
      </c>
      <c r="AC56">
        <f t="shared" si="54"/>
        <v>0</v>
      </c>
      <c r="AD56">
        <f t="shared" si="54"/>
        <v>0</v>
      </c>
      <c r="AE56">
        <f t="shared" si="54"/>
        <v>0</v>
      </c>
    </row>
    <row r="57" spans="1:31" x14ac:dyDescent="0.2">
      <c r="A57">
        <v>26</v>
      </c>
      <c r="B57">
        <f>'ввод данных'!K57</f>
        <v>0</v>
      </c>
      <c r="C57">
        <f t="shared" ref="C57:AE57" si="55">B57</f>
        <v>0</v>
      </c>
      <c r="D57">
        <f t="shared" si="55"/>
        <v>0</v>
      </c>
      <c r="E57">
        <f t="shared" si="55"/>
        <v>0</v>
      </c>
      <c r="F57">
        <f t="shared" si="55"/>
        <v>0</v>
      </c>
      <c r="G57">
        <f t="shared" si="55"/>
        <v>0</v>
      </c>
      <c r="H57">
        <f t="shared" si="55"/>
        <v>0</v>
      </c>
      <c r="I57">
        <f t="shared" si="55"/>
        <v>0</v>
      </c>
      <c r="J57">
        <f t="shared" si="55"/>
        <v>0</v>
      </c>
      <c r="K57">
        <f t="shared" si="55"/>
        <v>0</v>
      </c>
      <c r="L57">
        <f t="shared" si="55"/>
        <v>0</v>
      </c>
      <c r="M57">
        <f t="shared" si="55"/>
        <v>0</v>
      </c>
      <c r="N57">
        <f t="shared" si="55"/>
        <v>0</v>
      </c>
      <c r="O57">
        <f t="shared" si="55"/>
        <v>0</v>
      </c>
      <c r="P57">
        <f t="shared" si="55"/>
        <v>0</v>
      </c>
      <c r="Q57">
        <f t="shared" si="55"/>
        <v>0</v>
      </c>
      <c r="R57">
        <f t="shared" si="55"/>
        <v>0</v>
      </c>
      <c r="S57">
        <f t="shared" si="55"/>
        <v>0</v>
      </c>
      <c r="T57">
        <f t="shared" si="55"/>
        <v>0</v>
      </c>
      <c r="U57">
        <f t="shared" si="55"/>
        <v>0</v>
      </c>
      <c r="V57">
        <f t="shared" si="55"/>
        <v>0</v>
      </c>
      <c r="W57">
        <f t="shared" si="55"/>
        <v>0</v>
      </c>
      <c r="X57">
        <f t="shared" si="55"/>
        <v>0</v>
      </c>
      <c r="Y57">
        <f t="shared" si="55"/>
        <v>0</v>
      </c>
      <c r="Z57">
        <f t="shared" si="55"/>
        <v>0</v>
      </c>
      <c r="AA57">
        <f t="shared" si="55"/>
        <v>0</v>
      </c>
      <c r="AB57">
        <f t="shared" si="55"/>
        <v>0</v>
      </c>
      <c r="AC57">
        <f t="shared" si="55"/>
        <v>0</v>
      </c>
      <c r="AD57">
        <f t="shared" si="55"/>
        <v>0</v>
      </c>
      <c r="AE57">
        <f t="shared" si="55"/>
        <v>0</v>
      </c>
    </row>
    <row r="58" spans="1:31" x14ac:dyDescent="0.2">
      <c r="A58">
        <v>27</v>
      </c>
      <c r="B58">
        <f>'ввод данных'!K58</f>
        <v>0</v>
      </c>
      <c r="C58">
        <f t="shared" ref="C58:AE58" si="56">B58</f>
        <v>0</v>
      </c>
      <c r="D58">
        <f t="shared" si="56"/>
        <v>0</v>
      </c>
      <c r="E58">
        <f t="shared" si="56"/>
        <v>0</v>
      </c>
      <c r="F58">
        <f t="shared" si="56"/>
        <v>0</v>
      </c>
      <c r="G58">
        <f t="shared" si="56"/>
        <v>0</v>
      </c>
      <c r="H58">
        <f t="shared" si="56"/>
        <v>0</v>
      </c>
      <c r="I58">
        <f t="shared" si="56"/>
        <v>0</v>
      </c>
      <c r="J58">
        <f t="shared" si="56"/>
        <v>0</v>
      </c>
      <c r="K58">
        <f t="shared" si="56"/>
        <v>0</v>
      </c>
      <c r="L58">
        <f t="shared" si="56"/>
        <v>0</v>
      </c>
      <c r="M58">
        <f t="shared" si="56"/>
        <v>0</v>
      </c>
      <c r="N58">
        <f t="shared" si="56"/>
        <v>0</v>
      </c>
      <c r="O58">
        <f t="shared" si="56"/>
        <v>0</v>
      </c>
      <c r="P58">
        <f t="shared" si="56"/>
        <v>0</v>
      </c>
      <c r="Q58">
        <f t="shared" si="56"/>
        <v>0</v>
      </c>
      <c r="R58">
        <f t="shared" si="56"/>
        <v>0</v>
      </c>
      <c r="S58">
        <f t="shared" si="56"/>
        <v>0</v>
      </c>
      <c r="T58">
        <f t="shared" si="56"/>
        <v>0</v>
      </c>
      <c r="U58">
        <f t="shared" si="56"/>
        <v>0</v>
      </c>
      <c r="V58">
        <f t="shared" si="56"/>
        <v>0</v>
      </c>
      <c r="W58">
        <f t="shared" si="56"/>
        <v>0</v>
      </c>
      <c r="X58">
        <f t="shared" si="56"/>
        <v>0</v>
      </c>
      <c r="Y58">
        <f t="shared" si="56"/>
        <v>0</v>
      </c>
      <c r="Z58">
        <f t="shared" si="56"/>
        <v>0</v>
      </c>
      <c r="AA58">
        <f t="shared" si="56"/>
        <v>0</v>
      </c>
      <c r="AB58">
        <f t="shared" si="56"/>
        <v>0</v>
      </c>
      <c r="AC58">
        <f t="shared" si="56"/>
        <v>0</v>
      </c>
      <c r="AD58">
        <f t="shared" si="56"/>
        <v>0</v>
      </c>
      <c r="AE58">
        <f t="shared" si="56"/>
        <v>0</v>
      </c>
    </row>
    <row r="59" spans="1:31" x14ac:dyDescent="0.2">
      <c r="A59">
        <v>28</v>
      </c>
      <c r="B59">
        <f>'ввод данных'!K59</f>
        <v>0</v>
      </c>
      <c r="C59">
        <f t="shared" ref="C59:AE59" si="57">B59</f>
        <v>0</v>
      </c>
      <c r="D59">
        <f t="shared" si="57"/>
        <v>0</v>
      </c>
      <c r="E59">
        <f t="shared" si="57"/>
        <v>0</v>
      </c>
      <c r="F59">
        <f t="shared" si="57"/>
        <v>0</v>
      </c>
      <c r="G59">
        <f t="shared" si="57"/>
        <v>0</v>
      </c>
      <c r="H59">
        <f t="shared" si="57"/>
        <v>0</v>
      </c>
      <c r="I59">
        <f t="shared" si="57"/>
        <v>0</v>
      </c>
      <c r="J59">
        <f t="shared" si="57"/>
        <v>0</v>
      </c>
      <c r="K59">
        <f t="shared" si="57"/>
        <v>0</v>
      </c>
      <c r="L59">
        <f t="shared" si="57"/>
        <v>0</v>
      </c>
      <c r="M59">
        <f t="shared" si="57"/>
        <v>0</v>
      </c>
      <c r="N59">
        <f t="shared" si="57"/>
        <v>0</v>
      </c>
      <c r="O59">
        <f t="shared" si="57"/>
        <v>0</v>
      </c>
      <c r="P59">
        <f t="shared" si="57"/>
        <v>0</v>
      </c>
      <c r="Q59">
        <f t="shared" si="57"/>
        <v>0</v>
      </c>
      <c r="R59">
        <f t="shared" si="57"/>
        <v>0</v>
      </c>
      <c r="S59">
        <f t="shared" si="57"/>
        <v>0</v>
      </c>
      <c r="T59">
        <f t="shared" si="57"/>
        <v>0</v>
      </c>
      <c r="U59">
        <f t="shared" si="57"/>
        <v>0</v>
      </c>
      <c r="V59">
        <f t="shared" si="57"/>
        <v>0</v>
      </c>
      <c r="W59">
        <f t="shared" si="57"/>
        <v>0</v>
      </c>
      <c r="X59">
        <f t="shared" si="57"/>
        <v>0</v>
      </c>
      <c r="Y59">
        <f t="shared" si="57"/>
        <v>0</v>
      </c>
      <c r="Z59">
        <f t="shared" si="57"/>
        <v>0</v>
      </c>
      <c r="AA59">
        <f t="shared" si="57"/>
        <v>0</v>
      </c>
      <c r="AB59">
        <f t="shared" si="57"/>
        <v>0</v>
      </c>
      <c r="AC59">
        <f t="shared" si="57"/>
        <v>0</v>
      </c>
      <c r="AD59">
        <f t="shared" si="57"/>
        <v>0</v>
      </c>
      <c r="AE59">
        <f t="shared" si="57"/>
        <v>0</v>
      </c>
    </row>
    <row r="60" spans="1:31" x14ac:dyDescent="0.2">
      <c r="A60">
        <v>29</v>
      </c>
      <c r="B60">
        <f>'ввод данных'!K60</f>
        <v>0</v>
      </c>
      <c r="C60">
        <f t="shared" ref="C60:AE60" si="58">B60</f>
        <v>0</v>
      </c>
      <c r="D60">
        <f t="shared" si="58"/>
        <v>0</v>
      </c>
      <c r="E60">
        <f t="shared" si="58"/>
        <v>0</v>
      </c>
      <c r="F60">
        <f t="shared" si="58"/>
        <v>0</v>
      </c>
      <c r="G60">
        <f t="shared" si="58"/>
        <v>0</v>
      </c>
      <c r="H60">
        <f t="shared" si="58"/>
        <v>0</v>
      </c>
      <c r="I60">
        <f t="shared" si="58"/>
        <v>0</v>
      </c>
      <c r="J60">
        <f t="shared" si="58"/>
        <v>0</v>
      </c>
      <c r="K60">
        <f t="shared" si="58"/>
        <v>0</v>
      </c>
      <c r="L60">
        <f t="shared" si="58"/>
        <v>0</v>
      </c>
      <c r="M60">
        <f t="shared" si="58"/>
        <v>0</v>
      </c>
      <c r="N60">
        <f t="shared" si="58"/>
        <v>0</v>
      </c>
      <c r="O60">
        <f t="shared" si="58"/>
        <v>0</v>
      </c>
      <c r="P60">
        <f t="shared" si="58"/>
        <v>0</v>
      </c>
      <c r="Q60">
        <f t="shared" si="58"/>
        <v>0</v>
      </c>
      <c r="R60">
        <f t="shared" si="58"/>
        <v>0</v>
      </c>
      <c r="S60">
        <f t="shared" si="58"/>
        <v>0</v>
      </c>
      <c r="T60">
        <f t="shared" si="58"/>
        <v>0</v>
      </c>
      <c r="U60">
        <f t="shared" si="58"/>
        <v>0</v>
      </c>
      <c r="V60">
        <f t="shared" si="58"/>
        <v>0</v>
      </c>
      <c r="W60">
        <f t="shared" si="58"/>
        <v>0</v>
      </c>
      <c r="X60">
        <f t="shared" si="58"/>
        <v>0</v>
      </c>
      <c r="Y60">
        <f t="shared" si="58"/>
        <v>0</v>
      </c>
      <c r="Z60">
        <f t="shared" si="58"/>
        <v>0</v>
      </c>
      <c r="AA60">
        <f t="shared" si="58"/>
        <v>0</v>
      </c>
      <c r="AB60">
        <f t="shared" si="58"/>
        <v>0</v>
      </c>
      <c r="AC60">
        <f t="shared" si="58"/>
        <v>0</v>
      </c>
      <c r="AD60">
        <f t="shared" si="58"/>
        <v>0</v>
      </c>
      <c r="AE60">
        <f t="shared" si="58"/>
        <v>0</v>
      </c>
    </row>
    <row r="61" spans="1:31" x14ac:dyDescent="0.2">
      <c r="A61">
        <v>30</v>
      </c>
      <c r="B61">
        <f>'ввод данных'!K61</f>
        <v>0</v>
      </c>
      <c r="C61">
        <f t="shared" ref="C61:AE61" si="59">B61</f>
        <v>0</v>
      </c>
      <c r="D61">
        <f t="shared" si="59"/>
        <v>0</v>
      </c>
      <c r="E61">
        <f t="shared" si="59"/>
        <v>0</v>
      </c>
      <c r="F61">
        <f t="shared" si="59"/>
        <v>0</v>
      </c>
      <c r="G61">
        <f t="shared" si="59"/>
        <v>0</v>
      </c>
      <c r="H61">
        <f t="shared" si="59"/>
        <v>0</v>
      </c>
      <c r="I61">
        <f t="shared" si="59"/>
        <v>0</v>
      </c>
      <c r="J61">
        <f t="shared" si="59"/>
        <v>0</v>
      </c>
      <c r="K61">
        <f t="shared" si="59"/>
        <v>0</v>
      </c>
      <c r="L61">
        <f t="shared" si="59"/>
        <v>0</v>
      </c>
      <c r="M61">
        <f t="shared" si="59"/>
        <v>0</v>
      </c>
      <c r="N61">
        <f t="shared" si="59"/>
        <v>0</v>
      </c>
      <c r="O61">
        <f t="shared" si="59"/>
        <v>0</v>
      </c>
      <c r="P61">
        <f t="shared" si="59"/>
        <v>0</v>
      </c>
      <c r="Q61">
        <f t="shared" si="59"/>
        <v>0</v>
      </c>
      <c r="R61">
        <f t="shared" si="59"/>
        <v>0</v>
      </c>
      <c r="S61">
        <f t="shared" si="59"/>
        <v>0</v>
      </c>
      <c r="T61">
        <f t="shared" si="59"/>
        <v>0</v>
      </c>
      <c r="U61">
        <f t="shared" si="59"/>
        <v>0</v>
      </c>
      <c r="V61">
        <f t="shared" si="59"/>
        <v>0</v>
      </c>
      <c r="W61">
        <f t="shared" si="59"/>
        <v>0</v>
      </c>
      <c r="X61">
        <f t="shared" si="59"/>
        <v>0</v>
      </c>
      <c r="Y61">
        <f t="shared" si="59"/>
        <v>0</v>
      </c>
      <c r="Z61">
        <f t="shared" si="59"/>
        <v>0</v>
      </c>
      <c r="AA61">
        <f t="shared" si="59"/>
        <v>0</v>
      </c>
      <c r="AB61">
        <f t="shared" si="59"/>
        <v>0</v>
      </c>
      <c r="AC61">
        <f t="shared" si="59"/>
        <v>0</v>
      </c>
      <c r="AD61">
        <f t="shared" si="59"/>
        <v>0</v>
      </c>
      <c r="AE61">
        <f t="shared" si="59"/>
        <v>0</v>
      </c>
    </row>
  </sheetData>
  <phoneticPr fontId="3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31" workbookViewId="0">
      <selection activeCell="B30" sqref="B30"/>
    </sheetView>
  </sheetViews>
  <sheetFormatPr defaultRowHeight="12.75" x14ac:dyDescent="0.2"/>
  <cols>
    <col min="2" max="2" width="96.42578125" customWidth="1"/>
  </cols>
  <sheetData>
    <row r="1" spans="1:2" ht="12" customHeight="1" x14ac:dyDescent="0.2"/>
    <row r="2" spans="1:2" ht="12" customHeight="1" x14ac:dyDescent="0.2">
      <c r="A2">
        <v>1</v>
      </c>
      <c r="B2" t="str">
        <f>CONCATENATE(вв!AH2,вв!AI2)</f>
        <v xml:space="preserve"> </v>
      </c>
    </row>
    <row r="3" spans="1:2" ht="12" customHeight="1" x14ac:dyDescent="0.2">
      <c r="A3">
        <v>2</v>
      </c>
      <c r="B3" t="str">
        <f>CONCATENATE(вв!AH3,вв!AI3)</f>
        <v xml:space="preserve">  </v>
      </c>
    </row>
    <row r="4" spans="1:2" ht="12" customHeight="1" x14ac:dyDescent="0.2">
      <c r="A4">
        <v>3</v>
      </c>
      <c r="B4" t="str">
        <f>CONCATENATE(вв!AH4,вв!AI4)</f>
        <v xml:space="preserve"> Артем С.,Диана С.</v>
      </c>
    </row>
    <row r="5" spans="1:2" ht="12" customHeight="1" x14ac:dyDescent="0.2">
      <c r="A5">
        <v>4</v>
      </c>
      <c r="B5" t="str">
        <f>CONCATENATE(вв!AH5,вв!AI5)</f>
        <v xml:space="preserve">  Диана С.,Даша Т.</v>
      </c>
    </row>
    <row r="6" spans="1:2" ht="12" customHeight="1" x14ac:dyDescent="0.2">
      <c r="A6">
        <v>5</v>
      </c>
      <c r="B6" t="str">
        <f>CONCATENATE(вв!AH6,вв!AI6)</f>
        <v xml:space="preserve">     </v>
      </c>
    </row>
    <row r="7" spans="1:2" ht="12" customHeight="1" x14ac:dyDescent="0.2">
      <c r="A7">
        <v>6</v>
      </c>
      <c r="B7" t="str">
        <f>CONCATENATE(вв!AH7,вв!AI7)</f>
        <v xml:space="preserve">      </v>
      </c>
    </row>
    <row r="8" spans="1:2" ht="12" customHeight="1" x14ac:dyDescent="0.2">
      <c r="A8">
        <v>7</v>
      </c>
      <c r="B8" t="str">
        <f>CONCATENATE(вв!AH8,вв!AI8)</f>
        <v xml:space="preserve">       </v>
      </c>
    </row>
    <row r="9" spans="1:2" ht="12" customHeight="1" x14ac:dyDescent="0.2">
      <c r="A9">
        <v>8</v>
      </c>
      <c r="B9" t="str">
        <f>CONCATENATE(вв!AH9,вв!AI9)</f>
        <v xml:space="preserve">        </v>
      </c>
    </row>
    <row r="10" spans="1:2" ht="12" customHeight="1" x14ac:dyDescent="0.2">
      <c r="A10">
        <v>9</v>
      </c>
      <c r="B10" t="str">
        <f>CONCATENATE(вв!AH10,вв!AI10)</f>
        <v xml:space="preserve">         </v>
      </c>
    </row>
    <row r="11" spans="1:2" ht="12" customHeight="1" x14ac:dyDescent="0.2">
      <c r="A11">
        <v>10</v>
      </c>
      <c r="B11" t="str">
        <f>CONCATENATE(вв!AH11,вв!AI11)</f>
        <v xml:space="preserve"> Артем С.,      Марк Г.,Артем Е.</v>
      </c>
    </row>
    <row r="12" spans="1:2" ht="12" customHeight="1" x14ac:dyDescent="0.2">
      <c r="A12">
        <v>11</v>
      </c>
      <c r="B12" t="str">
        <f>CONCATENATE(вв!AH12,вв!AI12)</f>
        <v xml:space="preserve">           </v>
      </c>
    </row>
    <row r="13" spans="1:2" ht="12" customHeight="1" x14ac:dyDescent="0.2">
      <c r="A13">
        <v>12</v>
      </c>
      <c r="B13" t="str">
        <f>CONCATENATE(вв!AH13,вв!AI13)</f>
        <v xml:space="preserve">            </v>
      </c>
    </row>
    <row r="14" spans="1:2" ht="12" customHeight="1" x14ac:dyDescent="0.2">
      <c r="A14">
        <v>13</v>
      </c>
      <c r="B14" t="str">
        <f>CONCATENATE(вв!AH14,вв!AI14)</f>
        <v xml:space="preserve">             </v>
      </c>
    </row>
    <row r="15" spans="1:2" ht="12" customHeight="1" x14ac:dyDescent="0.2">
      <c r="A15">
        <v>14</v>
      </c>
      <c r="B15" t="str">
        <f>CONCATENATE(вв!AH15,вв!AI15)</f>
        <v xml:space="preserve">              </v>
      </c>
    </row>
    <row r="16" spans="1:2" ht="12" customHeight="1" x14ac:dyDescent="0.2">
      <c r="A16">
        <v>15</v>
      </c>
      <c r="B16" t="str">
        <f>CONCATENATE(вв!AH16,вв!AI16)</f>
        <v xml:space="preserve"> Артем С.,            Александр С.</v>
      </c>
    </row>
    <row r="17" spans="1:2" ht="12" customHeight="1" x14ac:dyDescent="0.2">
      <c r="A17">
        <v>16</v>
      </c>
      <c r="B17" t="str">
        <f>CONCATENATE(вв!AH17,вв!AI17)</f>
        <v xml:space="preserve">                </v>
      </c>
    </row>
    <row r="18" spans="1:2" ht="12" customHeight="1" x14ac:dyDescent="0.2">
      <c r="A18">
        <v>17</v>
      </c>
      <c r="B18" t="str">
        <f>CONCATENATE(вв!AH18,вв!AI18)</f>
        <v xml:space="preserve">    Ваня А.,           Артем Н.</v>
      </c>
    </row>
    <row r="19" spans="1:2" ht="12" customHeight="1" x14ac:dyDescent="0.2">
      <c r="A19">
        <v>18</v>
      </c>
      <c r="B19" t="str">
        <f>CONCATENATE(вв!AH19,вв!AI19)</f>
        <v xml:space="preserve"> Артем С.,               Сергей О.</v>
      </c>
    </row>
    <row r="20" spans="1:2" ht="12" customHeight="1" x14ac:dyDescent="0.2">
      <c r="A20">
        <v>19</v>
      </c>
      <c r="B20" t="str">
        <f>CONCATENATE(вв!AH20,вв!AI20)</f>
        <v xml:space="preserve">                   </v>
      </c>
    </row>
    <row r="21" spans="1:2" ht="12" customHeight="1" x14ac:dyDescent="0.2">
      <c r="A21">
        <v>20</v>
      </c>
      <c r="B21" t="str">
        <f>CONCATENATE(вв!AH21,вв!AI21)</f>
        <v xml:space="preserve">                    </v>
      </c>
    </row>
    <row r="22" spans="1:2" ht="12" customHeight="1" x14ac:dyDescent="0.2">
      <c r="A22">
        <v>21</v>
      </c>
      <c r="B22" t="str">
        <f>CONCATENATE(вв!AH22,вв!AI22)</f>
        <v xml:space="preserve">                     </v>
      </c>
    </row>
    <row r="23" spans="1:2" ht="12" customHeight="1" x14ac:dyDescent="0.2">
      <c r="A23">
        <v>22</v>
      </c>
      <c r="B23" t="str">
        <f>CONCATENATE(вв!AH23,вв!AI23)</f>
        <v xml:space="preserve">                Артем Н.,    Антон Ч.</v>
      </c>
    </row>
    <row r="24" spans="1:2" ht="12" customHeight="1" x14ac:dyDescent="0.2">
      <c r="A24">
        <v>23</v>
      </c>
      <c r="B24" t="str">
        <f>CONCATENATE(вв!AH24,вв!AI24)</f>
        <v xml:space="preserve">            Никита К.,   Артем Н.,     Ярослав Ч.</v>
      </c>
    </row>
    <row r="25" spans="1:2" ht="12" customHeight="1" x14ac:dyDescent="0.2">
      <c r="A25">
        <v>24</v>
      </c>
      <c r="B25" t="str">
        <f>CONCATENATE(вв!AH25,вв!AI25)</f>
        <v xml:space="preserve">                 Сергей О., Витя Р.,   Максим Ч.</v>
      </c>
    </row>
    <row r="26" spans="1:2" ht="12" customHeight="1" x14ac:dyDescent="0.2">
      <c r="A26">
        <v>25</v>
      </c>
      <c r="B26" t="str">
        <f>CONCATENATE(вв!AH26,вв!AI26)</f>
        <v xml:space="preserve">               Вероника Н.,    Настя С.,   София Я.</v>
      </c>
    </row>
    <row r="27" spans="1:2" ht="12" customHeight="1" x14ac:dyDescent="0.2">
      <c r="A27">
        <v>26</v>
      </c>
      <c r="B27" t="str">
        <f>CONCATENATE(вв!AH27,вв!AI27)</f>
        <v xml:space="preserve">                          </v>
      </c>
    </row>
    <row r="28" spans="1:2" ht="12" customHeight="1" x14ac:dyDescent="0.2">
      <c r="A28">
        <v>27</v>
      </c>
      <c r="B28" t="str">
        <f>CONCATENATE(вв!AH28,вв!AI28)</f>
        <v xml:space="preserve">                           </v>
      </c>
    </row>
    <row r="29" spans="1:2" ht="12" customHeight="1" x14ac:dyDescent="0.2">
      <c r="A29">
        <v>28</v>
      </c>
      <c r="B29" t="str">
        <f>CONCATENATE(вв!AH29,вв!AI29)</f>
        <v xml:space="preserve">                            </v>
      </c>
    </row>
    <row r="30" spans="1:2" ht="12" customHeight="1" x14ac:dyDescent="0.2">
      <c r="A30">
        <v>29</v>
      </c>
      <c r="B30" t="str">
        <f>CONCATENATE(вв!AH30,вв!AI30)</f>
        <v xml:space="preserve">                             </v>
      </c>
    </row>
    <row r="31" spans="1:2" ht="12" customHeight="1" x14ac:dyDescent="0.2">
      <c r="A31">
        <v>30</v>
      </c>
      <c r="B31" t="str">
        <f>CONCATENATE(вв!AH31,вв!AI31)</f>
        <v xml:space="preserve">                              </v>
      </c>
    </row>
    <row r="32" spans="1:2" ht="12" customHeight="1" x14ac:dyDescent="0.2"/>
    <row r="33" spans="2:2" ht="12" customHeight="1" x14ac:dyDescent="0.2"/>
    <row r="34" spans="2:2" ht="12" customHeight="1" x14ac:dyDescent="0.2">
      <c r="B34" s="42" t="str">
        <f>TRIM(B2)</f>
        <v/>
      </c>
    </row>
    <row r="35" spans="2:2" x14ac:dyDescent="0.2">
      <c r="B35" s="42" t="str">
        <f t="shared" ref="B35:B63" si="0">TRIM(B3)</f>
        <v/>
      </c>
    </row>
    <row r="36" spans="2:2" x14ac:dyDescent="0.2">
      <c r="B36" s="42" t="str">
        <f t="shared" si="0"/>
        <v>Артем С.,Диана С.</v>
      </c>
    </row>
    <row r="37" spans="2:2" x14ac:dyDescent="0.2">
      <c r="B37" s="42" t="str">
        <f t="shared" si="0"/>
        <v>Диана С.,Даша Т.</v>
      </c>
    </row>
    <row r="38" spans="2:2" x14ac:dyDescent="0.2">
      <c r="B38" s="42" t="str">
        <f t="shared" si="0"/>
        <v/>
      </c>
    </row>
    <row r="39" spans="2:2" x14ac:dyDescent="0.2">
      <c r="B39" s="42" t="str">
        <f t="shared" si="0"/>
        <v/>
      </c>
    </row>
    <row r="40" spans="2:2" x14ac:dyDescent="0.2">
      <c r="B40" s="42" t="str">
        <f t="shared" si="0"/>
        <v/>
      </c>
    </row>
    <row r="41" spans="2:2" x14ac:dyDescent="0.2">
      <c r="B41" s="42" t="str">
        <f t="shared" si="0"/>
        <v/>
      </c>
    </row>
    <row r="42" spans="2:2" x14ac:dyDescent="0.2">
      <c r="B42" s="42" t="str">
        <f t="shared" si="0"/>
        <v/>
      </c>
    </row>
    <row r="43" spans="2:2" x14ac:dyDescent="0.2">
      <c r="B43" s="42" t="str">
        <f t="shared" si="0"/>
        <v>Артем С., Марк Г.,Артем Е.</v>
      </c>
    </row>
    <row r="44" spans="2:2" x14ac:dyDescent="0.2">
      <c r="B44" s="42" t="str">
        <f t="shared" si="0"/>
        <v/>
      </c>
    </row>
    <row r="45" spans="2:2" x14ac:dyDescent="0.2">
      <c r="B45" s="42" t="str">
        <f t="shared" si="0"/>
        <v/>
      </c>
    </row>
    <row r="46" spans="2:2" x14ac:dyDescent="0.2">
      <c r="B46" s="42" t="str">
        <f t="shared" si="0"/>
        <v/>
      </c>
    </row>
    <row r="47" spans="2:2" x14ac:dyDescent="0.2">
      <c r="B47" s="42" t="str">
        <f t="shared" si="0"/>
        <v/>
      </c>
    </row>
    <row r="48" spans="2:2" x14ac:dyDescent="0.2">
      <c r="B48" s="42" t="str">
        <f t="shared" si="0"/>
        <v>Артем С., Александр С.</v>
      </c>
    </row>
    <row r="49" spans="2:2" x14ac:dyDescent="0.2">
      <c r="B49" s="42" t="str">
        <f t="shared" si="0"/>
        <v/>
      </c>
    </row>
    <row r="50" spans="2:2" x14ac:dyDescent="0.2">
      <c r="B50" s="42" t="str">
        <f t="shared" si="0"/>
        <v>Ваня А., Артем Н.</v>
      </c>
    </row>
    <row r="51" spans="2:2" x14ac:dyDescent="0.2">
      <c r="B51" s="42" t="str">
        <f t="shared" si="0"/>
        <v>Артем С., Сергей О.</v>
      </c>
    </row>
    <row r="52" spans="2:2" x14ac:dyDescent="0.2">
      <c r="B52" s="42" t="str">
        <f t="shared" si="0"/>
        <v/>
      </c>
    </row>
    <row r="53" spans="2:2" x14ac:dyDescent="0.2">
      <c r="B53" s="42" t="str">
        <f t="shared" si="0"/>
        <v/>
      </c>
    </row>
    <row r="54" spans="2:2" x14ac:dyDescent="0.2">
      <c r="B54" s="42" t="str">
        <f t="shared" si="0"/>
        <v/>
      </c>
    </row>
    <row r="55" spans="2:2" x14ac:dyDescent="0.2">
      <c r="B55" s="42" t="str">
        <f t="shared" si="0"/>
        <v>Артем Н., Антон Ч.</v>
      </c>
    </row>
    <row r="56" spans="2:2" x14ac:dyDescent="0.2">
      <c r="B56" s="42" t="str">
        <f t="shared" si="0"/>
        <v>Никита К., Артем Н., Ярослав Ч.</v>
      </c>
    </row>
    <row r="57" spans="2:2" x14ac:dyDescent="0.2">
      <c r="B57" s="42" t="str">
        <f t="shared" si="0"/>
        <v>Сергей О., Витя Р., Максим Ч.</v>
      </c>
    </row>
    <row r="58" spans="2:2" x14ac:dyDescent="0.2">
      <c r="B58" s="42" t="str">
        <f t="shared" si="0"/>
        <v>Вероника Н., Настя С., София Я.</v>
      </c>
    </row>
    <row r="59" spans="2:2" x14ac:dyDescent="0.2">
      <c r="B59" s="42" t="str">
        <f t="shared" si="0"/>
        <v/>
      </c>
    </row>
    <row r="60" spans="2:2" x14ac:dyDescent="0.2">
      <c r="B60" s="42" t="str">
        <f t="shared" si="0"/>
        <v/>
      </c>
    </row>
    <row r="61" spans="2:2" x14ac:dyDescent="0.2">
      <c r="B61" s="42" t="str">
        <f t="shared" si="0"/>
        <v/>
      </c>
    </row>
    <row r="62" spans="2:2" x14ac:dyDescent="0.2">
      <c r="B62" s="42" t="str">
        <f t="shared" si="0"/>
        <v/>
      </c>
    </row>
    <row r="63" spans="2:2" x14ac:dyDescent="0.2">
      <c r="B63" s="42" t="str">
        <f t="shared" si="0"/>
        <v/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3"/>
  <sheetViews>
    <sheetView topLeftCell="C7" workbookViewId="0">
      <selection activeCell="C25" sqref="C25:AF25"/>
    </sheetView>
  </sheetViews>
  <sheetFormatPr defaultRowHeight="12.75" x14ac:dyDescent="0.2"/>
  <cols>
    <col min="2" max="2" width="31.85546875" customWidth="1"/>
    <col min="3" max="32" width="2.7109375" customWidth="1"/>
    <col min="34" max="34" width="83.140625" customWidth="1"/>
    <col min="35" max="35" width="30.7109375" customWidth="1"/>
    <col min="37" max="37" width="20.7109375" customWidth="1"/>
  </cols>
  <sheetData>
    <row r="1" spans="1:37" x14ac:dyDescent="0.2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</row>
    <row r="2" spans="1:37" x14ac:dyDescent="0.2">
      <c r="A2">
        <v>1</v>
      </c>
      <c r="B2" t="str">
        <f>IF(вз!AL3&gt;0,вз!B3," ")</f>
        <v xml:space="preserve"> 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H2" t="str">
        <f>CONCATENATE(AF2,C2,D2,E2,F2,G2,H2,I2,J2,K2,L2,M2,N2,O2,P2,Q2,R2,S2,T2,U2,V2,W2,X2,Y2,Z2,AA2,AB2,AC2,AD2,AE2)</f>
        <v/>
      </c>
      <c r="AI2" t="str">
        <f t="shared" ref="AI2:AI31" si="0">IF(AI33=2," ",B2)</f>
        <v xml:space="preserve"> </v>
      </c>
      <c r="AK2" t="str">
        <f>Список!A1</f>
        <v>Настя А.</v>
      </c>
    </row>
    <row r="3" spans="1:37" x14ac:dyDescent="0.2">
      <c r="A3">
        <v>2</v>
      </c>
      <c r="B3" t="str">
        <f>IF(вз!AL4&gt;0,вз!B4," ")</f>
        <v>Артем С.</v>
      </c>
      <c r="C3" t="str">
        <f>IF(вз!C4=2,б1!B69," ")</f>
        <v xml:space="preserve"> </v>
      </c>
      <c r="D3" s="36"/>
      <c r="AF3" s="36"/>
      <c r="AH3" t="str">
        <f>CONCATENATE(AF3,C3,D3,E3,F3,G3,H3,I3,J3,K3,L3,M3,N3,O3,P3,Q3,R3,S3,T3,U3,V3,W3,X3,Y3,Z3,AA3,AB3,AC3,AD3,AE3)</f>
        <v xml:space="preserve"> </v>
      </c>
      <c r="AI3" t="str">
        <f t="shared" si="0"/>
        <v xml:space="preserve"> </v>
      </c>
      <c r="AK3" t="str">
        <f>Список!A2</f>
        <v>Артем С.</v>
      </c>
    </row>
    <row r="4" spans="1:37" x14ac:dyDescent="0.2">
      <c r="A4">
        <v>3</v>
      </c>
      <c r="B4" t="str">
        <f>IF(вз!AL5&gt;0,вз!B5," ")</f>
        <v>Диана С.</v>
      </c>
      <c r="C4" t="str">
        <f>IF(вз!C5=2,б1!B70," ")</f>
        <v xml:space="preserve"> </v>
      </c>
      <c r="D4" t="str">
        <f>IF(вз!D5=2,б1!C70," ")</f>
        <v>Артем С.,</v>
      </c>
      <c r="E4" s="36"/>
      <c r="AF4" s="36"/>
      <c r="AH4" t="str">
        <f t="shared" ref="AH4:AH31" si="1">CONCATENATE(AF4,C4,D4,E4,F4,G4,H4,I4,J4,K4,L4,M4,N4,O4,P4,Q4,R4,S4,T4,U4,V4,W4,X4,Y4,Z4,AA4,AB4,AC4,AD4,AE4)</f>
        <v xml:space="preserve"> Артем С.,</v>
      </c>
      <c r="AI4" t="str">
        <f t="shared" si="0"/>
        <v>Диана С.</v>
      </c>
      <c r="AK4" t="str">
        <f>Список!A3</f>
        <v>Диана С.</v>
      </c>
    </row>
    <row r="5" spans="1:37" x14ac:dyDescent="0.2">
      <c r="A5">
        <v>4</v>
      </c>
      <c r="B5" t="str">
        <f>IF(вз!AL6&gt;0,вз!B6," ")</f>
        <v>Даша Т.</v>
      </c>
      <c r="C5" t="str">
        <f>IF(вз!C6=2,б1!B71," ")</f>
        <v xml:space="preserve"> </v>
      </c>
      <c r="D5" t="str">
        <f>IF(вз!D6=2,б1!C71," ")</f>
        <v xml:space="preserve"> </v>
      </c>
      <c r="E5" t="str">
        <f>IF(вз!E6=2,б1!D71," ")</f>
        <v>Диана С.,</v>
      </c>
      <c r="F5" s="36"/>
      <c r="AF5" s="36"/>
      <c r="AH5" t="str">
        <f t="shared" si="1"/>
        <v xml:space="preserve">  Диана С.,</v>
      </c>
      <c r="AI5" t="str">
        <f t="shared" si="0"/>
        <v>Даша Т.</v>
      </c>
      <c r="AK5" t="str">
        <f>Список!A4</f>
        <v>Даша Т.</v>
      </c>
    </row>
    <row r="6" spans="1:37" x14ac:dyDescent="0.2">
      <c r="A6">
        <v>5</v>
      </c>
      <c r="B6" t="str">
        <f>IF(вз!AL7&gt;0,вз!B7," ")</f>
        <v>Ваня А.</v>
      </c>
      <c r="C6" t="str">
        <f>IF(вз!C7=2,б1!B72," ")</f>
        <v xml:space="preserve"> </v>
      </c>
      <c r="D6" t="str">
        <f>IF(вз!D7=2,б1!C72," ")</f>
        <v xml:space="preserve"> </v>
      </c>
      <c r="E6" t="str">
        <f>IF(вз!E7=2,б1!D72," ")</f>
        <v xml:space="preserve"> </v>
      </c>
      <c r="F6" t="str">
        <f>IF(вз!F7=2,б1!E72," ")</f>
        <v xml:space="preserve"> </v>
      </c>
      <c r="G6" s="36"/>
      <c r="AF6" s="36"/>
      <c r="AH6" t="str">
        <f t="shared" si="1"/>
        <v xml:space="preserve">    </v>
      </c>
      <c r="AI6" t="str">
        <f t="shared" si="0"/>
        <v xml:space="preserve"> </v>
      </c>
      <c r="AK6" t="str">
        <f>Список!A5</f>
        <v>Ваня А.</v>
      </c>
    </row>
    <row r="7" spans="1:37" x14ac:dyDescent="0.2">
      <c r="A7">
        <v>6</v>
      </c>
      <c r="B7" t="str">
        <f>IF(вз!AL8&gt;0,вз!B8," ")</f>
        <v xml:space="preserve"> </v>
      </c>
      <c r="C7" t="str">
        <f>IF(вз!C8=2,б1!B73," ")</f>
        <v xml:space="preserve"> </v>
      </c>
      <c r="D7" t="str">
        <f>IF(вз!D8=2,б1!C73," ")</f>
        <v xml:space="preserve"> </v>
      </c>
      <c r="E7" t="str">
        <f>IF(вз!E8=2,б1!D73," ")</f>
        <v xml:space="preserve"> </v>
      </c>
      <c r="F7" t="str">
        <f>IF(вз!F8=2,б1!E73," ")</f>
        <v xml:space="preserve"> </v>
      </c>
      <c r="G7" t="str">
        <f>IF(вз!G8=2,б1!F73," ")</f>
        <v xml:space="preserve"> </v>
      </c>
      <c r="H7" s="36"/>
      <c r="AF7" s="36"/>
      <c r="AH7" t="str">
        <f t="shared" si="1"/>
        <v xml:space="preserve">     </v>
      </c>
      <c r="AI7" t="str">
        <f t="shared" si="0"/>
        <v xml:space="preserve"> </v>
      </c>
      <c r="AK7" t="str">
        <f>Список!A6</f>
        <v>Алиса Б.</v>
      </c>
    </row>
    <row r="8" spans="1:37" x14ac:dyDescent="0.2">
      <c r="A8">
        <v>7</v>
      </c>
      <c r="B8" t="str">
        <f>IF(вз!AL9&gt;0,вз!B9," ")</f>
        <v xml:space="preserve"> </v>
      </c>
      <c r="C8" t="str">
        <f>IF(вз!C9=2,б1!B74," ")</f>
        <v xml:space="preserve"> </v>
      </c>
      <c r="D8" t="str">
        <f>IF(вз!D9=2,б1!C74," ")</f>
        <v xml:space="preserve"> </v>
      </c>
      <c r="E8" t="str">
        <f>IF(вз!E9=2,б1!D74," ")</f>
        <v xml:space="preserve"> </v>
      </c>
      <c r="F8" t="str">
        <f>IF(вз!F9=2,б1!E74," ")</f>
        <v xml:space="preserve"> </v>
      </c>
      <c r="G8" t="str">
        <f>IF(вз!G9=2,б1!F74," ")</f>
        <v xml:space="preserve"> </v>
      </c>
      <c r="H8" t="str">
        <f>IF(вз!H9=2,б1!G74," ")</f>
        <v xml:space="preserve"> </v>
      </c>
      <c r="I8" s="36"/>
      <c r="AF8" s="36"/>
      <c r="AH8" t="str">
        <f t="shared" si="1"/>
        <v xml:space="preserve">      </v>
      </c>
      <c r="AI8" t="str">
        <f t="shared" si="0"/>
        <v xml:space="preserve"> </v>
      </c>
      <c r="AK8" t="str">
        <f>Список!A7</f>
        <v>Маша Б.</v>
      </c>
    </row>
    <row r="9" spans="1:37" x14ac:dyDescent="0.2">
      <c r="A9">
        <v>8</v>
      </c>
      <c r="B9" t="str">
        <f>IF(вз!AL10&gt;0,вз!B10," ")</f>
        <v xml:space="preserve"> </v>
      </c>
      <c r="C9" t="str">
        <f>IF(вз!C10=2,б1!B75," ")</f>
        <v xml:space="preserve"> </v>
      </c>
      <c r="D9" t="str">
        <f>IF(вз!D10=2,б1!C75," ")</f>
        <v xml:space="preserve"> </v>
      </c>
      <c r="E9" t="str">
        <f>IF(вз!E10=2,б1!D75," ")</f>
        <v xml:space="preserve"> </v>
      </c>
      <c r="F9" t="str">
        <f>IF(вз!F10=2,б1!E75," ")</f>
        <v xml:space="preserve"> </v>
      </c>
      <c r="G9" t="str">
        <f>IF(вз!G10=2,б1!F75," ")</f>
        <v xml:space="preserve"> </v>
      </c>
      <c r="H9" t="str">
        <f>IF(вз!H10=2,б1!G75," ")</f>
        <v xml:space="preserve"> </v>
      </c>
      <c r="I9" t="str">
        <f>IF(вз!I10=2,б1!H75," ")</f>
        <v xml:space="preserve"> </v>
      </c>
      <c r="J9" s="36"/>
      <c r="AF9" s="36"/>
      <c r="AH9" t="str">
        <f t="shared" si="1"/>
        <v xml:space="preserve">       </v>
      </c>
      <c r="AI9" t="str">
        <f t="shared" si="0"/>
        <v xml:space="preserve"> </v>
      </c>
      <c r="AK9" t="str">
        <f>Список!A8</f>
        <v>Даша В.</v>
      </c>
    </row>
    <row r="10" spans="1:37" x14ac:dyDescent="0.2">
      <c r="A10">
        <v>9</v>
      </c>
      <c r="B10" t="str">
        <f>IF(вз!AL11&gt;0,вз!B11," ")</f>
        <v>Марк Г.</v>
      </c>
      <c r="C10" t="str">
        <f>IF(вз!C11=2,б1!B76," ")</f>
        <v xml:space="preserve"> </v>
      </c>
      <c r="D10" t="str">
        <f>IF(вз!D11=2,б1!C76," ")</f>
        <v xml:space="preserve"> </v>
      </c>
      <c r="E10" t="str">
        <f>IF(вз!E11=2,б1!D76," ")</f>
        <v xml:space="preserve"> </v>
      </c>
      <c r="F10" t="str">
        <f>IF(вз!F11=2,б1!E76," ")</f>
        <v xml:space="preserve"> </v>
      </c>
      <c r="G10" t="str">
        <f>IF(вз!G11=2,б1!F76," ")</f>
        <v xml:space="preserve"> </v>
      </c>
      <c r="H10" t="str">
        <f>IF(вз!H11=2,б1!G76," ")</f>
        <v xml:space="preserve"> </v>
      </c>
      <c r="I10" t="str">
        <f>IF(вз!I11=2,б1!H76," ")</f>
        <v xml:space="preserve"> </v>
      </c>
      <c r="J10" t="str">
        <f>IF(вз!J11=2,б1!I76," ")</f>
        <v xml:space="preserve"> </v>
      </c>
      <c r="K10" s="36"/>
      <c r="AF10" s="36"/>
      <c r="AH10" t="str">
        <f t="shared" si="1"/>
        <v xml:space="preserve">        </v>
      </c>
      <c r="AI10" t="str">
        <f t="shared" si="0"/>
        <v xml:space="preserve"> </v>
      </c>
      <c r="AK10" t="str">
        <f>Список!A9</f>
        <v>Марк Г.</v>
      </c>
    </row>
    <row r="11" spans="1:37" x14ac:dyDescent="0.2">
      <c r="A11">
        <v>10</v>
      </c>
      <c r="B11" t="str">
        <f>IF(вз!AL12&gt;0,вз!B12," ")</f>
        <v>Артем Е.</v>
      </c>
      <c r="C11" t="str">
        <f>IF(вз!C12=2,б1!B77," ")</f>
        <v xml:space="preserve"> </v>
      </c>
      <c r="D11" t="str">
        <f>IF(вз!D12=2,б1!C77," ")</f>
        <v>Артем С.,</v>
      </c>
      <c r="E11" t="str">
        <f>IF(вз!E12=2,б1!D77," ")</f>
        <v xml:space="preserve"> </v>
      </c>
      <c r="F11" t="str">
        <f>IF(вз!F12=2,б1!E77," ")</f>
        <v xml:space="preserve"> </v>
      </c>
      <c r="G11" t="str">
        <f>IF(вз!G12=2,б1!F77," ")</f>
        <v xml:space="preserve"> </v>
      </c>
      <c r="H11" t="str">
        <f>IF(вз!H12=2,б1!G77," ")</f>
        <v xml:space="preserve"> </v>
      </c>
      <c r="I11" t="str">
        <f>IF(вз!I12=2,б1!H77," ")</f>
        <v xml:space="preserve"> </v>
      </c>
      <c r="J11" t="str">
        <f>IF(вз!J12=2,б1!I77," ")</f>
        <v xml:space="preserve"> </v>
      </c>
      <c r="K11" t="str">
        <f>IF(вз!K12=2,б1!J77," ")</f>
        <v>Марк Г.,</v>
      </c>
      <c r="L11" s="36"/>
      <c r="AF11" s="36"/>
      <c r="AH11" t="str">
        <f t="shared" si="1"/>
        <v xml:space="preserve"> Артем С.,      Марк Г.,</v>
      </c>
      <c r="AI11" t="str">
        <f t="shared" si="0"/>
        <v>Артем Е.</v>
      </c>
      <c r="AK11" t="str">
        <f>Список!A10</f>
        <v>Артем Е.</v>
      </c>
    </row>
    <row r="12" spans="1:37" x14ac:dyDescent="0.2">
      <c r="A12">
        <v>11</v>
      </c>
      <c r="B12" t="str">
        <f>IF(вз!AL13&gt;0,вз!B13," ")</f>
        <v xml:space="preserve"> </v>
      </c>
      <c r="C12" t="str">
        <f>IF(вз!C13=2,б1!B78," ")</f>
        <v xml:space="preserve"> </v>
      </c>
      <c r="D12" t="str">
        <f>IF(вз!D13=2,б1!C78," ")</f>
        <v xml:space="preserve"> </v>
      </c>
      <c r="E12" t="str">
        <f>IF(вз!E13=2,б1!D78," ")</f>
        <v xml:space="preserve"> </v>
      </c>
      <c r="F12" t="str">
        <f>IF(вз!F13=2,б1!E78," ")</f>
        <v xml:space="preserve"> </v>
      </c>
      <c r="G12" t="str">
        <f>IF(вз!G13=2,б1!F78," ")</f>
        <v xml:space="preserve"> </v>
      </c>
      <c r="H12" t="str">
        <f>IF(вз!H13=2,б1!G78," ")</f>
        <v xml:space="preserve"> </v>
      </c>
      <c r="I12" t="str">
        <f>IF(вз!I13=2,б1!H78," ")</f>
        <v xml:space="preserve"> </v>
      </c>
      <c r="J12" t="str">
        <f>IF(вз!J13=2,б1!I78," ")</f>
        <v xml:space="preserve"> </v>
      </c>
      <c r="K12" t="str">
        <f>IF(вз!K13=2,б1!J78," ")</f>
        <v xml:space="preserve"> </v>
      </c>
      <c r="L12" t="str">
        <f>IF(вз!L13=2,б1!K78," ")</f>
        <v xml:space="preserve"> </v>
      </c>
      <c r="M12" s="36"/>
      <c r="AF12" s="36"/>
      <c r="AH12" t="str">
        <f t="shared" si="1"/>
        <v xml:space="preserve">          </v>
      </c>
      <c r="AI12" t="str">
        <f t="shared" si="0"/>
        <v xml:space="preserve"> </v>
      </c>
      <c r="AK12" t="str">
        <f>Список!A11</f>
        <v xml:space="preserve">Алиса З. </v>
      </c>
    </row>
    <row r="13" spans="1:37" x14ac:dyDescent="0.2">
      <c r="A13">
        <v>12</v>
      </c>
      <c r="B13" t="str">
        <f>IF(вз!AL14&gt;0,вз!B14," ")</f>
        <v xml:space="preserve"> </v>
      </c>
      <c r="C13" t="str">
        <f>IF(вз!C14=2,б1!B79," ")</f>
        <v xml:space="preserve"> </v>
      </c>
      <c r="D13" t="str">
        <f>IF(вз!D14=2,б1!C79," ")</f>
        <v xml:space="preserve"> </v>
      </c>
      <c r="E13" t="str">
        <f>IF(вз!E14=2,б1!D79," ")</f>
        <v xml:space="preserve"> </v>
      </c>
      <c r="F13" t="str">
        <f>IF(вз!F14=2,б1!E79," ")</f>
        <v xml:space="preserve"> </v>
      </c>
      <c r="G13" t="str">
        <f>IF(вз!G14=2,б1!F79," ")</f>
        <v xml:space="preserve"> </v>
      </c>
      <c r="H13" t="str">
        <f>IF(вз!H14=2,б1!G79," ")</f>
        <v xml:space="preserve"> </v>
      </c>
      <c r="I13" t="str">
        <f>IF(вз!I14=2,б1!H79," ")</f>
        <v xml:space="preserve"> </v>
      </c>
      <c r="J13" t="str">
        <f>IF(вз!J14=2,б1!I79," ")</f>
        <v xml:space="preserve"> </v>
      </c>
      <c r="K13" t="str">
        <f>IF(вз!K14=2,б1!J79," ")</f>
        <v xml:space="preserve"> </v>
      </c>
      <c r="L13" t="str">
        <f>IF(вз!L14=2,б1!K79," ")</f>
        <v xml:space="preserve"> </v>
      </c>
      <c r="M13" t="str">
        <f>IF(вз!M14=2,б1!L79," ")</f>
        <v xml:space="preserve"> </v>
      </c>
      <c r="N13" s="36"/>
      <c r="AF13" s="36"/>
      <c r="AH13" t="str">
        <f t="shared" si="1"/>
        <v xml:space="preserve">           </v>
      </c>
      <c r="AI13" t="str">
        <f t="shared" si="0"/>
        <v xml:space="preserve"> </v>
      </c>
      <c r="AK13" t="str">
        <f>Список!A12</f>
        <v>Алена К.</v>
      </c>
    </row>
    <row r="14" spans="1:37" x14ac:dyDescent="0.2">
      <c r="A14">
        <v>13</v>
      </c>
      <c r="B14" t="str">
        <f>IF(вз!AL15&gt;0,вз!B15," ")</f>
        <v>Никита К.</v>
      </c>
      <c r="C14" t="str">
        <f>IF(вз!C15=2,б1!B80," ")</f>
        <v xml:space="preserve"> </v>
      </c>
      <c r="D14" t="str">
        <f>IF(вз!D15=2,б1!C80," ")</f>
        <v xml:space="preserve"> </v>
      </c>
      <c r="E14" t="str">
        <f>IF(вз!E15=2,б1!D80," ")</f>
        <v xml:space="preserve"> </v>
      </c>
      <c r="F14" t="str">
        <f>IF(вз!F15=2,б1!E80," ")</f>
        <v xml:space="preserve"> </v>
      </c>
      <c r="G14" t="str">
        <f>IF(вз!G15=2,б1!F80," ")</f>
        <v xml:space="preserve"> </v>
      </c>
      <c r="H14" t="str">
        <f>IF(вз!H15=2,б1!G80," ")</f>
        <v xml:space="preserve"> </v>
      </c>
      <c r="I14" t="str">
        <f>IF(вз!I15=2,б1!H80," ")</f>
        <v xml:space="preserve"> </v>
      </c>
      <c r="J14" t="str">
        <f>IF(вз!J15=2,б1!I80," ")</f>
        <v xml:space="preserve"> </v>
      </c>
      <c r="K14" t="str">
        <f>IF(вз!K15=2,б1!J80," ")</f>
        <v xml:space="preserve"> </v>
      </c>
      <c r="L14" t="str">
        <f>IF(вз!L15=2,б1!K80," ")</f>
        <v xml:space="preserve"> </v>
      </c>
      <c r="M14" t="str">
        <f>IF(вз!M15=2,б1!L80," ")</f>
        <v xml:space="preserve"> </v>
      </c>
      <c r="N14" t="str">
        <f>IF(вз!N15=2,б1!M80," ")</f>
        <v xml:space="preserve"> </v>
      </c>
      <c r="O14" s="36"/>
      <c r="AF14" s="36"/>
      <c r="AH14" t="str">
        <f t="shared" si="1"/>
        <v xml:space="preserve">            </v>
      </c>
      <c r="AI14" t="str">
        <f t="shared" si="0"/>
        <v xml:space="preserve"> </v>
      </c>
      <c r="AK14" t="str">
        <f>Список!A13</f>
        <v>Никита К.</v>
      </c>
    </row>
    <row r="15" spans="1:37" x14ac:dyDescent="0.2">
      <c r="A15">
        <v>14</v>
      </c>
      <c r="B15" t="str">
        <f>IF(вз!AL16&gt;0,вз!B16," ")</f>
        <v xml:space="preserve"> </v>
      </c>
      <c r="C15" t="str">
        <f>IF(вз!C16=2,б1!B81," ")</f>
        <v xml:space="preserve"> </v>
      </c>
      <c r="D15" t="str">
        <f>IF(вз!D16=2,б1!C81," ")</f>
        <v xml:space="preserve"> </v>
      </c>
      <c r="E15" t="str">
        <f>IF(вз!E16=2,б1!D81," ")</f>
        <v xml:space="preserve"> </v>
      </c>
      <c r="F15" t="str">
        <f>IF(вз!F16=2,б1!E81," ")</f>
        <v xml:space="preserve"> </v>
      </c>
      <c r="G15" t="str">
        <f>IF(вз!G16=2,б1!F81," ")</f>
        <v xml:space="preserve"> </v>
      </c>
      <c r="H15" t="str">
        <f>IF(вз!H16=2,б1!G81," ")</f>
        <v xml:space="preserve"> </v>
      </c>
      <c r="I15" t="str">
        <f>IF(вз!I16=2,б1!H81," ")</f>
        <v xml:space="preserve"> </v>
      </c>
      <c r="J15" t="str">
        <f>IF(вз!J16=2,б1!I81," ")</f>
        <v xml:space="preserve"> </v>
      </c>
      <c r="K15" t="str">
        <f>IF(вз!K16=2,б1!J81," ")</f>
        <v xml:space="preserve"> </v>
      </c>
      <c r="L15" t="str">
        <f>IF(вз!L16=2,б1!K81," ")</f>
        <v xml:space="preserve"> </v>
      </c>
      <c r="M15" t="str">
        <f>IF(вз!M16=2,б1!L81," ")</f>
        <v xml:space="preserve"> </v>
      </c>
      <c r="N15" t="str">
        <f>IF(вз!N16=2,б1!M81," ")</f>
        <v xml:space="preserve"> </v>
      </c>
      <c r="O15" t="str">
        <f>IF(вз!O16=2,б1!N81," ")</f>
        <v xml:space="preserve"> </v>
      </c>
      <c r="P15" s="36"/>
      <c r="AF15" s="36"/>
      <c r="AH15" t="str">
        <f t="shared" si="1"/>
        <v xml:space="preserve">             </v>
      </c>
      <c r="AI15" t="str">
        <f t="shared" si="0"/>
        <v xml:space="preserve"> </v>
      </c>
      <c r="AK15" t="str">
        <f>Список!A14</f>
        <v xml:space="preserve">Соня К. </v>
      </c>
    </row>
    <row r="16" spans="1:37" x14ac:dyDescent="0.2">
      <c r="A16">
        <v>15</v>
      </c>
      <c r="B16" t="str">
        <f>IF(вз!AL17&gt;0,вз!B17," ")</f>
        <v>Александр С.</v>
      </c>
      <c r="C16" t="str">
        <f>IF(вз!C17=2,б1!B82," ")</f>
        <v xml:space="preserve"> </v>
      </c>
      <c r="D16" t="str">
        <f>IF(вз!D17=2,б1!C82," ")</f>
        <v>Артем С.,</v>
      </c>
      <c r="E16" t="str">
        <f>IF(вз!E17=2,б1!D82," ")</f>
        <v xml:space="preserve"> </v>
      </c>
      <c r="F16" t="str">
        <f>IF(вз!F17=2,б1!E82," ")</f>
        <v xml:space="preserve"> </v>
      </c>
      <c r="G16" t="str">
        <f>IF(вз!G17=2,б1!F82," ")</f>
        <v xml:space="preserve"> </v>
      </c>
      <c r="H16" t="str">
        <f>IF(вз!H17=2,б1!G82," ")</f>
        <v xml:space="preserve"> </v>
      </c>
      <c r="I16" t="str">
        <f>IF(вз!I17=2,б1!H82," ")</f>
        <v xml:space="preserve"> </v>
      </c>
      <c r="J16" t="str">
        <f>IF(вз!J17=2,б1!I82," ")</f>
        <v xml:space="preserve"> </v>
      </c>
      <c r="K16" t="str">
        <f>IF(вз!K17=2,б1!J82," ")</f>
        <v xml:space="preserve"> </v>
      </c>
      <c r="L16" t="str">
        <f>IF(вз!L17=2,б1!K82," ")</f>
        <v xml:space="preserve"> </v>
      </c>
      <c r="M16" t="str">
        <f>IF(вз!M17=2,б1!L82," ")</f>
        <v xml:space="preserve"> </v>
      </c>
      <c r="N16" t="str">
        <f>IF(вз!N17=2,б1!M82," ")</f>
        <v xml:space="preserve"> </v>
      </c>
      <c r="O16" t="str">
        <f>IF(вз!O17=2,б1!N82," ")</f>
        <v xml:space="preserve"> </v>
      </c>
      <c r="P16" t="str">
        <f>IF(вз!P17=2,б1!O82," ")</f>
        <v xml:space="preserve"> </v>
      </c>
      <c r="Q16" s="36"/>
      <c r="AF16" s="36"/>
      <c r="AH16" t="str">
        <f t="shared" si="1"/>
        <v xml:space="preserve"> Артем С.,            </v>
      </c>
      <c r="AI16" t="str">
        <f t="shared" si="0"/>
        <v>Александр С.</v>
      </c>
      <c r="AK16" t="str">
        <f>Список!A15</f>
        <v>Александр С.</v>
      </c>
    </row>
    <row r="17" spans="1:37" x14ac:dyDescent="0.2">
      <c r="A17">
        <v>16</v>
      </c>
      <c r="B17" t="str">
        <f>IF(вз!AL18&gt;0,вз!B18," ")</f>
        <v>Вероника Н.</v>
      </c>
      <c r="C17" t="str">
        <f>IF(вз!C18=2,б1!B83," ")</f>
        <v xml:space="preserve"> </v>
      </c>
      <c r="D17" t="str">
        <f>IF(вз!D18=2,б1!C83," ")</f>
        <v xml:space="preserve"> </v>
      </c>
      <c r="E17" t="str">
        <f>IF(вз!E18=2,б1!D83," ")</f>
        <v xml:space="preserve"> </v>
      </c>
      <c r="F17" t="str">
        <f>IF(вз!F18=2,б1!E83," ")</f>
        <v xml:space="preserve"> </v>
      </c>
      <c r="G17" t="str">
        <f>IF(вз!G18=2,б1!F83," ")</f>
        <v xml:space="preserve"> </v>
      </c>
      <c r="H17" t="str">
        <f>IF(вз!H18=2,б1!G83," ")</f>
        <v xml:space="preserve"> </v>
      </c>
      <c r="I17" t="str">
        <f>IF(вз!I18=2,б1!H83," ")</f>
        <v xml:space="preserve"> </v>
      </c>
      <c r="J17" t="str">
        <f>IF(вз!J18=2,б1!I83," ")</f>
        <v xml:space="preserve"> </v>
      </c>
      <c r="K17" t="str">
        <f>IF(вз!K18=2,б1!J83," ")</f>
        <v xml:space="preserve"> </v>
      </c>
      <c r="L17" t="str">
        <f>IF(вз!L18=2,б1!K83," ")</f>
        <v xml:space="preserve"> </v>
      </c>
      <c r="M17" t="str">
        <f>IF(вз!M18=2,б1!L83," ")</f>
        <v xml:space="preserve"> </v>
      </c>
      <c r="N17" t="str">
        <f>IF(вз!N18=2,б1!M83," ")</f>
        <v xml:space="preserve"> </v>
      </c>
      <c r="O17" t="str">
        <f>IF(вз!O18=2,б1!N83," ")</f>
        <v xml:space="preserve"> </v>
      </c>
      <c r="P17" t="str">
        <f>IF(вз!P18=2,б1!O83," ")</f>
        <v xml:space="preserve"> </v>
      </c>
      <c r="Q17" t="str">
        <f>IF(вз!Q18=2,б1!P83," ")</f>
        <v xml:space="preserve"> </v>
      </c>
      <c r="R17" s="36"/>
      <c r="AF17" s="36"/>
      <c r="AH17" t="str">
        <f t="shared" si="1"/>
        <v xml:space="preserve">               </v>
      </c>
      <c r="AI17" t="str">
        <f t="shared" si="0"/>
        <v xml:space="preserve"> </v>
      </c>
      <c r="AK17" t="str">
        <f>Список!A16</f>
        <v>Вероника Н.</v>
      </c>
    </row>
    <row r="18" spans="1:37" x14ac:dyDescent="0.2">
      <c r="A18">
        <v>17</v>
      </c>
      <c r="B18" t="str">
        <f>IF(вз!AL19&gt;0,вз!B19," ")</f>
        <v>Артем Н.</v>
      </c>
      <c r="C18" t="str">
        <f>IF(вз!C19=2,б1!B84," ")</f>
        <v xml:space="preserve"> </v>
      </c>
      <c r="D18" t="str">
        <f>IF(вз!D19=2,б1!C84," ")</f>
        <v xml:space="preserve"> </v>
      </c>
      <c r="E18" t="str">
        <f>IF(вз!E19=2,б1!D84," ")</f>
        <v xml:space="preserve"> </v>
      </c>
      <c r="F18" t="str">
        <f>IF(вз!F19=2,б1!E84," ")</f>
        <v xml:space="preserve"> </v>
      </c>
      <c r="G18" t="str">
        <f>IF(вз!G19=2,б1!F84," ")</f>
        <v>Ваня А.,</v>
      </c>
      <c r="H18" t="str">
        <f>IF(вз!H19=2,б1!G84," ")</f>
        <v xml:space="preserve"> </v>
      </c>
      <c r="I18" t="str">
        <f>IF(вз!I19=2,б1!H84," ")</f>
        <v xml:space="preserve"> </v>
      </c>
      <c r="J18" t="str">
        <f>IF(вз!J19=2,б1!I84," ")</f>
        <v xml:space="preserve"> </v>
      </c>
      <c r="K18" t="str">
        <f>IF(вз!K19=2,б1!J84," ")</f>
        <v xml:space="preserve"> </v>
      </c>
      <c r="L18" t="str">
        <f>IF(вз!L19=2,б1!K84," ")</f>
        <v xml:space="preserve"> </v>
      </c>
      <c r="M18" t="str">
        <f>IF(вз!M19=2,б1!L84," ")</f>
        <v xml:space="preserve"> </v>
      </c>
      <c r="N18" t="str">
        <f>IF(вз!N19=2,б1!M84," ")</f>
        <v xml:space="preserve"> </v>
      </c>
      <c r="O18" t="str">
        <f>IF(вз!O19=2,б1!N84," ")</f>
        <v xml:space="preserve"> </v>
      </c>
      <c r="P18" t="str">
        <f>IF(вз!P19=2,б1!O84," ")</f>
        <v xml:space="preserve"> </v>
      </c>
      <c r="Q18" t="str">
        <f>IF(вз!Q19=2,б1!P84," ")</f>
        <v xml:space="preserve"> </v>
      </c>
      <c r="R18" t="str">
        <f>IF(вз!R19=2,б1!Q84," ")</f>
        <v xml:space="preserve"> </v>
      </c>
      <c r="S18" s="36"/>
      <c r="AF18" s="36"/>
      <c r="AH18" t="str">
        <f t="shared" si="1"/>
        <v xml:space="preserve">    Ваня А.,           </v>
      </c>
      <c r="AI18" t="str">
        <f t="shared" si="0"/>
        <v>Артем Н.</v>
      </c>
      <c r="AK18" t="str">
        <f>Список!A17</f>
        <v>Артем Н.</v>
      </c>
    </row>
    <row r="19" spans="1:37" x14ac:dyDescent="0.2">
      <c r="A19">
        <v>18</v>
      </c>
      <c r="B19" t="str">
        <f>IF(вз!AL20&gt;0,вз!B20," ")</f>
        <v>Сергей О.</v>
      </c>
      <c r="C19" t="str">
        <f>IF(вз!C20=2,б1!B85," ")</f>
        <v xml:space="preserve"> </v>
      </c>
      <c r="D19" t="str">
        <f>IF(вз!D20=2,б1!C85," ")</f>
        <v>Артем С.,</v>
      </c>
      <c r="E19" t="str">
        <f>IF(вз!E20=2,б1!D85," ")</f>
        <v xml:space="preserve"> </v>
      </c>
      <c r="F19" t="str">
        <f>IF(вз!F20=2,б1!E85," ")</f>
        <v xml:space="preserve"> </v>
      </c>
      <c r="G19" t="str">
        <f>IF(вз!G20=2,б1!F85," ")</f>
        <v xml:space="preserve"> </v>
      </c>
      <c r="H19" t="str">
        <f>IF(вз!H20=2,б1!G85," ")</f>
        <v xml:space="preserve"> </v>
      </c>
      <c r="I19" t="str">
        <f>IF(вз!I20=2,б1!H85," ")</f>
        <v xml:space="preserve"> </v>
      </c>
      <c r="J19" t="str">
        <f>IF(вз!J20=2,б1!I85," ")</f>
        <v xml:space="preserve"> </v>
      </c>
      <c r="K19" t="str">
        <f>IF(вз!K20=2,б1!J85," ")</f>
        <v xml:space="preserve"> </v>
      </c>
      <c r="L19" t="str">
        <f>IF(вз!L20=2,б1!K85," ")</f>
        <v xml:space="preserve"> </v>
      </c>
      <c r="M19" t="str">
        <f>IF(вз!M20=2,б1!L85," ")</f>
        <v xml:space="preserve"> </v>
      </c>
      <c r="N19" t="str">
        <f>IF(вз!N20=2,б1!M85," ")</f>
        <v xml:space="preserve"> </v>
      </c>
      <c r="O19" t="str">
        <f>IF(вз!O20=2,б1!N85," ")</f>
        <v xml:space="preserve"> </v>
      </c>
      <c r="P19" t="str">
        <f>IF(вз!P20=2,б1!O85," ")</f>
        <v xml:space="preserve"> </v>
      </c>
      <c r="Q19" t="str">
        <f>IF(вз!Q20=2,б1!P85," ")</f>
        <v xml:space="preserve"> </v>
      </c>
      <c r="R19" t="str">
        <f>IF(вз!R20=2,б1!Q85," ")</f>
        <v xml:space="preserve"> </v>
      </c>
      <c r="S19" t="str">
        <f>IF(вз!S20=2,б1!R85," ")</f>
        <v xml:space="preserve"> </v>
      </c>
      <c r="T19" s="36"/>
      <c r="AF19" s="36"/>
      <c r="AH19" t="str">
        <f t="shared" si="1"/>
        <v xml:space="preserve"> Артем С.,               </v>
      </c>
      <c r="AI19" t="str">
        <f t="shared" si="0"/>
        <v>Сергей О.</v>
      </c>
      <c r="AK19" t="str">
        <f>Список!A18</f>
        <v>Сергей О.</v>
      </c>
    </row>
    <row r="20" spans="1:37" x14ac:dyDescent="0.2">
      <c r="A20">
        <v>19</v>
      </c>
      <c r="B20" t="str">
        <f>IF(вз!AL21&gt;0,вз!B21," ")</f>
        <v xml:space="preserve"> </v>
      </c>
      <c r="C20" t="str">
        <f>IF(вз!C21=2,б1!B86," ")</f>
        <v xml:space="preserve"> </v>
      </c>
      <c r="D20" t="str">
        <f>IF(вз!D21=2,б1!C86," ")</f>
        <v xml:space="preserve"> </v>
      </c>
      <c r="E20" t="str">
        <f>IF(вз!E21=2,б1!D86," ")</f>
        <v xml:space="preserve"> </v>
      </c>
      <c r="F20" t="str">
        <f>IF(вз!F21=2,б1!E86," ")</f>
        <v xml:space="preserve"> </v>
      </c>
      <c r="G20" t="str">
        <f>IF(вз!G21=2,б1!F86," ")</f>
        <v xml:space="preserve"> </v>
      </c>
      <c r="H20" t="str">
        <f>IF(вз!H21=2,б1!G86," ")</f>
        <v xml:space="preserve"> </v>
      </c>
      <c r="I20" t="str">
        <f>IF(вз!I21=2,б1!H86," ")</f>
        <v xml:space="preserve"> </v>
      </c>
      <c r="J20" t="str">
        <f>IF(вз!J21=2,б1!I86," ")</f>
        <v xml:space="preserve"> </v>
      </c>
      <c r="K20" t="str">
        <f>IF(вз!K21=2,б1!J86," ")</f>
        <v xml:space="preserve"> </v>
      </c>
      <c r="L20" t="str">
        <f>IF(вз!L21=2,б1!K86," ")</f>
        <v xml:space="preserve"> </v>
      </c>
      <c r="M20" t="str">
        <f>IF(вз!M21=2,б1!L86," ")</f>
        <v xml:space="preserve"> </v>
      </c>
      <c r="N20" t="str">
        <f>IF(вз!N21=2,б1!M86," ")</f>
        <v xml:space="preserve"> </v>
      </c>
      <c r="O20" t="str">
        <f>IF(вз!O21=2,б1!N86," ")</f>
        <v xml:space="preserve"> </v>
      </c>
      <c r="P20" t="str">
        <f>IF(вз!P21=2,б1!O86," ")</f>
        <v xml:space="preserve"> </v>
      </c>
      <c r="Q20" t="str">
        <f>IF(вз!Q21=2,б1!P86," ")</f>
        <v xml:space="preserve"> </v>
      </c>
      <c r="R20" t="str">
        <f>IF(вз!R21=2,б1!Q86," ")</f>
        <v xml:space="preserve"> </v>
      </c>
      <c r="S20" t="str">
        <f>IF(вз!S21=2,б1!R86," ")</f>
        <v xml:space="preserve"> </v>
      </c>
      <c r="T20" t="str">
        <f>IF(вз!T21=2,б1!S86," ")</f>
        <v xml:space="preserve"> </v>
      </c>
      <c r="U20" s="36"/>
      <c r="AF20" s="36"/>
      <c r="AH20" t="str">
        <f t="shared" si="1"/>
        <v xml:space="preserve">                  </v>
      </c>
      <c r="AI20" t="str">
        <f t="shared" si="0"/>
        <v xml:space="preserve"> </v>
      </c>
      <c r="AK20" t="str">
        <f>Список!A19</f>
        <v>Даша Р.</v>
      </c>
    </row>
    <row r="21" spans="1:37" x14ac:dyDescent="0.2">
      <c r="A21">
        <v>20</v>
      </c>
      <c r="B21" t="str">
        <f>IF(вз!AL22&gt;0,вз!B22," ")</f>
        <v>Витя Р.</v>
      </c>
      <c r="C21" t="str">
        <f>IF(вз!C22=2,б1!B87," ")</f>
        <v xml:space="preserve"> </v>
      </c>
      <c r="D21" t="str">
        <f>IF(вз!D22=2,б1!C87," ")</f>
        <v xml:space="preserve"> </v>
      </c>
      <c r="E21" t="str">
        <f>IF(вз!E22=2,б1!D87," ")</f>
        <v xml:space="preserve"> </v>
      </c>
      <c r="F21" t="str">
        <f>IF(вз!F22=2,б1!E87," ")</f>
        <v xml:space="preserve"> </v>
      </c>
      <c r="G21" t="str">
        <f>IF(вз!G22=2,б1!F87," ")</f>
        <v xml:space="preserve"> </v>
      </c>
      <c r="H21" t="str">
        <f>IF(вз!H22=2,б1!G87," ")</f>
        <v xml:space="preserve"> </v>
      </c>
      <c r="I21" t="str">
        <f>IF(вз!I22=2,б1!H87," ")</f>
        <v xml:space="preserve"> </v>
      </c>
      <c r="J21" t="str">
        <f>IF(вз!J22=2,б1!I87," ")</f>
        <v xml:space="preserve"> </v>
      </c>
      <c r="K21" t="str">
        <f>IF(вз!K22=2,б1!J87," ")</f>
        <v xml:space="preserve"> </v>
      </c>
      <c r="L21" t="str">
        <f>IF(вз!L22=2,б1!K87," ")</f>
        <v xml:space="preserve"> </v>
      </c>
      <c r="M21" t="str">
        <f>IF(вз!M22=2,б1!L87," ")</f>
        <v xml:space="preserve"> </v>
      </c>
      <c r="N21" t="str">
        <f>IF(вз!N22=2,б1!M87," ")</f>
        <v xml:space="preserve"> </v>
      </c>
      <c r="O21" t="str">
        <f>IF(вз!O22=2,б1!N87," ")</f>
        <v xml:space="preserve"> </v>
      </c>
      <c r="P21" t="str">
        <f>IF(вз!P22=2,б1!O87," ")</f>
        <v xml:space="preserve"> </v>
      </c>
      <c r="Q21" t="str">
        <f>IF(вз!Q22=2,б1!P87," ")</f>
        <v xml:space="preserve"> </v>
      </c>
      <c r="R21" t="str">
        <f>IF(вз!R22=2,б1!Q87," ")</f>
        <v xml:space="preserve"> </v>
      </c>
      <c r="S21" t="str">
        <f>IF(вз!S22=2,б1!R87," ")</f>
        <v xml:space="preserve"> </v>
      </c>
      <c r="T21" t="str">
        <f>IF(вз!T22=2,б1!S87," ")</f>
        <v xml:space="preserve"> </v>
      </c>
      <c r="U21" t="str">
        <f>IF(вз!U22=2,б1!T87," ")</f>
        <v xml:space="preserve"> </v>
      </c>
      <c r="V21" s="36"/>
      <c r="AF21" s="36"/>
      <c r="AH21" t="str">
        <f t="shared" si="1"/>
        <v xml:space="preserve">                   </v>
      </c>
      <c r="AI21" t="str">
        <f t="shared" si="0"/>
        <v xml:space="preserve"> </v>
      </c>
      <c r="AK21" t="str">
        <f>Список!A20</f>
        <v>Витя Р.</v>
      </c>
    </row>
    <row r="22" spans="1:37" x14ac:dyDescent="0.2">
      <c r="A22">
        <v>21</v>
      </c>
      <c r="B22" t="str">
        <f>IF(вз!AL23&gt;0,вз!B23," ")</f>
        <v>Настя С.</v>
      </c>
      <c r="C22" t="str">
        <f>IF(вз!C23=2,б1!B88," ")</f>
        <v xml:space="preserve"> </v>
      </c>
      <c r="D22" t="str">
        <f>IF(вз!D23=2,б1!C88," ")</f>
        <v xml:space="preserve"> </v>
      </c>
      <c r="E22" t="str">
        <f>IF(вз!E23=2,б1!D88," ")</f>
        <v xml:space="preserve"> </v>
      </c>
      <c r="F22" t="str">
        <f>IF(вз!F23=2,б1!E88," ")</f>
        <v xml:space="preserve"> </v>
      </c>
      <c r="G22" t="str">
        <f>IF(вз!G23=2,б1!F88," ")</f>
        <v xml:space="preserve"> </v>
      </c>
      <c r="H22" t="str">
        <f>IF(вз!H23=2,б1!G88," ")</f>
        <v xml:space="preserve"> </v>
      </c>
      <c r="I22" t="str">
        <f>IF(вз!I23=2,б1!H88," ")</f>
        <v xml:space="preserve"> </v>
      </c>
      <c r="J22" t="str">
        <f>IF(вз!J23=2,б1!I88," ")</f>
        <v xml:space="preserve"> </v>
      </c>
      <c r="K22" t="str">
        <f>IF(вз!K23=2,б1!J88," ")</f>
        <v xml:space="preserve"> </v>
      </c>
      <c r="L22" t="str">
        <f>IF(вз!L23=2,б1!K88," ")</f>
        <v xml:space="preserve"> </v>
      </c>
      <c r="M22" t="str">
        <f>IF(вз!M23=2,б1!L88," ")</f>
        <v xml:space="preserve"> </v>
      </c>
      <c r="N22" t="str">
        <f>IF(вз!N23=2,б1!M88," ")</f>
        <v xml:space="preserve"> </v>
      </c>
      <c r="O22" t="str">
        <f>IF(вз!O23=2,б1!N88," ")</f>
        <v xml:space="preserve"> </v>
      </c>
      <c r="P22" t="str">
        <f>IF(вз!P23=2,б1!O88," ")</f>
        <v xml:space="preserve"> </v>
      </c>
      <c r="Q22" t="str">
        <f>IF(вз!Q23=2,б1!P88," ")</f>
        <v xml:space="preserve"> </v>
      </c>
      <c r="R22" t="str">
        <f>IF(вз!R23=2,б1!Q88," ")</f>
        <v xml:space="preserve"> </v>
      </c>
      <c r="S22" t="str">
        <f>IF(вз!S23=2,б1!R88," ")</f>
        <v xml:space="preserve"> </v>
      </c>
      <c r="T22" t="str">
        <f>IF(вз!T23=2,б1!S88," ")</f>
        <v xml:space="preserve"> </v>
      </c>
      <c r="U22" t="str">
        <f>IF(вз!U23=2,б1!T88," ")</f>
        <v xml:space="preserve"> </v>
      </c>
      <c r="V22" t="str">
        <f>IF(вз!V23=2,б1!U88," ")</f>
        <v xml:space="preserve"> </v>
      </c>
      <c r="W22" s="36"/>
      <c r="AF22" s="36"/>
      <c r="AH22" t="str">
        <f t="shared" si="1"/>
        <v xml:space="preserve">                    </v>
      </c>
      <c r="AI22" t="str">
        <f t="shared" si="0"/>
        <v xml:space="preserve"> </v>
      </c>
      <c r="AK22" t="str">
        <f>Список!A21</f>
        <v>Настя С.</v>
      </c>
    </row>
    <row r="23" spans="1:37" x14ac:dyDescent="0.2">
      <c r="A23">
        <v>22</v>
      </c>
      <c r="B23" t="str">
        <f>IF(вз!AL24&gt;0,вз!B24," ")</f>
        <v>Антон Ч.</v>
      </c>
      <c r="C23" t="str">
        <f>IF(вз!C24=2,б1!B89," ")</f>
        <v xml:space="preserve"> </v>
      </c>
      <c r="D23" t="str">
        <f>IF(вз!D24=2,б1!C89," ")</f>
        <v xml:space="preserve"> </v>
      </c>
      <c r="E23" t="str">
        <f>IF(вз!E24=2,б1!D89," ")</f>
        <v xml:space="preserve"> </v>
      </c>
      <c r="F23" t="str">
        <f>IF(вз!F24=2,б1!E89," ")</f>
        <v xml:space="preserve"> </v>
      </c>
      <c r="G23" t="str">
        <f>IF(вз!G24=2,б1!F89," ")</f>
        <v xml:space="preserve"> </v>
      </c>
      <c r="H23" t="str">
        <f>IF(вз!H24=2,б1!G89," ")</f>
        <v xml:space="preserve"> </v>
      </c>
      <c r="I23" t="str">
        <f>IF(вз!I24=2,б1!H89," ")</f>
        <v xml:space="preserve"> </v>
      </c>
      <c r="J23" t="str">
        <f>IF(вз!J24=2,б1!I89," ")</f>
        <v xml:space="preserve"> </v>
      </c>
      <c r="K23" t="str">
        <f>IF(вз!K24=2,б1!J89," ")</f>
        <v xml:space="preserve"> </v>
      </c>
      <c r="L23" t="str">
        <f>IF(вз!L24=2,б1!K89," ")</f>
        <v xml:space="preserve"> </v>
      </c>
      <c r="M23" t="str">
        <f>IF(вз!M24=2,б1!L89," ")</f>
        <v xml:space="preserve"> </v>
      </c>
      <c r="N23" t="str">
        <f>IF(вз!N24=2,б1!M89," ")</f>
        <v xml:space="preserve"> </v>
      </c>
      <c r="O23" t="str">
        <f>IF(вз!O24=2,б1!N89," ")</f>
        <v xml:space="preserve"> </v>
      </c>
      <c r="P23" t="str">
        <f>IF(вз!P24=2,б1!O89," ")</f>
        <v xml:space="preserve"> </v>
      </c>
      <c r="Q23" t="str">
        <f>IF(вз!Q24=2,б1!P89," ")</f>
        <v xml:space="preserve"> </v>
      </c>
      <c r="R23" t="str">
        <f>IF(вз!R24=2,б1!Q89," ")</f>
        <v xml:space="preserve"> </v>
      </c>
      <c r="S23" t="str">
        <f>IF(вз!S24=2,б1!R89," ")</f>
        <v>Артем Н.,</v>
      </c>
      <c r="T23" t="str">
        <f>IF(вз!T24=2,б1!S89," ")</f>
        <v xml:space="preserve"> </v>
      </c>
      <c r="U23" t="str">
        <f>IF(вз!U24=2,б1!T89," ")</f>
        <v xml:space="preserve"> </v>
      </c>
      <c r="V23" t="str">
        <f>IF(вз!V24=2,б1!U89," ")</f>
        <v xml:space="preserve"> </v>
      </c>
      <c r="W23" t="str">
        <f>IF(вз!W24=2,б1!V89," ")</f>
        <v xml:space="preserve"> </v>
      </c>
      <c r="X23" s="36"/>
      <c r="AF23" s="36"/>
      <c r="AH23" t="str">
        <f t="shared" si="1"/>
        <v xml:space="preserve">                Артем Н.,    </v>
      </c>
      <c r="AI23" t="str">
        <f t="shared" si="0"/>
        <v>Антон Ч.</v>
      </c>
      <c r="AK23" t="str">
        <f>Список!A22</f>
        <v>Антон Ч.</v>
      </c>
    </row>
    <row r="24" spans="1:37" x14ac:dyDescent="0.2">
      <c r="A24">
        <v>23</v>
      </c>
      <c r="B24" t="str">
        <f>IF(вз!AL25&gt;0,вз!B25," ")</f>
        <v>Ярослав Ч.</v>
      </c>
      <c r="C24" t="str">
        <f>IF(вз!C25=2,б1!B90," ")</f>
        <v xml:space="preserve"> </v>
      </c>
      <c r="D24" t="str">
        <f>IF(вз!D25=2,б1!C90," ")</f>
        <v xml:space="preserve"> </v>
      </c>
      <c r="E24" t="str">
        <f>IF(вз!E25=2,б1!D90," ")</f>
        <v xml:space="preserve"> </v>
      </c>
      <c r="F24" t="str">
        <f>IF(вз!F25=2,б1!E90," ")</f>
        <v xml:space="preserve"> </v>
      </c>
      <c r="G24" t="str">
        <f>IF(вз!G25=2,б1!F90," ")</f>
        <v xml:space="preserve"> </v>
      </c>
      <c r="H24" t="str">
        <f>IF(вз!H25=2,б1!G90," ")</f>
        <v xml:space="preserve"> </v>
      </c>
      <c r="I24" t="str">
        <f>IF(вз!I25=2,б1!H90," ")</f>
        <v xml:space="preserve"> </v>
      </c>
      <c r="J24" t="str">
        <f>IF(вз!J25=2,б1!I90," ")</f>
        <v xml:space="preserve"> </v>
      </c>
      <c r="K24" t="str">
        <f>IF(вз!K25=2,б1!J90," ")</f>
        <v xml:space="preserve"> </v>
      </c>
      <c r="L24" t="str">
        <f>IF(вз!L25=2,б1!K90," ")</f>
        <v xml:space="preserve"> </v>
      </c>
      <c r="M24" t="str">
        <f>IF(вз!M25=2,б1!L90," ")</f>
        <v xml:space="preserve"> </v>
      </c>
      <c r="N24" t="str">
        <f>IF(вз!N25=2,б1!M90," ")</f>
        <v xml:space="preserve"> </v>
      </c>
      <c r="O24" t="str">
        <f>IF(вз!O25=2,б1!N90," ")</f>
        <v>Никита К.,</v>
      </c>
      <c r="P24" t="str">
        <f>IF(вз!P25=2,б1!O90," ")</f>
        <v xml:space="preserve"> </v>
      </c>
      <c r="Q24" t="str">
        <f>IF(вз!Q25=2,б1!P90," ")</f>
        <v xml:space="preserve"> </v>
      </c>
      <c r="R24" t="str">
        <f>IF(вз!R25=2,б1!Q90," ")</f>
        <v xml:space="preserve"> </v>
      </c>
      <c r="S24" t="str">
        <f>IF(вз!S25=2,б1!R90," ")</f>
        <v>Артем Н.,</v>
      </c>
      <c r="T24" t="str">
        <f>IF(вз!T25=2,б1!S90," ")</f>
        <v xml:space="preserve"> </v>
      </c>
      <c r="U24" t="str">
        <f>IF(вз!U25=2,б1!T90," ")</f>
        <v xml:space="preserve"> </v>
      </c>
      <c r="V24" t="str">
        <f>IF(вз!V25=2,б1!U90," ")</f>
        <v xml:space="preserve"> </v>
      </c>
      <c r="W24" t="str">
        <f>IF(вз!W25=2,б1!V90," ")</f>
        <v xml:space="preserve"> </v>
      </c>
      <c r="X24" t="str">
        <f>IF(вз!X25=2,б1!W90," ")</f>
        <v xml:space="preserve"> </v>
      </c>
      <c r="Y24" s="36"/>
      <c r="AF24" s="36"/>
      <c r="AH24" t="str">
        <f t="shared" si="1"/>
        <v xml:space="preserve">            Никита К.,   Артем Н.,     </v>
      </c>
      <c r="AI24" t="str">
        <f t="shared" si="0"/>
        <v>Ярослав Ч.</v>
      </c>
      <c r="AK24" t="str">
        <f>Список!A23</f>
        <v>Ярослав Ч.</v>
      </c>
    </row>
    <row r="25" spans="1:37" x14ac:dyDescent="0.2">
      <c r="A25">
        <v>24</v>
      </c>
      <c r="B25" t="str">
        <f>IF(вз!AL26&gt;0,вз!B26," ")</f>
        <v>Максим Ч.</v>
      </c>
      <c r="C25" t="str">
        <f>IF(вз!C26=2,б1!B91," ")</f>
        <v xml:space="preserve"> </v>
      </c>
      <c r="D25" t="str">
        <f>IF(вз!D26=2,б1!C91," ")</f>
        <v xml:space="preserve"> </v>
      </c>
      <c r="E25" t="str">
        <f>IF(вз!E26=2,б1!D91," ")</f>
        <v xml:space="preserve"> </v>
      </c>
      <c r="F25" t="str">
        <f>IF(вз!F26=2,б1!E91," ")</f>
        <v xml:space="preserve"> </v>
      </c>
      <c r="G25" t="str">
        <f>IF(вз!G26=2,б1!F91," ")</f>
        <v xml:space="preserve"> </v>
      </c>
      <c r="H25" t="str">
        <f>IF(вз!H26=2,б1!G91," ")</f>
        <v xml:space="preserve"> </v>
      </c>
      <c r="I25" t="str">
        <f>IF(вз!I26=2,б1!H91," ")</f>
        <v xml:space="preserve"> </v>
      </c>
      <c r="J25" t="str">
        <f>IF(вз!J26=2,б1!I91," ")</f>
        <v xml:space="preserve"> </v>
      </c>
      <c r="K25" t="str">
        <f>IF(вз!K26=2,б1!J91," ")</f>
        <v xml:space="preserve"> </v>
      </c>
      <c r="L25" t="str">
        <f>IF(вз!L26=2,б1!K91," ")</f>
        <v xml:space="preserve"> </v>
      </c>
      <c r="M25" t="str">
        <f>IF(вз!M26=2,б1!L91," ")</f>
        <v xml:space="preserve"> </v>
      </c>
      <c r="N25" t="str">
        <f>IF(вз!N26=2,б1!M91," ")</f>
        <v xml:space="preserve"> </v>
      </c>
      <c r="O25" t="str">
        <f>IF(вз!O26=2,б1!N91," ")</f>
        <v xml:space="preserve"> </v>
      </c>
      <c r="P25" t="str">
        <f>IF(вз!P26=2,б1!O91," ")</f>
        <v xml:space="preserve"> </v>
      </c>
      <c r="Q25" t="str">
        <f>IF(вз!Q26=2,б1!P91," ")</f>
        <v xml:space="preserve"> </v>
      </c>
      <c r="R25" t="str">
        <f>IF(вз!R26=2,б1!Q91," ")</f>
        <v xml:space="preserve"> </v>
      </c>
      <c r="S25" t="str">
        <f>IF(вз!S26=2,б1!R91," ")</f>
        <v xml:space="preserve"> </v>
      </c>
      <c r="T25" t="str">
        <f>IF(вз!T26=2,б1!S91," ")</f>
        <v>Сергей О.,</v>
      </c>
      <c r="U25" t="str">
        <f>IF(вз!U26=2,б1!T91," ")</f>
        <v xml:space="preserve"> </v>
      </c>
      <c r="V25" t="str">
        <f>IF(вз!V26=2,б1!U91," ")</f>
        <v>Витя Р.,</v>
      </c>
      <c r="W25" t="str">
        <f>IF(вз!W26=2,б1!V91," ")</f>
        <v xml:space="preserve"> </v>
      </c>
      <c r="X25" t="str">
        <f>IF(вз!X26=2,б1!W91," ")</f>
        <v xml:space="preserve"> </v>
      </c>
      <c r="Y25" t="str">
        <f>IF(вз!Y26=2,б1!X91," ")</f>
        <v xml:space="preserve"> </v>
      </c>
      <c r="Z25" s="36"/>
      <c r="AF25" s="36"/>
      <c r="AH25" t="str">
        <f t="shared" si="1"/>
        <v xml:space="preserve">                 Сергей О., Витя Р.,   </v>
      </c>
      <c r="AI25" t="str">
        <f t="shared" si="0"/>
        <v>Максим Ч.</v>
      </c>
      <c r="AK25" t="str">
        <f>Список!A24</f>
        <v>Максим Ч.</v>
      </c>
    </row>
    <row r="26" spans="1:37" x14ac:dyDescent="0.2">
      <c r="A26">
        <v>25</v>
      </c>
      <c r="B26" t="str">
        <f>IF(вз!AL27&gt;0,вз!B27," ")</f>
        <v>София Я.</v>
      </c>
      <c r="C26" t="str">
        <f>IF(вз!C27=2,б1!B92," ")</f>
        <v xml:space="preserve"> </v>
      </c>
      <c r="D26" t="str">
        <f>IF(вз!D27=2,б1!C92," ")</f>
        <v xml:space="preserve"> </v>
      </c>
      <c r="E26" t="str">
        <f>IF(вз!E27=2,б1!D92," ")</f>
        <v xml:space="preserve"> </v>
      </c>
      <c r="F26" t="str">
        <f>IF(вз!F27=2,б1!E92," ")</f>
        <v xml:space="preserve"> </v>
      </c>
      <c r="G26" t="str">
        <f>IF(вз!G27=2,б1!F92," ")</f>
        <v xml:space="preserve"> </v>
      </c>
      <c r="H26" t="str">
        <f>IF(вз!H27=2,б1!G92," ")</f>
        <v xml:space="preserve"> </v>
      </c>
      <c r="I26" t="str">
        <f>IF(вз!I27=2,б1!H92," ")</f>
        <v xml:space="preserve"> </v>
      </c>
      <c r="J26" t="str">
        <f>IF(вз!J27=2,б1!I92," ")</f>
        <v xml:space="preserve"> </v>
      </c>
      <c r="K26" t="str">
        <f>IF(вз!K27=2,б1!J92," ")</f>
        <v xml:space="preserve"> </v>
      </c>
      <c r="L26" t="str">
        <f>IF(вз!L27=2,б1!K92," ")</f>
        <v xml:space="preserve"> </v>
      </c>
      <c r="M26" t="str">
        <f>IF(вз!M27=2,б1!L92," ")</f>
        <v xml:space="preserve"> </v>
      </c>
      <c r="N26" t="str">
        <f>IF(вз!N27=2,б1!M92," ")</f>
        <v xml:space="preserve"> </v>
      </c>
      <c r="O26" t="str">
        <f>IF(вз!O27=2,б1!N92," ")</f>
        <v xml:space="preserve"> </v>
      </c>
      <c r="P26" t="str">
        <f>IF(вз!P27=2,б1!O92," ")</f>
        <v xml:space="preserve"> </v>
      </c>
      <c r="Q26" t="str">
        <f>IF(вз!Q27=2,б1!P92," ")</f>
        <v xml:space="preserve"> </v>
      </c>
      <c r="R26" t="str">
        <f>IF(вз!R27=2,б1!Q92," ")</f>
        <v>Вероника Н.,</v>
      </c>
      <c r="S26" t="str">
        <f>IF(вз!S27=2,б1!R92," ")</f>
        <v xml:space="preserve"> </v>
      </c>
      <c r="T26" t="str">
        <f>IF(вз!T27=2,б1!S92," ")</f>
        <v xml:space="preserve"> </v>
      </c>
      <c r="U26" t="str">
        <f>IF(вз!U27=2,б1!T92," ")</f>
        <v xml:space="preserve"> </v>
      </c>
      <c r="V26" t="str">
        <f>IF(вз!V27=2,б1!U92," ")</f>
        <v xml:space="preserve"> </v>
      </c>
      <c r="W26" t="str">
        <f>IF(вз!W27=2,б1!V92," ")</f>
        <v>Настя С.,</v>
      </c>
      <c r="X26" t="str">
        <f>IF(вз!X27=2,б1!W92," ")</f>
        <v xml:space="preserve"> </v>
      </c>
      <c r="Y26" t="str">
        <f>IF(вз!Y27=2,б1!X92," ")</f>
        <v xml:space="preserve"> </v>
      </c>
      <c r="Z26" t="str">
        <f>IF(вз!Z27=2,б1!Y92," ")</f>
        <v xml:space="preserve"> </v>
      </c>
      <c r="AA26" s="36"/>
      <c r="AF26" s="36"/>
      <c r="AH26" t="str">
        <f t="shared" si="1"/>
        <v xml:space="preserve">               Вероника Н.,    Настя С.,   </v>
      </c>
      <c r="AI26" t="str">
        <f t="shared" si="0"/>
        <v>София Я.</v>
      </c>
      <c r="AK26" t="str">
        <f>Список!A25</f>
        <v>София Я.</v>
      </c>
    </row>
    <row r="27" spans="1:37" x14ac:dyDescent="0.2">
      <c r="A27">
        <v>26</v>
      </c>
      <c r="B27" t="str">
        <f>IF(вз!AL28&gt;0,вз!B28," ")</f>
        <v xml:space="preserve"> </v>
      </c>
      <c r="C27" t="str">
        <f>IF(вз!C28=2,б1!B93," ")</f>
        <v xml:space="preserve"> </v>
      </c>
      <c r="D27" t="str">
        <f>IF(вз!D28=2,б1!C93," ")</f>
        <v xml:space="preserve"> </v>
      </c>
      <c r="E27" t="str">
        <f>IF(вз!E28=2,б1!D93," ")</f>
        <v xml:space="preserve"> </v>
      </c>
      <c r="F27" t="str">
        <f>IF(вз!F28=2,б1!E93," ")</f>
        <v xml:space="preserve"> </v>
      </c>
      <c r="G27" t="str">
        <f>IF(вз!G28=2,б1!F93," ")</f>
        <v xml:space="preserve"> </v>
      </c>
      <c r="H27" t="str">
        <f>IF(вз!H28=2,б1!G93," ")</f>
        <v xml:space="preserve"> </v>
      </c>
      <c r="I27" t="str">
        <f>IF(вз!I28=2,б1!H93," ")</f>
        <v xml:space="preserve"> </v>
      </c>
      <c r="J27" t="str">
        <f>IF(вз!J28=2,б1!I93," ")</f>
        <v xml:space="preserve"> </v>
      </c>
      <c r="K27" t="str">
        <f>IF(вз!K28=2,б1!J93," ")</f>
        <v xml:space="preserve"> </v>
      </c>
      <c r="L27" t="str">
        <f>IF(вз!L28=2,б1!K93," ")</f>
        <v xml:space="preserve"> </v>
      </c>
      <c r="M27" t="str">
        <f>IF(вз!M28=2,б1!L93," ")</f>
        <v xml:space="preserve"> </v>
      </c>
      <c r="N27" t="str">
        <f>IF(вз!N28=2,б1!M93," ")</f>
        <v xml:space="preserve"> </v>
      </c>
      <c r="O27" t="str">
        <f>IF(вз!O28=2,б1!N93," ")</f>
        <v xml:space="preserve"> </v>
      </c>
      <c r="P27" t="str">
        <f>IF(вз!P28=2,б1!O93," ")</f>
        <v xml:space="preserve"> </v>
      </c>
      <c r="Q27" t="str">
        <f>IF(вз!Q28=2,б1!P93," ")</f>
        <v xml:space="preserve"> </v>
      </c>
      <c r="R27" t="str">
        <f>IF(вз!R28=2,б1!Q93," ")</f>
        <v xml:space="preserve"> </v>
      </c>
      <c r="S27" t="str">
        <f>IF(вз!S28=2,б1!R93," ")</f>
        <v xml:space="preserve"> </v>
      </c>
      <c r="T27" t="str">
        <f>IF(вз!T28=2,б1!S93," ")</f>
        <v xml:space="preserve"> </v>
      </c>
      <c r="U27" t="str">
        <f>IF(вз!U28=2,б1!T93," ")</f>
        <v xml:space="preserve"> </v>
      </c>
      <c r="V27" t="str">
        <f>IF(вз!V28=2,б1!U93," ")</f>
        <v xml:space="preserve"> </v>
      </c>
      <c r="W27" t="str">
        <f>IF(вз!W28=2,б1!V93," ")</f>
        <v xml:space="preserve"> </v>
      </c>
      <c r="X27" t="str">
        <f>IF(вз!X28=2,б1!W93," ")</f>
        <v xml:space="preserve"> </v>
      </c>
      <c r="Y27" t="str">
        <f>IF(вз!Y28=2,б1!X93," ")</f>
        <v xml:space="preserve"> </v>
      </c>
      <c r="Z27" t="str">
        <f>IF(вз!Z28=2,б1!Y93," ")</f>
        <v xml:space="preserve"> </v>
      </c>
      <c r="AA27" t="str">
        <f>IF(вз!AA28=2,б1!Z93," ")</f>
        <v xml:space="preserve"> </v>
      </c>
      <c r="AB27" s="36"/>
      <c r="AF27" s="36"/>
      <c r="AH27" t="str">
        <f t="shared" si="1"/>
        <v xml:space="preserve">                         </v>
      </c>
      <c r="AI27" t="str">
        <f t="shared" si="0"/>
        <v xml:space="preserve"> </v>
      </c>
      <c r="AK27">
        <f>Список!A26</f>
        <v>0</v>
      </c>
    </row>
    <row r="28" spans="1:37" x14ac:dyDescent="0.2">
      <c r="A28">
        <v>27</v>
      </c>
      <c r="B28" t="str">
        <f>IF(вз!AL33&gt;0,вз!B33," ")</f>
        <v xml:space="preserve"> </v>
      </c>
      <c r="C28" t="str">
        <f>IF(вз!C29=2,б1!B94," ")</f>
        <v xml:space="preserve"> </v>
      </c>
      <c r="D28" t="str">
        <f>IF(вз!D29=2,б1!C94," ")</f>
        <v xml:space="preserve"> </v>
      </c>
      <c r="E28" t="str">
        <f>IF(вз!E29=2,б1!D94," ")</f>
        <v xml:space="preserve"> </v>
      </c>
      <c r="F28" t="str">
        <f>IF(вз!F29=2,б1!E94," ")</f>
        <v xml:space="preserve"> </v>
      </c>
      <c r="G28" t="str">
        <f>IF(вз!G29=2,б1!F94," ")</f>
        <v xml:space="preserve"> </v>
      </c>
      <c r="H28" t="str">
        <f>IF(вз!H29=2,б1!G94," ")</f>
        <v xml:space="preserve"> </v>
      </c>
      <c r="I28" t="str">
        <f>IF(вз!I29=2,б1!H94," ")</f>
        <v xml:space="preserve"> </v>
      </c>
      <c r="J28" t="str">
        <f>IF(вз!J29=2,б1!I94," ")</f>
        <v xml:space="preserve"> </v>
      </c>
      <c r="K28" t="str">
        <f>IF(вз!K29=2,б1!J94," ")</f>
        <v xml:space="preserve"> </v>
      </c>
      <c r="L28" t="str">
        <f>IF(вз!L29=2,б1!K94," ")</f>
        <v xml:space="preserve"> </v>
      </c>
      <c r="M28" t="str">
        <f>IF(вз!M29=2,б1!L94," ")</f>
        <v xml:space="preserve"> </v>
      </c>
      <c r="N28" t="str">
        <f>IF(вз!N29=2,б1!M94," ")</f>
        <v xml:space="preserve"> </v>
      </c>
      <c r="O28" t="str">
        <f>IF(вз!O29=2,б1!N94," ")</f>
        <v xml:space="preserve"> </v>
      </c>
      <c r="P28" t="str">
        <f>IF(вз!P29=2,б1!O94," ")</f>
        <v xml:space="preserve"> </v>
      </c>
      <c r="Q28" t="str">
        <f>IF(вз!Q29=2,б1!P94," ")</f>
        <v xml:space="preserve"> </v>
      </c>
      <c r="R28" t="str">
        <f>IF(вз!R29=2,б1!Q94," ")</f>
        <v xml:space="preserve"> </v>
      </c>
      <c r="S28" t="str">
        <f>IF(вз!S29=2,б1!R94," ")</f>
        <v xml:space="preserve"> </v>
      </c>
      <c r="T28" t="str">
        <f>IF(вз!T29=2,б1!S94," ")</f>
        <v xml:space="preserve"> </v>
      </c>
      <c r="U28" t="str">
        <f>IF(вз!U29=2,б1!T94," ")</f>
        <v xml:space="preserve"> </v>
      </c>
      <c r="V28" t="str">
        <f>IF(вз!V29=2,б1!U94," ")</f>
        <v xml:space="preserve"> </v>
      </c>
      <c r="W28" t="str">
        <f>IF(вз!W29=2,б1!V94," ")</f>
        <v xml:space="preserve"> </v>
      </c>
      <c r="X28" t="str">
        <f>IF(вз!X29=2,б1!W94," ")</f>
        <v xml:space="preserve"> </v>
      </c>
      <c r="Y28" t="str">
        <f>IF(вз!Y29=2,б1!X94," ")</f>
        <v xml:space="preserve"> </v>
      </c>
      <c r="Z28" t="str">
        <f>IF(вз!Z29=2,б1!Y94," ")</f>
        <v xml:space="preserve"> </v>
      </c>
      <c r="AA28" t="str">
        <f>IF(вз!AA29=2,б1!Z94," ")</f>
        <v xml:space="preserve"> </v>
      </c>
      <c r="AB28" t="str">
        <f>IF(вз!AB29=2,б1!AA94," ")</f>
        <v xml:space="preserve"> </v>
      </c>
      <c r="AC28" s="36"/>
      <c r="AF28" s="36"/>
      <c r="AH28" t="str">
        <f t="shared" si="1"/>
        <v xml:space="preserve">                          </v>
      </c>
      <c r="AI28" t="str">
        <f t="shared" si="0"/>
        <v xml:space="preserve"> </v>
      </c>
      <c r="AK28">
        <f>Список!A27</f>
        <v>0</v>
      </c>
    </row>
    <row r="29" spans="1:37" x14ac:dyDescent="0.2">
      <c r="A29">
        <v>28</v>
      </c>
      <c r="B29" t="str">
        <f>IF(вз!AL34&gt;0,вз!B34," ")</f>
        <v xml:space="preserve"> </v>
      </c>
      <c r="C29" t="str">
        <f>IF(вз!C30=2,б1!B95," ")</f>
        <v xml:space="preserve"> </v>
      </c>
      <c r="D29" t="str">
        <f>IF(вз!D30=2,б1!C95," ")</f>
        <v xml:space="preserve"> </v>
      </c>
      <c r="E29" t="str">
        <f>IF(вз!E30=2,б1!D95," ")</f>
        <v xml:space="preserve"> </v>
      </c>
      <c r="F29" t="str">
        <f>IF(вз!F30=2,б1!E95," ")</f>
        <v xml:space="preserve"> </v>
      </c>
      <c r="G29" t="str">
        <f>IF(вз!G30=2,б1!F95," ")</f>
        <v xml:space="preserve"> </v>
      </c>
      <c r="H29" t="str">
        <f>IF(вз!H30=2,б1!G95," ")</f>
        <v xml:space="preserve"> </v>
      </c>
      <c r="I29" t="str">
        <f>IF(вз!I30=2,б1!H95," ")</f>
        <v xml:space="preserve"> </v>
      </c>
      <c r="J29" t="str">
        <f>IF(вз!J30=2,б1!I95," ")</f>
        <v xml:space="preserve"> </v>
      </c>
      <c r="K29" t="str">
        <f>IF(вз!K30=2,б1!J95," ")</f>
        <v xml:space="preserve"> </v>
      </c>
      <c r="L29" t="str">
        <f>IF(вз!L30=2,б1!K95," ")</f>
        <v xml:space="preserve"> </v>
      </c>
      <c r="M29" t="str">
        <f>IF(вз!M30=2,б1!L95," ")</f>
        <v xml:space="preserve"> </v>
      </c>
      <c r="N29" t="str">
        <f>IF(вз!N30=2,б1!M95," ")</f>
        <v xml:space="preserve"> </v>
      </c>
      <c r="O29" t="str">
        <f>IF(вз!O30=2,б1!N95," ")</f>
        <v xml:space="preserve"> </v>
      </c>
      <c r="P29" t="str">
        <f>IF(вз!P30=2,б1!O95," ")</f>
        <v xml:space="preserve"> </v>
      </c>
      <c r="Q29" t="str">
        <f>IF(вз!Q30=2,б1!P95," ")</f>
        <v xml:space="preserve"> </v>
      </c>
      <c r="R29" t="str">
        <f>IF(вз!R30=2,б1!Q95," ")</f>
        <v xml:space="preserve"> </v>
      </c>
      <c r="S29" t="str">
        <f>IF(вз!S30=2,б1!R95," ")</f>
        <v xml:space="preserve"> </v>
      </c>
      <c r="T29" t="str">
        <f>IF(вз!T30=2,б1!S95," ")</f>
        <v xml:space="preserve"> </v>
      </c>
      <c r="U29" t="str">
        <f>IF(вз!U30=2,б1!T95," ")</f>
        <v xml:space="preserve"> </v>
      </c>
      <c r="V29" t="str">
        <f>IF(вз!V30=2,б1!U95," ")</f>
        <v xml:space="preserve"> </v>
      </c>
      <c r="W29" t="str">
        <f>IF(вз!W30=2,б1!V95," ")</f>
        <v xml:space="preserve"> </v>
      </c>
      <c r="X29" t="str">
        <f>IF(вз!X30=2,б1!W95," ")</f>
        <v xml:space="preserve"> </v>
      </c>
      <c r="Y29" t="str">
        <f>IF(вз!Y30=2,б1!X95," ")</f>
        <v xml:space="preserve"> </v>
      </c>
      <c r="Z29" t="str">
        <f>IF(вз!Z30=2,б1!Y95," ")</f>
        <v xml:space="preserve"> </v>
      </c>
      <c r="AA29" t="str">
        <f>IF(вз!AA30=2,б1!Z95," ")</f>
        <v xml:space="preserve"> </v>
      </c>
      <c r="AB29" t="str">
        <f>IF(вз!AB30=2,б1!AA95," ")</f>
        <v xml:space="preserve"> </v>
      </c>
      <c r="AC29" t="str">
        <f>IF(вз!AC30=2,б1!AB95," ")</f>
        <v xml:space="preserve"> </v>
      </c>
      <c r="AD29" s="36"/>
      <c r="AF29" s="36"/>
      <c r="AH29" t="str">
        <f t="shared" si="1"/>
        <v xml:space="preserve">                           </v>
      </c>
      <c r="AI29" t="str">
        <f t="shared" si="0"/>
        <v xml:space="preserve"> </v>
      </c>
      <c r="AK29">
        <f>Список!A28</f>
        <v>0</v>
      </c>
    </row>
    <row r="30" spans="1:37" x14ac:dyDescent="0.2">
      <c r="A30">
        <v>29</v>
      </c>
      <c r="B30" t="str">
        <f>IF(вз!AL35&gt;0,вз!B35," ")</f>
        <v xml:space="preserve"> </v>
      </c>
      <c r="C30" t="str">
        <f>IF(вз!C31=2,б1!B96," ")</f>
        <v xml:space="preserve"> </v>
      </c>
      <c r="D30" t="str">
        <f>IF(вз!D31=2,б1!C96," ")</f>
        <v xml:space="preserve"> </v>
      </c>
      <c r="E30" t="str">
        <f>IF(вз!E31=2,б1!D96," ")</f>
        <v xml:space="preserve"> </v>
      </c>
      <c r="F30" t="str">
        <f>IF(вз!F31=2,б1!E96," ")</f>
        <v xml:space="preserve"> </v>
      </c>
      <c r="G30" t="str">
        <f>IF(вз!G31=2,б1!F96," ")</f>
        <v xml:space="preserve"> </v>
      </c>
      <c r="H30" t="str">
        <f>IF(вз!H31=2,б1!G96," ")</f>
        <v xml:space="preserve"> </v>
      </c>
      <c r="I30" t="str">
        <f>IF(вз!I31=2,б1!H96," ")</f>
        <v xml:space="preserve"> </v>
      </c>
      <c r="J30" t="str">
        <f>IF(вз!J31=2,б1!I96," ")</f>
        <v xml:space="preserve"> </v>
      </c>
      <c r="K30" t="str">
        <f>IF(вз!K31=2,б1!J96," ")</f>
        <v xml:space="preserve"> </v>
      </c>
      <c r="L30" t="str">
        <f>IF(вз!L31=2,б1!K96," ")</f>
        <v xml:space="preserve"> </v>
      </c>
      <c r="M30" t="str">
        <f>IF(вз!M31=2,б1!L96," ")</f>
        <v xml:space="preserve"> </v>
      </c>
      <c r="N30" t="str">
        <f>IF(вз!N31=2,б1!M96," ")</f>
        <v xml:space="preserve"> </v>
      </c>
      <c r="O30" t="str">
        <f>IF(вз!O31=2,б1!N96," ")</f>
        <v xml:space="preserve"> </v>
      </c>
      <c r="P30" t="str">
        <f>IF(вз!P31=2,б1!O96," ")</f>
        <v xml:space="preserve"> </v>
      </c>
      <c r="Q30" t="str">
        <f>IF(вз!Q31=2,б1!P96," ")</f>
        <v xml:space="preserve"> </v>
      </c>
      <c r="R30" t="str">
        <f>IF(вз!R31=2,б1!Q96," ")</f>
        <v xml:space="preserve"> </v>
      </c>
      <c r="S30" t="str">
        <f>IF(вз!S31=2,б1!R96," ")</f>
        <v xml:space="preserve"> </v>
      </c>
      <c r="T30" t="str">
        <f>IF(вз!T31=2,б1!S96," ")</f>
        <v xml:space="preserve"> </v>
      </c>
      <c r="U30" t="str">
        <f>IF(вз!U31=2,б1!T96," ")</f>
        <v xml:space="preserve"> </v>
      </c>
      <c r="V30" t="str">
        <f>IF(вз!V31=2,б1!U96," ")</f>
        <v xml:space="preserve"> </v>
      </c>
      <c r="W30" t="str">
        <f>IF(вз!W31=2,б1!V96," ")</f>
        <v xml:space="preserve"> </v>
      </c>
      <c r="X30" t="str">
        <f>IF(вз!X31=2,б1!W96," ")</f>
        <v xml:space="preserve"> </v>
      </c>
      <c r="Y30" t="str">
        <f>IF(вз!Y31=2,б1!X96," ")</f>
        <v xml:space="preserve"> </v>
      </c>
      <c r="Z30" t="str">
        <f>IF(вз!Z31=2,б1!Y96," ")</f>
        <v xml:space="preserve"> </v>
      </c>
      <c r="AA30" t="str">
        <f>IF(вз!AA31=2,б1!Z96," ")</f>
        <v xml:space="preserve"> </v>
      </c>
      <c r="AB30" t="str">
        <f>IF(вз!AB31=2,б1!AA96," ")</f>
        <v xml:space="preserve"> </v>
      </c>
      <c r="AC30" t="str">
        <f>IF(вз!AC31=2,б1!AB96," ")</f>
        <v xml:space="preserve"> </v>
      </c>
      <c r="AD30" t="str">
        <f>IF(вз!AD31=2,б1!AC96," ")</f>
        <v xml:space="preserve"> </v>
      </c>
      <c r="AE30" s="36"/>
      <c r="AF30" s="36"/>
      <c r="AH30" t="str">
        <f t="shared" si="1"/>
        <v xml:space="preserve">                            </v>
      </c>
      <c r="AI30" t="str">
        <f t="shared" si="0"/>
        <v xml:space="preserve"> </v>
      </c>
      <c r="AK30">
        <f>Список!A29</f>
        <v>0</v>
      </c>
    </row>
    <row r="31" spans="1:37" x14ac:dyDescent="0.2">
      <c r="A31">
        <v>30</v>
      </c>
      <c r="B31" t="str">
        <f>IF(вз!AL36&gt;0,вз!B36," ")</f>
        <v xml:space="preserve"> </v>
      </c>
      <c r="C31" t="str">
        <f>IF(вз!C32=2,б1!B97," ")</f>
        <v xml:space="preserve"> </v>
      </c>
      <c r="D31" t="str">
        <f>IF(вз!D32=2,б1!C97," ")</f>
        <v xml:space="preserve"> </v>
      </c>
      <c r="E31" t="str">
        <f>IF(вз!E32=2,б1!D97," ")</f>
        <v xml:space="preserve"> </v>
      </c>
      <c r="F31" t="str">
        <f>IF(вз!F32=2,б1!E97," ")</f>
        <v xml:space="preserve"> </v>
      </c>
      <c r="G31" t="str">
        <f>IF(вз!G32=2,б1!F97," ")</f>
        <v xml:space="preserve"> </v>
      </c>
      <c r="H31" t="str">
        <f>IF(вз!H32=2,б1!G97," ")</f>
        <v xml:space="preserve"> </v>
      </c>
      <c r="I31" t="str">
        <f>IF(вз!I32=2,б1!H97," ")</f>
        <v xml:space="preserve"> </v>
      </c>
      <c r="J31" t="str">
        <f>IF(вз!J32=2,б1!I97," ")</f>
        <v xml:space="preserve"> </v>
      </c>
      <c r="K31" t="str">
        <f>IF(вз!K32=2,б1!J97," ")</f>
        <v xml:space="preserve"> </v>
      </c>
      <c r="L31" t="str">
        <f>IF(вз!L32=2,б1!K97," ")</f>
        <v xml:space="preserve"> </v>
      </c>
      <c r="M31" t="str">
        <f>IF(вз!M32=2,б1!L97," ")</f>
        <v xml:space="preserve"> </v>
      </c>
      <c r="N31" t="str">
        <f>IF(вз!N32=2,б1!M97," ")</f>
        <v xml:space="preserve"> </v>
      </c>
      <c r="O31" t="str">
        <f>IF(вз!O32=2,б1!N97," ")</f>
        <v xml:space="preserve"> </v>
      </c>
      <c r="P31" t="str">
        <f>IF(вз!P32=2,б1!O97," ")</f>
        <v xml:space="preserve"> </v>
      </c>
      <c r="Q31" t="str">
        <f>IF(вз!Q32=2,б1!P97," ")</f>
        <v xml:space="preserve"> </v>
      </c>
      <c r="R31" t="str">
        <f>IF(вз!R32=2,б1!Q97," ")</f>
        <v xml:space="preserve"> </v>
      </c>
      <c r="S31" t="str">
        <f>IF(вз!S32=2,б1!R97," ")</f>
        <v xml:space="preserve"> </v>
      </c>
      <c r="T31" t="str">
        <f>IF(вз!T32=2,б1!S97," ")</f>
        <v xml:space="preserve"> </v>
      </c>
      <c r="U31" t="str">
        <f>IF(вз!U32=2,б1!T97," ")</f>
        <v xml:space="preserve"> </v>
      </c>
      <c r="V31" t="str">
        <f>IF(вз!V32=2,б1!U97," ")</f>
        <v xml:space="preserve"> </v>
      </c>
      <c r="W31" t="str">
        <f>IF(вз!W32=2,б1!V97," ")</f>
        <v xml:space="preserve"> </v>
      </c>
      <c r="X31" t="str">
        <f>IF(вз!X32=2,б1!W97," ")</f>
        <v xml:space="preserve"> </v>
      </c>
      <c r="Y31" t="str">
        <f>IF(вз!Y32=2,б1!X97," ")</f>
        <v xml:space="preserve"> </v>
      </c>
      <c r="Z31" t="str">
        <f>IF(вз!Z32=2,б1!Y97," ")</f>
        <v xml:space="preserve"> </v>
      </c>
      <c r="AA31" t="str">
        <f>IF(вз!AA32=2,б1!Z97," ")</f>
        <v xml:space="preserve"> </v>
      </c>
      <c r="AB31" t="str">
        <f>IF(вз!AB32=2,б1!AA97," ")</f>
        <v xml:space="preserve"> </v>
      </c>
      <c r="AC31" t="str">
        <f>IF(вз!AC32=2,б1!AB97," ")</f>
        <v xml:space="preserve"> </v>
      </c>
      <c r="AD31" t="str">
        <f>IF(вз!AD32=2,б1!AC97," ")</f>
        <v xml:space="preserve"> </v>
      </c>
      <c r="AE31" t="str">
        <f>IF(вз!AE32=2,б1!AD97," ")</f>
        <v xml:space="preserve"> </v>
      </c>
      <c r="AF31" s="36"/>
      <c r="AH31" t="str">
        <f t="shared" si="1"/>
        <v xml:space="preserve">                             </v>
      </c>
      <c r="AI31" t="str">
        <f t="shared" si="0"/>
        <v xml:space="preserve"> </v>
      </c>
      <c r="AK31">
        <f>Список!A30</f>
        <v>0</v>
      </c>
    </row>
    <row r="32" spans="1:37" x14ac:dyDescent="0.2">
      <c r="AH32" s="47" t="s">
        <v>64</v>
      </c>
    </row>
    <row r="33" spans="1:35" x14ac:dyDescent="0.2">
      <c r="A33">
        <v>1</v>
      </c>
      <c r="B33">
        <f>IF(B2=вз!AI3,1,0)</f>
        <v>0</v>
      </c>
      <c r="C33" s="36"/>
      <c r="D33" s="36">
        <f>IF(вз!D3=2,1,0)</f>
        <v>0</v>
      </c>
      <c r="E33" s="36">
        <f>IF(вз!E3=2,1,0)</f>
        <v>0</v>
      </c>
      <c r="F33" s="36">
        <f>IF(вз!F3=2,1,0)</f>
        <v>0</v>
      </c>
      <c r="G33" s="36">
        <f>IF(вз!G3=2,1,0)</f>
        <v>0</v>
      </c>
      <c r="H33" s="36">
        <f>IF(вз!H3=2,1,0)</f>
        <v>0</v>
      </c>
      <c r="I33" s="36">
        <f>IF(вз!I3=2,1,0)</f>
        <v>0</v>
      </c>
      <c r="J33" s="36">
        <f>IF(вз!J3=2,1,0)</f>
        <v>0</v>
      </c>
      <c r="K33" s="36">
        <f>IF(вз!K3=2,1,0)</f>
        <v>0</v>
      </c>
      <c r="L33" s="36">
        <f>IF(вз!L3=2,1,0)</f>
        <v>0</v>
      </c>
      <c r="M33" s="36">
        <f>IF(вз!M3=2,1,0)</f>
        <v>0</v>
      </c>
      <c r="N33" s="36">
        <f>IF(вз!N3=2,1,0)</f>
        <v>0</v>
      </c>
      <c r="O33" s="36">
        <f>IF(вз!O3=2,1,0)</f>
        <v>0</v>
      </c>
      <c r="P33" s="36">
        <f>IF(вз!P3=2,1,0)</f>
        <v>0</v>
      </c>
      <c r="Q33" s="36">
        <f>IF(вз!Q3=2,1,0)</f>
        <v>0</v>
      </c>
      <c r="R33" s="36">
        <f>IF(вз!R3=2,1,0)</f>
        <v>0</v>
      </c>
      <c r="S33" s="36">
        <f>IF(вз!S3=2,1,0)</f>
        <v>0</v>
      </c>
      <c r="T33" s="36">
        <f>IF(вз!T3=2,1,0)</f>
        <v>0</v>
      </c>
      <c r="U33" s="36">
        <f>IF(вз!U3=2,1,0)</f>
        <v>0</v>
      </c>
      <c r="V33" s="36">
        <f>IF(вз!V3=2,1,0)</f>
        <v>0</v>
      </c>
      <c r="W33" s="36">
        <f>IF(вз!W3=2,1,0)</f>
        <v>0</v>
      </c>
      <c r="X33" s="36">
        <f>IF(вз!X3=2,1,0)</f>
        <v>0</v>
      </c>
      <c r="Y33" s="36">
        <f>IF(вз!Y3=2,1,0)</f>
        <v>0</v>
      </c>
      <c r="Z33" s="36">
        <f>IF(вз!Z3=2,1,0)</f>
        <v>0</v>
      </c>
      <c r="AA33" s="36">
        <f>IF(вз!AA3=2,1,0)</f>
        <v>0</v>
      </c>
      <c r="AB33" s="36">
        <f>IF(вз!AB3=2,1,0)</f>
        <v>0</v>
      </c>
      <c r="AC33" s="36">
        <f>IF(вз!AC3=2,1,0)</f>
        <v>0</v>
      </c>
      <c r="AD33" s="36">
        <f>IF(вз!AD3=2,1,0)</f>
        <v>0</v>
      </c>
      <c r="AE33" s="36">
        <f>IF(вз!AE3=2,1,0)</f>
        <v>0</v>
      </c>
      <c r="AF33" s="36">
        <f>IF(вз!AF3=2,1,0)</f>
        <v>0</v>
      </c>
      <c r="AG33">
        <f>SUM(C33:AF33)</f>
        <v>0</v>
      </c>
      <c r="AH33">
        <f>IF(AG33&gt;0,1,0)</f>
        <v>0</v>
      </c>
      <c r="AI33">
        <f>AH33+B33-AH64</f>
        <v>0</v>
      </c>
    </row>
    <row r="34" spans="1:35" x14ac:dyDescent="0.2">
      <c r="A34">
        <v>2</v>
      </c>
      <c r="B34">
        <f>IF(B3=вз!AI4,1,0)</f>
        <v>1</v>
      </c>
      <c r="D34" s="36"/>
      <c r="E34">
        <f>IF(вз!E4=2,1,0)</f>
        <v>1</v>
      </c>
      <c r="F34">
        <f>IF(вз!F4=2,1,0)</f>
        <v>0</v>
      </c>
      <c r="G34">
        <f>IF(вз!G4=2,1,0)</f>
        <v>0</v>
      </c>
      <c r="H34">
        <f>IF(вз!H4=2,1,0)</f>
        <v>0</v>
      </c>
      <c r="I34">
        <f>IF(вз!I4=2,1,0)</f>
        <v>0</v>
      </c>
      <c r="J34">
        <f>IF(вз!J4=2,1,0)</f>
        <v>0</v>
      </c>
      <c r="K34">
        <f>IF(вз!K4=2,1,0)</f>
        <v>0</v>
      </c>
      <c r="L34">
        <f>IF(вз!L4=2,1,0)</f>
        <v>1</v>
      </c>
      <c r="M34">
        <f>IF(вз!M4=2,1,0)</f>
        <v>0</v>
      </c>
      <c r="N34">
        <f>IF(вз!N4=2,1,0)</f>
        <v>0</v>
      </c>
      <c r="O34">
        <f>IF(вз!O4=2,1,0)</f>
        <v>0</v>
      </c>
      <c r="P34">
        <f>IF(вз!P4=2,1,0)</f>
        <v>0</v>
      </c>
      <c r="Q34">
        <f>IF(вз!Q4=2,1,0)</f>
        <v>1</v>
      </c>
      <c r="R34">
        <f>IF(вз!R4=2,1,0)</f>
        <v>0</v>
      </c>
      <c r="S34">
        <f>IF(вз!S4=2,1,0)</f>
        <v>0</v>
      </c>
      <c r="T34">
        <f>IF(вз!T4=2,1,0)</f>
        <v>1</v>
      </c>
      <c r="U34">
        <f>IF(вз!U4=2,1,0)</f>
        <v>0</v>
      </c>
      <c r="V34">
        <f>IF(вз!V4=2,1,0)</f>
        <v>0</v>
      </c>
      <c r="W34">
        <f>IF(вз!W4=2,1,0)</f>
        <v>0</v>
      </c>
      <c r="X34">
        <f>IF(вз!X4=2,1,0)</f>
        <v>0</v>
      </c>
      <c r="Y34">
        <f>IF(вз!Y4=2,1,0)</f>
        <v>0</v>
      </c>
      <c r="Z34">
        <f>IF(вз!Z4=2,1,0)</f>
        <v>0</v>
      </c>
      <c r="AA34">
        <f>IF(вз!AA4=2,1,0)</f>
        <v>0</v>
      </c>
      <c r="AB34">
        <f>IF(вз!AB4=2,1,0)</f>
        <v>0</v>
      </c>
      <c r="AC34">
        <f>IF(вз!AC4=2,1,0)</f>
        <v>0</v>
      </c>
      <c r="AD34">
        <f>IF(вз!AD4=2,1,0)</f>
        <v>0</v>
      </c>
      <c r="AE34">
        <f>IF(вз!AE4=2,1,0)</f>
        <v>0</v>
      </c>
      <c r="AF34" s="36">
        <f>IF(вз!AF4=2,1,0)</f>
        <v>0</v>
      </c>
      <c r="AG34">
        <f t="shared" ref="AG34:AG62" si="2">SUM(C34:AF34)</f>
        <v>4</v>
      </c>
      <c r="AH34">
        <f t="shared" ref="AH34:AH62" si="3">IF(AG34&gt;0,1,0)</f>
        <v>1</v>
      </c>
      <c r="AI34">
        <f t="shared" ref="AI34:AI62" si="4">AH34+B34-AH65</f>
        <v>2</v>
      </c>
    </row>
    <row r="35" spans="1:35" x14ac:dyDescent="0.2">
      <c r="A35">
        <v>3</v>
      </c>
      <c r="B35">
        <f>IF(B4=вз!AI5,1,0)</f>
        <v>1</v>
      </c>
      <c r="E35" s="36"/>
      <c r="F35">
        <f>IF(вз!F5=2,1,0)</f>
        <v>1</v>
      </c>
      <c r="G35">
        <f>IF(вз!G5=2,1,0)</f>
        <v>0</v>
      </c>
      <c r="H35">
        <f>IF(вз!H5=2,1,0)</f>
        <v>0</v>
      </c>
      <c r="I35">
        <f>IF(вз!I5=2,1,0)</f>
        <v>0</v>
      </c>
      <c r="J35">
        <f>IF(вз!J5=2,1,0)</f>
        <v>0</v>
      </c>
      <c r="K35">
        <f>IF(вз!K5=2,1,0)</f>
        <v>0</v>
      </c>
      <c r="L35">
        <f>IF(вз!L5=2,1,0)</f>
        <v>0</v>
      </c>
      <c r="M35">
        <f>IF(вз!M5=2,1,0)</f>
        <v>0</v>
      </c>
      <c r="N35">
        <f>IF(вз!N5=2,1,0)</f>
        <v>0</v>
      </c>
      <c r="O35">
        <f>IF(вз!O5=2,1,0)</f>
        <v>0</v>
      </c>
      <c r="P35">
        <f>IF(вз!P5=2,1,0)</f>
        <v>0</v>
      </c>
      <c r="Q35">
        <f>IF(вз!Q5=2,1,0)</f>
        <v>0</v>
      </c>
      <c r="R35">
        <f>IF(вз!R5=2,1,0)</f>
        <v>0</v>
      </c>
      <c r="S35">
        <f>IF(вз!S5=2,1,0)</f>
        <v>0</v>
      </c>
      <c r="T35">
        <f>IF(вз!T5=2,1,0)</f>
        <v>0</v>
      </c>
      <c r="U35">
        <f>IF(вз!U5=2,1,0)</f>
        <v>0</v>
      </c>
      <c r="V35">
        <f>IF(вз!V5=2,1,0)</f>
        <v>0</v>
      </c>
      <c r="W35">
        <f>IF(вз!W5=2,1,0)</f>
        <v>0</v>
      </c>
      <c r="X35">
        <f>IF(вз!X5=2,1,0)</f>
        <v>0</v>
      </c>
      <c r="Y35">
        <f>IF(вз!Y5=2,1,0)</f>
        <v>0</v>
      </c>
      <c r="Z35">
        <f>IF(вз!Z5=2,1,0)</f>
        <v>0</v>
      </c>
      <c r="AA35">
        <f>IF(вз!AA5=2,1,0)</f>
        <v>0</v>
      </c>
      <c r="AB35">
        <f>IF(вз!AB5=2,1,0)</f>
        <v>0</v>
      </c>
      <c r="AC35">
        <f>IF(вз!AC5=2,1,0)</f>
        <v>0</v>
      </c>
      <c r="AD35">
        <f>IF(вз!AD5=2,1,0)</f>
        <v>0</v>
      </c>
      <c r="AE35">
        <f>IF(вз!AE5=2,1,0)</f>
        <v>0</v>
      </c>
      <c r="AF35" s="36">
        <f>IF(вз!AF5=2,1,0)</f>
        <v>0</v>
      </c>
      <c r="AG35">
        <f>SUM(C35:AF35)</f>
        <v>1</v>
      </c>
      <c r="AH35">
        <f t="shared" si="3"/>
        <v>1</v>
      </c>
      <c r="AI35">
        <f t="shared" si="4"/>
        <v>1</v>
      </c>
    </row>
    <row r="36" spans="1:35" x14ac:dyDescent="0.2">
      <c r="A36">
        <v>4</v>
      </c>
      <c r="B36">
        <f>IF(B5=вз!AI6,1,0)</f>
        <v>1</v>
      </c>
      <c r="F36" s="36"/>
      <c r="G36">
        <f>IF(вз!G6=2,1,0)</f>
        <v>0</v>
      </c>
      <c r="H36">
        <f>IF(вз!H6=2,1,0)</f>
        <v>0</v>
      </c>
      <c r="I36">
        <f>IF(вз!I6=2,1,0)</f>
        <v>0</v>
      </c>
      <c r="J36">
        <f>IF(вз!J6=2,1,0)</f>
        <v>0</v>
      </c>
      <c r="K36">
        <f>IF(вз!K6=2,1,0)</f>
        <v>0</v>
      </c>
      <c r="L36">
        <f>IF(вз!L6=2,1,0)</f>
        <v>0</v>
      </c>
      <c r="M36">
        <f>IF(вз!M6=2,1,0)</f>
        <v>0</v>
      </c>
      <c r="N36">
        <f>IF(вз!N6=2,1,0)</f>
        <v>0</v>
      </c>
      <c r="O36">
        <f>IF(вз!O6=2,1,0)</f>
        <v>0</v>
      </c>
      <c r="P36">
        <f>IF(вз!P6=2,1,0)</f>
        <v>0</v>
      </c>
      <c r="Q36">
        <f>IF(вз!Q6=2,1,0)</f>
        <v>0</v>
      </c>
      <c r="R36">
        <f>IF(вз!R6=2,1,0)</f>
        <v>0</v>
      </c>
      <c r="S36">
        <f>IF(вз!S6=2,1,0)</f>
        <v>0</v>
      </c>
      <c r="T36">
        <f>IF(вз!T6=2,1,0)</f>
        <v>0</v>
      </c>
      <c r="U36">
        <f>IF(вз!U6=2,1,0)</f>
        <v>0</v>
      </c>
      <c r="V36">
        <f>IF(вз!V6=2,1,0)</f>
        <v>0</v>
      </c>
      <c r="W36">
        <f>IF(вз!W6=2,1,0)</f>
        <v>0</v>
      </c>
      <c r="X36">
        <f>IF(вз!X6=2,1,0)</f>
        <v>0</v>
      </c>
      <c r="Y36">
        <f>IF(вз!Y6=2,1,0)</f>
        <v>0</v>
      </c>
      <c r="Z36">
        <f>IF(вз!Z6=2,1,0)</f>
        <v>0</v>
      </c>
      <c r="AA36">
        <f>IF(вз!AA6=2,1,0)</f>
        <v>0</v>
      </c>
      <c r="AB36">
        <f>IF(вз!AB6=2,1,0)</f>
        <v>0</v>
      </c>
      <c r="AC36">
        <f>IF(вз!AC6=2,1,0)</f>
        <v>0</v>
      </c>
      <c r="AD36">
        <f>IF(вз!AD6=2,1,0)</f>
        <v>0</v>
      </c>
      <c r="AE36">
        <f>IF(вз!AE6=2,1,0)</f>
        <v>0</v>
      </c>
      <c r="AF36" s="36">
        <f>IF(вз!AF6=2,1,0)</f>
        <v>0</v>
      </c>
      <c r="AG36">
        <f t="shared" si="2"/>
        <v>0</v>
      </c>
      <c r="AH36">
        <f t="shared" si="3"/>
        <v>0</v>
      </c>
      <c r="AI36">
        <f t="shared" si="4"/>
        <v>0</v>
      </c>
    </row>
    <row r="37" spans="1:35" x14ac:dyDescent="0.2">
      <c r="A37">
        <v>5</v>
      </c>
      <c r="B37">
        <f>IF(B6=вз!AI7,1,0)</f>
        <v>1</v>
      </c>
      <c r="G37" s="36"/>
      <c r="H37">
        <f>IF(вз!H7=2,1,0)</f>
        <v>0</v>
      </c>
      <c r="I37">
        <f>IF(вз!I7=2,1,0)</f>
        <v>0</v>
      </c>
      <c r="J37">
        <f>IF(вз!J7=2,1,0)</f>
        <v>0</v>
      </c>
      <c r="K37">
        <f>IF(вз!K7=2,1,0)</f>
        <v>0</v>
      </c>
      <c r="L37">
        <f>IF(вз!L7=2,1,0)</f>
        <v>0</v>
      </c>
      <c r="M37">
        <f>IF(вз!M7=2,1,0)</f>
        <v>0</v>
      </c>
      <c r="N37">
        <f>IF(вз!N7=2,1,0)</f>
        <v>0</v>
      </c>
      <c r="O37">
        <f>IF(вз!O7=2,1,0)</f>
        <v>0</v>
      </c>
      <c r="P37">
        <f>IF(вз!P7=2,1,0)</f>
        <v>0</v>
      </c>
      <c r="Q37">
        <f>IF(вз!Q7=2,1,0)</f>
        <v>0</v>
      </c>
      <c r="R37">
        <f>IF(вз!R7=2,1,0)</f>
        <v>0</v>
      </c>
      <c r="S37">
        <f>IF(вз!S7=2,1,0)</f>
        <v>1</v>
      </c>
      <c r="T37">
        <f>IF(вз!T7=2,1,0)</f>
        <v>0</v>
      </c>
      <c r="U37">
        <f>IF(вз!U7=2,1,0)</f>
        <v>0</v>
      </c>
      <c r="V37">
        <f>IF(вз!V7=2,1,0)</f>
        <v>0</v>
      </c>
      <c r="W37">
        <f>IF(вз!W7=2,1,0)</f>
        <v>0</v>
      </c>
      <c r="X37">
        <f>IF(вз!X7=2,1,0)</f>
        <v>0</v>
      </c>
      <c r="Y37">
        <f>IF(вз!Y7=2,1,0)</f>
        <v>0</v>
      </c>
      <c r="Z37">
        <f>IF(вз!Z7=2,1,0)</f>
        <v>0</v>
      </c>
      <c r="AA37">
        <f>IF(вз!AA7=2,1,0)</f>
        <v>0</v>
      </c>
      <c r="AB37">
        <f>IF(вз!AB7=2,1,0)</f>
        <v>0</v>
      </c>
      <c r="AC37">
        <f>IF(вз!AC7=2,1,0)</f>
        <v>0</v>
      </c>
      <c r="AD37">
        <f>IF(вз!AD7=2,1,0)</f>
        <v>0</v>
      </c>
      <c r="AE37">
        <f>IF(вз!AE7=2,1,0)</f>
        <v>0</v>
      </c>
      <c r="AF37" s="36">
        <f>IF(вз!AF7=2,1,0)</f>
        <v>0</v>
      </c>
      <c r="AG37">
        <f t="shared" si="2"/>
        <v>1</v>
      </c>
      <c r="AH37">
        <f t="shared" si="3"/>
        <v>1</v>
      </c>
      <c r="AI37">
        <f t="shared" si="4"/>
        <v>2</v>
      </c>
    </row>
    <row r="38" spans="1:35" x14ac:dyDescent="0.2">
      <c r="A38">
        <v>6</v>
      </c>
      <c r="B38">
        <f>IF(B7=вз!AI8,1,0)</f>
        <v>0</v>
      </c>
      <c r="H38" s="36"/>
      <c r="I38">
        <f>IF(вз!I8=2,1,0)</f>
        <v>0</v>
      </c>
      <c r="J38">
        <f>IF(вз!J8=2,1,0)</f>
        <v>0</v>
      </c>
      <c r="K38">
        <f>IF(вз!K8=2,1,0)</f>
        <v>0</v>
      </c>
      <c r="L38">
        <f>IF(вз!L8=2,1,0)</f>
        <v>0</v>
      </c>
      <c r="M38">
        <f>IF(вз!M8=2,1,0)</f>
        <v>0</v>
      </c>
      <c r="N38">
        <f>IF(вз!N8=2,1,0)</f>
        <v>0</v>
      </c>
      <c r="O38">
        <f>IF(вз!O8=2,1,0)</f>
        <v>0</v>
      </c>
      <c r="P38">
        <f>IF(вз!P8=2,1,0)</f>
        <v>0</v>
      </c>
      <c r="Q38">
        <f>IF(вз!Q8=2,1,0)</f>
        <v>0</v>
      </c>
      <c r="R38">
        <f>IF(вз!R8=2,1,0)</f>
        <v>0</v>
      </c>
      <c r="S38">
        <f>IF(вз!S8=2,1,0)</f>
        <v>0</v>
      </c>
      <c r="T38">
        <f>IF(вз!T8=2,1,0)</f>
        <v>0</v>
      </c>
      <c r="U38">
        <f>IF(вз!U8=2,1,0)</f>
        <v>0</v>
      </c>
      <c r="V38">
        <f>IF(вз!V8=2,1,0)</f>
        <v>0</v>
      </c>
      <c r="W38">
        <f>IF(вз!W8=2,1,0)</f>
        <v>0</v>
      </c>
      <c r="X38">
        <f>IF(вз!X8=2,1,0)</f>
        <v>0</v>
      </c>
      <c r="Y38">
        <f>IF(вз!Y8=2,1,0)</f>
        <v>0</v>
      </c>
      <c r="Z38">
        <f>IF(вз!Z8=2,1,0)</f>
        <v>0</v>
      </c>
      <c r="AA38">
        <f>IF(вз!AA8=2,1,0)</f>
        <v>0</v>
      </c>
      <c r="AB38">
        <f>IF(вз!AB8=2,1,0)</f>
        <v>0</v>
      </c>
      <c r="AC38">
        <f>IF(вз!AC8=2,1,0)</f>
        <v>0</v>
      </c>
      <c r="AD38">
        <f>IF(вз!AD8=2,1,0)</f>
        <v>0</v>
      </c>
      <c r="AE38">
        <f>IF(вз!AE8=2,1,0)</f>
        <v>0</v>
      </c>
      <c r="AF38" s="36">
        <f>IF(вз!AF8=2,1,0)</f>
        <v>0</v>
      </c>
      <c r="AG38">
        <f t="shared" si="2"/>
        <v>0</v>
      </c>
      <c r="AH38">
        <f t="shared" si="3"/>
        <v>0</v>
      </c>
      <c r="AI38">
        <f t="shared" si="4"/>
        <v>0</v>
      </c>
    </row>
    <row r="39" spans="1:35" x14ac:dyDescent="0.2">
      <c r="A39">
        <v>7</v>
      </c>
      <c r="B39">
        <f>IF(B8=вз!AI9,1,0)</f>
        <v>0</v>
      </c>
      <c r="I39" s="36"/>
      <c r="J39">
        <f>IF(вз!J9=2,1,0)</f>
        <v>0</v>
      </c>
      <c r="K39">
        <f>IF(вз!K9=2,1,0)</f>
        <v>0</v>
      </c>
      <c r="L39">
        <f>IF(вз!L9=2,1,0)</f>
        <v>0</v>
      </c>
      <c r="M39">
        <f>IF(вз!M9=2,1,0)</f>
        <v>0</v>
      </c>
      <c r="N39">
        <f>IF(вз!N9=2,1,0)</f>
        <v>0</v>
      </c>
      <c r="O39">
        <f>IF(вз!O9=2,1,0)</f>
        <v>0</v>
      </c>
      <c r="P39">
        <f>IF(вз!P9=2,1,0)</f>
        <v>0</v>
      </c>
      <c r="Q39">
        <f>IF(вз!Q9=2,1,0)</f>
        <v>0</v>
      </c>
      <c r="R39">
        <f>IF(вз!R9=2,1,0)</f>
        <v>0</v>
      </c>
      <c r="S39">
        <f>IF(вз!S9=2,1,0)</f>
        <v>0</v>
      </c>
      <c r="T39">
        <f>IF(вз!T9=2,1,0)</f>
        <v>0</v>
      </c>
      <c r="U39">
        <f>IF(вз!U9=2,1,0)</f>
        <v>0</v>
      </c>
      <c r="V39">
        <f>IF(вз!V9=2,1,0)</f>
        <v>0</v>
      </c>
      <c r="W39">
        <f>IF(вз!W9=2,1,0)</f>
        <v>0</v>
      </c>
      <c r="X39">
        <f>IF(вз!X9=2,1,0)</f>
        <v>0</v>
      </c>
      <c r="Y39">
        <f>IF(вз!Y9=2,1,0)</f>
        <v>0</v>
      </c>
      <c r="Z39">
        <f>IF(вз!Z9=2,1,0)</f>
        <v>0</v>
      </c>
      <c r="AA39">
        <f>IF(вз!AA9=2,1,0)</f>
        <v>0</v>
      </c>
      <c r="AB39">
        <f>IF(вз!AB9=2,1,0)</f>
        <v>0</v>
      </c>
      <c r="AC39">
        <f>IF(вз!AC9=2,1,0)</f>
        <v>0</v>
      </c>
      <c r="AD39">
        <f>IF(вз!AD9=2,1,0)</f>
        <v>0</v>
      </c>
      <c r="AE39">
        <f>IF(вз!AE9=2,1,0)</f>
        <v>0</v>
      </c>
      <c r="AF39" s="36">
        <f>IF(вз!AF9=2,1,0)</f>
        <v>0</v>
      </c>
      <c r="AG39">
        <f t="shared" si="2"/>
        <v>0</v>
      </c>
      <c r="AH39">
        <f t="shared" si="3"/>
        <v>0</v>
      </c>
      <c r="AI39">
        <f t="shared" si="4"/>
        <v>0</v>
      </c>
    </row>
    <row r="40" spans="1:35" x14ac:dyDescent="0.2">
      <c r="A40">
        <v>8</v>
      </c>
      <c r="B40">
        <f>IF(B9=вз!AI10,1,0)</f>
        <v>0</v>
      </c>
      <c r="J40" s="36"/>
      <c r="K40">
        <f>IF(вз!K10=2,1,0)</f>
        <v>0</v>
      </c>
      <c r="L40">
        <f>IF(вз!L10=2,1,0)</f>
        <v>0</v>
      </c>
      <c r="M40">
        <f>IF(вз!M10=2,1,0)</f>
        <v>0</v>
      </c>
      <c r="N40">
        <f>IF(вз!N10=2,1,0)</f>
        <v>0</v>
      </c>
      <c r="O40">
        <f>IF(вз!O10=2,1,0)</f>
        <v>0</v>
      </c>
      <c r="P40">
        <f>IF(вз!P10=2,1,0)</f>
        <v>0</v>
      </c>
      <c r="Q40">
        <f>IF(вз!Q10=2,1,0)</f>
        <v>0</v>
      </c>
      <c r="R40">
        <f>IF(вз!R10=2,1,0)</f>
        <v>0</v>
      </c>
      <c r="S40">
        <f>IF(вз!S10=2,1,0)</f>
        <v>0</v>
      </c>
      <c r="T40">
        <f>IF(вз!T10=2,1,0)</f>
        <v>0</v>
      </c>
      <c r="U40">
        <f>IF(вз!U10=2,1,0)</f>
        <v>0</v>
      </c>
      <c r="V40">
        <f>IF(вз!V10=2,1,0)</f>
        <v>0</v>
      </c>
      <c r="W40">
        <f>IF(вз!W10=2,1,0)</f>
        <v>0</v>
      </c>
      <c r="X40">
        <f>IF(вз!X10=2,1,0)</f>
        <v>0</v>
      </c>
      <c r="Y40">
        <f>IF(вз!Y10=2,1,0)</f>
        <v>0</v>
      </c>
      <c r="Z40">
        <f>IF(вз!Z10=2,1,0)</f>
        <v>0</v>
      </c>
      <c r="AA40">
        <f>IF(вз!AA10=2,1,0)</f>
        <v>0</v>
      </c>
      <c r="AB40">
        <f>IF(вз!AB10=2,1,0)</f>
        <v>0</v>
      </c>
      <c r="AC40">
        <f>IF(вз!AC10=2,1,0)</f>
        <v>0</v>
      </c>
      <c r="AD40">
        <f>IF(вз!AD10=2,1,0)</f>
        <v>0</v>
      </c>
      <c r="AE40">
        <f>IF(вз!AE10=2,1,0)</f>
        <v>0</v>
      </c>
      <c r="AF40" s="36">
        <f>IF(вз!AF10=2,1,0)</f>
        <v>0</v>
      </c>
      <c r="AG40">
        <f t="shared" si="2"/>
        <v>0</v>
      </c>
      <c r="AH40">
        <f t="shared" si="3"/>
        <v>0</v>
      </c>
      <c r="AI40">
        <f t="shared" si="4"/>
        <v>0</v>
      </c>
    </row>
    <row r="41" spans="1:35" x14ac:dyDescent="0.2">
      <c r="A41">
        <v>9</v>
      </c>
      <c r="B41">
        <f>IF(B10=вз!AI11,1,0)</f>
        <v>1</v>
      </c>
      <c r="K41" s="36"/>
      <c r="L41">
        <f>IF(вз!L11=2,1,0)</f>
        <v>1</v>
      </c>
      <c r="M41">
        <f>IF(вз!M11=2,1,0)</f>
        <v>0</v>
      </c>
      <c r="N41">
        <f>IF(вз!N11=2,1,0)</f>
        <v>0</v>
      </c>
      <c r="O41">
        <f>IF(вз!O11=2,1,0)</f>
        <v>0</v>
      </c>
      <c r="P41">
        <f>IF(вз!P11=2,1,0)</f>
        <v>0</v>
      </c>
      <c r="Q41">
        <f>IF(вз!Q11=2,1,0)</f>
        <v>0</v>
      </c>
      <c r="R41">
        <f>IF(вз!R11=2,1,0)</f>
        <v>0</v>
      </c>
      <c r="S41">
        <f>IF(вз!S11=2,1,0)</f>
        <v>0</v>
      </c>
      <c r="T41">
        <f>IF(вз!T11=2,1,0)</f>
        <v>0</v>
      </c>
      <c r="U41">
        <f>IF(вз!U11=2,1,0)</f>
        <v>0</v>
      </c>
      <c r="V41">
        <f>IF(вз!V11=2,1,0)</f>
        <v>0</v>
      </c>
      <c r="W41">
        <f>IF(вз!W11=2,1,0)</f>
        <v>0</v>
      </c>
      <c r="X41">
        <f>IF(вз!X11=2,1,0)</f>
        <v>0</v>
      </c>
      <c r="Y41">
        <f>IF(вз!Y11=2,1,0)</f>
        <v>0</v>
      </c>
      <c r="Z41">
        <f>IF(вз!Z11=2,1,0)</f>
        <v>0</v>
      </c>
      <c r="AA41">
        <f>IF(вз!AA11=2,1,0)</f>
        <v>0</v>
      </c>
      <c r="AB41">
        <f>IF(вз!AB11=2,1,0)</f>
        <v>0</v>
      </c>
      <c r="AC41">
        <f>IF(вз!AC11=2,1,0)</f>
        <v>0</v>
      </c>
      <c r="AD41">
        <f>IF(вз!AD11=2,1,0)</f>
        <v>0</v>
      </c>
      <c r="AE41">
        <f>IF(вз!AE11=2,1,0)</f>
        <v>0</v>
      </c>
      <c r="AF41" s="36">
        <f>IF(вз!AF11=2,1,0)</f>
        <v>0</v>
      </c>
      <c r="AG41">
        <f t="shared" si="2"/>
        <v>1</v>
      </c>
      <c r="AH41">
        <f t="shared" si="3"/>
        <v>1</v>
      </c>
      <c r="AI41">
        <f t="shared" si="4"/>
        <v>2</v>
      </c>
    </row>
    <row r="42" spans="1:35" x14ac:dyDescent="0.2">
      <c r="A42">
        <v>10</v>
      </c>
      <c r="B42">
        <f>IF(B11=вз!AI12,1,0)</f>
        <v>1</v>
      </c>
      <c r="L42" s="36"/>
      <c r="M42">
        <f>IF(вз!M12=2,1,0)</f>
        <v>0</v>
      </c>
      <c r="N42">
        <f>IF(вз!N12=2,1,0)</f>
        <v>0</v>
      </c>
      <c r="O42">
        <f>IF(вз!O12=2,1,0)</f>
        <v>0</v>
      </c>
      <c r="P42">
        <f>IF(вз!P12=2,1,0)</f>
        <v>0</v>
      </c>
      <c r="Q42">
        <f>IF(вз!Q12=2,1,0)</f>
        <v>0</v>
      </c>
      <c r="R42">
        <f>IF(вз!R12=2,1,0)</f>
        <v>0</v>
      </c>
      <c r="S42">
        <f>IF(вз!S12=2,1,0)</f>
        <v>0</v>
      </c>
      <c r="T42">
        <f>IF(вз!T12=2,1,0)</f>
        <v>0</v>
      </c>
      <c r="U42">
        <f>IF(вз!U12=2,1,0)</f>
        <v>0</v>
      </c>
      <c r="V42">
        <f>IF(вз!V12=2,1,0)</f>
        <v>0</v>
      </c>
      <c r="W42">
        <f>IF(вз!W12=2,1,0)</f>
        <v>0</v>
      </c>
      <c r="X42">
        <f>IF(вз!X12=2,1,0)</f>
        <v>0</v>
      </c>
      <c r="Y42">
        <f>IF(вз!Y12=2,1,0)</f>
        <v>0</v>
      </c>
      <c r="Z42">
        <f>IF(вз!Z12=2,1,0)</f>
        <v>0</v>
      </c>
      <c r="AA42">
        <f>IF(вз!AA12=2,1,0)</f>
        <v>0</v>
      </c>
      <c r="AB42">
        <f>IF(вз!AB12=2,1,0)</f>
        <v>0</v>
      </c>
      <c r="AC42">
        <f>IF(вз!AC12=2,1,0)</f>
        <v>0</v>
      </c>
      <c r="AD42">
        <f>IF(вз!AD12=2,1,0)</f>
        <v>0</v>
      </c>
      <c r="AE42">
        <f>IF(вз!AE12=2,1,0)</f>
        <v>0</v>
      </c>
      <c r="AF42" s="36">
        <f>IF(вз!AF12=2,1,0)</f>
        <v>0</v>
      </c>
      <c r="AG42">
        <f t="shared" si="2"/>
        <v>0</v>
      </c>
      <c r="AH42">
        <f t="shared" si="3"/>
        <v>0</v>
      </c>
      <c r="AI42">
        <f t="shared" si="4"/>
        <v>0</v>
      </c>
    </row>
    <row r="43" spans="1:35" x14ac:dyDescent="0.2">
      <c r="A43">
        <v>11</v>
      </c>
      <c r="B43">
        <f>IF(B12=вз!AI13,1,0)</f>
        <v>0</v>
      </c>
      <c r="M43" s="36"/>
      <c r="N43">
        <f>IF(вз!N13=2,1,0)</f>
        <v>0</v>
      </c>
      <c r="O43">
        <f>IF(вз!O13=2,1,0)</f>
        <v>0</v>
      </c>
      <c r="P43">
        <f>IF(вз!P13=2,1,0)</f>
        <v>0</v>
      </c>
      <c r="Q43">
        <f>IF(вз!Q13=2,1,0)</f>
        <v>0</v>
      </c>
      <c r="R43">
        <f>IF(вз!R13=2,1,0)</f>
        <v>0</v>
      </c>
      <c r="S43">
        <f>IF(вз!S13=2,1,0)</f>
        <v>0</v>
      </c>
      <c r="T43">
        <f>IF(вз!T13=2,1,0)</f>
        <v>0</v>
      </c>
      <c r="U43">
        <f>IF(вз!U13=2,1,0)</f>
        <v>0</v>
      </c>
      <c r="V43">
        <f>IF(вз!V13=2,1,0)</f>
        <v>0</v>
      </c>
      <c r="W43">
        <f>IF(вз!W13=2,1,0)</f>
        <v>0</v>
      </c>
      <c r="X43">
        <f>IF(вз!X13=2,1,0)</f>
        <v>0</v>
      </c>
      <c r="Y43">
        <f>IF(вз!Y13=2,1,0)</f>
        <v>0</v>
      </c>
      <c r="Z43">
        <f>IF(вз!Z13=2,1,0)</f>
        <v>0</v>
      </c>
      <c r="AA43">
        <f>IF(вз!AA13=2,1,0)</f>
        <v>0</v>
      </c>
      <c r="AB43">
        <f>IF(вз!AB13=2,1,0)</f>
        <v>0</v>
      </c>
      <c r="AC43">
        <f>IF(вз!AC13=2,1,0)</f>
        <v>0</v>
      </c>
      <c r="AD43">
        <f>IF(вз!AD13=2,1,0)</f>
        <v>0</v>
      </c>
      <c r="AE43">
        <f>IF(вз!AE13=2,1,0)</f>
        <v>0</v>
      </c>
      <c r="AF43" s="36">
        <f>IF(вз!AF13=2,1,0)</f>
        <v>0</v>
      </c>
      <c r="AG43">
        <f t="shared" si="2"/>
        <v>0</v>
      </c>
      <c r="AH43">
        <f t="shared" si="3"/>
        <v>0</v>
      </c>
      <c r="AI43">
        <f t="shared" si="4"/>
        <v>0</v>
      </c>
    </row>
    <row r="44" spans="1:35" x14ac:dyDescent="0.2">
      <c r="A44">
        <v>12</v>
      </c>
      <c r="B44">
        <f>IF(B13=вз!AI14,1,0)</f>
        <v>0</v>
      </c>
      <c r="N44" s="36"/>
      <c r="O44">
        <f>IF(вз!O14=2,1,0)</f>
        <v>0</v>
      </c>
      <c r="P44">
        <f>IF(вз!P14=2,1,0)</f>
        <v>0</v>
      </c>
      <c r="Q44">
        <f>IF(вз!Q14=2,1,0)</f>
        <v>0</v>
      </c>
      <c r="R44">
        <f>IF(вз!R14=2,1,0)</f>
        <v>0</v>
      </c>
      <c r="S44">
        <f>IF(вз!S14=2,1,0)</f>
        <v>0</v>
      </c>
      <c r="T44">
        <f>IF(вз!T14=2,1,0)</f>
        <v>0</v>
      </c>
      <c r="U44">
        <f>IF(вз!U14=2,1,0)</f>
        <v>0</v>
      </c>
      <c r="V44">
        <f>IF(вз!V14=2,1,0)</f>
        <v>0</v>
      </c>
      <c r="W44">
        <f>IF(вз!W14=2,1,0)</f>
        <v>0</v>
      </c>
      <c r="X44">
        <f>IF(вз!X14=2,1,0)</f>
        <v>0</v>
      </c>
      <c r="Y44">
        <f>IF(вз!Y14=2,1,0)</f>
        <v>0</v>
      </c>
      <c r="Z44">
        <f>IF(вз!Z14=2,1,0)</f>
        <v>0</v>
      </c>
      <c r="AA44">
        <f>IF(вз!AA14=2,1,0)</f>
        <v>0</v>
      </c>
      <c r="AB44">
        <f>IF(вз!AB14=2,1,0)</f>
        <v>0</v>
      </c>
      <c r="AC44">
        <f>IF(вз!AC14=2,1,0)</f>
        <v>0</v>
      </c>
      <c r="AD44">
        <f>IF(вз!AD14=2,1,0)</f>
        <v>0</v>
      </c>
      <c r="AE44">
        <f>IF(вз!AE14=2,1,0)</f>
        <v>0</v>
      </c>
      <c r="AF44" s="36">
        <f>IF(вз!AF14=2,1,0)</f>
        <v>0</v>
      </c>
      <c r="AG44">
        <f t="shared" si="2"/>
        <v>0</v>
      </c>
      <c r="AH44">
        <f t="shared" si="3"/>
        <v>0</v>
      </c>
      <c r="AI44">
        <f t="shared" si="4"/>
        <v>0</v>
      </c>
    </row>
    <row r="45" spans="1:35" x14ac:dyDescent="0.2">
      <c r="A45">
        <v>13</v>
      </c>
      <c r="B45">
        <f>IF(B14=вз!AI15,1,0)</f>
        <v>1</v>
      </c>
      <c r="O45" s="36"/>
      <c r="P45">
        <f>IF(вз!P15=2,1,0)</f>
        <v>0</v>
      </c>
      <c r="Q45">
        <f>IF(вз!Q15=2,1,0)</f>
        <v>0</v>
      </c>
      <c r="R45">
        <f>IF(вз!R15=2,1,0)</f>
        <v>0</v>
      </c>
      <c r="S45">
        <f>IF(вз!S15=2,1,0)</f>
        <v>0</v>
      </c>
      <c r="T45">
        <f>IF(вз!T15=2,1,0)</f>
        <v>0</v>
      </c>
      <c r="U45">
        <f>IF(вз!U15=2,1,0)</f>
        <v>0</v>
      </c>
      <c r="V45">
        <f>IF(вз!V15=2,1,0)</f>
        <v>0</v>
      </c>
      <c r="W45">
        <f>IF(вз!W15=2,1,0)</f>
        <v>0</v>
      </c>
      <c r="X45">
        <f>IF(вз!X15=2,1,0)</f>
        <v>0</v>
      </c>
      <c r="Y45">
        <f>IF(вз!Y15=2,1,0)</f>
        <v>1</v>
      </c>
      <c r="Z45">
        <f>IF(вз!Z15=2,1,0)</f>
        <v>0</v>
      </c>
      <c r="AA45">
        <f>IF(вз!AA15=2,1,0)</f>
        <v>0</v>
      </c>
      <c r="AB45">
        <f>IF(вз!AB15=2,1,0)</f>
        <v>0</v>
      </c>
      <c r="AC45">
        <f>IF(вз!AC15=2,1,0)</f>
        <v>0</v>
      </c>
      <c r="AD45">
        <f>IF(вз!AD15=2,1,0)</f>
        <v>0</v>
      </c>
      <c r="AE45">
        <f>IF(вз!AE15=2,1,0)</f>
        <v>0</v>
      </c>
      <c r="AF45" s="36">
        <f>IF(вз!AF15=2,1,0)</f>
        <v>0</v>
      </c>
      <c r="AG45">
        <f t="shared" si="2"/>
        <v>1</v>
      </c>
      <c r="AH45">
        <f t="shared" si="3"/>
        <v>1</v>
      </c>
      <c r="AI45">
        <f t="shared" si="4"/>
        <v>2</v>
      </c>
    </row>
    <row r="46" spans="1:35" x14ac:dyDescent="0.2">
      <c r="A46">
        <v>14</v>
      </c>
      <c r="B46">
        <f>IF(B15=вз!AI16,1,0)</f>
        <v>0</v>
      </c>
      <c r="P46" s="36"/>
      <c r="Q46">
        <f>IF(вз!Q16=2,1,0)</f>
        <v>0</v>
      </c>
      <c r="R46">
        <f>IF(вз!R16=2,1,0)</f>
        <v>0</v>
      </c>
      <c r="S46">
        <f>IF(вз!S16=2,1,0)</f>
        <v>0</v>
      </c>
      <c r="T46">
        <f>IF(вз!T16=2,1,0)</f>
        <v>0</v>
      </c>
      <c r="U46">
        <f>IF(вз!U16=2,1,0)</f>
        <v>0</v>
      </c>
      <c r="V46">
        <f>IF(вз!V16=2,1,0)</f>
        <v>0</v>
      </c>
      <c r="W46">
        <f>IF(вз!W16=2,1,0)</f>
        <v>0</v>
      </c>
      <c r="X46">
        <f>IF(вз!X16=2,1,0)</f>
        <v>0</v>
      </c>
      <c r="Y46">
        <f>IF(вз!Y16=2,1,0)</f>
        <v>0</v>
      </c>
      <c r="Z46">
        <f>IF(вз!Z16=2,1,0)</f>
        <v>0</v>
      </c>
      <c r="AA46">
        <f>IF(вз!AA16=2,1,0)</f>
        <v>0</v>
      </c>
      <c r="AB46">
        <f>IF(вз!AB16=2,1,0)</f>
        <v>0</v>
      </c>
      <c r="AC46">
        <f>IF(вз!AC16=2,1,0)</f>
        <v>0</v>
      </c>
      <c r="AD46">
        <f>IF(вз!AD16=2,1,0)</f>
        <v>0</v>
      </c>
      <c r="AE46">
        <f>IF(вз!AE16=2,1,0)</f>
        <v>0</v>
      </c>
      <c r="AF46" s="36">
        <f>IF(вз!AF16=2,1,0)</f>
        <v>0</v>
      </c>
      <c r="AG46">
        <f t="shared" si="2"/>
        <v>0</v>
      </c>
      <c r="AH46">
        <f t="shared" si="3"/>
        <v>0</v>
      </c>
      <c r="AI46">
        <f t="shared" si="4"/>
        <v>0</v>
      </c>
    </row>
    <row r="47" spans="1:35" x14ac:dyDescent="0.2">
      <c r="A47">
        <v>15</v>
      </c>
      <c r="B47">
        <f>IF(B16=вз!AI17,1,0)</f>
        <v>1</v>
      </c>
      <c r="Q47" s="36"/>
      <c r="R47">
        <f>IF(вз!R17=2,1,0)</f>
        <v>0</v>
      </c>
      <c r="S47">
        <f>IF(вз!S17=2,1,0)</f>
        <v>0</v>
      </c>
      <c r="T47">
        <f>IF(вз!T17=2,1,0)</f>
        <v>0</v>
      </c>
      <c r="U47">
        <f>IF(вз!U17=2,1,0)</f>
        <v>0</v>
      </c>
      <c r="V47">
        <f>IF(вз!V17=2,1,0)</f>
        <v>0</v>
      </c>
      <c r="W47">
        <f>IF(вз!W17=2,1,0)</f>
        <v>0</v>
      </c>
      <c r="X47">
        <f>IF(вз!X17=2,1,0)</f>
        <v>0</v>
      </c>
      <c r="Y47">
        <f>IF(вз!Y17=2,1,0)</f>
        <v>0</v>
      </c>
      <c r="Z47">
        <f>IF(вз!Z17=2,1,0)</f>
        <v>0</v>
      </c>
      <c r="AA47">
        <f>IF(вз!AA17=2,1,0)</f>
        <v>0</v>
      </c>
      <c r="AB47">
        <f>IF(вз!AB17=2,1,0)</f>
        <v>0</v>
      </c>
      <c r="AC47">
        <f>IF(вз!AC17=2,1,0)</f>
        <v>0</v>
      </c>
      <c r="AD47">
        <f>IF(вз!AD17=2,1,0)</f>
        <v>0</v>
      </c>
      <c r="AE47">
        <f>IF(вз!AE17=2,1,0)</f>
        <v>0</v>
      </c>
      <c r="AF47" s="36">
        <f>IF(вз!AF17=2,1,0)</f>
        <v>0</v>
      </c>
      <c r="AG47">
        <f t="shared" si="2"/>
        <v>0</v>
      </c>
      <c r="AH47">
        <f t="shared" si="3"/>
        <v>0</v>
      </c>
      <c r="AI47">
        <f t="shared" si="4"/>
        <v>0</v>
      </c>
    </row>
    <row r="48" spans="1:35" x14ac:dyDescent="0.2">
      <c r="A48">
        <v>16</v>
      </c>
      <c r="B48">
        <f>IF(B17=вз!AI18,1,0)</f>
        <v>1</v>
      </c>
      <c r="R48" s="36"/>
      <c r="S48">
        <f>IF(вз!S18=2,1,0)</f>
        <v>0</v>
      </c>
      <c r="T48">
        <f>IF(вз!T18=2,1,0)</f>
        <v>0</v>
      </c>
      <c r="U48">
        <f>IF(вз!U18=2,1,0)</f>
        <v>0</v>
      </c>
      <c r="V48">
        <f>IF(вз!V18=2,1,0)</f>
        <v>0</v>
      </c>
      <c r="W48">
        <f>IF(вз!W18=2,1,0)</f>
        <v>0</v>
      </c>
      <c r="X48">
        <f>IF(вз!X18=2,1,0)</f>
        <v>0</v>
      </c>
      <c r="Y48">
        <f>IF(вз!Y18=2,1,0)</f>
        <v>0</v>
      </c>
      <c r="Z48">
        <f>IF(вз!Z18=2,1,0)</f>
        <v>0</v>
      </c>
      <c r="AA48">
        <f>IF(вз!AA18=2,1,0)</f>
        <v>1</v>
      </c>
      <c r="AB48">
        <f>IF(вз!AB18=2,1,0)</f>
        <v>0</v>
      </c>
      <c r="AC48">
        <f>IF(вз!AC18=2,1,0)</f>
        <v>0</v>
      </c>
      <c r="AD48">
        <f>IF(вз!AD18=2,1,0)</f>
        <v>0</v>
      </c>
      <c r="AE48">
        <f>IF(вз!AE18=2,1,0)</f>
        <v>0</v>
      </c>
      <c r="AF48" s="36">
        <f>IF(вз!AF18=2,1,0)</f>
        <v>0</v>
      </c>
      <c r="AG48">
        <f t="shared" si="2"/>
        <v>1</v>
      </c>
      <c r="AH48">
        <f t="shared" si="3"/>
        <v>1</v>
      </c>
      <c r="AI48">
        <f t="shared" si="4"/>
        <v>2</v>
      </c>
    </row>
    <row r="49" spans="1:35" x14ac:dyDescent="0.2">
      <c r="A49">
        <v>17</v>
      </c>
      <c r="B49">
        <f>IF(B18=вз!AI19,1,0)</f>
        <v>1</v>
      </c>
      <c r="S49" s="36"/>
      <c r="T49">
        <f>IF(вз!T19=2,1,0)</f>
        <v>0</v>
      </c>
      <c r="U49">
        <f>IF(вз!U19=2,1,0)</f>
        <v>0</v>
      </c>
      <c r="V49">
        <f>IF(вз!V19=2,1,0)</f>
        <v>0</v>
      </c>
      <c r="W49">
        <f>IF(вз!W19=2,1,0)</f>
        <v>0</v>
      </c>
      <c r="X49">
        <f>IF(вз!X19=2,1,0)</f>
        <v>1</v>
      </c>
      <c r="Y49">
        <f>IF(вз!Y19=2,1,0)</f>
        <v>1</v>
      </c>
      <c r="Z49">
        <f>IF(вз!Z19=2,1,0)</f>
        <v>0</v>
      </c>
      <c r="AA49">
        <f>IF(вз!AA19=2,1,0)</f>
        <v>0</v>
      </c>
      <c r="AB49">
        <f>IF(вз!AB19=2,1,0)</f>
        <v>0</v>
      </c>
      <c r="AC49">
        <f>IF(вз!AC19=2,1,0)</f>
        <v>0</v>
      </c>
      <c r="AD49">
        <f>IF(вз!AD19=2,1,0)</f>
        <v>0</v>
      </c>
      <c r="AE49">
        <f>IF(вз!AE19=2,1,0)</f>
        <v>0</v>
      </c>
      <c r="AF49" s="36">
        <f>IF(вз!AF19=2,1,0)</f>
        <v>0</v>
      </c>
      <c r="AG49">
        <f t="shared" si="2"/>
        <v>2</v>
      </c>
      <c r="AH49">
        <f t="shared" si="3"/>
        <v>1</v>
      </c>
      <c r="AI49">
        <f t="shared" si="4"/>
        <v>1</v>
      </c>
    </row>
    <row r="50" spans="1:35" x14ac:dyDescent="0.2">
      <c r="A50">
        <v>18</v>
      </c>
      <c r="B50">
        <f>IF(B19=вз!AI20,1,0)</f>
        <v>1</v>
      </c>
      <c r="T50" s="36"/>
      <c r="U50">
        <f>IF(вз!U20=2,1,0)</f>
        <v>0</v>
      </c>
      <c r="V50">
        <f>IF(вз!V20=2,1,0)</f>
        <v>0</v>
      </c>
      <c r="W50">
        <f>IF(вз!W20=2,1,0)</f>
        <v>0</v>
      </c>
      <c r="X50">
        <f>IF(вз!X20=2,1,0)</f>
        <v>0</v>
      </c>
      <c r="Y50">
        <f>IF(вз!Y20=2,1,0)</f>
        <v>0</v>
      </c>
      <c r="Z50">
        <f>IF(вз!Z20=2,1,0)</f>
        <v>1</v>
      </c>
      <c r="AA50">
        <f>IF(вз!AA20=2,1,0)</f>
        <v>0</v>
      </c>
      <c r="AB50">
        <f>IF(вз!AB20=2,1,0)</f>
        <v>0</v>
      </c>
      <c r="AC50">
        <f>IF(вз!AC20=2,1,0)</f>
        <v>0</v>
      </c>
      <c r="AD50">
        <f>IF(вз!AD20=2,1,0)</f>
        <v>0</v>
      </c>
      <c r="AE50">
        <f>IF(вз!AE20=2,1,0)</f>
        <v>0</v>
      </c>
      <c r="AF50" s="36">
        <f>IF(вз!AF20=2,1,0)</f>
        <v>0</v>
      </c>
      <c r="AG50">
        <f t="shared" si="2"/>
        <v>1</v>
      </c>
      <c r="AH50">
        <f t="shared" si="3"/>
        <v>1</v>
      </c>
      <c r="AI50">
        <f t="shared" si="4"/>
        <v>1</v>
      </c>
    </row>
    <row r="51" spans="1:35" x14ac:dyDescent="0.2">
      <c r="A51">
        <v>19</v>
      </c>
      <c r="B51">
        <f>IF(B20=вз!AI21,1,0)</f>
        <v>0</v>
      </c>
      <c r="U51" s="36"/>
      <c r="V51">
        <f>IF(вз!V21=2,1,0)</f>
        <v>0</v>
      </c>
      <c r="W51">
        <f>IF(вз!W21=2,1,0)</f>
        <v>0</v>
      </c>
      <c r="X51">
        <f>IF(вз!X21=2,1,0)</f>
        <v>0</v>
      </c>
      <c r="Y51">
        <f>IF(вз!Y21=2,1,0)</f>
        <v>0</v>
      </c>
      <c r="Z51">
        <f>IF(вз!Z21=2,1,0)</f>
        <v>0</v>
      </c>
      <c r="AA51">
        <f>IF(вз!AA21=2,1,0)</f>
        <v>0</v>
      </c>
      <c r="AB51">
        <f>IF(вз!AB21=2,1,0)</f>
        <v>0</v>
      </c>
      <c r="AC51">
        <f>IF(вз!AC21=2,1,0)</f>
        <v>0</v>
      </c>
      <c r="AD51">
        <f>IF(вз!AD21=2,1,0)</f>
        <v>0</v>
      </c>
      <c r="AE51">
        <f>IF(вз!AE21=2,1,0)</f>
        <v>0</v>
      </c>
      <c r="AF51" s="36">
        <f>IF(вз!AF21=2,1,0)</f>
        <v>0</v>
      </c>
      <c r="AG51">
        <f t="shared" si="2"/>
        <v>0</v>
      </c>
      <c r="AH51">
        <f t="shared" si="3"/>
        <v>0</v>
      </c>
      <c r="AI51">
        <f t="shared" si="4"/>
        <v>0</v>
      </c>
    </row>
    <row r="52" spans="1:35" x14ac:dyDescent="0.2">
      <c r="A52">
        <v>20</v>
      </c>
      <c r="B52">
        <f>IF(B21=вз!AI22,1,0)</f>
        <v>1</v>
      </c>
      <c r="V52" s="36"/>
      <c r="W52">
        <f>IF(вз!W22=2,1,0)</f>
        <v>0</v>
      </c>
      <c r="X52">
        <f>IF(вз!X22=2,1,0)</f>
        <v>0</v>
      </c>
      <c r="Y52">
        <f>IF(вз!Y22=2,1,0)</f>
        <v>0</v>
      </c>
      <c r="Z52">
        <f>IF(вз!Z22=2,1,0)</f>
        <v>1</v>
      </c>
      <c r="AA52">
        <f>IF(вз!AA22=2,1,0)</f>
        <v>0</v>
      </c>
      <c r="AB52">
        <f>IF(вз!AB22=2,1,0)</f>
        <v>0</v>
      </c>
      <c r="AC52">
        <f>IF(вз!AC22=2,1,0)</f>
        <v>0</v>
      </c>
      <c r="AD52">
        <f>IF(вз!AD22=2,1,0)</f>
        <v>0</v>
      </c>
      <c r="AE52">
        <f>IF(вз!AE22=2,1,0)</f>
        <v>0</v>
      </c>
      <c r="AF52" s="36">
        <f>IF(вз!AF22=2,1,0)</f>
        <v>0</v>
      </c>
      <c r="AG52">
        <f t="shared" si="2"/>
        <v>1</v>
      </c>
      <c r="AH52">
        <f t="shared" si="3"/>
        <v>1</v>
      </c>
      <c r="AI52">
        <f t="shared" si="4"/>
        <v>2</v>
      </c>
    </row>
    <row r="53" spans="1:35" x14ac:dyDescent="0.2">
      <c r="A53">
        <v>21</v>
      </c>
      <c r="B53">
        <f>IF(B22=вз!AI23,1,0)</f>
        <v>1</v>
      </c>
      <c r="W53" s="36"/>
      <c r="X53">
        <f>IF(вз!X23=2,1,0)</f>
        <v>0</v>
      </c>
      <c r="Y53">
        <f>IF(вз!Y23=2,1,0)</f>
        <v>0</v>
      </c>
      <c r="Z53">
        <f>IF(вз!Z23=2,1,0)</f>
        <v>0</v>
      </c>
      <c r="AA53">
        <f>IF(вз!AA23=2,1,0)</f>
        <v>1</v>
      </c>
      <c r="AB53">
        <f>IF(вз!AB23=2,1,0)</f>
        <v>0</v>
      </c>
      <c r="AC53">
        <f>IF(вз!AC23=2,1,0)</f>
        <v>0</v>
      </c>
      <c r="AD53">
        <f>IF(вз!AD23=2,1,0)</f>
        <v>0</v>
      </c>
      <c r="AE53">
        <f>IF(вз!AE23=2,1,0)</f>
        <v>0</v>
      </c>
      <c r="AF53" s="36">
        <f>IF(вз!AF23=2,1,0)</f>
        <v>0</v>
      </c>
      <c r="AG53">
        <f t="shared" si="2"/>
        <v>1</v>
      </c>
      <c r="AH53">
        <f t="shared" si="3"/>
        <v>1</v>
      </c>
      <c r="AI53">
        <f t="shared" si="4"/>
        <v>2</v>
      </c>
    </row>
    <row r="54" spans="1:35" x14ac:dyDescent="0.2">
      <c r="A54">
        <v>22</v>
      </c>
      <c r="B54">
        <f>IF(B23=вз!AI24,1,0)</f>
        <v>1</v>
      </c>
      <c r="X54" s="36"/>
      <c r="Y54">
        <f>IF(вз!Y24=2,1,0)</f>
        <v>0</v>
      </c>
      <c r="Z54">
        <f>IF(вз!Z24=2,1,0)</f>
        <v>0</v>
      </c>
      <c r="AA54">
        <f>IF(вз!AA24=2,1,0)</f>
        <v>0</v>
      </c>
      <c r="AB54">
        <f>IF(вз!AB24=2,1,0)</f>
        <v>0</v>
      </c>
      <c r="AC54">
        <f>IF(вз!AC24=2,1,0)</f>
        <v>0</v>
      </c>
      <c r="AD54">
        <f>IF(вз!AD24=2,1,0)</f>
        <v>0</v>
      </c>
      <c r="AE54">
        <f>IF(вз!AE24=2,1,0)</f>
        <v>0</v>
      </c>
      <c r="AF54" s="36">
        <f>IF(вз!AF24=2,1,0)</f>
        <v>0</v>
      </c>
      <c r="AG54">
        <f t="shared" si="2"/>
        <v>0</v>
      </c>
      <c r="AH54">
        <f t="shared" si="3"/>
        <v>0</v>
      </c>
      <c r="AI54">
        <f t="shared" si="4"/>
        <v>0</v>
      </c>
    </row>
    <row r="55" spans="1:35" x14ac:dyDescent="0.2">
      <c r="A55">
        <v>23</v>
      </c>
      <c r="B55">
        <f>IF(B24=вз!AI25,1,0)</f>
        <v>1</v>
      </c>
      <c r="Y55" s="36"/>
      <c r="Z55">
        <f>IF(вз!Z25=2,1,0)</f>
        <v>0</v>
      </c>
      <c r="AA55">
        <f>IF(вз!AA25=2,1,0)</f>
        <v>0</v>
      </c>
      <c r="AB55">
        <f>IF(вз!AB25=2,1,0)</f>
        <v>0</v>
      </c>
      <c r="AC55">
        <f>IF(вз!AC25=2,1,0)</f>
        <v>0</v>
      </c>
      <c r="AD55">
        <f>IF(вз!AD25=2,1,0)</f>
        <v>0</v>
      </c>
      <c r="AE55">
        <f>IF(вз!AE25=2,1,0)</f>
        <v>0</v>
      </c>
      <c r="AF55" s="36">
        <f>IF(вз!AF25=2,1,0)</f>
        <v>0</v>
      </c>
      <c r="AG55">
        <f t="shared" si="2"/>
        <v>0</v>
      </c>
      <c r="AH55">
        <f t="shared" si="3"/>
        <v>0</v>
      </c>
      <c r="AI55">
        <f t="shared" si="4"/>
        <v>0</v>
      </c>
    </row>
    <row r="56" spans="1:35" x14ac:dyDescent="0.2">
      <c r="A56">
        <v>24</v>
      </c>
      <c r="B56">
        <f>IF(B25=вз!AI26,1,0)</f>
        <v>1</v>
      </c>
      <c r="Z56" s="36"/>
      <c r="AA56">
        <f>IF(вз!AA26=2,1,0)</f>
        <v>0</v>
      </c>
      <c r="AB56">
        <f>IF(вз!AB26=2,1,0)</f>
        <v>0</v>
      </c>
      <c r="AC56">
        <f>IF(вз!AC26=2,1,0)</f>
        <v>0</v>
      </c>
      <c r="AD56">
        <f>IF(вз!AD26=2,1,0)</f>
        <v>0</v>
      </c>
      <c r="AE56">
        <f>IF(вз!AE26=2,1,0)</f>
        <v>0</v>
      </c>
      <c r="AF56" s="36">
        <f>IF(вз!AF26=2,1,0)</f>
        <v>0</v>
      </c>
      <c r="AG56">
        <f t="shared" si="2"/>
        <v>0</v>
      </c>
      <c r="AH56">
        <f t="shared" si="3"/>
        <v>0</v>
      </c>
      <c r="AI56">
        <f t="shared" si="4"/>
        <v>0</v>
      </c>
    </row>
    <row r="57" spans="1:35" x14ac:dyDescent="0.2">
      <c r="A57">
        <v>25</v>
      </c>
      <c r="B57">
        <f>IF(B26=вз!AI27,1,0)</f>
        <v>1</v>
      </c>
      <c r="AA57" s="36"/>
      <c r="AB57">
        <f>IF(вз!AB27=2,1,0)</f>
        <v>0</v>
      </c>
      <c r="AC57">
        <f>IF(вз!AC27=2,1,0)</f>
        <v>0</v>
      </c>
      <c r="AD57">
        <f>IF(вз!AD27=2,1,0)</f>
        <v>0</v>
      </c>
      <c r="AE57">
        <f>IF(вз!AE27=2,1,0)</f>
        <v>0</v>
      </c>
      <c r="AF57" s="36">
        <f>IF(вз!AF27=2,1,0)</f>
        <v>0</v>
      </c>
      <c r="AG57">
        <f t="shared" si="2"/>
        <v>0</v>
      </c>
      <c r="AH57">
        <f t="shared" si="3"/>
        <v>0</v>
      </c>
      <c r="AI57">
        <f t="shared" si="4"/>
        <v>0</v>
      </c>
    </row>
    <row r="58" spans="1:35" x14ac:dyDescent="0.2">
      <c r="A58">
        <v>26</v>
      </c>
      <c r="B58">
        <f>IF(B27=вз!AI28,1,0)</f>
        <v>0</v>
      </c>
      <c r="AB58" s="36"/>
      <c r="AC58">
        <f>IF(вз!AC28=2,1,0)</f>
        <v>0</v>
      </c>
      <c r="AD58">
        <f>IF(вз!AD28=2,1,0)</f>
        <v>0</v>
      </c>
      <c r="AE58">
        <f>IF(вз!AE28=2,1,0)</f>
        <v>0</v>
      </c>
      <c r="AF58" s="36">
        <f>IF(вз!AF28=2,1,0)</f>
        <v>0</v>
      </c>
      <c r="AG58">
        <f t="shared" si="2"/>
        <v>0</v>
      </c>
      <c r="AH58">
        <f t="shared" si="3"/>
        <v>0</v>
      </c>
      <c r="AI58">
        <f t="shared" si="4"/>
        <v>0</v>
      </c>
    </row>
    <row r="59" spans="1:35" x14ac:dyDescent="0.2">
      <c r="A59">
        <v>27</v>
      </c>
      <c r="B59">
        <f>IF(B28=вз!AI29,1,0)</f>
        <v>0</v>
      </c>
      <c r="AC59" s="36"/>
      <c r="AD59">
        <f>IF(вз!AD29=2,1,0)</f>
        <v>0</v>
      </c>
      <c r="AE59">
        <f>IF(вз!AE29=2,1,0)</f>
        <v>0</v>
      </c>
      <c r="AF59" s="36">
        <f>IF(вз!AF29=2,1,0)</f>
        <v>0</v>
      </c>
      <c r="AG59">
        <f t="shared" si="2"/>
        <v>0</v>
      </c>
      <c r="AH59">
        <f t="shared" si="3"/>
        <v>0</v>
      </c>
      <c r="AI59">
        <f t="shared" si="4"/>
        <v>0</v>
      </c>
    </row>
    <row r="60" spans="1:35" x14ac:dyDescent="0.2">
      <c r="A60">
        <v>28</v>
      </c>
      <c r="B60">
        <f>IF(B29=вз!AI30,1,0)</f>
        <v>0</v>
      </c>
      <c r="AD60" s="36"/>
      <c r="AE60">
        <f>IF(вз!AE30=2,1,0)</f>
        <v>0</v>
      </c>
      <c r="AF60" s="36">
        <f>IF(вз!AF30=2,1,0)</f>
        <v>0</v>
      </c>
      <c r="AG60">
        <f t="shared" si="2"/>
        <v>0</v>
      </c>
      <c r="AH60">
        <f t="shared" si="3"/>
        <v>0</v>
      </c>
      <c r="AI60">
        <f t="shared" si="4"/>
        <v>0</v>
      </c>
    </row>
    <row r="61" spans="1:35" x14ac:dyDescent="0.2">
      <c r="A61">
        <v>29</v>
      </c>
      <c r="B61">
        <f>IF(B30=вз!AI31,1,0)</f>
        <v>0</v>
      </c>
      <c r="AE61" s="36"/>
      <c r="AF61" s="36">
        <f>IF(вз!AF31=2,1,0)</f>
        <v>0</v>
      </c>
      <c r="AG61">
        <f t="shared" si="2"/>
        <v>0</v>
      </c>
      <c r="AH61">
        <f t="shared" si="3"/>
        <v>0</v>
      </c>
      <c r="AI61">
        <f t="shared" si="4"/>
        <v>0</v>
      </c>
    </row>
    <row r="62" spans="1:35" x14ac:dyDescent="0.2">
      <c r="A62">
        <v>30</v>
      </c>
      <c r="B62">
        <f>IF(B31=вз!AI32,1,0)</f>
        <v>0</v>
      </c>
      <c r="AF62" s="36"/>
      <c r="AG62">
        <f t="shared" si="2"/>
        <v>0</v>
      </c>
      <c r="AH62">
        <f t="shared" si="3"/>
        <v>0</v>
      </c>
      <c r="AI62">
        <f t="shared" si="4"/>
        <v>0</v>
      </c>
    </row>
    <row r="63" spans="1:35" x14ac:dyDescent="0.2">
      <c r="AH63" s="47" t="s">
        <v>64</v>
      </c>
    </row>
    <row r="64" spans="1:35" x14ac:dyDescent="0.2">
      <c r="A64">
        <v>1</v>
      </c>
      <c r="B64">
        <f>SUM(C64:AF64)</f>
        <v>0</v>
      </c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H64">
        <f>IF(B64&gt;0,1,0)</f>
        <v>0</v>
      </c>
    </row>
    <row r="65" spans="1:34" x14ac:dyDescent="0.2">
      <c r="A65">
        <v>2</v>
      </c>
      <c r="B65">
        <f t="shared" ref="B65:B93" si="5">SUM(C65:AF65)</f>
        <v>0</v>
      </c>
      <c r="C65">
        <f>IF(вз!C4=2,1,0)</f>
        <v>0</v>
      </c>
      <c r="D65" s="36"/>
      <c r="AF65" s="36"/>
      <c r="AH65">
        <f t="shared" ref="AH65:AH93" si="6">IF(B65&gt;0,1,0)</f>
        <v>0</v>
      </c>
    </row>
    <row r="66" spans="1:34" x14ac:dyDescent="0.2">
      <c r="A66">
        <v>3</v>
      </c>
      <c r="B66">
        <f t="shared" si="5"/>
        <v>1</v>
      </c>
      <c r="C66">
        <f>IF(вз!C5=2,1,0)</f>
        <v>0</v>
      </c>
      <c r="D66">
        <f>IF(вз!D5=2,1,0)</f>
        <v>1</v>
      </c>
      <c r="E66" s="36"/>
      <c r="AF66" s="36"/>
      <c r="AH66">
        <f t="shared" si="6"/>
        <v>1</v>
      </c>
    </row>
    <row r="67" spans="1:34" x14ac:dyDescent="0.2">
      <c r="A67">
        <v>4</v>
      </c>
      <c r="B67">
        <f t="shared" si="5"/>
        <v>1</v>
      </c>
      <c r="C67">
        <f>IF(вз!C6=2,1,0)</f>
        <v>0</v>
      </c>
      <c r="D67">
        <f>IF(вз!D6=2,1,0)</f>
        <v>0</v>
      </c>
      <c r="E67">
        <f>IF(вз!E6=2,1,0)</f>
        <v>1</v>
      </c>
      <c r="F67" s="36"/>
      <c r="AF67" s="36"/>
      <c r="AH67">
        <f t="shared" si="6"/>
        <v>1</v>
      </c>
    </row>
    <row r="68" spans="1:34" x14ac:dyDescent="0.2">
      <c r="A68">
        <v>5</v>
      </c>
      <c r="B68">
        <f t="shared" si="5"/>
        <v>0</v>
      </c>
      <c r="C68">
        <f>IF(вз!C7=2,1,0)</f>
        <v>0</v>
      </c>
      <c r="D68">
        <f>IF(вз!D7=2,1,0)</f>
        <v>0</v>
      </c>
      <c r="E68">
        <f>IF(вз!E7=2,1,0)</f>
        <v>0</v>
      </c>
      <c r="F68">
        <f>IF(вз!F7=2,1,0)</f>
        <v>0</v>
      </c>
      <c r="G68" s="36"/>
      <c r="AF68" s="36"/>
      <c r="AH68">
        <f t="shared" si="6"/>
        <v>0</v>
      </c>
    </row>
    <row r="69" spans="1:34" x14ac:dyDescent="0.2">
      <c r="A69">
        <v>6</v>
      </c>
      <c r="B69">
        <f t="shared" si="5"/>
        <v>0</v>
      </c>
      <c r="C69">
        <f>IF(вз!C8=2,1,0)</f>
        <v>0</v>
      </c>
      <c r="D69">
        <f>IF(вз!D8=2,1,0)</f>
        <v>0</v>
      </c>
      <c r="E69">
        <f>IF(вз!E8=2,1,0)</f>
        <v>0</v>
      </c>
      <c r="F69">
        <f>IF(вз!F8=2,1,0)</f>
        <v>0</v>
      </c>
      <c r="G69">
        <f>IF(вз!G8=2,1,0)</f>
        <v>0</v>
      </c>
      <c r="H69" s="36"/>
      <c r="AF69" s="36"/>
      <c r="AH69">
        <f t="shared" si="6"/>
        <v>0</v>
      </c>
    </row>
    <row r="70" spans="1:34" x14ac:dyDescent="0.2">
      <c r="A70">
        <v>7</v>
      </c>
      <c r="B70">
        <f t="shared" si="5"/>
        <v>0</v>
      </c>
      <c r="C70">
        <f>IF(вз!C9=2,1,0)</f>
        <v>0</v>
      </c>
      <c r="D70">
        <f>IF(вз!D9=2,1,0)</f>
        <v>0</v>
      </c>
      <c r="E70">
        <f>IF(вз!E9=2,1,0)</f>
        <v>0</v>
      </c>
      <c r="F70">
        <f>IF(вз!F9=2,1,0)</f>
        <v>0</v>
      </c>
      <c r="G70">
        <f>IF(вз!G9=2,1,0)</f>
        <v>0</v>
      </c>
      <c r="H70">
        <f>IF(вз!H9=2,1,0)</f>
        <v>0</v>
      </c>
      <c r="I70" s="36"/>
      <c r="AF70" s="36"/>
      <c r="AH70">
        <f t="shared" si="6"/>
        <v>0</v>
      </c>
    </row>
    <row r="71" spans="1:34" x14ac:dyDescent="0.2">
      <c r="A71">
        <v>8</v>
      </c>
      <c r="B71">
        <f t="shared" si="5"/>
        <v>0</v>
      </c>
      <c r="C71">
        <f>IF(вз!C10=2,1,0)</f>
        <v>0</v>
      </c>
      <c r="D71">
        <f>IF(вз!D10=2,1,0)</f>
        <v>0</v>
      </c>
      <c r="E71">
        <f>IF(вз!E10=2,1,0)</f>
        <v>0</v>
      </c>
      <c r="F71">
        <f>IF(вз!F10=2,1,0)</f>
        <v>0</v>
      </c>
      <c r="G71">
        <f>IF(вз!G10=2,1,0)</f>
        <v>0</v>
      </c>
      <c r="H71">
        <f>IF(вз!H10=2,1,0)</f>
        <v>0</v>
      </c>
      <c r="I71">
        <f>IF(вз!I10=2,1,0)</f>
        <v>0</v>
      </c>
      <c r="J71" s="36"/>
      <c r="AF71" s="36"/>
      <c r="AH71">
        <f t="shared" si="6"/>
        <v>0</v>
      </c>
    </row>
    <row r="72" spans="1:34" x14ac:dyDescent="0.2">
      <c r="A72">
        <v>9</v>
      </c>
      <c r="B72">
        <f t="shared" si="5"/>
        <v>0</v>
      </c>
      <c r="C72">
        <f>IF(вз!C11=2,1,0)</f>
        <v>0</v>
      </c>
      <c r="D72">
        <f>IF(вз!D11=2,1,0)</f>
        <v>0</v>
      </c>
      <c r="E72">
        <f>IF(вз!E11=2,1,0)</f>
        <v>0</v>
      </c>
      <c r="F72">
        <f>IF(вз!F11=2,1,0)</f>
        <v>0</v>
      </c>
      <c r="G72">
        <f>IF(вз!G11=2,1,0)</f>
        <v>0</v>
      </c>
      <c r="H72">
        <f>IF(вз!H11=2,1,0)</f>
        <v>0</v>
      </c>
      <c r="I72">
        <f>IF(вз!I11=2,1,0)</f>
        <v>0</v>
      </c>
      <c r="J72">
        <f>IF(вз!J11=2,1,0)</f>
        <v>0</v>
      </c>
      <c r="K72" s="36"/>
      <c r="AF72" s="36"/>
      <c r="AH72">
        <f t="shared" si="6"/>
        <v>0</v>
      </c>
    </row>
    <row r="73" spans="1:34" x14ac:dyDescent="0.2">
      <c r="A73">
        <v>10</v>
      </c>
      <c r="B73">
        <f t="shared" si="5"/>
        <v>2</v>
      </c>
      <c r="C73">
        <f>IF(вз!C12=2,1,0)</f>
        <v>0</v>
      </c>
      <c r="D73">
        <f>IF(вз!D12=2,1,0)</f>
        <v>1</v>
      </c>
      <c r="E73">
        <f>IF(вз!E12=2,1,0)</f>
        <v>0</v>
      </c>
      <c r="F73">
        <f>IF(вз!F12=2,1,0)</f>
        <v>0</v>
      </c>
      <c r="G73">
        <f>IF(вз!G12=2,1,0)</f>
        <v>0</v>
      </c>
      <c r="H73">
        <f>IF(вз!H12=2,1,0)</f>
        <v>0</v>
      </c>
      <c r="I73">
        <f>IF(вз!I12=2,1,0)</f>
        <v>0</v>
      </c>
      <c r="J73">
        <f>IF(вз!J12=2,1,0)</f>
        <v>0</v>
      </c>
      <c r="K73">
        <f>IF(вз!K12=2,1,0)</f>
        <v>1</v>
      </c>
      <c r="L73" s="36"/>
      <c r="AF73" s="36"/>
      <c r="AH73">
        <f t="shared" si="6"/>
        <v>1</v>
      </c>
    </row>
    <row r="74" spans="1:34" x14ac:dyDescent="0.2">
      <c r="A74">
        <v>11</v>
      </c>
      <c r="B74">
        <f t="shared" si="5"/>
        <v>0</v>
      </c>
      <c r="C74">
        <f>IF(вз!C13=2,1,0)</f>
        <v>0</v>
      </c>
      <c r="D74">
        <f>IF(вз!D13=2,1,0)</f>
        <v>0</v>
      </c>
      <c r="E74">
        <f>IF(вз!E13=2,1,0)</f>
        <v>0</v>
      </c>
      <c r="F74">
        <f>IF(вз!F13=2,1,0)</f>
        <v>0</v>
      </c>
      <c r="G74">
        <f>IF(вз!G13=2,1,0)</f>
        <v>0</v>
      </c>
      <c r="H74">
        <f>IF(вз!H13=2,1,0)</f>
        <v>0</v>
      </c>
      <c r="I74">
        <f>IF(вз!I13=2,1,0)</f>
        <v>0</v>
      </c>
      <c r="J74">
        <f>IF(вз!J13=2,1,0)</f>
        <v>0</v>
      </c>
      <c r="K74">
        <f>IF(вз!K13=2,1,0)</f>
        <v>0</v>
      </c>
      <c r="L74">
        <f>IF(вз!L13=2,1,0)</f>
        <v>0</v>
      </c>
      <c r="M74" s="36"/>
      <c r="AF74" s="36"/>
      <c r="AH74">
        <f t="shared" si="6"/>
        <v>0</v>
      </c>
    </row>
    <row r="75" spans="1:34" x14ac:dyDescent="0.2">
      <c r="A75">
        <v>12</v>
      </c>
      <c r="B75">
        <f t="shared" si="5"/>
        <v>0</v>
      </c>
      <c r="C75">
        <f>IF(вз!C14=2,1,0)</f>
        <v>0</v>
      </c>
      <c r="D75">
        <f>IF(вз!D14=2,1,0)</f>
        <v>0</v>
      </c>
      <c r="E75">
        <f>IF(вз!E14=2,1,0)</f>
        <v>0</v>
      </c>
      <c r="F75">
        <f>IF(вз!F14=2,1,0)</f>
        <v>0</v>
      </c>
      <c r="G75">
        <f>IF(вз!G14=2,1,0)</f>
        <v>0</v>
      </c>
      <c r="H75">
        <f>IF(вз!H14=2,1,0)</f>
        <v>0</v>
      </c>
      <c r="I75">
        <f>IF(вз!I14=2,1,0)</f>
        <v>0</v>
      </c>
      <c r="J75">
        <f>IF(вз!J14=2,1,0)</f>
        <v>0</v>
      </c>
      <c r="K75">
        <f>IF(вз!K14=2,1,0)</f>
        <v>0</v>
      </c>
      <c r="L75">
        <f>IF(вз!L14=2,1,0)</f>
        <v>0</v>
      </c>
      <c r="M75">
        <f>IF(вз!M14=2,1,0)</f>
        <v>0</v>
      </c>
      <c r="N75" s="36"/>
      <c r="AF75" s="36"/>
      <c r="AH75">
        <f t="shared" si="6"/>
        <v>0</v>
      </c>
    </row>
    <row r="76" spans="1:34" x14ac:dyDescent="0.2">
      <c r="A76">
        <v>13</v>
      </c>
      <c r="B76">
        <f t="shared" si="5"/>
        <v>0</v>
      </c>
      <c r="C76">
        <f>IF(вз!C15=2,1,0)</f>
        <v>0</v>
      </c>
      <c r="D76">
        <f>IF(вз!D15=2,1,0)</f>
        <v>0</v>
      </c>
      <c r="E76">
        <f>IF(вз!E15=2,1,0)</f>
        <v>0</v>
      </c>
      <c r="F76">
        <f>IF(вз!F15=2,1,0)</f>
        <v>0</v>
      </c>
      <c r="G76">
        <f>IF(вз!G15=2,1,0)</f>
        <v>0</v>
      </c>
      <c r="H76">
        <f>IF(вз!H15=2,1,0)</f>
        <v>0</v>
      </c>
      <c r="I76">
        <f>IF(вз!I15=2,1,0)</f>
        <v>0</v>
      </c>
      <c r="J76">
        <f>IF(вз!J15=2,1,0)</f>
        <v>0</v>
      </c>
      <c r="K76">
        <f>IF(вз!K15=2,1,0)</f>
        <v>0</v>
      </c>
      <c r="L76">
        <f>IF(вз!L15=2,1,0)</f>
        <v>0</v>
      </c>
      <c r="M76">
        <f>IF(вз!M15=2,1,0)</f>
        <v>0</v>
      </c>
      <c r="N76">
        <f>IF(вз!N15=2,1,0)</f>
        <v>0</v>
      </c>
      <c r="O76" s="36"/>
      <c r="AF76" s="36"/>
      <c r="AH76">
        <f t="shared" si="6"/>
        <v>0</v>
      </c>
    </row>
    <row r="77" spans="1:34" x14ac:dyDescent="0.2">
      <c r="A77">
        <v>14</v>
      </c>
      <c r="B77">
        <f t="shared" si="5"/>
        <v>0</v>
      </c>
      <c r="C77">
        <f>IF(вз!C16=2,1,0)</f>
        <v>0</v>
      </c>
      <c r="D77">
        <f>IF(вз!D16=2,1,0)</f>
        <v>0</v>
      </c>
      <c r="E77">
        <f>IF(вз!E16=2,1,0)</f>
        <v>0</v>
      </c>
      <c r="F77">
        <f>IF(вз!F16=2,1,0)</f>
        <v>0</v>
      </c>
      <c r="G77">
        <f>IF(вз!G16=2,1,0)</f>
        <v>0</v>
      </c>
      <c r="H77">
        <f>IF(вз!H16=2,1,0)</f>
        <v>0</v>
      </c>
      <c r="I77">
        <f>IF(вз!I16=2,1,0)</f>
        <v>0</v>
      </c>
      <c r="J77">
        <f>IF(вз!J16=2,1,0)</f>
        <v>0</v>
      </c>
      <c r="K77">
        <f>IF(вз!K16=2,1,0)</f>
        <v>0</v>
      </c>
      <c r="L77">
        <f>IF(вз!L16=2,1,0)</f>
        <v>0</v>
      </c>
      <c r="M77">
        <f>IF(вз!M16=2,1,0)</f>
        <v>0</v>
      </c>
      <c r="N77">
        <f>IF(вз!N16=2,1,0)</f>
        <v>0</v>
      </c>
      <c r="O77">
        <f>IF(вз!O16=2,1,0)</f>
        <v>0</v>
      </c>
      <c r="P77" s="36"/>
      <c r="AF77" s="36"/>
      <c r="AH77">
        <f t="shared" si="6"/>
        <v>0</v>
      </c>
    </row>
    <row r="78" spans="1:34" x14ac:dyDescent="0.2">
      <c r="A78">
        <v>15</v>
      </c>
      <c r="B78">
        <f t="shared" si="5"/>
        <v>1</v>
      </c>
      <c r="C78">
        <f>IF(вз!C17=2,1,0)</f>
        <v>0</v>
      </c>
      <c r="D78">
        <f>IF(вз!D17=2,1,0)</f>
        <v>1</v>
      </c>
      <c r="E78">
        <f>IF(вз!E17=2,1,0)</f>
        <v>0</v>
      </c>
      <c r="F78">
        <f>IF(вз!F17=2,1,0)</f>
        <v>0</v>
      </c>
      <c r="G78">
        <f>IF(вз!G17=2,1,0)</f>
        <v>0</v>
      </c>
      <c r="H78">
        <f>IF(вз!H17=2,1,0)</f>
        <v>0</v>
      </c>
      <c r="I78">
        <f>IF(вз!I17=2,1,0)</f>
        <v>0</v>
      </c>
      <c r="J78">
        <f>IF(вз!J17=2,1,0)</f>
        <v>0</v>
      </c>
      <c r="K78">
        <f>IF(вз!K17=2,1,0)</f>
        <v>0</v>
      </c>
      <c r="L78">
        <f>IF(вз!L17=2,1,0)</f>
        <v>0</v>
      </c>
      <c r="M78">
        <f>IF(вз!M17=2,1,0)</f>
        <v>0</v>
      </c>
      <c r="N78">
        <f>IF(вз!N17=2,1,0)</f>
        <v>0</v>
      </c>
      <c r="O78">
        <f>IF(вз!O17=2,1,0)</f>
        <v>0</v>
      </c>
      <c r="P78">
        <f>IF(вз!P17=2,1,0)</f>
        <v>0</v>
      </c>
      <c r="Q78" s="36"/>
      <c r="AF78" s="36"/>
      <c r="AH78">
        <f t="shared" si="6"/>
        <v>1</v>
      </c>
    </row>
    <row r="79" spans="1:34" x14ac:dyDescent="0.2">
      <c r="A79">
        <v>16</v>
      </c>
      <c r="B79">
        <f t="shared" si="5"/>
        <v>0</v>
      </c>
      <c r="C79">
        <f>IF(вз!C18=2,1,0)</f>
        <v>0</v>
      </c>
      <c r="D79">
        <f>IF(вз!D18=2,1,0)</f>
        <v>0</v>
      </c>
      <c r="E79">
        <f>IF(вз!E18=2,1,0)</f>
        <v>0</v>
      </c>
      <c r="F79">
        <f>IF(вз!F18=2,1,0)</f>
        <v>0</v>
      </c>
      <c r="G79">
        <f>IF(вз!G18=2,1,0)</f>
        <v>0</v>
      </c>
      <c r="H79">
        <f>IF(вз!H18=2,1,0)</f>
        <v>0</v>
      </c>
      <c r="I79">
        <f>IF(вз!I18=2,1,0)</f>
        <v>0</v>
      </c>
      <c r="J79">
        <f>IF(вз!J18=2,1,0)</f>
        <v>0</v>
      </c>
      <c r="K79">
        <f>IF(вз!K18=2,1,0)</f>
        <v>0</v>
      </c>
      <c r="L79">
        <f>IF(вз!L18=2,1,0)</f>
        <v>0</v>
      </c>
      <c r="M79">
        <f>IF(вз!M18=2,1,0)</f>
        <v>0</v>
      </c>
      <c r="N79">
        <f>IF(вз!N18=2,1,0)</f>
        <v>0</v>
      </c>
      <c r="O79">
        <f>IF(вз!O18=2,1,0)</f>
        <v>0</v>
      </c>
      <c r="P79">
        <f>IF(вз!P18=2,1,0)</f>
        <v>0</v>
      </c>
      <c r="Q79">
        <f>IF(вз!Q18=2,1,0)</f>
        <v>0</v>
      </c>
      <c r="R79" s="36"/>
      <c r="AF79" s="36"/>
      <c r="AH79">
        <f t="shared" si="6"/>
        <v>0</v>
      </c>
    </row>
    <row r="80" spans="1:34" x14ac:dyDescent="0.2">
      <c r="A80">
        <v>17</v>
      </c>
      <c r="B80">
        <f t="shared" si="5"/>
        <v>1</v>
      </c>
      <c r="C80">
        <f>IF(вз!C19=2,1,0)</f>
        <v>0</v>
      </c>
      <c r="D80">
        <f>IF(вз!D19=2,1,0)</f>
        <v>0</v>
      </c>
      <c r="E80">
        <f>IF(вз!E19=2,1,0)</f>
        <v>0</v>
      </c>
      <c r="F80">
        <f>IF(вз!F19=2,1,0)</f>
        <v>0</v>
      </c>
      <c r="G80">
        <f>IF(вз!G19=2,1,0)</f>
        <v>1</v>
      </c>
      <c r="H80">
        <f>IF(вз!H19=2,1,0)</f>
        <v>0</v>
      </c>
      <c r="I80">
        <f>IF(вз!I19=2,1,0)</f>
        <v>0</v>
      </c>
      <c r="J80">
        <f>IF(вз!J19=2,1,0)</f>
        <v>0</v>
      </c>
      <c r="K80">
        <f>IF(вз!K19=2,1,0)</f>
        <v>0</v>
      </c>
      <c r="L80">
        <f>IF(вз!L19=2,1,0)</f>
        <v>0</v>
      </c>
      <c r="M80">
        <f>IF(вз!M19=2,1,0)</f>
        <v>0</v>
      </c>
      <c r="N80">
        <f>IF(вз!N19=2,1,0)</f>
        <v>0</v>
      </c>
      <c r="O80">
        <f>IF(вз!O19=2,1,0)</f>
        <v>0</v>
      </c>
      <c r="P80">
        <f>IF(вз!P19=2,1,0)</f>
        <v>0</v>
      </c>
      <c r="Q80">
        <f>IF(вз!Q19=2,1,0)</f>
        <v>0</v>
      </c>
      <c r="R80">
        <f>IF(вз!R19=2,1,0)</f>
        <v>0</v>
      </c>
      <c r="S80" s="36"/>
      <c r="AF80" s="36"/>
      <c r="AH80">
        <f t="shared" si="6"/>
        <v>1</v>
      </c>
    </row>
    <row r="81" spans="1:34" x14ac:dyDescent="0.2">
      <c r="A81">
        <v>18</v>
      </c>
      <c r="B81">
        <f t="shared" si="5"/>
        <v>1</v>
      </c>
      <c r="C81">
        <f>IF(вз!C20=2,1,0)</f>
        <v>0</v>
      </c>
      <c r="D81">
        <f>IF(вз!D20=2,1,0)</f>
        <v>1</v>
      </c>
      <c r="E81">
        <f>IF(вз!E20=2,1,0)</f>
        <v>0</v>
      </c>
      <c r="F81">
        <f>IF(вз!F20=2,1,0)</f>
        <v>0</v>
      </c>
      <c r="G81">
        <f>IF(вз!G20=2,1,0)</f>
        <v>0</v>
      </c>
      <c r="H81">
        <f>IF(вз!H20=2,1,0)</f>
        <v>0</v>
      </c>
      <c r="I81">
        <f>IF(вз!I20=2,1,0)</f>
        <v>0</v>
      </c>
      <c r="J81">
        <f>IF(вз!J20=2,1,0)</f>
        <v>0</v>
      </c>
      <c r="K81">
        <f>IF(вз!K20=2,1,0)</f>
        <v>0</v>
      </c>
      <c r="L81">
        <f>IF(вз!L20=2,1,0)</f>
        <v>0</v>
      </c>
      <c r="M81">
        <f>IF(вз!M20=2,1,0)</f>
        <v>0</v>
      </c>
      <c r="N81">
        <f>IF(вз!N20=2,1,0)</f>
        <v>0</v>
      </c>
      <c r="O81">
        <f>IF(вз!O20=2,1,0)</f>
        <v>0</v>
      </c>
      <c r="P81">
        <f>IF(вз!P20=2,1,0)</f>
        <v>0</v>
      </c>
      <c r="Q81">
        <f>IF(вз!Q20=2,1,0)</f>
        <v>0</v>
      </c>
      <c r="R81">
        <f>IF(вз!R20=2,1,0)</f>
        <v>0</v>
      </c>
      <c r="S81">
        <f>IF(вз!S20=2,1,0)</f>
        <v>0</v>
      </c>
      <c r="T81" s="36"/>
      <c r="AF81" s="36"/>
      <c r="AH81">
        <f t="shared" si="6"/>
        <v>1</v>
      </c>
    </row>
    <row r="82" spans="1:34" x14ac:dyDescent="0.2">
      <c r="A82">
        <v>19</v>
      </c>
      <c r="B82">
        <f t="shared" si="5"/>
        <v>0</v>
      </c>
      <c r="C82">
        <f>IF(вз!C21=2,1,0)</f>
        <v>0</v>
      </c>
      <c r="D82">
        <f>IF(вз!D21=2,1,0)</f>
        <v>0</v>
      </c>
      <c r="E82">
        <f>IF(вз!E21=2,1,0)</f>
        <v>0</v>
      </c>
      <c r="F82">
        <f>IF(вз!F21=2,1,0)</f>
        <v>0</v>
      </c>
      <c r="G82">
        <f>IF(вз!G21=2,1,0)</f>
        <v>0</v>
      </c>
      <c r="H82">
        <f>IF(вз!H21=2,1,0)</f>
        <v>0</v>
      </c>
      <c r="I82">
        <f>IF(вз!I21=2,1,0)</f>
        <v>0</v>
      </c>
      <c r="J82">
        <f>IF(вз!J21=2,1,0)</f>
        <v>0</v>
      </c>
      <c r="K82">
        <f>IF(вз!K21=2,1,0)</f>
        <v>0</v>
      </c>
      <c r="L82">
        <f>IF(вз!L21=2,1,0)</f>
        <v>0</v>
      </c>
      <c r="M82">
        <f>IF(вз!M21=2,1,0)</f>
        <v>0</v>
      </c>
      <c r="N82">
        <f>IF(вз!N21=2,1,0)</f>
        <v>0</v>
      </c>
      <c r="O82">
        <f>IF(вз!O21=2,1,0)</f>
        <v>0</v>
      </c>
      <c r="P82">
        <f>IF(вз!P21=2,1,0)</f>
        <v>0</v>
      </c>
      <c r="Q82">
        <f>IF(вз!Q21=2,1,0)</f>
        <v>0</v>
      </c>
      <c r="R82">
        <f>IF(вз!R21=2,1,0)</f>
        <v>0</v>
      </c>
      <c r="S82">
        <f>IF(вз!S21=2,1,0)</f>
        <v>0</v>
      </c>
      <c r="T82">
        <f>IF(вз!T21=2,1,0)</f>
        <v>0</v>
      </c>
      <c r="U82" s="36"/>
      <c r="AF82" s="36"/>
      <c r="AH82">
        <f t="shared" si="6"/>
        <v>0</v>
      </c>
    </row>
    <row r="83" spans="1:34" x14ac:dyDescent="0.2">
      <c r="A83">
        <v>20</v>
      </c>
      <c r="B83">
        <f t="shared" si="5"/>
        <v>0</v>
      </c>
      <c r="C83">
        <f>IF(вз!C22=2,1,0)</f>
        <v>0</v>
      </c>
      <c r="D83">
        <f>IF(вз!D22=2,1,0)</f>
        <v>0</v>
      </c>
      <c r="E83">
        <f>IF(вз!E22=2,1,0)</f>
        <v>0</v>
      </c>
      <c r="F83">
        <f>IF(вз!F22=2,1,0)</f>
        <v>0</v>
      </c>
      <c r="G83">
        <f>IF(вз!G22=2,1,0)</f>
        <v>0</v>
      </c>
      <c r="H83">
        <f>IF(вз!H22=2,1,0)</f>
        <v>0</v>
      </c>
      <c r="I83">
        <f>IF(вз!I22=2,1,0)</f>
        <v>0</v>
      </c>
      <c r="J83">
        <f>IF(вз!J22=2,1,0)</f>
        <v>0</v>
      </c>
      <c r="K83">
        <f>IF(вз!K22=2,1,0)</f>
        <v>0</v>
      </c>
      <c r="L83">
        <f>IF(вз!L22=2,1,0)</f>
        <v>0</v>
      </c>
      <c r="M83">
        <f>IF(вз!M22=2,1,0)</f>
        <v>0</v>
      </c>
      <c r="N83">
        <f>IF(вз!N22=2,1,0)</f>
        <v>0</v>
      </c>
      <c r="O83">
        <f>IF(вз!O22=2,1,0)</f>
        <v>0</v>
      </c>
      <c r="P83">
        <f>IF(вз!P22=2,1,0)</f>
        <v>0</v>
      </c>
      <c r="Q83">
        <f>IF(вз!Q22=2,1,0)</f>
        <v>0</v>
      </c>
      <c r="R83">
        <f>IF(вз!R22=2,1,0)</f>
        <v>0</v>
      </c>
      <c r="S83">
        <f>IF(вз!S22=2,1,0)</f>
        <v>0</v>
      </c>
      <c r="T83">
        <f>IF(вз!T22=2,1,0)</f>
        <v>0</v>
      </c>
      <c r="U83">
        <f>IF(вз!U22=2,1,0)</f>
        <v>0</v>
      </c>
      <c r="V83" s="36"/>
      <c r="AF83" s="36"/>
      <c r="AH83">
        <f t="shared" si="6"/>
        <v>0</v>
      </c>
    </row>
    <row r="84" spans="1:34" x14ac:dyDescent="0.2">
      <c r="A84">
        <v>21</v>
      </c>
      <c r="B84">
        <f t="shared" si="5"/>
        <v>0</v>
      </c>
      <c r="C84">
        <f>IF(вз!C23=2,1,0)</f>
        <v>0</v>
      </c>
      <c r="D84">
        <f>IF(вз!D23=2,1,0)</f>
        <v>0</v>
      </c>
      <c r="E84">
        <f>IF(вз!E23=2,1,0)</f>
        <v>0</v>
      </c>
      <c r="F84">
        <f>IF(вз!F23=2,1,0)</f>
        <v>0</v>
      </c>
      <c r="G84">
        <f>IF(вз!G23=2,1,0)</f>
        <v>0</v>
      </c>
      <c r="H84">
        <f>IF(вз!H23=2,1,0)</f>
        <v>0</v>
      </c>
      <c r="I84">
        <f>IF(вз!I23=2,1,0)</f>
        <v>0</v>
      </c>
      <c r="J84">
        <f>IF(вз!J23=2,1,0)</f>
        <v>0</v>
      </c>
      <c r="K84">
        <f>IF(вз!K23=2,1,0)</f>
        <v>0</v>
      </c>
      <c r="L84">
        <f>IF(вз!L23=2,1,0)</f>
        <v>0</v>
      </c>
      <c r="M84">
        <f>IF(вз!M23=2,1,0)</f>
        <v>0</v>
      </c>
      <c r="N84">
        <f>IF(вз!N23=2,1,0)</f>
        <v>0</v>
      </c>
      <c r="O84">
        <f>IF(вз!O23=2,1,0)</f>
        <v>0</v>
      </c>
      <c r="P84">
        <f>IF(вз!P23=2,1,0)</f>
        <v>0</v>
      </c>
      <c r="Q84">
        <f>IF(вз!Q23=2,1,0)</f>
        <v>0</v>
      </c>
      <c r="R84">
        <f>IF(вз!R23=2,1,0)</f>
        <v>0</v>
      </c>
      <c r="S84">
        <f>IF(вз!S23=2,1,0)</f>
        <v>0</v>
      </c>
      <c r="T84">
        <f>IF(вз!T23=2,1,0)</f>
        <v>0</v>
      </c>
      <c r="U84">
        <f>IF(вз!U23=2,1,0)</f>
        <v>0</v>
      </c>
      <c r="V84">
        <f>IF(вз!V23=2,1,0)</f>
        <v>0</v>
      </c>
      <c r="W84" s="36"/>
      <c r="AF84" s="36"/>
      <c r="AH84">
        <f t="shared" si="6"/>
        <v>0</v>
      </c>
    </row>
    <row r="85" spans="1:34" x14ac:dyDescent="0.2">
      <c r="A85">
        <v>22</v>
      </c>
      <c r="B85">
        <f t="shared" si="5"/>
        <v>1</v>
      </c>
      <c r="C85">
        <f>IF(вз!C24=2,1,0)</f>
        <v>0</v>
      </c>
      <c r="D85">
        <f>IF(вз!D24=2,1,0)</f>
        <v>0</v>
      </c>
      <c r="E85">
        <f>IF(вз!E24=2,1,0)</f>
        <v>0</v>
      </c>
      <c r="F85">
        <f>IF(вз!F24=2,1,0)</f>
        <v>0</v>
      </c>
      <c r="G85">
        <f>IF(вз!G24=2,1,0)</f>
        <v>0</v>
      </c>
      <c r="H85">
        <f>IF(вз!H24=2,1,0)</f>
        <v>0</v>
      </c>
      <c r="I85">
        <f>IF(вз!I24=2,1,0)</f>
        <v>0</v>
      </c>
      <c r="J85">
        <f>IF(вз!J24=2,1,0)</f>
        <v>0</v>
      </c>
      <c r="K85">
        <f>IF(вз!K24=2,1,0)</f>
        <v>0</v>
      </c>
      <c r="L85">
        <f>IF(вз!L24=2,1,0)</f>
        <v>0</v>
      </c>
      <c r="M85">
        <f>IF(вз!M24=2,1,0)</f>
        <v>0</v>
      </c>
      <c r="N85">
        <f>IF(вз!N24=2,1,0)</f>
        <v>0</v>
      </c>
      <c r="O85">
        <f>IF(вз!O24=2,1,0)</f>
        <v>0</v>
      </c>
      <c r="P85">
        <f>IF(вз!P24=2,1,0)</f>
        <v>0</v>
      </c>
      <c r="Q85">
        <f>IF(вз!Q24=2,1,0)</f>
        <v>0</v>
      </c>
      <c r="R85">
        <f>IF(вз!R24=2,1,0)</f>
        <v>0</v>
      </c>
      <c r="S85">
        <f>IF(вз!S24=2,1,0)</f>
        <v>1</v>
      </c>
      <c r="T85">
        <f>IF(вз!T24=2,1,0)</f>
        <v>0</v>
      </c>
      <c r="U85">
        <f>IF(вз!U24=2,1,0)</f>
        <v>0</v>
      </c>
      <c r="V85">
        <f>IF(вз!V24=2,1,0)</f>
        <v>0</v>
      </c>
      <c r="W85">
        <f>IF(вз!W24=2,1,0)</f>
        <v>0</v>
      </c>
      <c r="X85" s="36"/>
      <c r="AF85" s="36"/>
      <c r="AH85">
        <f t="shared" si="6"/>
        <v>1</v>
      </c>
    </row>
    <row r="86" spans="1:34" x14ac:dyDescent="0.2">
      <c r="A86">
        <v>23</v>
      </c>
      <c r="B86">
        <f t="shared" si="5"/>
        <v>2</v>
      </c>
      <c r="C86">
        <f>IF(вз!C25=2,1,0)</f>
        <v>0</v>
      </c>
      <c r="D86">
        <f>IF(вз!D25=2,1,0)</f>
        <v>0</v>
      </c>
      <c r="E86">
        <f>IF(вз!E25=2,1,0)</f>
        <v>0</v>
      </c>
      <c r="F86">
        <f>IF(вз!F25=2,1,0)</f>
        <v>0</v>
      </c>
      <c r="G86">
        <f>IF(вз!G25=2,1,0)</f>
        <v>0</v>
      </c>
      <c r="H86">
        <f>IF(вз!H25=2,1,0)</f>
        <v>0</v>
      </c>
      <c r="I86">
        <f>IF(вз!I25=2,1,0)</f>
        <v>0</v>
      </c>
      <c r="J86">
        <f>IF(вз!J25=2,1,0)</f>
        <v>0</v>
      </c>
      <c r="K86">
        <f>IF(вз!K25=2,1,0)</f>
        <v>0</v>
      </c>
      <c r="L86">
        <f>IF(вз!L25=2,1,0)</f>
        <v>0</v>
      </c>
      <c r="M86">
        <f>IF(вз!M25=2,1,0)</f>
        <v>0</v>
      </c>
      <c r="N86">
        <f>IF(вз!N25=2,1,0)</f>
        <v>0</v>
      </c>
      <c r="O86">
        <f>IF(вз!O25=2,1,0)</f>
        <v>1</v>
      </c>
      <c r="P86">
        <f>IF(вз!P25=2,1,0)</f>
        <v>0</v>
      </c>
      <c r="Q86">
        <f>IF(вз!Q25=2,1,0)</f>
        <v>0</v>
      </c>
      <c r="R86">
        <f>IF(вз!R25=2,1,0)</f>
        <v>0</v>
      </c>
      <c r="S86">
        <f>IF(вз!S25=2,1,0)</f>
        <v>1</v>
      </c>
      <c r="T86">
        <f>IF(вз!T25=2,1,0)</f>
        <v>0</v>
      </c>
      <c r="U86">
        <f>IF(вз!U25=2,1,0)</f>
        <v>0</v>
      </c>
      <c r="V86">
        <f>IF(вз!V25=2,1,0)</f>
        <v>0</v>
      </c>
      <c r="W86">
        <f>IF(вз!W25=2,1,0)</f>
        <v>0</v>
      </c>
      <c r="X86">
        <f>IF(вз!X25=2,1,0)</f>
        <v>0</v>
      </c>
      <c r="Y86" s="36"/>
      <c r="AF86" s="36"/>
      <c r="AH86">
        <f t="shared" si="6"/>
        <v>1</v>
      </c>
    </row>
    <row r="87" spans="1:34" x14ac:dyDescent="0.2">
      <c r="A87">
        <v>24</v>
      </c>
      <c r="B87">
        <f t="shared" si="5"/>
        <v>2</v>
      </c>
      <c r="C87">
        <f>IF(вз!C26=2,1,0)</f>
        <v>0</v>
      </c>
      <c r="D87">
        <f>IF(вз!D26=2,1,0)</f>
        <v>0</v>
      </c>
      <c r="E87">
        <f>IF(вз!E26=2,1,0)</f>
        <v>0</v>
      </c>
      <c r="F87">
        <f>IF(вз!F26=2,1,0)</f>
        <v>0</v>
      </c>
      <c r="G87">
        <f>IF(вз!G26=2,1,0)</f>
        <v>0</v>
      </c>
      <c r="H87">
        <f>IF(вз!H26=2,1,0)</f>
        <v>0</v>
      </c>
      <c r="I87">
        <f>IF(вз!I26=2,1,0)</f>
        <v>0</v>
      </c>
      <c r="J87">
        <f>IF(вз!J26=2,1,0)</f>
        <v>0</v>
      </c>
      <c r="K87">
        <f>IF(вз!K26=2,1,0)</f>
        <v>0</v>
      </c>
      <c r="L87">
        <f>IF(вз!L26=2,1,0)</f>
        <v>0</v>
      </c>
      <c r="M87">
        <f>IF(вз!M26=2,1,0)</f>
        <v>0</v>
      </c>
      <c r="N87">
        <f>IF(вз!N26=2,1,0)</f>
        <v>0</v>
      </c>
      <c r="O87">
        <f>IF(вз!O26=2,1,0)</f>
        <v>0</v>
      </c>
      <c r="P87">
        <f>IF(вз!P26=2,1,0)</f>
        <v>0</v>
      </c>
      <c r="Q87">
        <f>IF(вз!Q26=2,1,0)</f>
        <v>0</v>
      </c>
      <c r="R87">
        <f>IF(вз!R26=2,1,0)</f>
        <v>0</v>
      </c>
      <c r="S87">
        <f>IF(вз!S26=2,1,0)</f>
        <v>0</v>
      </c>
      <c r="T87">
        <f>IF(вз!T26=2,1,0)</f>
        <v>1</v>
      </c>
      <c r="U87">
        <f>IF(вз!U26=2,1,0)</f>
        <v>0</v>
      </c>
      <c r="V87">
        <f>IF(вз!V26=2,1,0)</f>
        <v>1</v>
      </c>
      <c r="W87">
        <f>IF(вз!W26=2,1,0)</f>
        <v>0</v>
      </c>
      <c r="X87">
        <f>IF(вз!X26=2,1,0)</f>
        <v>0</v>
      </c>
      <c r="Y87">
        <f>IF(вз!Y26=2,1,0)</f>
        <v>0</v>
      </c>
      <c r="Z87" s="36"/>
      <c r="AF87" s="36"/>
      <c r="AH87">
        <f t="shared" si="6"/>
        <v>1</v>
      </c>
    </row>
    <row r="88" spans="1:34" x14ac:dyDescent="0.2">
      <c r="A88">
        <v>25</v>
      </c>
      <c r="B88">
        <f t="shared" si="5"/>
        <v>2</v>
      </c>
      <c r="C88">
        <f>IF(вз!C27=2,1,0)</f>
        <v>0</v>
      </c>
      <c r="D88">
        <f>IF(вз!D27=2,1,0)</f>
        <v>0</v>
      </c>
      <c r="E88">
        <f>IF(вз!E27=2,1,0)</f>
        <v>0</v>
      </c>
      <c r="F88">
        <f>IF(вз!F27=2,1,0)</f>
        <v>0</v>
      </c>
      <c r="G88">
        <f>IF(вз!G27=2,1,0)</f>
        <v>0</v>
      </c>
      <c r="H88">
        <f>IF(вз!H27=2,1,0)</f>
        <v>0</v>
      </c>
      <c r="I88">
        <f>IF(вз!I27=2,1,0)</f>
        <v>0</v>
      </c>
      <c r="J88">
        <f>IF(вз!J27=2,1,0)</f>
        <v>0</v>
      </c>
      <c r="K88">
        <f>IF(вз!K27=2,1,0)</f>
        <v>0</v>
      </c>
      <c r="L88">
        <f>IF(вз!L27=2,1,0)</f>
        <v>0</v>
      </c>
      <c r="M88">
        <f>IF(вз!M27=2,1,0)</f>
        <v>0</v>
      </c>
      <c r="N88">
        <f>IF(вз!N27=2,1,0)</f>
        <v>0</v>
      </c>
      <c r="O88">
        <f>IF(вз!O27=2,1,0)</f>
        <v>0</v>
      </c>
      <c r="P88">
        <f>IF(вз!P27=2,1,0)</f>
        <v>0</v>
      </c>
      <c r="Q88">
        <f>IF(вз!Q27=2,1,0)</f>
        <v>0</v>
      </c>
      <c r="R88">
        <f>IF(вз!R27=2,1,0)</f>
        <v>1</v>
      </c>
      <c r="S88">
        <f>IF(вз!S27=2,1,0)</f>
        <v>0</v>
      </c>
      <c r="T88">
        <f>IF(вз!T27=2,1,0)</f>
        <v>0</v>
      </c>
      <c r="U88">
        <f>IF(вз!U27=2,1,0)</f>
        <v>0</v>
      </c>
      <c r="V88">
        <f>IF(вз!V27=2,1,0)</f>
        <v>0</v>
      </c>
      <c r="W88">
        <f>IF(вз!W27=2,1,0)</f>
        <v>1</v>
      </c>
      <c r="X88">
        <f>IF(вз!X27=2,1,0)</f>
        <v>0</v>
      </c>
      <c r="Y88">
        <f>IF(вз!Y27=2,1,0)</f>
        <v>0</v>
      </c>
      <c r="Z88">
        <f>IF(вз!Z27=2,1,0)</f>
        <v>0</v>
      </c>
      <c r="AA88" s="36"/>
      <c r="AF88" s="36"/>
      <c r="AH88">
        <f t="shared" si="6"/>
        <v>1</v>
      </c>
    </row>
    <row r="89" spans="1:34" x14ac:dyDescent="0.2">
      <c r="A89">
        <v>26</v>
      </c>
      <c r="B89">
        <f t="shared" si="5"/>
        <v>0</v>
      </c>
      <c r="C89">
        <f>IF(вз!C28=2,1,0)</f>
        <v>0</v>
      </c>
      <c r="D89">
        <f>IF(вз!D28=2,1,0)</f>
        <v>0</v>
      </c>
      <c r="E89">
        <f>IF(вз!E28=2,1,0)</f>
        <v>0</v>
      </c>
      <c r="F89">
        <f>IF(вз!F28=2,1,0)</f>
        <v>0</v>
      </c>
      <c r="G89">
        <f>IF(вз!G28=2,1,0)</f>
        <v>0</v>
      </c>
      <c r="H89">
        <f>IF(вз!H28=2,1,0)</f>
        <v>0</v>
      </c>
      <c r="I89">
        <f>IF(вз!I28=2,1,0)</f>
        <v>0</v>
      </c>
      <c r="J89">
        <f>IF(вз!J28=2,1,0)</f>
        <v>0</v>
      </c>
      <c r="K89">
        <f>IF(вз!K28=2,1,0)</f>
        <v>0</v>
      </c>
      <c r="L89">
        <f>IF(вз!L28=2,1,0)</f>
        <v>0</v>
      </c>
      <c r="M89">
        <f>IF(вз!M28=2,1,0)</f>
        <v>0</v>
      </c>
      <c r="N89">
        <f>IF(вз!N28=2,1,0)</f>
        <v>0</v>
      </c>
      <c r="O89">
        <f>IF(вз!O28=2,1,0)</f>
        <v>0</v>
      </c>
      <c r="P89">
        <f>IF(вз!P28=2,1,0)</f>
        <v>0</v>
      </c>
      <c r="Q89">
        <f>IF(вз!Q28=2,1,0)</f>
        <v>0</v>
      </c>
      <c r="R89">
        <f>IF(вз!R28=2,1,0)</f>
        <v>0</v>
      </c>
      <c r="S89">
        <f>IF(вз!S28=2,1,0)</f>
        <v>0</v>
      </c>
      <c r="T89">
        <f>IF(вз!T28=2,1,0)</f>
        <v>0</v>
      </c>
      <c r="U89">
        <f>IF(вз!U28=2,1,0)</f>
        <v>0</v>
      </c>
      <c r="V89">
        <f>IF(вз!V28=2,1,0)</f>
        <v>0</v>
      </c>
      <c r="W89">
        <f>IF(вз!W28=2,1,0)</f>
        <v>0</v>
      </c>
      <c r="X89">
        <f>IF(вз!X28=2,1,0)</f>
        <v>0</v>
      </c>
      <c r="Y89">
        <f>IF(вз!Y28=2,1,0)</f>
        <v>0</v>
      </c>
      <c r="Z89">
        <f>IF(вз!Z28=2,1,0)</f>
        <v>0</v>
      </c>
      <c r="AA89">
        <f>IF(вз!AA28=2,1,0)</f>
        <v>0</v>
      </c>
      <c r="AB89" s="36"/>
      <c r="AF89" s="36"/>
      <c r="AH89">
        <f t="shared" si="6"/>
        <v>0</v>
      </c>
    </row>
    <row r="90" spans="1:34" x14ac:dyDescent="0.2">
      <c r="A90">
        <v>27</v>
      </c>
      <c r="B90">
        <f t="shared" si="5"/>
        <v>0</v>
      </c>
      <c r="C90">
        <f>IF(вз!C29=2,1,0)</f>
        <v>0</v>
      </c>
      <c r="D90">
        <f>IF(вз!D29=2,1,0)</f>
        <v>0</v>
      </c>
      <c r="E90">
        <f>IF(вз!E29=2,1,0)</f>
        <v>0</v>
      </c>
      <c r="F90">
        <f>IF(вз!F29=2,1,0)</f>
        <v>0</v>
      </c>
      <c r="G90">
        <f>IF(вз!G29=2,1,0)</f>
        <v>0</v>
      </c>
      <c r="H90">
        <f>IF(вз!H29=2,1,0)</f>
        <v>0</v>
      </c>
      <c r="I90">
        <f>IF(вз!I29=2,1,0)</f>
        <v>0</v>
      </c>
      <c r="J90">
        <f>IF(вз!J29=2,1,0)</f>
        <v>0</v>
      </c>
      <c r="K90">
        <f>IF(вз!K29=2,1,0)</f>
        <v>0</v>
      </c>
      <c r="L90">
        <f>IF(вз!L29=2,1,0)</f>
        <v>0</v>
      </c>
      <c r="M90">
        <f>IF(вз!M29=2,1,0)</f>
        <v>0</v>
      </c>
      <c r="N90">
        <f>IF(вз!N29=2,1,0)</f>
        <v>0</v>
      </c>
      <c r="O90">
        <f>IF(вз!O29=2,1,0)</f>
        <v>0</v>
      </c>
      <c r="P90">
        <f>IF(вз!P29=2,1,0)</f>
        <v>0</v>
      </c>
      <c r="Q90">
        <f>IF(вз!Q29=2,1,0)</f>
        <v>0</v>
      </c>
      <c r="R90">
        <f>IF(вз!R29=2,1,0)</f>
        <v>0</v>
      </c>
      <c r="S90">
        <f>IF(вз!S29=2,1,0)</f>
        <v>0</v>
      </c>
      <c r="T90">
        <f>IF(вз!T29=2,1,0)</f>
        <v>0</v>
      </c>
      <c r="U90">
        <f>IF(вз!U29=2,1,0)</f>
        <v>0</v>
      </c>
      <c r="V90">
        <f>IF(вз!V29=2,1,0)</f>
        <v>0</v>
      </c>
      <c r="W90">
        <f>IF(вз!W29=2,1,0)</f>
        <v>0</v>
      </c>
      <c r="X90">
        <f>IF(вз!X29=2,1,0)</f>
        <v>0</v>
      </c>
      <c r="Y90">
        <f>IF(вз!Y29=2,1,0)</f>
        <v>0</v>
      </c>
      <c r="Z90">
        <f>IF(вз!Z29=2,1,0)</f>
        <v>0</v>
      </c>
      <c r="AA90">
        <f>IF(вз!AA29=2,1,0)</f>
        <v>0</v>
      </c>
      <c r="AB90">
        <f>IF(вз!AB29=2,1,0)</f>
        <v>0</v>
      </c>
      <c r="AC90" s="36"/>
      <c r="AF90" s="36"/>
      <c r="AH90">
        <f t="shared" si="6"/>
        <v>0</v>
      </c>
    </row>
    <row r="91" spans="1:34" x14ac:dyDescent="0.2">
      <c r="A91">
        <v>28</v>
      </c>
      <c r="B91">
        <f t="shared" si="5"/>
        <v>0</v>
      </c>
      <c r="C91">
        <f>IF(вз!C30=2,1,0)</f>
        <v>0</v>
      </c>
      <c r="D91">
        <f>IF(вз!D30=2,1,0)</f>
        <v>0</v>
      </c>
      <c r="E91">
        <f>IF(вз!E30=2,1,0)</f>
        <v>0</v>
      </c>
      <c r="F91">
        <f>IF(вз!F30=2,1,0)</f>
        <v>0</v>
      </c>
      <c r="G91">
        <f>IF(вз!G30=2,1,0)</f>
        <v>0</v>
      </c>
      <c r="H91">
        <f>IF(вз!H30=2,1,0)</f>
        <v>0</v>
      </c>
      <c r="I91">
        <f>IF(вз!I30=2,1,0)</f>
        <v>0</v>
      </c>
      <c r="J91">
        <f>IF(вз!J30=2,1,0)</f>
        <v>0</v>
      </c>
      <c r="K91">
        <f>IF(вз!K30=2,1,0)</f>
        <v>0</v>
      </c>
      <c r="L91">
        <f>IF(вз!L30=2,1,0)</f>
        <v>0</v>
      </c>
      <c r="M91">
        <f>IF(вз!M30=2,1,0)</f>
        <v>0</v>
      </c>
      <c r="N91">
        <f>IF(вз!N30=2,1,0)</f>
        <v>0</v>
      </c>
      <c r="O91">
        <f>IF(вз!O30=2,1,0)</f>
        <v>0</v>
      </c>
      <c r="P91">
        <f>IF(вз!P30=2,1,0)</f>
        <v>0</v>
      </c>
      <c r="Q91">
        <f>IF(вз!Q30=2,1,0)</f>
        <v>0</v>
      </c>
      <c r="R91">
        <f>IF(вз!R30=2,1,0)</f>
        <v>0</v>
      </c>
      <c r="S91">
        <f>IF(вз!S30=2,1,0)</f>
        <v>0</v>
      </c>
      <c r="T91">
        <f>IF(вз!T30=2,1,0)</f>
        <v>0</v>
      </c>
      <c r="U91">
        <f>IF(вз!U30=2,1,0)</f>
        <v>0</v>
      </c>
      <c r="V91">
        <f>IF(вз!V30=2,1,0)</f>
        <v>0</v>
      </c>
      <c r="W91">
        <f>IF(вз!W30=2,1,0)</f>
        <v>0</v>
      </c>
      <c r="X91">
        <f>IF(вз!X30=2,1,0)</f>
        <v>0</v>
      </c>
      <c r="Y91">
        <f>IF(вз!Y30=2,1,0)</f>
        <v>0</v>
      </c>
      <c r="Z91">
        <f>IF(вз!Z30=2,1,0)</f>
        <v>0</v>
      </c>
      <c r="AA91">
        <f>IF(вз!AA30=2,1,0)</f>
        <v>0</v>
      </c>
      <c r="AB91">
        <f>IF(вз!AB30=2,1,0)</f>
        <v>0</v>
      </c>
      <c r="AC91">
        <f>IF(вз!AC30=2,1,0)</f>
        <v>0</v>
      </c>
      <c r="AD91" s="36"/>
      <c r="AF91" s="36"/>
      <c r="AH91">
        <f t="shared" si="6"/>
        <v>0</v>
      </c>
    </row>
    <row r="92" spans="1:34" x14ac:dyDescent="0.2">
      <c r="A92">
        <v>29</v>
      </c>
      <c r="B92">
        <f t="shared" si="5"/>
        <v>0</v>
      </c>
      <c r="C92">
        <f>IF(вз!C31=2,1,0)</f>
        <v>0</v>
      </c>
      <c r="D92">
        <f>IF(вз!D31=2,1,0)</f>
        <v>0</v>
      </c>
      <c r="E92">
        <f>IF(вз!E31=2,1,0)</f>
        <v>0</v>
      </c>
      <c r="F92">
        <f>IF(вз!F31=2,1,0)</f>
        <v>0</v>
      </c>
      <c r="G92">
        <f>IF(вз!G31=2,1,0)</f>
        <v>0</v>
      </c>
      <c r="H92">
        <f>IF(вз!H31=2,1,0)</f>
        <v>0</v>
      </c>
      <c r="I92">
        <f>IF(вз!I31=2,1,0)</f>
        <v>0</v>
      </c>
      <c r="J92">
        <f>IF(вз!J31=2,1,0)</f>
        <v>0</v>
      </c>
      <c r="K92">
        <f>IF(вз!K31=2,1,0)</f>
        <v>0</v>
      </c>
      <c r="L92">
        <f>IF(вз!L31=2,1,0)</f>
        <v>0</v>
      </c>
      <c r="M92">
        <f>IF(вз!M31=2,1,0)</f>
        <v>0</v>
      </c>
      <c r="N92">
        <f>IF(вз!N31=2,1,0)</f>
        <v>0</v>
      </c>
      <c r="O92">
        <f>IF(вз!O31=2,1,0)</f>
        <v>0</v>
      </c>
      <c r="P92">
        <f>IF(вз!P31=2,1,0)</f>
        <v>0</v>
      </c>
      <c r="Q92">
        <f>IF(вз!Q31=2,1,0)</f>
        <v>0</v>
      </c>
      <c r="R92">
        <f>IF(вз!R31=2,1,0)</f>
        <v>0</v>
      </c>
      <c r="S92">
        <f>IF(вз!S31=2,1,0)</f>
        <v>0</v>
      </c>
      <c r="T92">
        <f>IF(вз!T31=2,1,0)</f>
        <v>0</v>
      </c>
      <c r="U92">
        <f>IF(вз!U31=2,1,0)</f>
        <v>0</v>
      </c>
      <c r="V92">
        <f>IF(вз!V31=2,1,0)</f>
        <v>0</v>
      </c>
      <c r="W92">
        <f>IF(вз!W31=2,1,0)</f>
        <v>0</v>
      </c>
      <c r="X92">
        <f>IF(вз!X31=2,1,0)</f>
        <v>0</v>
      </c>
      <c r="Y92">
        <f>IF(вз!Y31=2,1,0)</f>
        <v>0</v>
      </c>
      <c r="Z92">
        <f>IF(вз!Z31=2,1,0)</f>
        <v>0</v>
      </c>
      <c r="AA92">
        <f>IF(вз!AA31=2,1,0)</f>
        <v>0</v>
      </c>
      <c r="AB92">
        <f>IF(вз!AB31=2,1,0)</f>
        <v>0</v>
      </c>
      <c r="AC92">
        <f>IF(вз!AC31=2,1,0)</f>
        <v>0</v>
      </c>
      <c r="AD92">
        <f>IF(вз!AD31=2,1,0)</f>
        <v>0</v>
      </c>
      <c r="AE92" s="36"/>
      <c r="AF92" s="36"/>
      <c r="AH92">
        <f t="shared" si="6"/>
        <v>0</v>
      </c>
    </row>
    <row r="93" spans="1:34" x14ac:dyDescent="0.2">
      <c r="A93">
        <v>30</v>
      </c>
      <c r="B93">
        <f t="shared" si="5"/>
        <v>0</v>
      </c>
      <c r="C93">
        <f>IF(вз!C32=2,1,0)</f>
        <v>0</v>
      </c>
      <c r="D93">
        <f>IF(вз!D32=2,1,0)</f>
        <v>0</v>
      </c>
      <c r="E93">
        <f>IF(вз!E32=2,1,0)</f>
        <v>0</v>
      </c>
      <c r="F93">
        <f>IF(вз!F32=2,1,0)</f>
        <v>0</v>
      </c>
      <c r="G93">
        <f>IF(вз!G32=2,1,0)</f>
        <v>0</v>
      </c>
      <c r="H93">
        <f>IF(вз!H32=2,1,0)</f>
        <v>0</v>
      </c>
      <c r="I93">
        <f>IF(вз!I32=2,1,0)</f>
        <v>0</v>
      </c>
      <c r="J93">
        <f>IF(вз!J32=2,1,0)</f>
        <v>0</v>
      </c>
      <c r="K93">
        <f>IF(вз!K32=2,1,0)</f>
        <v>0</v>
      </c>
      <c r="L93">
        <f>IF(вз!L32=2,1,0)</f>
        <v>0</v>
      </c>
      <c r="M93">
        <f>IF(вз!M32=2,1,0)</f>
        <v>0</v>
      </c>
      <c r="N93">
        <f>IF(вз!N32=2,1,0)</f>
        <v>0</v>
      </c>
      <c r="O93">
        <f>IF(вз!O32=2,1,0)</f>
        <v>0</v>
      </c>
      <c r="P93">
        <f>IF(вз!P32=2,1,0)</f>
        <v>0</v>
      </c>
      <c r="Q93">
        <f>IF(вз!Q32=2,1,0)</f>
        <v>0</v>
      </c>
      <c r="R93">
        <f>IF(вз!R32=2,1,0)</f>
        <v>0</v>
      </c>
      <c r="S93">
        <f>IF(вз!S32=2,1,0)</f>
        <v>0</v>
      </c>
      <c r="T93">
        <f>IF(вз!T32=2,1,0)</f>
        <v>0</v>
      </c>
      <c r="U93">
        <f>IF(вз!U32=2,1,0)</f>
        <v>0</v>
      </c>
      <c r="V93">
        <f>IF(вз!V32=2,1,0)</f>
        <v>0</v>
      </c>
      <c r="W93">
        <f>IF(вз!W32=2,1,0)</f>
        <v>0</v>
      </c>
      <c r="X93">
        <f>IF(вз!X32=2,1,0)</f>
        <v>0</v>
      </c>
      <c r="Y93">
        <f>IF(вз!Y32=2,1,0)</f>
        <v>0</v>
      </c>
      <c r="Z93">
        <f>IF(вз!Z32=2,1,0)</f>
        <v>0</v>
      </c>
      <c r="AA93">
        <f>IF(вз!AA32=2,1,0)</f>
        <v>0</v>
      </c>
      <c r="AB93">
        <f>IF(вз!AB32=2,1,0)</f>
        <v>0</v>
      </c>
      <c r="AC93">
        <f>IF(вз!AC32=2,1,0)</f>
        <v>0</v>
      </c>
      <c r="AD93">
        <f>IF(вз!AD32=2,1,0)</f>
        <v>0</v>
      </c>
      <c r="AE93">
        <f>IF(вз!AE32=2,1,0)</f>
        <v>0</v>
      </c>
      <c r="AF93" s="36"/>
      <c r="AH93">
        <f t="shared" si="6"/>
        <v>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3"/>
  <sheetViews>
    <sheetView topLeftCell="N1" workbookViewId="0">
      <selection activeCell="AH27" sqref="AH27"/>
    </sheetView>
  </sheetViews>
  <sheetFormatPr defaultRowHeight="12.75" x14ac:dyDescent="0.2"/>
  <cols>
    <col min="2" max="2" width="31.85546875" customWidth="1"/>
    <col min="3" max="32" width="2.7109375" customWidth="1"/>
    <col min="34" max="34" width="83.140625" customWidth="1"/>
    <col min="35" max="35" width="30.7109375" customWidth="1"/>
  </cols>
  <sheetData>
    <row r="1" spans="1:35" x14ac:dyDescent="0.2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</row>
    <row r="2" spans="1:35" x14ac:dyDescent="0.2">
      <c r="A2">
        <v>1</v>
      </c>
      <c r="B2" t="str">
        <f>IF(вз!AL46&gt;0,вз!B46," ")</f>
        <v xml:space="preserve"> </v>
      </c>
      <c r="C2" s="36" t="str">
        <f>IF(вз!C46=2,б1!B68," ")</f>
        <v xml:space="preserve"> 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H2" t="str">
        <f t="shared" ref="AH2:AH31" si="0">CONCATENATE(AF2,C2,D2,E2,F2,G2,H2,I2,J2,K2,L2,M2,N2,O2,P2,Q2,R2,S2,T2,U2,V2,W2,X2,Y2,Z2,AA2,AB2,AC2,AD2,AE2)</f>
        <v xml:space="preserve"> </v>
      </c>
      <c r="AI2" t="str">
        <f t="shared" ref="AI2:AI31" si="1">IF(AI33=2," ",B2)</f>
        <v xml:space="preserve"> </v>
      </c>
    </row>
    <row r="3" spans="1:35" x14ac:dyDescent="0.2">
      <c r="A3">
        <v>2</v>
      </c>
      <c r="B3" t="str">
        <f>IF(вз!AL47&gt;0,вз!B47," ")</f>
        <v xml:space="preserve"> </v>
      </c>
      <c r="C3" t="str">
        <f>IF(вз!C47=2,б1!B69," ")</f>
        <v xml:space="preserve"> </v>
      </c>
      <c r="D3" s="36" t="str">
        <f>IF(вз!D47=2,б1!C69," ")</f>
        <v xml:space="preserve"> </v>
      </c>
      <c r="AF3" s="36"/>
      <c r="AH3" t="str">
        <f t="shared" si="0"/>
        <v xml:space="preserve">  </v>
      </c>
      <c r="AI3" t="str">
        <f t="shared" si="1"/>
        <v xml:space="preserve"> </v>
      </c>
    </row>
    <row r="4" spans="1:35" x14ac:dyDescent="0.2">
      <c r="A4">
        <v>3</v>
      </c>
      <c r="B4" t="str">
        <f>IF(вз!AL48&gt;0,вз!B48," ")</f>
        <v xml:space="preserve"> </v>
      </c>
      <c r="C4" t="str">
        <f>IF(вз!C48=2,б1!B70," ")</f>
        <v xml:space="preserve"> </v>
      </c>
      <c r="D4" t="str">
        <f>IF(вз!D48=2,б1!C70," ")</f>
        <v xml:space="preserve"> </v>
      </c>
      <c r="E4" s="36" t="str">
        <f>IF(вз!E48=2,б1!D70," ")</f>
        <v xml:space="preserve"> </v>
      </c>
      <c r="AF4" s="36"/>
      <c r="AH4" t="str">
        <f t="shared" si="0"/>
        <v xml:space="preserve">   </v>
      </c>
      <c r="AI4" t="str">
        <f t="shared" si="1"/>
        <v xml:space="preserve"> </v>
      </c>
    </row>
    <row r="5" spans="1:35" x14ac:dyDescent="0.2">
      <c r="A5">
        <v>4</v>
      </c>
      <c r="B5" t="str">
        <f>IF(вз!AL49&gt;0,вз!B49," ")</f>
        <v xml:space="preserve"> </v>
      </c>
      <c r="C5" t="str">
        <f>IF(вз!C49=2,б1!B71," ")</f>
        <v xml:space="preserve"> </v>
      </c>
      <c r="D5" t="str">
        <f>IF(вз!D49=2,б1!C71," ")</f>
        <v xml:space="preserve"> </v>
      </c>
      <c r="E5" t="str">
        <f>IF(вз!E49=2,б1!D71," ")</f>
        <v xml:space="preserve"> </v>
      </c>
      <c r="F5" s="36" t="str">
        <f>IF(вз!F49=2,б1!E71," ")</f>
        <v xml:space="preserve"> </v>
      </c>
      <c r="AF5" s="36"/>
      <c r="AH5" t="str">
        <f t="shared" si="0"/>
        <v xml:space="preserve">    </v>
      </c>
      <c r="AI5" t="str">
        <f t="shared" si="1"/>
        <v xml:space="preserve"> </v>
      </c>
    </row>
    <row r="6" spans="1:35" x14ac:dyDescent="0.2">
      <c r="A6">
        <v>5</v>
      </c>
      <c r="B6" t="str">
        <f>IF(вз!AL50&gt;0,вз!B50," ")</f>
        <v xml:space="preserve"> </v>
      </c>
      <c r="C6" t="str">
        <f>IF(вз!C50=2,б1!B72," ")</f>
        <v xml:space="preserve"> </v>
      </c>
      <c r="D6" t="str">
        <f>IF(вз!D50=2,б1!C72," ")</f>
        <v xml:space="preserve"> </v>
      </c>
      <c r="E6" t="str">
        <f>IF(вз!E50=2,б1!D72," ")</f>
        <v xml:space="preserve"> </v>
      </c>
      <c r="F6" t="str">
        <f>IF(вз!F50=2,б1!E72," ")</f>
        <v xml:space="preserve"> </v>
      </c>
      <c r="G6" s="36" t="str">
        <f>IF(вз!G50=2,б1!F72," ")</f>
        <v xml:space="preserve"> </v>
      </c>
      <c r="AF6" s="36"/>
      <c r="AH6" t="str">
        <f t="shared" si="0"/>
        <v xml:space="preserve">     </v>
      </c>
      <c r="AI6" t="str">
        <f t="shared" si="1"/>
        <v xml:space="preserve"> </v>
      </c>
    </row>
    <row r="7" spans="1:35" x14ac:dyDescent="0.2">
      <c r="A7">
        <v>6</v>
      </c>
      <c r="B7" t="str">
        <f>IF(вз!AL51&gt;0,вз!B51," ")</f>
        <v xml:space="preserve"> </v>
      </c>
      <c r="C7" t="str">
        <f>IF(вз!C51=2,б1!B73," ")</f>
        <v xml:space="preserve"> </v>
      </c>
      <c r="D7" t="str">
        <f>IF(вз!D51=2,б1!C73," ")</f>
        <v xml:space="preserve"> </v>
      </c>
      <c r="E7" t="str">
        <f>IF(вз!E51=2,б1!D73," ")</f>
        <v xml:space="preserve"> </v>
      </c>
      <c r="F7" t="str">
        <f>IF(вз!F51=2,б1!E73," ")</f>
        <v xml:space="preserve"> </v>
      </c>
      <c r="G7" t="str">
        <f>IF(вз!G51=2,б1!F73," ")</f>
        <v xml:space="preserve"> </v>
      </c>
      <c r="H7" s="36" t="str">
        <f>IF(вз!H51=2,б1!G73," ")</f>
        <v xml:space="preserve"> </v>
      </c>
      <c r="AF7" s="36"/>
      <c r="AH7" t="str">
        <f t="shared" si="0"/>
        <v xml:space="preserve">      </v>
      </c>
      <c r="AI7" t="str">
        <f t="shared" si="1"/>
        <v xml:space="preserve"> </v>
      </c>
    </row>
    <row r="8" spans="1:35" x14ac:dyDescent="0.2">
      <c r="A8">
        <v>7</v>
      </c>
      <c r="B8" t="str">
        <f>IF(вз!AL52&gt;0,вз!B52," ")</f>
        <v xml:space="preserve"> </v>
      </c>
      <c r="C8" t="str">
        <f>IF(вз!C52=2,б1!B74," ")</f>
        <v xml:space="preserve"> </v>
      </c>
      <c r="D8" t="str">
        <f>IF(вз!D52=2,б1!C74," ")</f>
        <v xml:space="preserve"> </v>
      </c>
      <c r="E8" t="str">
        <f>IF(вз!E52=2,б1!D74," ")</f>
        <v xml:space="preserve"> </v>
      </c>
      <c r="F8" t="str">
        <f>IF(вз!F52=2,б1!E74," ")</f>
        <v xml:space="preserve"> </v>
      </c>
      <c r="G8" t="str">
        <f>IF(вз!G52=2,б1!F74," ")</f>
        <v xml:space="preserve"> </v>
      </c>
      <c r="H8" t="str">
        <f>IF(вз!H52=2,б1!G74," ")</f>
        <v xml:space="preserve"> </v>
      </c>
      <c r="I8" s="36" t="str">
        <f>IF(вз!I52=2,б1!H74," ")</f>
        <v xml:space="preserve"> </v>
      </c>
      <c r="AF8" s="36"/>
      <c r="AH8" t="str">
        <f t="shared" si="0"/>
        <v xml:space="preserve">       </v>
      </c>
      <c r="AI8" t="str">
        <f t="shared" si="1"/>
        <v xml:space="preserve"> </v>
      </c>
    </row>
    <row r="9" spans="1:35" x14ac:dyDescent="0.2">
      <c r="A9">
        <v>8</v>
      </c>
      <c r="B9" t="str">
        <f>IF(вз!AL53&gt;0,вз!B53," ")</f>
        <v xml:space="preserve"> </v>
      </c>
      <c r="C9" t="str">
        <f>IF(вз!C53=2,б1!B75," ")</f>
        <v xml:space="preserve"> </v>
      </c>
      <c r="D9" t="str">
        <f>IF(вз!D53=2,б1!C75," ")</f>
        <v xml:space="preserve"> </v>
      </c>
      <c r="E9" t="str">
        <f>IF(вз!E53=2,б1!D75," ")</f>
        <v xml:space="preserve"> </v>
      </c>
      <c r="F9" t="str">
        <f>IF(вз!F53=2,б1!E75," ")</f>
        <v xml:space="preserve"> </v>
      </c>
      <c r="G9" t="str">
        <f>IF(вз!G53=2,б1!F75," ")</f>
        <v xml:space="preserve"> </v>
      </c>
      <c r="H9" t="str">
        <f>IF(вз!H53=2,б1!G75," ")</f>
        <v xml:space="preserve"> </v>
      </c>
      <c r="I9" t="str">
        <f>IF(вз!I53=2,б1!H75," ")</f>
        <v xml:space="preserve"> </v>
      </c>
      <c r="J9" s="36" t="str">
        <f>IF(вз!J53=2,б1!I75," ")</f>
        <v xml:space="preserve"> </v>
      </c>
      <c r="AF9" s="36"/>
      <c r="AH9" t="str">
        <f t="shared" si="0"/>
        <v xml:space="preserve">        </v>
      </c>
      <c r="AI9" t="str">
        <f t="shared" si="1"/>
        <v xml:space="preserve"> </v>
      </c>
    </row>
    <row r="10" spans="1:35" x14ac:dyDescent="0.2">
      <c r="A10">
        <v>9</v>
      </c>
      <c r="B10" t="str">
        <f>IF(вз!AL54&gt;0,вз!B54," ")</f>
        <v xml:space="preserve"> </v>
      </c>
      <c r="C10" t="str">
        <f>IF(вз!C54=2,б1!B76," ")</f>
        <v xml:space="preserve"> </v>
      </c>
      <c r="D10" t="str">
        <f>IF(вз!D54=2,б1!C76," ")</f>
        <v xml:space="preserve"> </v>
      </c>
      <c r="E10" t="str">
        <f>IF(вз!E54=2,б1!D76," ")</f>
        <v xml:space="preserve"> </v>
      </c>
      <c r="F10" t="str">
        <f>IF(вз!F54=2,б1!E76," ")</f>
        <v xml:space="preserve"> </v>
      </c>
      <c r="G10" t="str">
        <f>IF(вз!G54=2,б1!F76," ")</f>
        <v xml:space="preserve"> </v>
      </c>
      <c r="H10" t="str">
        <f>IF(вз!H54=2,б1!G76," ")</f>
        <v xml:space="preserve"> </v>
      </c>
      <c r="I10" t="str">
        <f>IF(вз!I54=2,б1!H76," ")</f>
        <v xml:space="preserve"> </v>
      </c>
      <c r="J10" t="str">
        <f>IF(вз!J54=2,б1!I76," ")</f>
        <v xml:space="preserve"> </v>
      </c>
      <c r="K10" s="36" t="str">
        <f>IF(вз!K54=2,б1!J76," ")</f>
        <v xml:space="preserve"> </v>
      </c>
      <c r="AF10" s="36"/>
      <c r="AH10" t="str">
        <f t="shared" si="0"/>
        <v xml:space="preserve">         </v>
      </c>
      <c r="AI10" t="str">
        <f t="shared" si="1"/>
        <v xml:space="preserve"> </v>
      </c>
    </row>
    <row r="11" spans="1:35" x14ac:dyDescent="0.2">
      <c r="A11">
        <v>10</v>
      </c>
      <c r="B11" t="str">
        <f>IF(вз!AL55&gt;0,вз!B55," ")</f>
        <v xml:space="preserve"> </v>
      </c>
      <c r="C11" t="str">
        <f>IF(вз!C55=2,б1!B77," ")</f>
        <v xml:space="preserve"> </v>
      </c>
      <c r="D11" t="str">
        <f>IF(вз!D55=2,б1!C77," ")</f>
        <v xml:space="preserve"> </v>
      </c>
      <c r="E11" t="str">
        <f>IF(вз!E55=2,б1!D77," ")</f>
        <v xml:space="preserve"> </v>
      </c>
      <c r="F11" t="str">
        <f>IF(вз!F55=2,б1!E77," ")</f>
        <v xml:space="preserve"> </v>
      </c>
      <c r="G11" t="str">
        <f>IF(вз!G55=2,б1!F77," ")</f>
        <v xml:space="preserve"> </v>
      </c>
      <c r="H11" t="str">
        <f>IF(вз!H55=2,б1!G77," ")</f>
        <v xml:space="preserve"> </v>
      </c>
      <c r="I11" t="str">
        <f>IF(вз!I55=2,б1!H77," ")</f>
        <v xml:space="preserve"> </v>
      </c>
      <c r="J11" t="str">
        <f>IF(вз!J55=2,б1!I77," ")</f>
        <v xml:space="preserve"> </v>
      </c>
      <c r="K11" t="str">
        <f>IF(вз!K55=2,б1!J77," ")</f>
        <v xml:space="preserve"> </v>
      </c>
      <c r="L11" s="36" t="str">
        <f>IF(вз!L55=2,б1!K77," ")</f>
        <v xml:space="preserve"> </v>
      </c>
      <c r="AF11" s="36"/>
      <c r="AH11" t="str">
        <f t="shared" si="0"/>
        <v xml:space="preserve">          </v>
      </c>
      <c r="AI11" t="str">
        <f t="shared" si="1"/>
        <v xml:space="preserve"> </v>
      </c>
    </row>
    <row r="12" spans="1:35" x14ac:dyDescent="0.2">
      <c r="A12">
        <v>11</v>
      </c>
      <c r="B12" t="str">
        <f>IF(вз!AL56&gt;0,вз!B56," ")</f>
        <v xml:space="preserve"> </v>
      </c>
      <c r="C12" t="str">
        <f>IF(вз!C56=2,б1!B78," ")</f>
        <v xml:space="preserve"> </v>
      </c>
      <c r="D12" t="str">
        <f>IF(вз!D56=2,б1!C78," ")</f>
        <v xml:space="preserve"> </v>
      </c>
      <c r="E12" t="str">
        <f>IF(вз!E56=2,б1!D78," ")</f>
        <v xml:space="preserve"> </v>
      </c>
      <c r="F12" t="str">
        <f>IF(вз!F56=2,б1!E78," ")</f>
        <v xml:space="preserve"> </v>
      </c>
      <c r="G12" t="str">
        <f>IF(вз!G56=2,б1!F78," ")</f>
        <v xml:space="preserve"> </v>
      </c>
      <c r="H12" t="str">
        <f>IF(вз!H56=2,б1!G78," ")</f>
        <v xml:space="preserve"> </v>
      </c>
      <c r="I12" t="str">
        <f>IF(вз!I56=2,б1!H78," ")</f>
        <v xml:space="preserve"> </v>
      </c>
      <c r="J12" t="str">
        <f>IF(вз!J56=2,б1!I78," ")</f>
        <v xml:space="preserve"> </v>
      </c>
      <c r="K12" t="str">
        <f>IF(вз!K56=2,б1!J78," ")</f>
        <v xml:space="preserve"> </v>
      </c>
      <c r="L12" t="str">
        <f>IF(вз!L56=2,б1!K78," ")</f>
        <v xml:space="preserve"> </v>
      </c>
      <c r="M12" s="36" t="str">
        <f>IF(вз!M56=2,б1!L78," ")</f>
        <v xml:space="preserve"> </v>
      </c>
      <c r="AF12" s="36"/>
      <c r="AH12" t="str">
        <f t="shared" si="0"/>
        <v xml:space="preserve">           </v>
      </c>
      <c r="AI12" t="str">
        <f t="shared" si="1"/>
        <v xml:space="preserve"> </v>
      </c>
    </row>
    <row r="13" spans="1:35" x14ac:dyDescent="0.2">
      <c r="A13">
        <v>12</v>
      </c>
      <c r="B13" t="str">
        <f>IF(вз!AL57&gt;0,вз!B57," ")</f>
        <v xml:space="preserve"> </v>
      </c>
      <c r="C13" t="str">
        <f>IF(вз!C57=2,б1!B79," ")</f>
        <v xml:space="preserve"> </v>
      </c>
      <c r="D13" t="str">
        <f>IF(вз!D57=2,б1!C79," ")</f>
        <v xml:space="preserve"> </v>
      </c>
      <c r="E13" t="str">
        <f>IF(вз!E57=2,б1!D79," ")</f>
        <v xml:space="preserve"> </v>
      </c>
      <c r="F13" t="str">
        <f>IF(вз!F57=2,б1!E79," ")</f>
        <v xml:space="preserve"> </v>
      </c>
      <c r="G13" t="str">
        <f>IF(вз!G57=2,б1!F79," ")</f>
        <v xml:space="preserve"> </v>
      </c>
      <c r="H13" t="str">
        <f>IF(вз!H57=2,б1!G79," ")</f>
        <v xml:space="preserve"> </v>
      </c>
      <c r="I13" t="str">
        <f>IF(вз!I57=2,б1!H79," ")</f>
        <v xml:space="preserve"> </v>
      </c>
      <c r="J13" t="str">
        <f>IF(вз!J57=2,б1!I79," ")</f>
        <v xml:space="preserve"> </v>
      </c>
      <c r="K13" t="str">
        <f>IF(вз!K57=2,б1!J79," ")</f>
        <v xml:space="preserve"> </v>
      </c>
      <c r="L13" t="str">
        <f>IF(вз!L57=2,б1!K79," ")</f>
        <v xml:space="preserve"> </v>
      </c>
      <c r="M13" t="str">
        <f>IF(вз!M57=2,б1!L79," ")</f>
        <v xml:space="preserve"> </v>
      </c>
      <c r="N13" s="36" t="str">
        <f>IF(вз!N57=2,б1!M79," ")</f>
        <v xml:space="preserve"> </v>
      </c>
      <c r="AF13" s="36"/>
      <c r="AH13" t="str">
        <f t="shared" si="0"/>
        <v xml:space="preserve">            </v>
      </c>
      <c r="AI13" t="str">
        <f t="shared" si="1"/>
        <v xml:space="preserve"> </v>
      </c>
    </row>
    <row r="14" spans="1:35" x14ac:dyDescent="0.2">
      <c r="A14">
        <v>13</v>
      </c>
      <c r="B14" t="str">
        <f>IF(вз!AL58&gt;0,вз!B58," ")</f>
        <v xml:space="preserve"> </v>
      </c>
      <c r="C14" t="str">
        <f>IF(вз!C58=2,б1!B80," ")</f>
        <v xml:space="preserve"> </v>
      </c>
      <c r="D14" t="str">
        <f>IF(вз!D58=2,б1!C80," ")</f>
        <v xml:space="preserve"> </v>
      </c>
      <c r="E14" t="str">
        <f>IF(вз!E58=2,б1!D80," ")</f>
        <v xml:space="preserve"> </v>
      </c>
      <c r="F14" t="str">
        <f>IF(вз!F58=2,б1!E80," ")</f>
        <v xml:space="preserve"> </v>
      </c>
      <c r="G14" t="str">
        <f>IF(вз!G58=2,б1!F80," ")</f>
        <v xml:space="preserve"> </v>
      </c>
      <c r="H14" t="str">
        <f>IF(вз!H58=2,б1!G80," ")</f>
        <v xml:space="preserve"> </v>
      </c>
      <c r="I14" t="str">
        <f>IF(вз!I58=2,б1!H80," ")</f>
        <v xml:space="preserve"> </v>
      </c>
      <c r="J14" t="str">
        <f>IF(вз!J58=2,б1!I80," ")</f>
        <v xml:space="preserve"> </v>
      </c>
      <c r="K14" t="str">
        <f>IF(вз!K58=2,б1!J80," ")</f>
        <v xml:space="preserve"> </v>
      </c>
      <c r="L14" t="str">
        <f>IF(вз!L58=2,б1!K80," ")</f>
        <v xml:space="preserve"> </v>
      </c>
      <c r="M14" t="str">
        <f>IF(вз!M58=2,б1!L80," ")</f>
        <v xml:space="preserve"> </v>
      </c>
      <c r="N14" t="str">
        <f>IF(вз!N58=2,б1!M80," ")</f>
        <v xml:space="preserve"> </v>
      </c>
      <c r="O14" s="36" t="str">
        <f>IF(вз!O58=2,б1!N80," ")</f>
        <v xml:space="preserve"> </v>
      </c>
      <c r="AF14" s="36"/>
      <c r="AH14" t="str">
        <f t="shared" si="0"/>
        <v xml:space="preserve">             </v>
      </c>
      <c r="AI14" t="str">
        <f t="shared" si="1"/>
        <v xml:space="preserve"> </v>
      </c>
    </row>
    <row r="15" spans="1:35" x14ac:dyDescent="0.2">
      <c r="A15">
        <v>14</v>
      </c>
      <c r="B15" t="str">
        <f>IF(вз!AL59&gt;0,вз!B59," ")</f>
        <v xml:space="preserve"> </v>
      </c>
      <c r="C15" t="str">
        <f>IF(вз!C59=2,б1!B81," ")</f>
        <v xml:space="preserve"> </v>
      </c>
      <c r="D15" t="str">
        <f>IF(вз!D59=2,б1!C81," ")</f>
        <v xml:space="preserve"> </v>
      </c>
      <c r="E15" t="str">
        <f>IF(вз!E59=2,б1!D81," ")</f>
        <v xml:space="preserve"> </v>
      </c>
      <c r="F15" t="str">
        <f>IF(вз!F59=2,б1!E81," ")</f>
        <v xml:space="preserve"> </v>
      </c>
      <c r="G15" t="str">
        <f>IF(вз!G59=2,б1!F81," ")</f>
        <v xml:space="preserve"> </v>
      </c>
      <c r="H15" t="str">
        <f>IF(вз!H59=2,б1!G81," ")</f>
        <v xml:space="preserve"> </v>
      </c>
      <c r="I15" t="str">
        <f>IF(вз!I59=2,б1!H81," ")</f>
        <v xml:space="preserve"> </v>
      </c>
      <c r="J15" t="str">
        <f>IF(вз!J59=2,б1!I81," ")</f>
        <v xml:space="preserve"> </v>
      </c>
      <c r="K15" t="str">
        <f>IF(вз!K59=2,б1!J81," ")</f>
        <v xml:space="preserve"> </v>
      </c>
      <c r="L15" t="str">
        <f>IF(вз!L59=2,б1!K81," ")</f>
        <v xml:space="preserve"> </v>
      </c>
      <c r="M15" t="str">
        <f>IF(вз!M59=2,б1!L81," ")</f>
        <v xml:space="preserve"> </v>
      </c>
      <c r="N15" t="str">
        <f>IF(вз!N59=2,б1!M81," ")</f>
        <v xml:space="preserve"> </v>
      </c>
      <c r="O15" t="str">
        <f>IF(вз!O59=2,б1!N81," ")</f>
        <v xml:space="preserve"> </v>
      </c>
      <c r="P15" s="36" t="str">
        <f>IF(вз!P59=2,б1!O81," ")</f>
        <v xml:space="preserve"> </v>
      </c>
      <c r="AF15" s="36"/>
      <c r="AH15" t="str">
        <f t="shared" si="0"/>
        <v xml:space="preserve">              </v>
      </c>
      <c r="AI15" t="str">
        <f t="shared" si="1"/>
        <v xml:space="preserve"> </v>
      </c>
    </row>
    <row r="16" spans="1:35" x14ac:dyDescent="0.2">
      <c r="A16">
        <v>15</v>
      </c>
      <c r="B16" t="str">
        <f>IF(вз!AL60&gt;0,вз!B60," ")</f>
        <v xml:space="preserve"> </v>
      </c>
      <c r="C16" t="str">
        <f>IF(вз!C60=2,б1!B82," ")</f>
        <v xml:space="preserve"> </v>
      </c>
      <c r="D16" t="str">
        <f>IF(вз!D60=2,б1!C82," ")</f>
        <v xml:space="preserve"> </v>
      </c>
      <c r="E16" t="str">
        <f>IF(вз!E60=2,б1!D82," ")</f>
        <v xml:space="preserve"> </v>
      </c>
      <c r="F16" t="str">
        <f>IF(вз!F60=2,б1!E82," ")</f>
        <v xml:space="preserve"> </v>
      </c>
      <c r="G16" t="str">
        <f>IF(вз!G60=2,б1!F82," ")</f>
        <v xml:space="preserve"> </v>
      </c>
      <c r="H16" t="str">
        <f>IF(вз!H60=2,б1!G82," ")</f>
        <v xml:space="preserve"> </v>
      </c>
      <c r="I16" t="str">
        <f>IF(вз!I60=2,б1!H82," ")</f>
        <v xml:space="preserve"> </v>
      </c>
      <c r="J16" t="str">
        <f>IF(вз!J60=2,б1!I82," ")</f>
        <v xml:space="preserve"> </v>
      </c>
      <c r="K16" t="str">
        <f>IF(вз!K60=2,б1!J82," ")</f>
        <v xml:space="preserve"> </v>
      </c>
      <c r="L16" t="str">
        <f>IF(вз!L60=2,б1!K82," ")</f>
        <v xml:space="preserve"> </v>
      </c>
      <c r="M16" t="str">
        <f>IF(вз!M60=2,б1!L82," ")</f>
        <v xml:space="preserve"> </v>
      </c>
      <c r="N16" t="str">
        <f>IF(вз!N60=2,б1!M82," ")</f>
        <v xml:space="preserve"> </v>
      </c>
      <c r="O16" t="str">
        <f>IF(вз!O60=2,б1!N82," ")</f>
        <v xml:space="preserve"> </v>
      </c>
      <c r="P16" t="str">
        <f>IF(вз!P60=2,б1!O82," ")</f>
        <v xml:space="preserve"> </v>
      </c>
      <c r="Q16" s="36" t="str">
        <f>IF(вз!Q60=2,б1!P82," ")</f>
        <v xml:space="preserve"> </v>
      </c>
      <c r="AF16" s="36"/>
      <c r="AH16" t="str">
        <f t="shared" si="0"/>
        <v xml:space="preserve">               </v>
      </c>
      <c r="AI16" t="str">
        <f t="shared" si="1"/>
        <v xml:space="preserve"> </v>
      </c>
    </row>
    <row r="17" spans="1:35" x14ac:dyDescent="0.2">
      <c r="A17">
        <v>16</v>
      </c>
      <c r="B17" t="str">
        <f>IF(вз!AL61&gt;0,вз!B61," ")</f>
        <v xml:space="preserve"> </v>
      </c>
      <c r="C17" t="str">
        <f>IF(вз!C61=2,б1!B83," ")</f>
        <v xml:space="preserve"> </v>
      </c>
      <c r="D17" t="str">
        <f>IF(вз!D61=2,б1!C83," ")</f>
        <v xml:space="preserve"> </v>
      </c>
      <c r="E17" t="str">
        <f>IF(вз!E61=2,б1!D83," ")</f>
        <v xml:space="preserve"> </v>
      </c>
      <c r="F17" t="str">
        <f>IF(вз!F61=2,б1!E83," ")</f>
        <v xml:space="preserve"> </v>
      </c>
      <c r="G17" t="str">
        <f>IF(вз!G61=2,б1!F83," ")</f>
        <v xml:space="preserve"> </v>
      </c>
      <c r="H17" t="str">
        <f>IF(вз!H61=2,б1!G83," ")</f>
        <v xml:space="preserve"> </v>
      </c>
      <c r="I17" t="str">
        <f>IF(вз!I61=2,б1!H83," ")</f>
        <v xml:space="preserve"> </v>
      </c>
      <c r="J17" t="str">
        <f>IF(вз!J61=2,б1!I83," ")</f>
        <v xml:space="preserve"> </v>
      </c>
      <c r="K17" t="str">
        <f>IF(вз!K61=2,б1!J83," ")</f>
        <v xml:space="preserve"> </v>
      </c>
      <c r="L17" t="str">
        <f>IF(вз!L61=2,б1!K83," ")</f>
        <v xml:space="preserve"> </v>
      </c>
      <c r="M17" t="str">
        <f>IF(вз!M61=2,б1!L83," ")</f>
        <v xml:space="preserve"> </v>
      </c>
      <c r="N17" t="str">
        <f>IF(вз!N61=2,б1!M83," ")</f>
        <v xml:space="preserve"> </v>
      </c>
      <c r="O17" t="str">
        <f>IF(вз!O61=2,б1!N83," ")</f>
        <v xml:space="preserve"> </v>
      </c>
      <c r="P17" t="str">
        <f>IF(вз!P61=2,б1!O83," ")</f>
        <v xml:space="preserve"> </v>
      </c>
      <c r="Q17" t="str">
        <f>IF(вз!Q61=2,б1!P83," ")</f>
        <v xml:space="preserve"> </v>
      </c>
      <c r="R17" s="36" t="str">
        <f>IF(вз!R61=2,б1!Q83," ")</f>
        <v xml:space="preserve"> </v>
      </c>
      <c r="AF17" s="36"/>
      <c r="AH17" t="str">
        <f t="shared" si="0"/>
        <v xml:space="preserve">                </v>
      </c>
      <c r="AI17" t="str">
        <f t="shared" si="1"/>
        <v xml:space="preserve"> </v>
      </c>
    </row>
    <row r="18" spans="1:35" x14ac:dyDescent="0.2">
      <c r="A18">
        <v>17</v>
      </c>
      <c r="B18" t="str">
        <f>IF(вз!AL62&gt;0,вз!B62," ")</f>
        <v xml:space="preserve"> </v>
      </c>
      <c r="C18" t="str">
        <f>IF(вз!C62=2,б1!B84," ")</f>
        <v xml:space="preserve"> </v>
      </c>
      <c r="D18" t="str">
        <f>IF(вз!D62=2,б1!C84," ")</f>
        <v xml:space="preserve"> </v>
      </c>
      <c r="E18" t="str">
        <f>IF(вз!E62=2,б1!D84," ")</f>
        <v xml:space="preserve"> </v>
      </c>
      <c r="F18" t="str">
        <f>IF(вз!F62=2,б1!E84," ")</f>
        <v xml:space="preserve"> </v>
      </c>
      <c r="G18" t="str">
        <f>IF(вз!G62=2,б1!F84," ")</f>
        <v xml:space="preserve"> </v>
      </c>
      <c r="H18" t="str">
        <f>IF(вз!H62=2,б1!G84," ")</f>
        <v xml:space="preserve"> </v>
      </c>
      <c r="I18" t="str">
        <f>IF(вз!I62=2,б1!H84," ")</f>
        <v xml:space="preserve"> </v>
      </c>
      <c r="J18" t="str">
        <f>IF(вз!J62=2,б1!I84," ")</f>
        <v xml:space="preserve"> </v>
      </c>
      <c r="K18" t="str">
        <f>IF(вз!K62=2,б1!J84," ")</f>
        <v xml:space="preserve"> </v>
      </c>
      <c r="L18" t="str">
        <f>IF(вз!L62=2,б1!K84," ")</f>
        <v xml:space="preserve"> </v>
      </c>
      <c r="M18" t="str">
        <f>IF(вз!M62=2,б1!L84," ")</f>
        <v xml:space="preserve"> </v>
      </c>
      <c r="N18" t="str">
        <f>IF(вз!N62=2,б1!M84," ")</f>
        <v xml:space="preserve"> </v>
      </c>
      <c r="O18" t="str">
        <f>IF(вз!O62=2,б1!N84," ")</f>
        <v xml:space="preserve"> </v>
      </c>
      <c r="P18" t="str">
        <f>IF(вз!P62=2,б1!O84," ")</f>
        <v xml:space="preserve"> </v>
      </c>
      <c r="Q18" t="str">
        <f>IF(вз!Q62=2,б1!P84," ")</f>
        <v xml:space="preserve"> </v>
      </c>
      <c r="R18" t="str">
        <f>IF(вз!R62=2,б1!Q84," ")</f>
        <v xml:space="preserve"> </v>
      </c>
      <c r="S18" s="36" t="str">
        <f>IF(вз!S62=2,б1!R84," ")</f>
        <v xml:space="preserve"> </v>
      </c>
      <c r="AF18" s="36"/>
      <c r="AH18" t="str">
        <f t="shared" si="0"/>
        <v xml:space="preserve">                 </v>
      </c>
      <c r="AI18" t="str">
        <f t="shared" si="1"/>
        <v xml:space="preserve"> </v>
      </c>
    </row>
    <row r="19" spans="1:35" x14ac:dyDescent="0.2">
      <c r="A19">
        <v>18</v>
      </c>
      <c r="B19" t="str">
        <f>IF(вз!AL63&gt;0,вз!B63," ")</f>
        <v xml:space="preserve"> </v>
      </c>
      <c r="C19" t="str">
        <f>IF(вз!C63=2,б1!B85," ")</f>
        <v xml:space="preserve"> </v>
      </c>
      <c r="D19" t="str">
        <f>IF(вз!D63=2,б1!C85," ")</f>
        <v xml:space="preserve"> </v>
      </c>
      <c r="E19" t="str">
        <f>IF(вз!E63=2,б1!D85," ")</f>
        <v xml:space="preserve"> </v>
      </c>
      <c r="F19" t="str">
        <f>IF(вз!F63=2,б1!E85," ")</f>
        <v xml:space="preserve"> </v>
      </c>
      <c r="G19" t="str">
        <f>IF(вз!G63=2,б1!F85," ")</f>
        <v xml:space="preserve"> </v>
      </c>
      <c r="H19" t="str">
        <f>IF(вз!H63=2,б1!G85," ")</f>
        <v xml:space="preserve"> </v>
      </c>
      <c r="I19" t="str">
        <f>IF(вз!I63=2,б1!H85," ")</f>
        <v xml:space="preserve"> </v>
      </c>
      <c r="J19" t="str">
        <f>IF(вз!J63=2,б1!I85," ")</f>
        <v xml:space="preserve"> </v>
      </c>
      <c r="K19" t="str">
        <f>IF(вз!K63=2,б1!J85," ")</f>
        <v xml:space="preserve"> </v>
      </c>
      <c r="L19" t="str">
        <f>IF(вз!L63=2,б1!K85," ")</f>
        <v xml:space="preserve"> </v>
      </c>
      <c r="M19" t="str">
        <f>IF(вз!M63=2,б1!L85," ")</f>
        <v xml:space="preserve"> </v>
      </c>
      <c r="N19" t="str">
        <f>IF(вз!N63=2,б1!M85," ")</f>
        <v xml:space="preserve"> </v>
      </c>
      <c r="O19" t="str">
        <f>IF(вз!O63=2,б1!N85," ")</f>
        <v xml:space="preserve"> </v>
      </c>
      <c r="P19" t="str">
        <f>IF(вз!P63=2,б1!O85," ")</f>
        <v xml:space="preserve"> </v>
      </c>
      <c r="Q19" t="str">
        <f>IF(вз!Q63=2,б1!P85," ")</f>
        <v xml:space="preserve"> </v>
      </c>
      <c r="R19" t="str">
        <f>IF(вз!R63=2,б1!Q85," ")</f>
        <v xml:space="preserve"> </v>
      </c>
      <c r="S19" t="str">
        <f>IF(вз!S63=2,б1!R85," ")</f>
        <v xml:space="preserve"> </v>
      </c>
      <c r="T19" s="36" t="str">
        <f>IF(вз!T63=2,б1!S85," ")</f>
        <v xml:space="preserve"> </v>
      </c>
      <c r="AF19" s="36"/>
      <c r="AH19" t="str">
        <f t="shared" si="0"/>
        <v xml:space="preserve">                  </v>
      </c>
      <c r="AI19" t="str">
        <f t="shared" si="1"/>
        <v xml:space="preserve"> </v>
      </c>
    </row>
    <row r="20" spans="1:35" x14ac:dyDescent="0.2">
      <c r="A20">
        <v>19</v>
      </c>
      <c r="B20" t="str">
        <f>IF(вз!AL64&gt;0,вз!B64," ")</f>
        <v xml:space="preserve"> </v>
      </c>
      <c r="C20" t="str">
        <f>IF(вз!C64=2,б1!B86," ")</f>
        <v xml:space="preserve"> </v>
      </c>
      <c r="D20" t="str">
        <f>IF(вз!D64=2,б1!C86," ")</f>
        <v xml:space="preserve"> </v>
      </c>
      <c r="E20" t="str">
        <f>IF(вз!E64=2,б1!D86," ")</f>
        <v xml:space="preserve"> </v>
      </c>
      <c r="F20" t="str">
        <f>IF(вз!F64=2,б1!E86," ")</f>
        <v xml:space="preserve"> </v>
      </c>
      <c r="G20" t="str">
        <f>IF(вз!G64=2,б1!F86," ")</f>
        <v xml:space="preserve"> </v>
      </c>
      <c r="H20" t="str">
        <f>IF(вз!H64=2,б1!G86," ")</f>
        <v xml:space="preserve"> </v>
      </c>
      <c r="I20" t="str">
        <f>IF(вз!I64=2,б1!H86," ")</f>
        <v xml:space="preserve"> </v>
      </c>
      <c r="J20" t="str">
        <f>IF(вз!J64=2,б1!I86," ")</f>
        <v xml:space="preserve"> </v>
      </c>
      <c r="K20" t="str">
        <f>IF(вз!K64=2,б1!J86," ")</f>
        <v xml:space="preserve"> </v>
      </c>
      <c r="L20" t="str">
        <f>IF(вз!L64=2,б1!K86," ")</f>
        <v xml:space="preserve"> </v>
      </c>
      <c r="M20" t="str">
        <f>IF(вз!M64=2,б1!L86," ")</f>
        <v xml:space="preserve"> </v>
      </c>
      <c r="N20" t="str">
        <f>IF(вз!N64=2,б1!M86," ")</f>
        <v xml:space="preserve"> </v>
      </c>
      <c r="O20" t="str">
        <f>IF(вз!O64=2,б1!N86," ")</f>
        <v xml:space="preserve"> </v>
      </c>
      <c r="P20" t="str">
        <f>IF(вз!P64=2,б1!O86," ")</f>
        <v xml:space="preserve"> </v>
      </c>
      <c r="Q20" t="str">
        <f>IF(вз!Q64=2,б1!P86," ")</f>
        <v xml:space="preserve"> </v>
      </c>
      <c r="R20" t="str">
        <f>IF(вз!R64=2,б1!Q86," ")</f>
        <v xml:space="preserve"> </v>
      </c>
      <c r="S20" t="str">
        <f>IF(вз!S64=2,б1!R86," ")</f>
        <v xml:space="preserve"> </v>
      </c>
      <c r="T20" t="str">
        <f>IF(вз!T64=2,б1!S86," ")</f>
        <v xml:space="preserve"> </v>
      </c>
      <c r="U20" s="36" t="str">
        <f>IF(вз!U64=2,б1!T86," ")</f>
        <v xml:space="preserve"> </v>
      </c>
      <c r="AF20" s="36"/>
      <c r="AH20" t="str">
        <f t="shared" si="0"/>
        <v xml:space="preserve">                   </v>
      </c>
      <c r="AI20" t="str">
        <f t="shared" si="1"/>
        <v xml:space="preserve"> </v>
      </c>
    </row>
    <row r="21" spans="1:35" x14ac:dyDescent="0.2">
      <c r="A21">
        <v>20</v>
      </c>
      <c r="B21" t="str">
        <f>IF(вз!AL65&gt;0,вз!B65," ")</f>
        <v xml:space="preserve"> </v>
      </c>
      <c r="C21" t="str">
        <f>IF(вз!C65=2,б1!B87," ")</f>
        <v xml:space="preserve"> </v>
      </c>
      <c r="D21" t="str">
        <f>IF(вз!D65=2,б1!C87," ")</f>
        <v xml:space="preserve"> </v>
      </c>
      <c r="E21" t="str">
        <f>IF(вз!E65=2,б1!D87," ")</f>
        <v xml:space="preserve"> </v>
      </c>
      <c r="F21" t="str">
        <f>IF(вз!F65=2,б1!E87," ")</f>
        <v xml:space="preserve"> </v>
      </c>
      <c r="G21" t="str">
        <f>IF(вз!G65=2,б1!F87," ")</f>
        <v xml:space="preserve"> </v>
      </c>
      <c r="H21" t="str">
        <f>IF(вз!H65=2,б1!G87," ")</f>
        <v xml:space="preserve"> </v>
      </c>
      <c r="I21" t="str">
        <f>IF(вз!I65=2,б1!H87," ")</f>
        <v xml:space="preserve"> </v>
      </c>
      <c r="J21" t="str">
        <f>IF(вз!J65=2,б1!I87," ")</f>
        <v xml:space="preserve"> </v>
      </c>
      <c r="K21" t="str">
        <f>IF(вз!K65=2,б1!J87," ")</f>
        <v xml:space="preserve"> </v>
      </c>
      <c r="L21" t="str">
        <f>IF(вз!L65=2,б1!K87," ")</f>
        <v xml:space="preserve"> </v>
      </c>
      <c r="M21" t="str">
        <f>IF(вз!M65=2,б1!L87," ")</f>
        <v xml:space="preserve"> </v>
      </c>
      <c r="N21" t="str">
        <f>IF(вз!N65=2,б1!M87," ")</f>
        <v xml:space="preserve"> </v>
      </c>
      <c r="O21" t="str">
        <f>IF(вз!O65=2,б1!N87," ")</f>
        <v xml:space="preserve"> </v>
      </c>
      <c r="P21" t="str">
        <f>IF(вз!P65=2,б1!O87," ")</f>
        <v xml:space="preserve"> </v>
      </c>
      <c r="Q21" t="str">
        <f>IF(вз!Q65=2,б1!P87," ")</f>
        <v xml:space="preserve"> </v>
      </c>
      <c r="R21" t="str">
        <f>IF(вз!R65=2,б1!Q87," ")</f>
        <v xml:space="preserve"> </v>
      </c>
      <c r="S21" t="str">
        <f>IF(вз!S65=2,б1!R87," ")</f>
        <v xml:space="preserve"> </v>
      </c>
      <c r="T21" t="str">
        <f>IF(вз!T65=2,б1!S87," ")</f>
        <v xml:space="preserve"> </v>
      </c>
      <c r="U21" t="str">
        <f>IF(вз!U65=2,б1!T87," ")</f>
        <v xml:space="preserve"> </v>
      </c>
      <c r="V21" s="36" t="str">
        <f>IF(вз!V65=2,б1!U87," ")</f>
        <v xml:space="preserve"> </v>
      </c>
      <c r="AF21" s="36"/>
      <c r="AH21" t="str">
        <f t="shared" si="0"/>
        <v xml:space="preserve">                    </v>
      </c>
      <c r="AI21" t="str">
        <f t="shared" si="1"/>
        <v xml:space="preserve"> </v>
      </c>
    </row>
    <row r="22" spans="1:35" x14ac:dyDescent="0.2">
      <c r="A22">
        <v>21</v>
      </c>
      <c r="B22" t="str">
        <f>IF(вз!AL66&gt;0,вз!B66," ")</f>
        <v xml:space="preserve"> </v>
      </c>
      <c r="C22" t="str">
        <f>IF(вз!C66=2,б1!B88," ")</f>
        <v xml:space="preserve"> </v>
      </c>
      <c r="D22" t="str">
        <f>IF(вз!D66=2,б1!C88," ")</f>
        <v xml:space="preserve"> </v>
      </c>
      <c r="E22" t="str">
        <f>IF(вз!E66=2,б1!D88," ")</f>
        <v xml:space="preserve"> </v>
      </c>
      <c r="F22" t="str">
        <f>IF(вз!F66=2,б1!E88," ")</f>
        <v xml:space="preserve"> </v>
      </c>
      <c r="G22" t="str">
        <f>IF(вз!G66=2,б1!F88," ")</f>
        <v xml:space="preserve"> </v>
      </c>
      <c r="H22" t="str">
        <f>IF(вз!H66=2,б1!G88," ")</f>
        <v xml:space="preserve"> </v>
      </c>
      <c r="I22" t="str">
        <f>IF(вз!I66=2,б1!H88," ")</f>
        <v xml:space="preserve"> </v>
      </c>
      <c r="J22" t="str">
        <f>IF(вз!J66=2,б1!I88," ")</f>
        <v xml:space="preserve"> </v>
      </c>
      <c r="K22" t="str">
        <f>IF(вз!K66=2,б1!J88," ")</f>
        <v xml:space="preserve"> </v>
      </c>
      <c r="L22" t="str">
        <f>IF(вз!L66=2,б1!K88," ")</f>
        <v xml:space="preserve"> </v>
      </c>
      <c r="M22" t="str">
        <f>IF(вз!M66=2,б1!L88," ")</f>
        <v xml:space="preserve"> </v>
      </c>
      <c r="N22" t="str">
        <f>IF(вз!N66=2,б1!M88," ")</f>
        <v xml:space="preserve"> </v>
      </c>
      <c r="O22" t="str">
        <f>IF(вз!O66=2,б1!N88," ")</f>
        <v xml:space="preserve"> </v>
      </c>
      <c r="P22" t="str">
        <f>IF(вз!P66=2,б1!O88," ")</f>
        <v xml:space="preserve"> </v>
      </c>
      <c r="Q22" t="str">
        <f>IF(вз!Q66=2,б1!P88," ")</f>
        <v xml:space="preserve"> </v>
      </c>
      <c r="R22" t="str">
        <f>IF(вз!R66=2,б1!Q88," ")</f>
        <v xml:space="preserve"> </v>
      </c>
      <c r="S22" t="str">
        <f>IF(вз!S66=2,б1!R88," ")</f>
        <v xml:space="preserve"> </v>
      </c>
      <c r="T22" t="str">
        <f>IF(вз!T66=2,б1!S88," ")</f>
        <v xml:space="preserve"> </v>
      </c>
      <c r="U22" t="str">
        <f>IF(вз!U66=2,б1!T88," ")</f>
        <v xml:space="preserve"> </v>
      </c>
      <c r="V22" t="str">
        <f>IF(вз!V66=2,б1!U88," ")</f>
        <v xml:space="preserve"> </v>
      </c>
      <c r="W22" s="36" t="str">
        <f>IF(вз!W66=2,б1!V88," ")</f>
        <v xml:space="preserve"> </v>
      </c>
      <c r="AF22" s="36"/>
      <c r="AH22" t="str">
        <f t="shared" si="0"/>
        <v xml:space="preserve">                     </v>
      </c>
      <c r="AI22" t="str">
        <f t="shared" si="1"/>
        <v xml:space="preserve"> </v>
      </c>
    </row>
    <row r="23" spans="1:35" x14ac:dyDescent="0.2">
      <c r="A23">
        <v>22</v>
      </c>
      <c r="B23" t="str">
        <f>IF(вз!AL67&gt;0,вз!B67," ")</f>
        <v xml:space="preserve"> </v>
      </c>
      <c r="C23" t="str">
        <f>IF(вз!C67=2,б1!B89," ")</f>
        <v xml:space="preserve"> </v>
      </c>
      <c r="D23" t="str">
        <f>IF(вз!D67=2,б1!C89," ")</f>
        <v xml:space="preserve"> </v>
      </c>
      <c r="E23" t="str">
        <f>IF(вз!E67=2,б1!D89," ")</f>
        <v xml:space="preserve"> </v>
      </c>
      <c r="F23" t="str">
        <f>IF(вз!F67=2,б1!E89," ")</f>
        <v xml:space="preserve"> </v>
      </c>
      <c r="G23" t="str">
        <f>IF(вз!G67=2,б1!F89," ")</f>
        <v xml:space="preserve"> </v>
      </c>
      <c r="H23" t="str">
        <f>IF(вз!H67=2,б1!G89," ")</f>
        <v xml:space="preserve"> </v>
      </c>
      <c r="I23" t="str">
        <f>IF(вз!I67=2,б1!H89," ")</f>
        <v xml:space="preserve"> </v>
      </c>
      <c r="J23" t="str">
        <f>IF(вз!J67=2,б1!I89," ")</f>
        <v xml:space="preserve"> </v>
      </c>
      <c r="K23" t="str">
        <f>IF(вз!K67=2,б1!J89," ")</f>
        <v xml:space="preserve"> </v>
      </c>
      <c r="L23" t="str">
        <f>IF(вз!L67=2,б1!K89," ")</f>
        <v xml:space="preserve"> </v>
      </c>
      <c r="M23" t="str">
        <f>IF(вз!M67=2,б1!L89," ")</f>
        <v xml:space="preserve"> </v>
      </c>
      <c r="N23" t="str">
        <f>IF(вз!N67=2,б1!M89," ")</f>
        <v xml:space="preserve"> </v>
      </c>
      <c r="O23" t="str">
        <f>IF(вз!O67=2,б1!N89," ")</f>
        <v xml:space="preserve"> </v>
      </c>
      <c r="P23" t="str">
        <f>IF(вз!P67=2,б1!O89," ")</f>
        <v xml:space="preserve"> </v>
      </c>
      <c r="Q23" t="str">
        <f>IF(вз!Q67=2,б1!P89," ")</f>
        <v xml:space="preserve"> </v>
      </c>
      <c r="R23" t="str">
        <f>IF(вз!R67=2,б1!Q89," ")</f>
        <v xml:space="preserve"> </v>
      </c>
      <c r="S23" t="str">
        <f>IF(вз!S67=2,б1!R89," ")</f>
        <v xml:space="preserve"> </v>
      </c>
      <c r="T23" t="str">
        <f>IF(вз!T67=2,б1!S89," ")</f>
        <v xml:space="preserve"> </v>
      </c>
      <c r="U23" t="str">
        <f>IF(вз!U67=2,б1!T89," ")</f>
        <v xml:space="preserve"> </v>
      </c>
      <c r="V23" t="str">
        <f>IF(вз!V67=2,б1!U89," ")</f>
        <v xml:space="preserve"> </v>
      </c>
      <c r="W23" t="str">
        <f>IF(вз!W67=2,б1!V89," ")</f>
        <v xml:space="preserve"> </v>
      </c>
      <c r="X23" s="36" t="str">
        <f>IF(вз!X67=2,б1!W89," ")</f>
        <v xml:space="preserve"> </v>
      </c>
      <c r="AF23" s="36"/>
      <c r="AH23" t="str">
        <f t="shared" si="0"/>
        <v xml:space="preserve">                      </v>
      </c>
      <c r="AI23" t="str">
        <f t="shared" si="1"/>
        <v xml:space="preserve"> </v>
      </c>
    </row>
    <row r="24" spans="1:35" x14ac:dyDescent="0.2">
      <c r="A24">
        <v>23</v>
      </c>
      <c r="B24" t="str">
        <f>IF(вз!AL68&gt;0,вз!B68," ")</f>
        <v xml:space="preserve"> </v>
      </c>
      <c r="C24" t="str">
        <f>IF(вз!C68=2,б1!B90," ")</f>
        <v xml:space="preserve"> </v>
      </c>
      <c r="D24" t="str">
        <f>IF(вз!D68=2,б1!C90," ")</f>
        <v xml:space="preserve"> </v>
      </c>
      <c r="E24" t="str">
        <f>IF(вз!E68=2,б1!D90," ")</f>
        <v xml:space="preserve"> </v>
      </c>
      <c r="F24" t="str">
        <f>IF(вз!F68=2,б1!E90," ")</f>
        <v xml:space="preserve"> </v>
      </c>
      <c r="G24" t="str">
        <f>IF(вз!G68=2,б1!F90," ")</f>
        <v xml:space="preserve"> </v>
      </c>
      <c r="H24" t="str">
        <f>IF(вз!H68=2,б1!G90," ")</f>
        <v xml:space="preserve"> </v>
      </c>
      <c r="I24" t="str">
        <f>IF(вз!I68=2,б1!H90," ")</f>
        <v xml:space="preserve"> </v>
      </c>
      <c r="J24" t="str">
        <f>IF(вз!J68=2,б1!I90," ")</f>
        <v xml:space="preserve"> </v>
      </c>
      <c r="K24" t="str">
        <f>IF(вз!K68=2,б1!J90," ")</f>
        <v xml:space="preserve"> </v>
      </c>
      <c r="L24" t="str">
        <f>IF(вз!L68=2,б1!K90," ")</f>
        <v xml:space="preserve"> </v>
      </c>
      <c r="M24" t="str">
        <f>IF(вз!M68=2,б1!L90," ")</f>
        <v xml:space="preserve"> </v>
      </c>
      <c r="N24" t="str">
        <f>IF(вз!N68=2,б1!M90," ")</f>
        <v xml:space="preserve"> </v>
      </c>
      <c r="O24" t="str">
        <f>IF(вз!O68=2,б1!N90," ")</f>
        <v xml:space="preserve"> </v>
      </c>
      <c r="P24" t="str">
        <f>IF(вз!P68=2,б1!O90," ")</f>
        <v xml:space="preserve"> </v>
      </c>
      <c r="Q24" t="str">
        <f>IF(вз!Q68=2,б1!P90," ")</f>
        <v xml:space="preserve"> </v>
      </c>
      <c r="R24" t="str">
        <f>IF(вз!R68=2,б1!Q90," ")</f>
        <v xml:space="preserve"> </v>
      </c>
      <c r="S24" t="str">
        <f>IF(вз!S68=2,б1!R90," ")</f>
        <v xml:space="preserve"> </v>
      </c>
      <c r="T24" t="str">
        <f>IF(вз!T68=2,б1!S90," ")</f>
        <v xml:space="preserve"> </v>
      </c>
      <c r="U24" t="str">
        <f>IF(вз!U68=2,б1!T90," ")</f>
        <v xml:space="preserve"> </v>
      </c>
      <c r="V24" t="str">
        <f>IF(вз!V68=2,б1!U90," ")</f>
        <v xml:space="preserve"> </v>
      </c>
      <c r="W24" t="str">
        <f>IF(вз!W68=2,б1!V90," ")</f>
        <v xml:space="preserve"> </v>
      </c>
      <c r="X24" t="str">
        <f>IF(вз!X68=2,б1!W90," ")</f>
        <v xml:space="preserve"> </v>
      </c>
      <c r="Y24" s="36" t="str">
        <f>IF(вз!Y68=2,б1!X90," ")</f>
        <v xml:space="preserve"> </v>
      </c>
      <c r="AF24" s="36"/>
      <c r="AH24" t="str">
        <f t="shared" si="0"/>
        <v xml:space="preserve">                       </v>
      </c>
      <c r="AI24" t="str">
        <f t="shared" si="1"/>
        <v xml:space="preserve"> </v>
      </c>
    </row>
    <row r="25" spans="1:35" x14ac:dyDescent="0.2">
      <c r="A25">
        <v>24</v>
      </c>
      <c r="B25" t="str">
        <f>IF(вз!AL69&gt;0,вз!B69," ")</f>
        <v xml:space="preserve"> </v>
      </c>
      <c r="C25" t="str">
        <f>IF(вз!C69=2,б1!B91," ")</f>
        <v xml:space="preserve"> </v>
      </c>
      <c r="D25" t="str">
        <f>IF(вз!D69=2,б1!C91," ")</f>
        <v xml:space="preserve"> </v>
      </c>
      <c r="E25" t="str">
        <f>IF(вз!E69=2,б1!D91," ")</f>
        <v xml:space="preserve"> </v>
      </c>
      <c r="F25" t="str">
        <f>IF(вз!F69=2,б1!E91," ")</f>
        <v xml:space="preserve"> </v>
      </c>
      <c r="G25" t="str">
        <f>IF(вз!G69=2,б1!F91," ")</f>
        <v xml:space="preserve"> </v>
      </c>
      <c r="H25" t="str">
        <f>IF(вз!H69=2,б1!G91," ")</f>
        <v xml:space="preserve"> </v>
      </c>
      <c r="I25" t="str">
        <f>IF(вз!I69=2,б1!H91," ")</f>
        <v xml:space="preserve"> </v>
      </c>
      <c r="J25" t="str">
        <f>IF(вз!J69=2,б1!I91," ")</f>
        <v xml:space="preserve"> </v>
      </c>
      <c r="K25" t="str">
        <f>IF(вз!K69=2,б1!J91," ")</f>
        <v xml:space="preserve"> </v>
      </c>
      <c r="L25" t="str">
        <f>IF(вз!L69=2,б1!K91," ")</f>
        <v xml:space="preserve"> </v>
      </c>
      <c r="M25" t="str">
        <f>IF(вз!M69=2,б1!L91," ")</f>
        <v xml:space="preserve"> </v>
      </c>
      <c r="N25" t="str">
        <f>IF(вз!N69=2,б1!M91," ")</f>
        <v xml:space="preserve"> </v>
      </c>
      <c r="O25" t="str">
        <f>IF(вз!O69=2,б1!N91," ")</f>
        <v xml:space="preserve"> </v>
      </c>
      <c r="P25" t="str">
        <f>IF(вз!P69=2,б1!O91," ")</f>
        <v xml:space="preserve"> </v>
      </c>
      <c r="Q25" t="str">
        <f>IF(вз!Q69=2,б1!P91," ")</f>
        <v xml:space="preserve"> </v>
      </c>
      <c r="R25" t="str">
        <f>IF(вз!R69=2,б1!Q91," ")</f>
        <v xml:space="preserve"> </v>
      </c>
      <c r="S25" t="str">
        <f>IF(вз!S69=2,б1!R91," ")</f>
        <v xml:space="preserve"> </v>
      </c>
      <c r="T25" t="str">
        <f>IF(вз!T69=2,б1!S91," ")</f>
        <v xml:space="preserve"> </v>
      </c>
      <c r="U25" t="str">
        <f>IF(вз!U69=2,б1!T91," ")</f>
        <v xml:space="preserve"> </v>
      </c>
      <c r="V25" t="str">
        <f>IF(вз!V69=2,б1!U91," ")</f>
        <v xml:space="preserve"> </v>
      </c>
      <c r="W25" t="str">
        <f>IF(вз!W69=2,б1!V91," ")</f>
        <v xml:space="preserve"> </v>
      </c>
      <c r="X25" t="str">
        <f>IF(вз!X69=2,б1!W91," ")</f>
        <v xml:space="preserve"> </v>
      </c>
      <c r="Y25" t="str">
        <f>IF(вз!Y69=2,б1!X91," ")</f>
        <v xml:space="preserve"> </v>
      </c>
      <c r="Z25" s="36" t="str">
        <f>IF(вз!Z69=2,б1!Y91," ")</f>
        <v xml:space="preserve"> </v>
      </c>
      <c r="AF25" s="36"/>
      <c r="AH25" t="str">
        <f t="shared" si="0"/>
        <v xml:space="preserve">                        </v>
      </c>
      <c r="AI25" t="str">
        <f t="shared" si="1"/>
        <v xml:space="preserve"> </v>
      </c>
    </row>
    <row r="26" spans="1:35" x14ac:dyDescent="0.2">
      <c r="A26">
        <v>25</v>
      </c>
      <c r="B26" t="str">
        <f>IF(вз!AL70&gt;0,вз!B70," ")</f>
        <v xml:space="preserve"> </v>
      </c>
      <c r="C26" t="str">
        <f>IF(вз!C70=2,б1!B92," ")</f>
        <v xml:space="preserve"> </v>
      </c>
      <c r="D26" t="str">
        <f>IF(вз!D70=2,б1!C92," ")</f>
        <v xml:space="preserve"> </v>
      </c>
      <c r="E26" t="str">
        <f>IF(вз!E70=2,б1!D92," ")</f>
        <v xml:space="preserve"> </v>
      </c>
      <c r="F26" t="str">
        <f>IF(вз!F70=2,б1!E92," ")</f>
        <v xml:space="preserve"> </v>
      </c>
      <c r="G26" t="str">
        <f>IF(вз!G70=2,б1!F92," ")</f>
        <v xml:space="preserve"> </v>
      </c>
      <c r="H26" t="str">
        <f>IF(вз!H70=2,б1!G92," ")</f>
        <v xml:space="preserve"> </v>
      </c>
      <c r="I26" t="str">
        <f>IF(вз!I70=2,б1!H92," ")</f>
        <v xml:space="preserve"> </v>
      </c>
      <c r="J26" t="str">
        <f>IF(вз!J70=2,б1!I92," ")</f>
        <v xml:space="preserve"> </v>
      </c>
      <c r="K26" t="str">
        <f>IF(вз!K70=2,б1!J92," ")</f>
        <v xml:space="preserve"> </v>
      </c>
      <c r="L26" t="str">
        <f>IF(вз!L70=2,б1!K92," ")</f>
        <v xml:space="preserve"> </v>
      </c>
      <c r="M26" t="str">
        <f>IF(вз!M70=2,б1!L92," ")</f>
        <v xml:space="preserve"> </v>
      </c>
      <c r="N26" t="str">
        <f>IF(вз!N70=2,б1!M92," ")</f>
        <v xml:space="preserve"> </v>
      </c>
      <c r="O26" t="str">
        <f>IF(вз!O70=2,б1!N92," ")</f>
        <v xml:space="preserve"> </v>
      </c>
      <c r="P26" t="str">
        <f>IF(вз!P70=2,б1!O92," ")</f>
        <v xml:space="preserve"> </v>
      </c>
      <c r="Q26" t="str">
        <f>IF(вз!Q70=2,б1!P92," ")</f>
        <v xml:space="preserve"> </v>
      </c>
      <c r="R26" t="str">
        <f>IF(вз!R70=2,б1!Q92," ")</f>
        <v xml:space="preserve"> </v>
      </c>
      <c r="S26" t="str">
        <f>IF(вз!S70=2,б1!R92," ")</f>
        <v xml:space="preserve"> </v>
      </c>
      <c r="T26" t="str">
        <f>IF(вз!T70=2,б1!S92," ")</f>
        <v xml:space="preserve"> </v>
      </c>
      <c r="U26" t="str">
        <f>IF(вз!U70=2,б1!T92," ")</f>
        <v xml:space="preserve"> </v>
      </c>
      <c r="V26" t="str">
        <f>IF(вз!V70=2,б1!U92," ")</f>
        <v xml:space="preserve"> </v>
      </c>
      <c r="W26" t="str">
        <f>IF(вз!W70=2,б1!V92," ")</f>
        <v xml:space="preserve"> </v>
      </c>
      <c r="X26" t="str">
        <f>IF(вз!X70=2,б1!W92," ")</f>
        <v xml:space="preserve"> </v>
      </c>
      <c r="Y26" t="str">
        <f>IF(вз!Y70=2,б1!X92," ")</f>
        <v xml:space="preserve"> </v>
      </c>
      <c r="Z26" t="str">
        <f>IF(вз!Z70=2,б1!Y92," ")</f>
        <v xml:space="preserve"> </v>
      </c>
      <c r="AA26" s="36" t="str">
        <f>IF(вз!AA70=2,б1!Z92," ")</f>
        <v xml:space="preserve"> </v>
      </c>
      <c r="AF26" s="36"/>
      <c r="AH26" t="str">
        <f>CONCATENATE(AF26,C26,D26,E26,F26,G26,H26,I26,J26,K26,L26,M26,N26,O26,P26,Q26,R26,S26,T26,U26,V26,W26,X26,Y26,Z26,AA26,AB26,AC26,AD26,AE26)</f>
        <v xml:space="preserve">                         </v>
      </c>
      <c r="AI26" t="str">
        <f t="shared" si="1"/>
        <v xml:space="preserve"> </v>
      </c>
    </row>
    <row r="27" spans="1:35" x14ac:dyDescent="0.2">
      <c r="A27">
        <v>26</v>
      </c>
      <c r="B27" t="str">
        <f>IF(вз!AL71&gt;0,вз!B71," ")</f>
        <v xml:space="preserve"> </v>
      </c>
      <c r="C27" t="str">
        <f>IF(вз!C71=2,б1!B93," ")</f>
        <v xml:space="preserve"> </v>
      </c>
      <c r="D27" t="str">
        <f>IF(вз!D71=2,б1!C93," ")</f>
        <v xml:space="preserve"> </v>
      </c>
      <c r="E27" t="str">
        <f>IF(вз!E71=2,б1!D93," ")</f>
        <v xml:space="preserve"> </v>
      </c>
      <c r="F27" t="str">
        <f>IF(вз!F71=2,б1!E93," ")</f>
        <v xml:space="preserve"> </v>
      </c>
      <c r="G27" t="str">
        <f>IF(вз!G71=2,б1!F93," ")</f>
        <v xml:space="preserve"> </v>
      </c>
      <c r="H27" t="str">
        <f>IF(вз!H71=2,б1!G93," ")</f>
        <v xml:space="preserve"> </v>
      </c>
      <c r="I27" t="str">
        <f>IF(вз!I71=2,б1!H93," ")</f>
        <v xml:space="preserve"> </v>
      </c>
      <c r="J27" t="str">
        <f>IF(вз!J71=2,б1!I93," ")</f>
        <v xml:space="preserve"> </v>
      </c>
      <c r="K27" t="str">
        <f>IF(вз!K71=2,б1!J93," ")</f>
        <v xml:space="preserve"> </v>
      </c>
      <c r="L27" t="str">
        <f>IF(вз!L71=2,б1!K93," ")</f>
        <v xml:space="preserve"> </v>
      </c>
      <c r="M27" t="str">
        <f>IF(вз!M71=2,б1!L93," ")</f>
        <v xml:space="preserve"> </v>
      </c>
      <c r="N27" t="str">
        <f>IF(вз!N71=2,б1!M93," ")</f>
        <v xml:space="preserve"> </v>
      </c>
      <c r="O27" t="str">
        <f>IF(вз!O71=2,б1!N93," ")</f>
        <v xml:space="preserve"> </v>
      </c>
      <c r="P27" t="str">
        <f>IF(вз!P71=2,б1!O93," ")</f>
        <v xml:space="preserve"> </v>
      </c>
      <c r="Q27" t="str">
        <f>IF(вз!Q71=2,б1!P93," ")</f>
        <v xml:space="preserve"> </v>
      </c>
      <c r="R27" t="str">
        <f>IF(вз!R71=2,б1!Q93," ")</f>
        <v xml:space="preserve"> </v>
      </c>
      <c r="S27" t="str">
        <f>IF(вз!S71=2,б1!R93," ")</f>
        <v xml:space="preserve"> </v>
      </c>
      <c r="T27" t="str">
        <f>IF(вз!T71=2,б1!S93," ")</f>
        <v xml:space="preserve"> </v>
      </c>
      <c r="U27" t="str">
        <f>IF(вз!U71=2,б1!T93," ")</f>
        <v xml:space="preserve"> </v>
      </c>
      <c r="V27" t="str">
        <f>IF(вз!V71=2,б1!U93," ")</f>
        <v xml:space="preserve"> </v>
      </c>
      <c r="W27" t="str">
        <f>IF(вз!W71=2,б1!V93," ")</f>
        <v xml:space="preserve"> </v>
      </c>
      <c r="X27" t="str">
        <f>IF(вз!X71=2,б1!W93," ")</f>
        <v xml:space="preserve"> </v>
      </c>
      <c r="Y27" t="str">
        <f>IF(вз!Y71=2,б1!X93," ")</f>
        <v xml:space="preserve"> </v>
      </c>
      <c r="Z27" t="str">
        <f>IF(вз!Z71=2,б1!Y93," ")</f>
        <v xml:space="preserve"> </v>
      </c>
      <c r="AA27" t="str">
        <f>IF(вз!AA71=2,б1!Z93," ")</f>
        <v xml:space="preserve"> </v>
      </c>
      <c r="AB27" s="36" t="str">
        <f>IF(вз!AB71=2,б1!AA93," ")</f>
        <v xml:space="preserve"> </v>
      </c>
      <c r="AF27" s="36"/>
      <c r="AH27" t="str">
        <f t="shared" si="0"/>
        <v xml:space="preserve">                          </v>
      </c>
      <c r="AI27" t="str">
        <f t="shared" si="1"/>
        <v xml:space="preserve"> </v>
      </c>
    </row>
    <row r="28" spans="1:35" x14ac:dyDescent="0.2">
      <c r="A28">
        <v>27</v>
      </c>
      <c r="B28" t="str">
        <f>IF(вз!AL72&gt;0,вз!B72," ")</f>
        <v xml:space="preserve"> </v>
      </c>
      <c r="C28" t="str">
        <f>IF(вз!C72=2,б1!B94," ")</f>
        <v xml:space="preserve"> </v>
      </c>
      <c r="D28" t="str">
        <f>IF(вз!D72=2,б1!C94," ")</f>
        <v xml:space="preserve"> </v>
      </c>
      <c r="E28" t="str">
        <f>IF(вз!E72=2,б1!D94," ")</f>
        <v xml:space="preserve"> </v>
      </c>
      <c r="F28" t="str">
        <f>IF(вз!F72=2,б1!E94," ")</f>
        <v xml:space="preserve"> </v>
      </c>
      <c r="G28" t="str">
        <f>IF(вз!G72=2,б1!F94," ")</f>
        <v xml:space="preserve"> </v>
      </c>
      <c r="H28" t="str">
        <f>IF(вз!H72=2,б1!G94," ")</f>
        <v xml:space="preserve"> </v>
      </c>
      <c r="I28" t="str">
        <f>IF(вз!I72=2,б1!H94," ")</f>
        <v xml:space="preserve"> </v>
      </c>
      <c r="J28" t="str">
        <f>IF(вз!J72=2,б1!I94," ")</f>
        <v xml:space="preserve"> </v>
      </c>
      <c r="K28" t="str">
        <f>IF(вз!K72=2,б1!J94," ")</f>
        <v xml:space="preserve"> </v>
      </c>
      <c r="L28" t="str">
        <f>IF(вз!L72=2,б1!K94," ")</f>
        <v xml:space="preserve"> </v>
      </c>
      <c r="M28" t="str">
        <f>IF(вз!M72=2,б1!L94," ")</f>
        <v xml:space="preserve"> </v>
      </c>
      <c r="N28" t="str">
        <f>IF(вз!N72=2,б1!M94," ")</f>
        <v xml:space="preserve"> </v>
      </c>
      <c r="O28" t="str">
        <f>IF(вз!O72=2,б1!N94," ")</f>
        <v xml:space="preserve"> </v>
      </c>
      <c r="P28" t="str">
        <f>IF(вз!P72=2,б1!O94," ")</f>
        <v xml:space="preserve"> </v>
      </c>
      <c r="Q28" t="str">
        <f>IF(вз!Q72=2,б1!P94," ")</f>
        <v xml:space="preserve"> </v>
      </c>
      <c r="R28" t="str">
        <f>IF(вз!R72=2,б1!Q94," ")</f>
        <v xml:space="preserve"> </v>
      </c>
      <c r="S28" t="str">
        <f>IF(вз!S72=2,б1!R94," ")</f>
        <v xml:space="preserve"> </v>
      </c>
      <c r="T28" t="str">
        <f>IF(вз!T72=2,б1!S94," ")</f>
        <v xml:space="preserve"> </v>
      </c>
      <c r="U28" t="str">
        <f>IF(вз!U72=2,б1!T94," ")</f>
        <v xml:space="preserve"> </v>
      </c>
      <c r="V28" t="str">
        <f>IF(вз!V72=2,б1!U94," ")</f>
        <v xml:space="preserve"> </v>
      </c>
      <c r="W28" t="str">
        <f>IF(вз!W72=2,б1!V94," ")</f>
        <v xml:space="preserve"> </v>
      </c>
      <c r="X28" t="str">
        <f>IF(вз!X72=2,б1!W94," ")</f>
        <v xml:space="preserve"> </v>
      </c>
      <c r="Y28" t="str">
        <f>IF(вз!Y72=2,б1!X94," ")</f>
        <v xml:space="preserve"> </v>
      </c>
      <c r="Z28" t="str">
        <f>IF(вз!Z72=2,б1!Y94," ")</f>
        <v xml:space="preserve"> </v>
      </c>
      <c r="AA28" t="str">
        <f>IF(вз!AA72=2,б1!Z94," ")</f>
        <v xml:space="preserve"> </v>
      </c>
      <c r="AB28" t="str">
        <f>IF(вз!AB72=2,б1!AA94," ")</f>
        <v xml:space="preserve"> </v>
      </c>
      <c r="AC28" s="36" t="str">
        <f>IF(вз!AC72=2,б1!AB94," ")</f>
        <v xml:space="preserve"> </v>
      </c>
      <c r="AF28" s="36"/>
      <c r="AH28" t="str">
        <f t="shared" si="0"/>
        <v xml:space="preserve">                           </v>
      </c>
      <c r="AI28" t="str">
        <f t="shared" si="1"/>
        <v xml:space="preserve"> </v>
      </c>
    </row>
    <row r="29" spans="1:35" x14ac:dyDescent="0.2">
      <c r="A29">
        <v>28</v>
      </c>
      <c r="B29" t="str">
        <f>IF(вз!AL73&gt;0,вз!B73," ")</f>
        <v xml:space="preserve"> </v>
      </c>
      <c r="C29" t="str">
        <f>IF(вз!C73=2,б1!B95," ")</f>
        <v xml:space="preserve"> </v>
      </c>
      <c r="D29" t="str">
        <f>IF(вз!D73=2,б1!C95," ")</f>
        <v xml:space="preserve"> </v>
      </c>
      <c r="E29" t="str">
        <f>IF(вз!E73=2,б1!D95," ")</f>
        <v xml:space="preserve"> </v>
      </c>
      <c r="F29" t="str">
        <f>IF(вз!F73=2,б1!E95," ")</f>
        <v xml:space="preserve"> </v>
      </c>
      <c r="G29" t="str">
        <f>IF(вз!G73=2,б1!F95," ")</f>
        <v xml:space="preserve"> </v>
      </c>
      <c r="H29" t="str">
        <f>IF(вз!H73=2,б1!G95," ")</f>
        <v xml:space="preserve"> </v>
      </c>
      <c r="I29" t="str">
        <f>IF(вз!I73=2,б1!H95," ")</f>
        <v xml:space="preserve"> </v>
      </c>
      <c r="J29" t="str">
        <f>IF(вз!J73=2,б1!I95," ")</f>
        <v xml:space="preserve"> </v>
      </c>
      <c r="K29" t="str">
        <f>IF(вз!K73=2,б1!J95," ")</f>
        <v xml:space="preserve"> </v>
      </c>
      <c r="L29" t="str">
        <f>IF(вз!L73=2,б1!K95," ")</f>
        <v xml:space="preserve"> </v>
      </c>
      <c r="M29" t="str">
        <f>IF(вз!M73=2,б1!L95," ")</f>
        <v xml:space="preserve"> </v>
      </c>
      <c r="N29" t="str">
        <f>IF(вз!N73=2,б1!M95," ")</f>
        <v xml:space="preserve"> </v>
      </c>
      <c r="O29" t="str">
        <f>IF(вз!O73=2,б1!N95," ")</f>
        <v xml:space="preserve"> </v>
      </c>
      <c r="P29" t="str">
        <f>IF(вз!P73=2,б1!O95," ")</f>
        <v xml:space="preserve"> </v>
      </c>
      <c r="Q29" t="str">
        <f>IF(вз!Q73=2,б1!P95," ")</f>
        <v xml:space="preserve"> </v>
      </c>
      <c r="R29" t="str">
        <f>IF(вз!R73=2,б1!Q95," ")</f>
        <v xml:space="preserve"> </v>
      </c>
      <c r="S29" t="str">
        <f>IF(вз!S73=2,б1!R95," ")</f>
        <v xml:space="preserve"> </v>
      </c>
      <c r="T29" t="str">
        <f>IF(вз!T73=2,б1!S95," ")</f>
        <v xml:space="preserve"> </v>
      </c>
      <c r="U29" t="str">
        <f>IF(вз!U73=2,б1!T95," ")</f>
        <v xml:space="preserve"> </v>
      </c>
      <c r="V29" t="str">
        <f>IF(вз!V73=2,б1!U95," ")</f>
        <v xml:space="preserve"> </v>
      </c>
      <c r="W29" t="str">
        <f>IF(вз!W73=2,б1!V95," ")</f>
        <v xml:space="preserve"> </v>
      </c>
      <c r="X29" t="str">
        <f>IF(вз!X73=2,б1!W95," ")</f>
        <v xml:space="preserve"> </v>
      </c>
      <c r="Y29" t="str">
        <f>IF(вз!Y73=2,б1!X95," ")</f>
        <v xml:space="preserve"> </v>
      </c>
      <c r="Z29" t="str">
        <f>IF(вз!Z73=2,б1!Y95," ")</f>
        <v xml:space="preserve"> </v>
      </c>
      <c r="AA29" t="str">
        <f>IF(вз!AA73=2,б1!Z95," ")</f>
        <v xml:space="preserve"> </v>
      </c>
      <c r="AB29" t="str">
        <f>IF(вз!AB73=2,б1!AA95," ")</f>
        <v xml:space="preserve"> </v>
      </c>
      <c r="AC29" t="str">
        <f>IF(вз!AC73=2,б1!AB95," ")</f>
        <v xml:space="preserve"> </v>
      </c>
      <c r="AD29" s="36" t="str">
        <f>IF(вз!AD73=2,б1!AC95," ")</f>
        <v xml:space="preserve"> </v>
      </c>
      <c r="AF29" s="36"/>
      <c r="AH29" t="str">
        <f t="shared" si="0"/>
        <v xml:space="preserve">                            </v>
      </c>
      <c r="AI29" t="str">
        <f t="shared" si="1"/>
        <v xml:space="preserve"> </v>
      </c>
    </row>
    <row r="30" spans="1:35" x14ac:dyDescent="0.2">
      <c r="A30">
        <v>29</v>
      </c>
      <c r="B30" t="str">
        <f>IF(вз!AL74&gt;0,вз!B74," ")</f>
        <v xml:space="preserve"> </v>
      </c>
      <c r="C30" t="str">
        <f>IF(вз!C74=2,б1!B96," ")</f>
        <v xml:space="preserve"> </v>
      </c>
      <c r="D30" t="str">
        <f>IF(вз!D74=2,б1!C96," ")</f>
        <v xml:space="preserve"> </v>
      </c>
      <c r="E30" t="str">
        <f>IF(вз!E74=2,б1!D96," ")</f>
        <v xml:space="preserve"> </v>
      </c>
      <c r="F30" t="str">
        <f>IF(вз!F74=2,б1!E96," ")</f>
        <v xml:space="preserve"> </v>
      </c>
      <c r="G30" t="str">
        <f>IF(вз!G74=2,б1!F96," ")</f>
        <v xml:space="preserve"> </v>
      </c>
      <c r="H30" t="str">
        <f>IF(вз!H74=2,б1!G96," ")</f>
        <v xml:space="preserve"> </v>
      </c>
      <c r="I30" t="str">
        <f>IF(вз!I74=2,б1!H96," ")</f>
        <v xml:space="preserve"> </v>
      </c>
      <c r="J30" t="str">
        <f>IF(вз!J74=2,б1!I96," ")</f>
        <v xml:space="preserve"> </v>
      </c>
      <c r="K30" t="str">
        <f>IF(вз!K74=2,б1!J96," ")</f>
        <v xml:space="preserve"> </v>
      </c>
      <c r="L30" t="str">
        <f>IF(вз!L74=2,б1!K96," ")</f>
        <v xml:space="preserve"> </v>
      </c>
      <c r="M30" t="str">
        <f>IF(вз!M74=2,б1!L96," ")</f>
        <v xml:space="preserve"> </v>
      </c>
      <c r="N30" t="str">
        <f>IF(вз!N74=2,б1!M96," ")</f>
        <v xml:space="preserve"> </v>
      </c>
      <c r="O30" t="str">
        <f>IF(вз!O74=2,б1!N96," ")</f>
        <v xml:space="preserve"> </v>
      </c>
      <c r="P30" t="str">
        <f>IF(вз!P74=2,б1!O96," ")</f>
        <v xml:space="preserve"> </v>
      </c>
      <c r="Q30" t="str">
        <f>IF(вз!Q74=2,б1!P96," ")</f>
        <v xml:space="preserve"> </v>
      </c>
      <c r="R30" t="str">
        <f>IF(вз!R74=2,б1!Q96," ")</f>
        <v xml:space="preserve"> </v>
      </c>
      <c r="S30" t="str">
        <f>IF(вз!S74=2,б1!R96," ")</f>
        <v xml:space="preserve"> </v>
      </c>
      <c r="T30" t="str">
        <f>IF(вз!T74=2,б1!S96," ")</f>
        <v xml:space="preserve"> </v>
      </c>
      <c r="U30" t="str">
        <f>IF(вз!U74=2,б1!T96," ")</f>
        <v xml:space="preserve"> </v>
      </c>
      <c r="V30" t="str">
        <f>IF(вз!V74=2,б1!U96," ")</f>
        <v xml:space="preserve"> </v>
      </c>
      <c r="W30" t="str">
        <f>IF(вз!W74=2,б1!V96," ")</f>
        <v xml:space="preserve"> </v>
      </c>
      <c r="X30" t="str">
        <f>IF(вз!X74=2,б1!W96," ")</f>
        <v xml:space="preserve"> </v>
      </c>
      <c r="Y30" t="str">
        <f>IF(вз!Y74=2,б1!X96," ")</f>
        <v xml:space="preserve"> </v>
      </c>
      <c r="Z30" t="str">
        <f>IF(вз!Z74=2,б1!Y96," ")</f>
        <v xml:space="preserve"> </v>
      </c>
      <c r="AA30" t="str">
        <f>IF(вз!AA74=2,б1!Z96," ")</f>
        <v xml:space="preserve"> </v>
      </c>
      <c r="AB30" t="str">
        <f>IF(вз!AB74=2,б1!AA96," ")</f>
        <v xml:space="preserve"> </v>
      </c>
      <c r="AC30" t="str">
        <f>IF(вз!AC74=2,б1!AB96," ")</f>
        <v xml:space="preserve"> </v>
      </c>
      <c r="AD30" t="str">
        <f>IF(вз!AD74=2,б1!AC96," ")</f>
        <v xml:space="preserve"> </v>
      </c>
      <c r="AE30" s="36" t="str">
        <f>IF(вз!AE74=2,б1!AD96," ")</f>
        <v xml:space="preserve"> </v>
      </c>
      <c r="AF30" s="36"/>
      <c r="AH30" t="str">
        <f t="shared" si="0"/>
        <v xml:space="preserve">                             </v>
      </c>
      <c r="AI30" t="str">
        <f t="shared" si="1"/>
        <v xml:space="preserve"> </v>
      </c>
    </row>
    <row r="31" spans="1:35" x14ac:dyDescent="0.2">
      <c r="A31">
        <v>30</v>
      </c>
      <c r="B31" t="str">
        <f>IF(вз!AL75&gt;0,вз!B75," ")</f>
        <v xml:space="preserve"> </v>
      </c>
      <c r="C31" t="str">
        <f>IF(вз!C75=2,б1!B97," ")</f>
        <v xml:space="preserve"> </v>
      </c>
      <c r="D31" t="str">
        <f>IF(вз!D75=2,б1!C97," ")</f>
        <v xml:space="preserve"> </v>
      </c>
      <c r="E31" t="str">
        <f>IF(вз!E75=2,б1!D97," ")</f>
        <v xml:space="preserve"> </v>
      </c>
      <c r="F31" t="str">
        <f>IF(вз!F75=2,б1!E97," ")</f>
        <v xml:space="preserve"> </v>
      </c>
      <c r="G31" t="str">
        <f>IF(вз!G75=2,б1!F97," ")</f>
        <v xml:space="preserve"> </v>
      </c>
      <c r="H31" t="str">
        <f>IF(вз!H75=2,б1!G97," ")</f>
        <v xml:space="preserve"> </v>
      </c>
      <c r="I31" t="str">
        <f>IF(вз!I75=2,б1!H97," ")</f>
        <v xml:space="preserve"> </v>
      </c>
      <c r="J31" t="str">
        <f>IF(вз!J75=2,б1!I97," ")</f>
        <v xml:space="preserve"> </v>
      </c>
      <c r="K31" t="str">
        <f>IF(вз!K75=2,б1!J97," ")</f>
        <v xml:space="preserve"> </v>
      </c>
      <c r="L31" t="str">
        <f>IF(вз!L75=2,б1!K97," ")</f>
        <v xml:space="preserve"> </v>
      </c>
      <c r="M31" t="str">
        <f>IF(вз!M75=2,б1!L97," ")</f>
        <v xml:space="preserve"> </v>
      </c>
      <c r="N31" t="str">
        <f>IF(вз!N75=2,б1!M97," ")</f>
        <v xml:space="preserve"> </v>
      </c>
      <c r="O31" t="str">
        <f>IF(вз!O75=2,б1!N97," ")</f>
        <v xml:space="preserve"> </v>
      </c>
      <c r="P31" t="str">
        <f>IF(вз!P75=2,б1!O97," ")</f>
        <v xml:space="preserve"> </v>
      </c>
      <c r="Q31" t="str">
        <f>IF(вз!Q75=2,б1!P97," ")</f>
        <v xml:space="preserve"> </v>
      </c>
      <c r="R31" t="str">
        <f>IF(вз!R75=2,б1!Q97," ")</f>
        <v xml:space="preserve"> </v>
      </c>
      <c r="S31" t="str">
        <f>IF(вз!S75=2,б1!R97," ")</f>
        <v xml:space="preserve"> </v>
      </c>
      <c r="T31" t="str">
        <f>IF(вз!T75=2,б1!S97," ")</f>
        <v xml:space="preserve"> </v>
      </c>
      <c r="U31" t="str">
        <f>IF(вз!U75=2,б1!T97," ")</f>
        <v xml:space="preserve"> </v>
      </c>
      <c r="V31" t="str">
        <f>IF(вз!V75=2,б1!U97," ")</f>
        <v xml:space="preserve"> </v>
      </c>
      <c r="W31" t="str">
        <f>IF(вз!W75=2,б1!V97," ")</f>
        <v xml:space="preserve"> </v>
      </c>
      <c r="X31" t="str">
        <f>IF(вз!X75=2,б1!W97," ")</f>
        <v xml:space="preserve"> </v>
      </c>
      <c r="Y31" t="str">
        <f>IF(вз!Y75=2,б1!X97," ")</f>
        <v xml:space="preserve"> </v>
      </c>
      <c r="Z31" t="str">
        <f>IF(вз!Z75=2,б1!Y97," ")</f>
        <v xml:space="preserve"> </v>
      </c>
      <c r="AA31" t="str">
        <f>IF(вз!AA75=2,б1!Z97," ")</f>
        <v xml:space="preserve"> </v>
      </c>
      <c r="AB31" t="str">
        <f>IF(вз!AB75=2,б1!AA97," ")</f>
        <v xml:space="preserve"> </v>
      </c>
      <c r="AC31" t="str">
        <f>IF(вз!AC75=2,б1!AB97," ")</f>
        <v xml:space="preserve"> </v>
      </c>
      <c r="AD31" t="str">
        <f>IF(вз!AD75=2,б1!AC97," ")</f>
        <v xml:space="preserve"> </v>
      </c>
      <c r="AE31" t="str">
        <f>IF(вз!AE75=2,б1!AD97," ")</f>
        <v xml:space="preserve"> </v>
      </c>
      <c r="AF31" s="36" t="str">
        <f>IF(вз!AF75=2,б1!AE97," ")</f>
        <v xml:space="preserve"> </v>
      </c>
      <c r="AH31" t="str">
        <f t="shared" si="0"/>
        <v xml:space="preserve">                              </v>
      </c>
      <c r="AI31" t="str">
        <f t="shared" si="1"/>
        <v xml:space="preserve"> </v>
      </c>
    </row>
    <row r="32" spans="1:35" x14ac:dyDescent="0.2">
      <c r="AH32" s="47" t="s">
        <v>64</v>
      </c>
    </row>
    <row r="33" spans="1:35" x14ac:dyDescent="0.2">
      <c r="A33">
        <v>1</v>
      </c>
      <c r="B33">
        <f>IF(B2=вз!AI3,1,0)</f>
        <v>0</v>
      </c>
      <c r="C33" s="36">
        <f>IF(вз!C46=2,1,0)</f>
        <v>0</v>
      </c>
      <c r="D33" s="36">
        <f>IF(вз!D46=2,1,0)</f>
        <v>0</v>
      </c>
      <c r="E33" s="36">
        <f>IF(вз!E46=2,1,0)</f>
        <v>0</v>
      </c>
      <c r="F33" s="36">
        <f>IF(вз!F46=2,1,0)</f>
        <v>0</v>
      </c>
      <c r="G33" s="36">
        <f>IF(вз!G46=2,1,0)</f>
        <v>0</v>
      </c>
      <c r="H33" s="36">
        <f>IF(вз!H46=2,1,0)</f>
        <v>0</v>
      </c>
      <c r="I33" s="36">
        <f>IF(вз!I46=2,1,0)</f>
        <v>0</v>
      </c>
      <c r="J33" s="36">
        <f>IF(вз!J46=2,1,0)</f>
        <v>0</v>
      </c>
      <c r="K33" s="36">
        <f>IF(вз!K46=2,1,0)</f>
        <v>0</v>
      </c>
      <c r="L33" s="36">
        <f>IF(вз!L46=2,1,0)</f>
        <v>0</v>
      </c>
      <c r="M33" s="36">
        <f>IF(вз!M46=2,1,0)</f>
        <v>0</v>
      </c>
      <c r="N33" s="36">
        <f>IF(вз!N46=2,1,0)</f>
        <v>0</v>
      </c>
      <c r="O33" s="36">
        <f>IF(вз!O46=2,1,0)</f>
        <v>0</v>
      </c>
      <c r="P33" s="36">
        <f>IF(вз!P46=2,1,0)</f>
        <v>0</v>
      </c>
      <c r="Q33" s="36">
        <f>IF(вз!Q46=2,1,0)</f>
        <v>0</v>
      </c>
      <c r="R33" s="36">
        <f>IF(вз!R46=2,1,0)</f>
        <v>0</v>
      </c>
      <c r="S33" s="36">
        <f>IF(вз!S46=2,1,0)</f>
        <v>0</v>
      </c>
      <c r="T33" s="36">
        <f>IF(вз!T46=2,1,0)</f>
        <v>0</v>
      </c>
      <c r="U33" s="36">
        <f>IF(вз!U46=2,1,0)</f>
        <v>0</v>
      </c>
      <c r="V33" s="36">
        <f>IF(вз!V46=2,1,0)</f>
        <v>0</v>
      </c>
      <c r="W33" s="36">
        <f>IF(вз!W46=2,1,0)</f>
        <v>0</v>
      </c>
      <c r="X33" s="36">
        <f>IF(вз!X46=2,1,0)</f>
        <v>0</v>
      </c>
      <c r="Y33" s="36">
        <f>IF(вз!Y46=2,1,0)</f>
        <v>0</v>
      </c>
      <c r="Z33" s="36">
        <f>IF(вз!Z46=2,1,0)</f>
        <v>0</v>
      </c>
      <c r="AA33" s="36">
        <f>IF(вз!AA46=2,1,0)</f>
        <v>0</v>
      </c>
      <c r="AB33" s="36">
        <f>IF(вз!AB46=2,1,0)</f>
        <v>0</v>
      </c>
      <c r="AC33" s="36">
        <f>IF(вз!AC46=2,1,0)</f>
        <v>0</v>
      </c>
      <c r="AD33" s="36">
        <f>IF(вз!AD46=2,1,0)</f>
        <v>0</v>
      </c>
      <c r="AE33" s="36">
        <f>IF(вз!AE46=2,1,0)</f>
        <v>0</v>
      </c>
      <c r="AF33" s="36">
        <f>IF(вз!AF46=2,1,0)</f>
        <v>0</v>
      </c>
      <c r="AG33">
        <f t="shared" ref="AG33:AG62" si="2">SUM(C33:AF33)</f>
        <v>0</v>
      </c>
      <c r="AH33">
        <f t="shared" ref="AH33:AH62" si="3">IF(AG33&gt;0,1,0)</f>
        <v>0</v>
      </c>
      <c r="AI33">
        <f t="shared" ref="AI33:AI62" si="4">AH33+B33-AH64</f>
        <v>0</v>
      </c>
    </row>
    <row r="34" spans="1:35" x14ac:dyDescent="0.2">
      <c r="A34">
        <v>2</v>
      </c>
      <c r="B34">
        <f>IF(B3=вз!AI4,1,0)</f>
        <v>0</v>
      </c>
      <c r="D34" s="36">
        <f>IF(вз!D47=2,1,0)</f>
        <v>0</v>
      </c>
      <c r="E34">
        <f>IF(вз!E47=2,1,0)</f>
        <v>0</v>
      </c>
      <c r="F34">
        <f>IF(вз!F47=2,1,0)</f>
        <v>0</v>
      </c>
      <c r="G34">
        <f>IF(вз!G47=2,1,0)</f>
        <v>0</v>
      </c>
      <c r="H34">
        <f>IF(вз!H47=2,1,0)</f>
        <v>0</v>
      </c>
      <c r="I34">
        <f>IF(вз!I47=2,1,0)</f>
        <v>0</v>
      </c>
      <c r="J34">
        <f>IF(вз!J47=2,1,0)</f>
        <v>0</v>
      </c>
      <c r="K34">
        <f>IF(вз!K47=2,1,0)</f>
        <v>0</v>
      </c>
      <c r="L34">
        <f>IF(вз!L47=2,1,0)</f>
        <v>0</v>
      </c>
      <c r="M34">
        <f>IF(вз!M47=2,1,0)</f>
        <v>0</v>
      </c>
      <c r="N34">
        <f>IF(вз!N47=2,1,0)</f>
        <v>0</v>
      </c>
      <c r="O34">
        <f>IF(вз!O47=2,1,0)</f>
        <v>0</v>
      </c>
      <c r="P34">
        <f>IF(вз!P47=2,1,0)</f>
        <v>0</v>
      </c>
      <c r="Q34">
        <f>IF(вз!Q47=2,1,0)</f>
        <v>0</v>
      </c>
      <c r="R34">
        <f>IF(вз!R47=2,1,0)</f>
        <v>0</v>
      </c>
      <c r="S34">
        <f>IF(вз!S47=2,1,0)</f>
        <v>0</v>
      </c>
      <c r="T34">
        <f>IF(вз!T47=2,1,0)</f>
        <v>0</v>
      </c>
      <c r="U34">
        <f>IF(вз!U47=2,1,0)</f>
        <v>0</v>
      </c>
      <c r="V34">
        <f>IF(вз!V47=2,1,0)</f>
        <v>0</v>
      </c>
      <c r="W34">
        <f>IF(вз!W47=2,1,0)</f>
        <v>0</v>
      </c>
      <c r="X34">
        <f>IF(вз!X47=2,1,0)</f>
        <v>0</v>
      </c>
      <c r="Y34">
        <f>IF(вз!Y47=2,1,0)</f>
        <v>0</v>
      </c>
      <c r="Z34">
        <f>IF(вз!Z47=2,1,0)</f>
        <v>0</v>
      </c>
      <c r="AA34">
        <f>IF(вз!AA47=2,1,0)</f>
        <v>0</v>
      </c>
      <c r="AB34">
        <f>IF(вз!AB47=2,1,0)</f>
        <v>0</v>
      </c>
      <c r="AC34">
        <f>IF(вз!AC47=2,1,0)</f>
        <v>0</v>
      </c>
      <c r="AD34">
        <f>IF(вз!AD47=2,1,0)</f>
        <v>0</v>
      </c>
      <c r="AE34">
        <f>IF(вз!AE47=2,1,0)</f>
        <v>0</v>
      </c>
      <c r="AF34" s="36">
        <f>IF(вз!AF47=2,1,0)</f>
        <v>0</v>
      </c>
      <c r="AG34">
        <f t="shared" si="2"/>
        <v>0</v>
      </c>
      <c r="AH34">
        <f t="shared" si="3"/>
        <v>0</v>
      </c>
      <c r="AI34">
        <f t="shared" si="4"/>
        <v>0</v>
      </c>
    </row>
    <row r="35" spans="1:35" x14ac:dyDescent="0.2">
      <c r="A35">
        <v>3</v>
      </c>
      <c r="B35">
        <f>IF(B4=вз!AI5,1,0)</f>
        <v>0</v>
      </c>
      <c r="E35" s="36">
        <f>IF(вз!E48=2,1,0)</f>
        <v>0</v>
      </c>
      <c r="F35">
        <f>IF(вз!F48=2,1,0)</f>
        <v>0</v>
      </c>
      <c r="G35">
        <f>IF(вз!G48=2,1,0)</f>
        <v>0</v>
      </c>
      <c r="H35">
        <f>IF(вз!H48=2,1,0)</f>
        <v>0</v>
      </c>
      <c r="I35">
        <f>IF(вз!I48=2,1,0)</f>
        <v>0</v>
      </c>
      <c r="J35">
        <f>IF(вз!J48=2,1,0)</f>
        <v>0</v>
      </c>
      <c r="K35">
        <f>IF(вз!K48=2,1,0)</f>
        <v>0</v>
      </c>
      <c r="L35">
        <f>IF(вз!L48=2,1,0)</f>
        <v>0</v>
      </c>
      <c r="M35">
        <f>IF(вз!M48=2,1,0)</f>
        <v>0</v>
      </c>
      <c r="N35">
        <f>IF(вз!N48=2,1,0)</f>
        <v>0</v>
      </c>
      <c r="O35">
        <f>IF(вз!O48=2,1,0)</f>
        <v>0</v>
      </c>
      <c r="P35">
        <f>IF(вз!P48=2,1,0)</f>
        <v>0</v>
      </c>
      <c r="Q35">
        <f>IF(вз!Q48=2,1,0)</f>
        <v>0</v>
      </c>
      <c r="R35">
        <f>IF(вз!R48=2,1,0)</f>
        <v>0</v>
      </c>
      <c r="S35">
        <f>IF(вз!S48=2,1,0)</f>
        <v>0</v>
      </c>
      <c r="T35">
        <f>IF(вз!T48=2,1,0)</f>
        <v>0</v>
      </c>
      <c r="U35">
        <f>IF(вз!U48=2,1,0)</f>
        <v>0</v>
      </c>
      <c r="V35">
        <f>IF(вз!V48=2,1,0)</f>
        <v>0</v>
      </c>
      <c r="W35">
        <f>IF(вз!W48=2,1,0)</f>
        <v>0</v>
      </c>
      <c r="X35">
        <f>IF(вз!X48=2,1,0)</f>
        <v>0</v>
      </c>
      <c r="Y35">
        <f>IF(вз!Y48=2,1,0)</f>
        <v>0</v>
      </c>
      <c r="Z35">
        <f>IF(вз!Z48=2,1,0)</f>
        <v>0</v>
      </c>
      <c r="AA35">
        <f>IF(вз!AA48=2,1,0)</f>
        <v>0</v>
      </c>
      <c r="AB35">
        <f>IF(вз!AB48=2,1,0)</f>
        <v>0</v>
      </c>
      <c r="AC35">
        <f>IF(вз!AC48=2,1,0)</f>
        <v>0</v>
      </c>
      <c r="AD35">
        <f>IF(вз!AD48=2,1,0)</f>
        <v>0</v>
      </c>
      <c r="AE35">
        <f>IF(вз!AE48=2,1,0)</f>
        <v>0</v>
      </c>
      <c r="AF35" s="36">
        <f>IF(вз!AF48=2,1,0)</f>
        <v>0</v>
      </c>
      <c r="AG35">
        <f t="shared" si="2"/>
        <v>0</v>
      </c>
      <c r="AH35">
        <f t="shared" si="3"/>
        <v>0</v>
      </c>
      <c r="AI35">
        <f t="shared" si="4"/>
        <v>0</v>
      </c>
    </row>
    <row r="36" spans="1:35" x14ac:dyDescent="0.2">
      <c r="A36">
        <v>4</v>
      </c>
      <c r="B36">
        <f>IF(B5=вз!AI6,1,0)</f>
        <v>0</v>
      </c>
      <c r="F36" s="36">
        <f>IF(вз!F49=2,1,0)</f>
        <v>0</v>
      </c>
      <c r="G36">
        <f>IF(вз!G49=2,1,0)</f>
        <v>0</v>
      </c>
      <c r="H36">
        <f>IF(вз!H49=2,1,0)</f>
        <v>0</v>
      </c>
      <c r="I36">
        <f>IF(вз!I49=2,1,0)</f>
        <v>0</v>
      </c>
      <c r="J36">
        <f>IF(вз!J49=2,1,0)</f>
        <v>0</v>
      </c>
      <c r="K36">
        <f>IF(вз!K49=2,1,0)</f>
        <v>0</v>
      </c>
      <c r="L36">
        <f>IF(вз!L49=2,1,0)</f>
        <v>0</v>
      </c>
      <c r="M36">
        <f>IF(вз!M49=2,1,0)</f>
        <v>0</v>
      </c>
      <c r="N36">
        <f>IF(вз!N49=2,1,0)</f>
        <v>0</v>
      </c>
      <c r="O36">
        <f>IF(вз!O49=2,1,0)</f>
        <v>0</v>
      </c>
      <c r="P36">
        <f>IF(вз!P49=2,1,0)</f>
        <v>0</v>
      </c>
      <c r="Q36">
        <f>IF(вз!Q49=2,1,0)</f>
        <v>0</v>
      </c>
      <c r="R36">
        <f>IF(вз!R49=2,1,0)</f>
        <v>0</v>
      </c>
      <c r="S36">
        <f>IF(вз!S49=2,1,0)</f>
        <v>0</v>
      </c>
      <c r="T36">
        <f>IF(вз!T49=2,1,0)</f>
        <v>0</v>
      </c>
      <c r="U36">
        <f>IF(вз!U49=2,1,0)</f>
        <v>0</v>
      </c>
      <c r="V36">
        <f>IF(вз!V49=2,1,0)</f>
        <v>0</v>
      </c>
      <c r="W36">
        <f>IF(вз!W49=2,1,0)</f>
        <v>0</v>
      </c>
      <c r="X36">
        <f>IF(вз!X49=2,1,0)</f>
        <v>0</v>
      </c>
      <c r="Y36">
        <f>IF(вз!Y49=2,1,0)</f>
        <v>0</v>
      </c>
      <c r="Z36">
        <f>IF(вз!Z49=2,1,0)</f>
        <v>0</v>
      </c>
      <c r="AA36">
        <f>IF(вз!AA49=2,1,0)</f>
        <v>0</v>
      </c>
      <c r="AB36">
        <f>IF(вз!AB49=2,1,0)</f>
        <v>0</v>
      </c>
      <c r="AC36">
        <f>IF(вз!AC49=2,1,0)</f>
        <v>0</v>
      </c>
      <c r="AD36">
        <f>IF(вз!AD49=2,1,0)</f>
        <v>0</v>
      </c>
      <c r="AE36">
        <f>IF(вз!AE49=2,1,0)</f>
        <v>0</v>
      </c>
      <c r="AF36" s="36">
        <f>IF(вз!AF49=2,1,0)</f>
        <v>0</v>
      </c>
      <c r="AG36">
        <f t="shared" si="2"/>
        <v>0</v>
      </c>
      <c r="AH36">
        <f t="shared" si="3"/>
        <v>0</v>
      </c>
      <c r="AI36">
        <f t="shared" si="4"/>
        <v>0</v>
      </c>
    </row>
    <row r="37" spans="1:35" x14ac:dyDescent="0.2">
      <c r="A37">
        <v>5</v>
      </c>
      <c r="B37">
        <f>IF(B6=вз!AI7,1,0)</f>
        <v>0</v>
      </c>
      <c r="G37" s="36">
        <f>IF(вз!G50=2,1,0)</f>
        <v>0</v>
      </c>
      <c r="H37">
        <f>IF(вз!H50=2,1,0)</f>
        <v>0</v>
      </c>
      <c r="I37">
        <f>IF(вз!I50=2,1,0)</f>
        <v>0</v>
      </c>
      <c r="J37">
        <f>IF(вз!J50=2,1,0)</f>
        <v>0</v>
      </c>
      <c r="K37">
        <f>IF(вз!K50=2,1,0)</f>
        <v>0</v>
      </c>
      <c r="L37">
        <f>IF(вз!L50=2,1,0)</f>
        <v>0</v>
      </c>
      <c r="M37">
        <f>IF(вз!M50=2,1,0)</f>
        <v>0</v>
      </c>
      <c r="N37">
        <f>IF(вз!N50=2,1,0)</f>
        <v>0</v>
      </c>
      <c r="O37">
        <f>IF(вз!O50=2,1,0)</f>
        <v>0</v>
      </c>
      <c r="P37">
        <f>IF(вз!P50=2,1,0)</f>
        <v>0</v>
      </c>
      <c r="Q37">
        <f>IF(вз!Q50=2,1,0)</f>
        <v>0</v>
      </c>
      <c r="R37">
        <f>IF(вз!R50=2,1,0)</f>
        <v>0</v>
      </c>
      <c r="S37">
        <f>IF(вз!S50=2,1,0)</f>
        <v>0</v>
      </c>
      <c r="T37">
        <f>IF(вз!T50=2,1,0)</f>
        <v>0</v>
      </c>
      <c r="U37">
        <f>IF(вз!U50=2,1,0)</f>
        <v>0</v>
      </c>
      <c r="V37">
        <f>IF(вз!V50=2,1,0)</f>
        <v>0</v>
      </c>
      <c r="W37">
        <f>IF(вз!W50=2,1,0)</f>
        <v>0</v>
      </c>
      <c r="X37">
        <f>IF(вз!X50=2,1,0)</f>
        <v>0</v>
      </c>
      <c r="Y37">
        <f>IF(вз!Y50=2,1,0)</f>
        <v>0</v>
      </c>
      <c r="Z37">
        <f>IF(вз!Z50=2,1,0)</f>
        <v>0</v>
      </c>
      <c r="AA37">
        <f>IF(вз!AA50=2,1,0)</f>
        <v>0</v>
      </c>
      <c r="AB37">
        <f>IF(вз!AB50=2,1,0)</f>
        <v>0</v>
      </c>
      <c r="AC37">
        <f>IF(вз!AC50=2,1,0)</f>
        <v>0</v>
      </c>
      <c r="AD37">
        <f>IF(вз!AD50=2,1,0)</f>
        <v>0</v>
      </c>
      <c r="AE37">
        <f>IF(вз!AE50=2,1,0)</f>
        <v>0</v>
      </c>
      <c r="AF37" s="36">
        <f>IF(вз!AF50=2,1,0)</f>
        <v>0</v>
      </c>
      <c r="AG37">
        <f t="shared" si="2"/>
        <v>0</v>
      </c>
      <c r="AH37">
        <f t="shared" si="3"/>
        <v>0</v>
      </c>
      <c r="AI37">
        <f t="shared" si="4"/>
        <v>0</v>
      </c>
    </row>
    <row r="38" spans="1:35" x14ac:dyDescent="0.2">
      <c r="A38">
        <v>6</v>
      </c>
      <c r="B38">
        <f>IF(B7=вз!AI8,1,0)</f>
        <v>0</v>
      </c>
      <c r="H38" s="36">
        <f>IF(вз!H51=2,1,0)</f>
        <v>0</v>
      </c>
      <c r="I38">
        <f>IF(вз!I51=2,1,0)</f>
        <v>0</v>
      </c>
      <c r="J38">
        <f>IF(вз!J51=2,1,0)</f>
        <v>0</v>
      </c>
      <c r="K38">
        <f>IF(вз!K51=2,1,0)</f>
        <v>0</v>
      </c>
      <c r="L38">
        <f>IF(вз!L51=2,1,0)</f>
        <v>0</v>
      </c>
      <c r="M38">
        <f>IF(вз!M51=2,1,0)</f>
        <v>0</v>
      </c>
      <c r="N38">
        <f>IF(вз!N51=2,1,0)</f>
        <v>0</v>
      </c>
      <c r="O38">
        <f>IF(вз!O51=2,1,0)</f>
        <v>0</v>
      </c>
      <c r="P38">
        <f>IF(вз!P51=2,1,0)</f>
        <v>0</v>
      </c>
      <c r="Q38">
        <f>IF(вз!Q51=2,1,0)</f>
        <v>0</v>
      </c>
      <c r="R38">
        <f>IF(вз!R51=2,1,0)</f>
        <v>0</v>
      </c>
      <c r="S38">
        <f>IF(вз!S51=2,1,0)</f>
        <v>0</v>
      </c>
      <c r="T38">
        <f>IF(вз!T51=2,1,0)</f>
        <v>0</v>
      </c>
      <c r="U38">
        <f>IF(вз!U51=2,1,0)</f>
        <v>0</v>
      </c>
      <c r="V38">
        <f>IF(вз!V51=2,1,0)</f>
        <v>0</v>
      </c>
      <c r="W38">
        <f>IF(вз!W51=2,1,0)</f>
        <v>0</v>
      </c>
      <c r="X38">
        <f>IF(вз!X51=2,1,0)</f>
        <v>0</v>
      </c>
      <c r="Y38">
        <f>IF(вз!Y51=2,1,0)</f>
        <v>0</v>
      </c>
      <c r="Z38">
        <f>IF(вз!Z51=2,1,0)</f>
        <v>0</v>
      </c>
      <c r="AA38">
        <f>IF(вз!AA51=2,1,0)</f>
        <v>0</v>
      </c>
      <c r="AB38">
        <f>IF(вз!AB51=2,1,0)</f>
        <v>0</v>
      </c>
      <c r="AC38">
        <f>IF(вз!AC51=2,1,0)</f>
        <v>0</v>
      </c>
      <c r="AD38">
        <f>IF(вз!AD51=2,1,0)</f>
        <v>0</v>
      </c>
      <c r="AE38">
        <f>IF(вз!AE51=2,1,0)</f>
        <v>0</v>
      </c>
      <c r="AF38" s="36">
        <f>IF(вз!AF51=2,1,0)</f>
        <v>0</v>
      </c>
      <c r="AG38">
        <f t="shared" si="2"/>
        <v>0</v>
      </c>
      <c r="AH38">
        <f t="shared" si="3"/>
        <v>0</v>
      </c>
      <c r="AI38">
        <f t="shared" si="4"/>
        <v>0</v>
      </c>
    </row>
    <row r="39" spans="1:35" x14ac:dyDescent="0.2">
      <c r="A39">
        <v>7</v>
      </c>
      <c r="B39">
        <f>IF(B8=вз!AI9,1,0)</f>
        <v>0</v>
      </c>
      <c r="I39" s="36">
        <f>IF(вз!I52=2,1,0)</f>
        <v>0</v>
      </c>
      <c r="J39">
        <f>IF(вз!J52=2,1,0)</f>
        <v>0</v>
      </c>
      <c r="K39">
        <f>IF(вз!K52=2,1,0)</f>
        <v>0</v>
      </c>
      <c r="L39">
        <f>IF(вз!L52=2,1,0)</f>
        <v>0</v>
      </c>
      <c r="M39">
        <f>IF(вз!M52=2,1,0)</f>
        <v>0</v>
      </c>
      <c r="N39">
        <f>IF(вз!N52=2,1,0)</f>
        <v>0</v>
      </c>
      <c r="O39">
        <f>IF(вз!O52=2,1,0)</f>
        <v>0</v>
      </c>
      <c r="P39">
        <f>IF(вз!P52=2,1,0)</f>
        <v>0</v>
      </c>
      <c r="Q39">
        <f>IF(вз!Q52=2,1,0)</f>
        <v>0</v>
      </c>
      <c r="R39">
        <f>IF(вз!R52=2,1,0)</f>
        <v>0</v>
      </c>
      <c r="S39">
        <f>IF(вз!S52=2,1,0)</f>
        <v>0</v>
      </c>
      <c r="T39">
        <f>IF(вз!T52=2,1,0)</f>
        <v>0</v>
      </c>
      <c r="U39">
        <f>IF(вз!U52=2,1,0)</f>
        <v>0</v>
      </c>
      <c r="V39">
        <f>IF(вз!V52=2,1,0)</f>
        <v>0</v>
      </c>
      <c r="W39">
        <f>IF(вз!W52=2,1,0)</f>
        <v>0</v>
      </c>
      <c r="X39">
        <f>IF(вз!X52=2,1,0)</f>
        <v>0</v>
      </c>
      <c r="Y39">
        <f>IF(вз!Y52=2,1,0)</f>
        <v>0</v>
      </c>
      <c r="Z39">
        <f>IF(вз!Z52=2,1,0)</f>
        <v>0</v>
      </c>
      <c r="AA39">
        <f>IF(вз!AA52=2,1,0)</f>
        <v>0</v>
      </c>
      <c r="AB39">
        <f>IF(вз!AB52=2,1,0)</f>
        <v>0</v>
      </c>
      <c r="AC39">
        <f>IF(вз!AC52=2,1,0)</f>
        <v>0</v>
      </c>
      <c r="AD39">
        <f>IF(вз!AD52=2,1,0)</f>
        <v>0</v>
      </c>
      <c r="AE39">
        <f>IF(вз!AE52=2,1,0)</f>
        <v>0</v>
      </c>
      <c r="AF39" s="36">
        <f>IF(вз!AF52=2,1,0)</f>
        <v>0</v>
      </c>
      <c r="AG39">
        <f t="shared" si="2"/>
        <v>0</v>
      </c>
      <c r="AH39">
        <f t="shared" si="3"/>
        <v>0</v>
      </c>
      <c r="AI39">
        <f t="shared" si="4"/>
        <v>0</v>
      </c>
    </row>
    <row r="40" spans="1:35" x14ac:dyDescent="0.2">
      <c r="A40">
        <v>8</v>
      </c>
      <c r="B40">
        <f>IF(B9=вз!AI10,1,0)</f>
        <v>0</v>
      </c>
      <c r="J40" s="36">
        <f>IF(вз!J53=2,1,0)</f>
        <v>0</v>
      </c>
      <c r="K40">
        <f>IF(вз!K53=2,1,0)</f>
        <v>0</v>
      </c>
      <c r="L40">
        <f>IF(вз!L53=2,1,0)</f>
        <v>0</v>
      </c>
      <c r="M40">
        <f>IF(вз!M53=2,1,0)</f>
        <v>0</v>
      </c>
      <c r="N40">
        <f>IF(вз!N53=2,1,0)</f>
        <v>0</v>
      </c>
      <c r="O40">
        <f>IF(вз!O53=2,1,0)</f>
        <v>0</v>
      </c>
      <c r="P40">
        <f>IF(вз!P53=2,1,0)</f>
        <v>0</v>
      </c>
      <c r="Q40">
        <f>IF(вз!Q53=2,1,0)</f>
        <v>0</v>
      </c>
      <c r="R40">
        <f>IF(вз!R53=2,1,0)</f>
        <v>0</v>
      </c>
      <c r="S40">
        <f>IF(вз!S53=2,1,0)</f>
        <v>0</v>
      </c>
      <c r="T40">
        <f>IF(вз!T53=2,1,0)</f>
        <v>0</v>
      </c>
      <c r="U40">
        <f>IF(вз!U53=2,1,0)</f>
        <v>0</v>
      </c>
      <c r="V40">
        <f>IF(вз!V53=2,1,0)</f>
        <v>0</v>
      </c>
      <c r="W40">
        <f>IF(вз!W53=2,1,0)</f>
        <v>0</v>
      </c>
      <c r="X40">
        <f>IF(вз!X53=2,1,0)</f>
        <v>0</v>
      </c>
      <c r="Y40">
        <f>IF(вз!Y53=2,1,0)</f>
        <v>0</v>
      </c>
      <c r="Z40">
        <f>IF(вз!Z53=2,1,0)</f>
        <v>0</v>
      </c>
      <c r="AA40">
        <f>IF(вз!AA53=2,1,0)</f>
        <v>0</v>
      </c>
      <c r="AB40">
        <f>IF(вз!AB53=2,1,0)</f>
        <v>0</v>
      </c>
      <c r="AC40">
        <f>IF(вз!AC53=2,1,0)</f>
        <v>0</v>
      </c>
      <c r="AD40">
        <f>IF(вз!AD53=2,1,0)</f>
        <v>0</v>
      </c>
      <c r="AE40">
        <f>IF(вз!AE53=2,1,0)</f>
        <v>0</v>
      </c>
      <c r="AF40" s="36">
        <f>IF(вз!AF53=2,1,0)</f>
        <v>0</v>
      </c>
      <c r="AG40">
        <f t="shared" si="2"/>
        <v>0</v>
      </c>
      <c r="AH40">
        <f t="shared" si="3"/>
        <v>0</v>
      </c>
      <c r="AI40">
        <f t="shared" si="4"/>
        <v>0</v>
      </c>
    </row>
    <row r="41" spans="1:35" x14ac:dyDescent="0.2">
      <c r="A41">
        <v>9</v>
      </c>
      <c r="B41">
        <f>IF(B10=вз!AI11,1,0)</f>
        <v>0</v>
      </c>
      <c r="K41" s="36">
        <f>IF(вз!K54=2,1,0)</f>
        <v>0</v>
      </c>
      <c r="L41">
        <f>IF(вз!L54=2,1,0)</f>
        <v>0</v>
      </c>
      <c r="M41">
        <f>IF(вз!M54=2,1,0)</f>
        <v>0</v>
      </c>
      <c r="N41">
        <f>IF(вз!N54=2,1,0)</f>
        <v>0</v>
      </c>
      <c r="O41">
        <f>IF(вз!O54=2,1,0)</f>
        <v>0</v>
      </c>
      <c r="P41">
        <f>IF(вз!P54=2,1,0)</f>
        <v>0</v>
      </c>
      <c r="Q41">
        <f>IF(вз!Q54=2,1,0)</f>
        <v>0</v>
      </c>
      <c r="R41">
        <f>IF(вз!R54=2,1,0)</f>
        <v>0</v>
      </c>
      <c r="S41">
        <f>IF(вз!S54=2,1,0)</f>
        <v>0</v>
      </c>
      <c r="T41">
        <f>IF(вз!T54=2,1,0)</f>
        <v>0</v>
      </c>
      <c r="U41">
        <f>IF(вз!U54=2,1,0)</f>
        <v>0</v>
      </c>
      <c r="V41">
        <f>IF(вз!V54=2,1,0)</f>
        <v>0</v>
      </c>
      <c r="W41">
        <f>IF(вз!W54=2,1,0)</f>
        <v>0</v>
      </c>
      <c r="X41">
        <f>IF(вз!X54=2,1,0)</f>
        <v>0</v>
      </c>
      <c r="Y41">
        <f>IF(вз!Y54=2,1,0)</f>
        <v>0</v>
      </c>
      <c r="Z41">
        <f>IF(вз!Z54=2,1,0)</f>
        <v>0</v>
      </c>
      <c r="AA41">
        <f>IF(вз!AA54=2,1,0)</f>
        <v>0</v>
      </c>
      <c r="AB41">
        <f>IF(вз!AB54=2,1,0)</f>
        <v>0</v>
      </c>
      <c r="AC41">
        <f>IF(вз!AC54=2,1,0)</f>
        <v>0</v>
      </c>
      <c r="AD41">
        <f>IF(вз!AD54=2,1,0)</f>
        <v>0</v>
      </c>
      <c r="AE41">
        <f>IF(вз!AE54=2,1,0)</f>
        <v>0</v>
      </c>
      <c r="AF41" s="36">
        <f>IF(вз!AF54=2,1,0)</f>
        <v>0</v>
      </c>
      <c r="AG41">
        <f t="shared" si="2"/>
        <v>0</v>
      </c>
      <c r="AH41">
        <f t="shared" si="3"/>
        <v>0</v>
      </c>
      <c r="AI41">
        <f t="shared" si="4"/>
        <v>0</v>
      </c>
    </row>
    <row r="42" spans="1:35" x14ac:dyDescent="0.2">
      <c r="A42">
        <v>10</v>
      </c>
      <c r="B42">
        <f>IF(B11=вз!AI12,1,0)</f>
        <v>0</v>
      </c>
      <c r="L42" s="36">
        <f>IF(вз!L55=2,1,0)</f>
        <v>0</v>
      </c>
      <c r="M42">
        <f>IF(вз!M55=2,1,0)</f>
        <v>0</v>
      </c>
      <c r="N42">
        <f>IF(вз!N55=2,1,0)</f>
        <v>0</v>
      </c>
      <c r="O42">
        <f>IF(вз!O55=2,1,0)</f>
        <v>0</v>
      </c>
      <c r="P42">
        <f>IF(вз!P55=2,1,0)</f>
        <v>0</v>
      </c>
      <c r="Q42">
        <f>IF(вз!Q55=2,1,0)</f>
        <v>0</v>
      </c>
      <c r="R42">
        <f>IF(вз!R55=2,1,0)</f>
        <v>0</v>
      </c>
      <c r="S42">
        <f>IF(вз!S55=2,1,0)</f>
        <v>0</v>
      </c>
      <c r="T42">
        <f>IF(вз!T55=2,1,0)</f>
        <v>0</v>
      </c>
      <c r="U42">
        <f>IF(вз!U55=2,1,0)</f>
        <v>0</v>
      </c>
      <c r="V42">
        <f>IF(вз!V55=2,1,0)</f>
        <v>0</v>
      </c>
      <c r="W42">
        <f>IF(вз!W55=2,1,0)</f>
        <v>0</v>
      </c>
      <c r="X42">
        <f>IF(вз!X55=2,1,0)</f>
        <v>0</v>
      </c>
      <c r="Y42">
        <f>IF(вз!Y55=2,1,0)</f>
        <v>0</v>
      </c>
      <c r="Z42">
        <f>IF(вз!Z55=2,1,0)</f>
        <v>0</v>
      </c>
      <c r="AA42">
        <f>IF(вз!AA55=2,1,0)</f>
        <v>0</v>
      </c>
      <c r="AB42">
        <f>IF(вз!AB55=2,1,0)</f>
        <v>0</v>
      </c>
      <c r="AC42">
        <f>IF(вз!AC55=2,1,0)</f>
        <v>0</v>
      </c>
      <c r="AD42">
        <f>IF(вз!AD55=2,1,0)</f>
        <v>0</v>
      </c>
      <c r="AE42">
        <f>IF(вз!AE55=2,1,0)</f>
        <v>0</v>
      </c>
      <c r="AF42" s="36">
        <f>IF(вз!AF55=2,1,0)</f>
        <v>0</v>
      </c>
      <c r="AG42">
        <f t="shared" si="2"/>
        <v>0</v>
      </c>
      <c r="AH42">
        <f t="shared" si="3"/>
        <v>0</v>
      </c>
      <c r="AI42">
        <f t="shared" si="4"/>
        <v>0</v>
      </c>
    </row>
    <row r="43" spans="1:35" x14ac:dyDescent="0.2">
      <c r="A43">
        <v>11</v>
      </c>
      <c r="B43">
        <f>IF(B12=вз!AI13,1,0)</f>
        <v>0</v>
      </c>
      <c r="M43" s="36">
        <f>IF(вз!M56=2,1,0)</f>
        <v>0</v>
      </c>
      <c r="N43">
        <f>IF(вз!N56=2,1,0)</f>
        <v>0</v>
      </c>
      <c r="O43">
        <f>IF(вз!O56=2,1,0)</f>
        <v>0</v>
      </c>
      <c r="P43">
        <f>IF(вз!P56=2,1,0)</f>
        <v>0</v>
      </c>
      <c r="Q43">
        <f>IF(вз!Q56=2,1,0)</f>
        <v>0</v>
      </c>
      <c r="R43">
        <f>IF(вз!R56=2,1,0)</f>
        <v>0</v>
      </c>
      <c r="S43">
        <f>IF(вз!S56=2,1,0)</f>
        <v>0</v>
      </c>
      <c r="T43">
        <f>IF(вз!T56=2,1,0)</f>
        <v>0</v>
      </c>
      <c r="U43">
        <f>IF(вз!U56=2,1,0)</f>
        <v>0</v>
      </c>
      <c r="V43">
        <f>IF(вз!V56=2,1,0)</f>
        <v>0</v>
      </c>
      <c r="W43">
        <f>IF(вз!W56=2,1,0)</f>
        <v>0</v>
      </c>
      <c r="X43">
        <f>IF(вз!X56=2,1,0)</f>
        <v>0</v>
      </c>
      <c r="Y43">
        <f>IF(вз!Y56=2,1,0)</f>
        <v>0</v>
      </c>
      <c r="Z43">
        <f>IF(вз!Z56=2,1,0)</f>
        <v>0</v>
      </c>
      <c r="AA43">
        <f>IF(вз!AA56=2,1,0)</f>
        <v>0</v>
      </c>
      <c r="AB43">
        <f>IF(вз!AB56=2,1,0)</f>
        <v>0</v>
      </c>
      <c r="AC43">
        <f>IF(вз!AC56=2,1,0)</f>
        <v>0</v>
      </c>
      <c r="AD43">
        <f>IF(вз!AD56=2,1,0)</f>
        <v>0</v>
      </c>
      <c r="AE43">
        <f>IF(вз!AE56=2,1,0)</f>
        <v>0</v>
      </c>
      <c r="AF43" s="36">
        <f>IF(вз!AF56=2,1,0)</f>
        <v>0</v>
      </c>
      <c r="AG43">
        <f t="shared" si="2"/>
        <v>0</v>
      </c>
      <c r="AH43">
        <f t="shared" si="3"/>
        <v>0</v>
      </c>
      <c r="AI43">
        <f t="shared" si="4"/>
        <v>0</v>
      </c>
    </row>
    <row r="44" spans="1:35" x14ac:dyDescent="0.2">
      <c r="A44">
        <v>12</v>
      </c>
      <c r="B44">
        <f>IF(B13=вз!AI14,1,0)</f>
        <v>0</v>
      </c>
      <c r="N44" s="36">
        <f>IF(вз!N57=2,1,0)</f>
        <v>0</v>
      </c>
      <c r="O44">
        <f>IF(вз!O57=2,1,0)</f>
        <v>0</v>
      </c>
      <c r="P44">
        <f>IF(вз!P57=2,1,0)</f>
        <v>0</v>
      </c>
      <c r="Q44">
        <f>IF(вз!Q57=2,1,0)</f>
        <v>0</v>
      </c>
      <c r="R44">
        <f>IF(вз!R57=2,1,0)</f>
        <v>0</v>
      </c>
      <c r="S44">
        <f>IF(вз!S57=2,1,0)</f>
        <v>0</v>
      </c>
      <c r="T44">
        <f>IF(вз!T57=2,1,0)</f>
        <v>0</v>
      </c>
      <c r="U44">
        <f>IF(вз!U57=2,1,0)</f>
        <v>0</v>
      </c>
      <c r="V44">
        <f>IF(вз!V57=2,1,0)</f>
        <v>0</v>
      </c>
      <c r="W44">
        <f>IF(вз!W57=2,1,0)</f>
        <v>0</v>
      </c>
      <c r="X44">
        <f>IF(вз!X57=2,1,0)</f>
        <v>0</v>
      </c>
      <c r="Y44">
        <f>IF(вз!Y57=2,1,0)</f>
        <v>0</v>
      </c>
      <c r="Z44">
        <f>IF(вз!Z57=2,1,0)</f>
        <v>0</v>
      </c>
      <c r="AA44">
        <f>IF(вз!AA57=2,1,0)</f>
        <v>0</v>
      </c>
      <c r="AB44">
        <f>IF(вз!AB57=2,1,0)</f>
        <v>0</v>
      </c>
      <c r="AC44">
        <f>IF(вз!AC57=2,1,0)</f>
        <v>0</v>
      </c>
      <c r="AD44">
        <f>IF(вз!AD57=2,1,0)</f>
        <v>0</v>
      </c>
      <c r="AE44">
        <f>IF(вз!AE57=2,1,0)</f>
        <v>0</v>
      </c>
      <c r="AF44" s="36">
        <f>IF(вз!AF57=2,1,0)</f>
        <v>0</v>
      </c>
      <c r="AG44">
        <f t="shared" si="2"/>
        <v>0</v>
      </c>
      <c r="AH44">
        <f t="shared" si="3"/>
        <v>0</v>
      </c>
      <c r="AI44">
        <f t="shared" si="4"/>
        <v>0</v>
      </c>
    </row>
    <row r="45" spans="1:35" x14ac:dyDescent="0.2">
      <c r="A45">
        <v>13</v>
      </c>
      <c r="B45">
        <f>IF(B14=вз!AI15,1,0)</f>
        <v>0</v>
      </c>
      <c r="O45" s="36">
        <f>IF(вз!O58=2,1,0)</f>
        <v>0</v>
      </c>
      <c r="P45">
        <f>IF(вз!P58=2,1,0)</f>
        <v>0</v>
      </c>
      <c r="Q45">
        <f>IF(вз!Q58=2,1,0)</f>
        <v>0</v>
      </c>
      <c r="R45">
        <f>IF(вз!R58=2,1,0)</f>
        <v>0</v>
      </c>
      <c r="S45">
        <f>IF(вз!S58=2,1,0)</f>
        <v>0</v>
      </c>
      <c r="T45">
        <f>IF(вз!T58=2,1,0)</f>
        <v>0</v>
      </c>
      <c r="U45">
        <f>IF(вз!U58=2,1,0)</f>
        <v>0</v>
      </c>
      <c r="V45">
        <f>IF(вз!V58=2,1,0)</f>
        <v>0</v>
      </c>
      <c r="W45">
        <f>IF(вз!W58=2,1,0)</f>
        <v>0</v>
      </c>
      <c r="X45">
        <f>IF(вз!X58=2,1,0)</f>
        <v>0</v>
      </c>
      <c r="Y45">
        <f>IF(вз!Y58=2,1,0)</f>
        <v>0</v>
      </c>
      <c r="Z45">
        <f>IF(вз!Z58=2,1,0)</f>
        <v>0</v>
      </c>
      <c r="AA45">
        <f>IF(вз!AA58=2,1,0)</f>
        <v>0</v>
      </c>
      <c r="AB45">
        <f>IF(вз!AB58=2,1,0)</f>
        <v>0</v>
      </c>
      <c r="AC45">
        <f>IF(вз!AC58=2,1,0)</f>
        <v>0</v>
      </c>
      <c r="AD45">
        <f>IF(вз!AD58=2,1,0)</f>
        <v>0</v>
      </c>
      <c r="AE45">
        <f>IF(вз!AE58=2,1,0)</f>
        <v>0</v>
      </c>
      <c r="AF45" s="36">
        <f>IF(вз!AF58=2,1,0)</f>
        <v>0</v>
      </c>
      <c r="AG45">
        <f t="shared" si="2"/>
        <v>0</v>
      </c>
      <c r="AH45">
        <f t="shared" si="3"/>
        <v>0</v>
      </c>
      <c r="AI45">
        <f t="shared" si="4"/>
        <v>0</v>
      </c>
    </row>
    <row r="46" spans="1:35" x14ac:dyDescent="0.2">
      <c r="A46">
        <v>14</v>
      </c>
      <c r="B46">
        <f>IF(B15=вз!AI16,1,0)</f>
        <v>0</v>
      </c>
      <c r="P46" s="36">
        <f>IF(вз!P59=2,1,0)</f>
        <v>0</v>
      </c>
      <c r="Q46">
        <f>IF(вз!Q59=2,1,0)</f>
        <v>0</v>
      </c>
      <c r="R46">
        <f>IF(вз!R59=2,1,0)</f>
        <v>0</v>
      </c>
      <c r="S46">
        <f>IF(вз!S59=2,1,0)</f>
        <v>0</v>
      </c>
      <c r="T46">
        <f>IF(вз!T59=2,1,0)</f>
        <v>0</v>
      </c>
      <c r="U46">
        <f>IF(вз!U59=2,1,0)</f>
        <v>0</v>
      </c>
      <c r="V46">
        <f>IF(вз!V59=2,1,0)</f>
        <v>0</v>
      </c>
      <c r="W46">
        <f>IF(вз!W59=2,1,0)</f>
        <v>0</v>
      </c>
      <c r="X46">
        <f>IF(вз!X59=2,1,0)</f>
        <v>0</v>
      </c>
      <c r="Y46">
        <f>IF(вз!Y59=2,1,0)</f>
        <v>0</v>
      </c>
      <c r="Z46">
        <f>IF(вз!Z59=2,1,0)</f>
        <v>0</v>
      </c>
      <c r="AA46">
        <f>IF(вз!AA59=2,1,0)</f>
        <v>0</v>
      </c>
      <c r="AB46">
        <f>IF(вз!AB59=2,1,0)</f>
        <v>0</v>
      </c>
      <c r="AC46">
        <f>IF(вз!AC59=2,1,0)</f>
        <v>0</v>
      </c>
      <c r="AD46">
        <f>IF(вз!AD59=2,1,0)</f>
        <v>0</v>
      </c>
      <c r="AE46">
        <f>IF(вз!AE59=2,1,0)</f>
        <v>0</v>
      </c>
      <c r="AF46" s="36">
        <f>IF(вз!AF59=2,1,0)</f>
        <v>0</v>
      </c>
      <c r="AG46">
        <f t="shared" si="2"/>
        <v>0</v>
      </c>
      <c r="AH46">
        <f t="shared" si="3"/>
        <v>0</v>
      </c>
      <c r="AI46">
        <f t="shared" si="4"/>
        <v>0</v>
      </c>
    </row>
    <row r="47" spans="1:35" x14ac:dyDescent="0.2">
      <c r="A47">
        <v>15</v>
      </c>
      <c r="B47">
        <f>IF(B16=вз!AI17,1,0)</f>
        <v>0</v>
      </c>
      <c r="Q47" s="36">
        <f>IF(вз!Q60=2,1,0)</f>
        <v>0</v>
      </c>
      <c r="R47">
        <f>IF(вз!R60=2,1,0)</f>
        <v>0</v>
      </c>
      <c r="S47">
        <f>IF(вз!S60=2,1,0)</f>
        <v>0</v>
      </c>
      <c r="T47">
        <f>IF(вз!T60=2,1,0)</f>
        <v>0</v>
      </c>
      <c r="U47">
        <f>IF(вз!U60=2,1,0)</f>
        <v>0</v>
      </c>
      <c r="V47">
        <f>IF(вз!V60=2,1,0)</f>
        <v>0</v>
      </c>
      <c r="W47">
        <f>IF(вз!W60=2,1,0)</f>
        <v>0</v>
      </c>
      <c r="X47">
        <f>IF(вз!X60=2,1,0)</f>
        <v>0</v>
      </c>
      <c r="Y47">
        <f>IF(вз!Y60=2,1,0)</f>
        <v>0</v>
      </c>
      <c r="Z47">
        <f>IF(вз!Z60=2,1,0)</f>
        <v>0</v>
      </c>
      <c r="AA47">
        <f>IF(вз!AA60=2,1,0)</f>
        <v>0</v>
      </c>
      <c r="AB47">
        <f>IF(вз!AB60=2,1,0)</f>
        <v>0</v>
      </c>
      <c r="AC47">
        <f>IF(вз!AC60=2,1,0)</f>
        <v>0</v>
      </c>
      <c r="AD47">
        <f>IF(вз!AD60=2,1,0)</f>
        <v>0</v>
      </c>
      <c r="AE47">
        <f>IF(вз!AE60=2,1,0)</f>
        <v>0</v>
      </c>
      <c r="AF47" s="36">
        <f>IF(вз!AF60=2,1,0)</f>
        <v>0</v>
      </c>
      <c r="AG47">
        <f t="shared" si="2"/>
        <v>0</v>
      </c>
      <c r="AH47">
        <f t="shared" si="3"/>
        <v>0</v>
      </c>
      <c r="AI47">
        <f t="shared" si="4"/>
        <v>0</v>
      </c>
    </row>
    <row r="48" spans="1:35" x14ac:dyDescent="0.2">
      <c r="A48">
        <v>16</v>
      </c>
      <c r="B48">
        <f>IF(B17=вз!AI18,1,0)</f>
        <v>0</v>
      </c>
      <c r="R48" s="36">
        <f>IF(вз!R61=2,1,0)</f>
        <v>0</v>
      </c>
      <c r="S48">
        <f>IF(вз!S61=2,1,0)</f>
        <v>0</v>
      </c>
      <c r="T48">
        <f>IF(вз!T61=2,1,0)</f>
        <v>0</v>
      </c>
      <c r="U48">
        <f>IF(вз!U61=2,1,0)</f>
        <v>0</v>
      </c>
      <c r="V48">
        <f>IF(вз!V61=2,1,0)</f>
        <v>0</v>
      </c>
      <c r="W48">
        <f>IF(вз!W61=2,1,0)</f>
        <v>0</v>
      </c>
      <c r="X48">
        <f>IF(вз!X61=2,1,0)</f>
        <v>0</v>
      </c>
      <c r="Y48">
        <f>IF(вз!Y61=2,1,0)</f>
        <v>0</v>
      </c>
      <c r="Z48">
        <f>IF(вз!Z61=2,1,0)</f>
        <v>0</v>
      </c>
      <c r="AA48">
        <f>IF(вз!AA61=2,1,0)</f>
        <v>0</v>
      </c>
      <c r="AB48">
        <f>IF(вз!AB61=2,1,0)</f>
        <v>0</v>
      </c>
      <c r="AC48">
        <f>IF(вз!AC61=2,1,0)</f>
        <v>0</v>
      </c>
      <c r="AD48">
        <f>IF(вз!AD61=2,1,0)</f>
        <v>0</v>
      </c>
      <c r="AE48">
        <f>IF(вз!AE61=2,1,0)</f>
        <v>0</v>
      </c>
      <c r="AF48" s="36">
        <f>IF(вз!AF61=2,1,0)</f>
        <v>0</v>
      </c>
      <c r="AG48">
        <f t="shared" si="2"/>
        <v>0</v>
      </c>
      <c r="AH48">
        <f t="shared" si="3"/>
        <v>0</v>
      </c>
      <c r="AI48">
        <f t="shared" si="4"/>
        <v>0</v>
      </c>
    </row>
    <row r="49" spans="1:35" x14ac:dyDescent="0.2">
      <c r="A49">
        <v>17</v>
      </c>
      <c r="B49">
        <f>IF(B18=вз!AI19,1,0)</f>
        <v>0</v>
      </c>
      <c r="S49" s="36">
        <f>IF(вз!S62=2,1,0)</f>
        <v>0</v>
      </c>
      <c r="T49">
        <f>IF(вз!T62=2,1,0)</f>
        <v>0</v>
      </c>
      <c r="U49">
        <f>IF(вз!U62=2,1,0)</f>
        <v>0</v>
      </c>
      <c r="V49">
        <f>IF(вз!V62=2,1,0)</f>
        <v>0</v>
      </c>
      <c r="W49">
        <f>IF(вз!W62=2,1,0)</f>
        <v>0</v>
      </c>
      <c r="X49">
        <f>IF(вз!X62=2,1,0)</f>
        <v>0</v>
      </c>
      <c r="Y49">
        <f>IF(вз!Y62=2,1,0)</f>
        <v>0</v>
      </c>
      <c r="Z49">
        <f>IF(вз!Z62=2,1,0)</f>
        <v>0</v>
      </c>
      <c r="AA49">
        <f>IF(вз!AA62=2,1,0)</f>
        <v>0</v>
      </c>
      <c r="AB49">
        <f>IF(вз!AB62=2,1,0)</f>
        <v>0</v>
      </c>
      <c r="AC49">
        <f>IF(вз!AC62=2,1,0)</f>
        <v>0</v>
      </c>
      <c r="AD49">
        <f>IF(вз!AD62=2,1,0)</f>
        <v>0</v>
      </c>
      <c r="AE49">
        <f>IF(вз!AE62=2,1,0)</f>
        <v>0</v>
      </c>
      <c r="AF49" s="36">
        <f>IF(вз!AF62=2,1,0)</f>
        <v>0</v>
      </c>
      <c r="AG49">
        <f t="shared" si="2"/>
        <v>0</v>
      </c>
      <c r="AH49">
        <f t="shared" si="3"/>
        <v>0</v>
      </c>
      <c r="AI49">
        <f t="shared" si="4"/>
        <v>0</v>
      </c>
    </row>
    <row r="50" spans="1:35" x14ac:dyDescent="0.2">
      <c r="A50">
        <v>18</v>
      </c>
      <c r="B50">
        <f>IF(B19=вз!AI20,1,0)</f>
        <v>0</v>
      </c>
      <c r="T50" s="36">
        <f>IF(вз!T63=2,1,0)</f>
        <v>0</v>
      </c>
      <c r="U50">
        <f>IF(вз!U63=2,1,0)</f>
        <v>0</v>
      </c>
      <c r="V50">
        <f>IF(вз!V63=2,1,0)</f>
        <v>0</v>
      </c>
      <c r="W50">
        <f>IF(вз!W63=2,1,0)</f>
        <v>0</v>
      </c>
      <c r="X50">
        <f>IF(вз!X63=2,1,0)</f>
        <v>0</v>
      </c>
      <c r="Y50">
        <f>IF(вз!Y63=2,1,0)</f>
        <v>0</v>
      </c>
      <c r="Z50">
        <f>IF(вз!Z63=2,1,0)</f>
        <v>0</v>
      </c>
      <c r="AA50">
        <f>IF(вз!AA63=2,1,0)</f>
        <v>0</v>
      </c>
      <c r="AB50">
        <f>IF(вз!AB63=2,1,0)</f>
        <v>0</v>
      </c>
      <c r="AC50">
        <f>IF(вз!AC63=2,1,0)</f>
        <v>0</v>
      </c>
      <c r="AD50">
        <f>IF(вз!AD63=2,1,0)</f>
        <v>0</v>
      </c>
      <c r="AE50">
        <f>IF(вз!AE63=2,1,0)</f>
        <v>0</v>
      </c>
      <c r="AF50" s="36">
        <f>IF(вз!AF63=2,1,0)</f>
        <v>0</v>
      </c>
      <c r="AG50">
        <f t="shared" si="2"/>
        <v>0</v>
      </c>
      <c r="AH50">
        <f t="shared" si="3"/>
        <v>0</v>
      </c>
      <c r="AI50">
        <f t="shared" si="4"/>
        <v>0</v>
      </c>
    </row>
    <row r="51" spans="1:35" x14ac:dyDescent="0.2">
      <c r="A51">
        <v>19</v>
      </c>
      <c r="B51">
        <f>IF(B20=вз!AI21,1,0)</f>
        <v>0</v>
      </c>
      <c r="U51" s="36">
        <f>IF(вз!U64=2,1,0)</f>
        <v>0</v>
      </c>
      <c r="V51">
        <f>IF(вз!V64=2,1,0)</f>
        <v>0</v>
      </c>
      <c r="W51">
        <f>IF(вз!W64=2,1,0)</f>
        <v>0</v>
      </c>
      <c r="X51">
        <f>IF(вз!X64=2,1,0)</f>
        <v>0</v>
      </c>
      <c r="Y51">
        <f>IF(вз!Y64=2,1,0)</f>
        <v>0</v>
      </c>
      <c r="Z51">
        <f>IF(вз!Z64=2,1,0)</f>
        <v>0</v>
      </c>
      <c r="AA51">
        <f>IF(вз!AA64=2,1,0)</f>
        <v>0</v>
      </c>
      <c r="AB51">
        <f>IF(вз!AB64=2,1,0)</f>
        <v>0</v>
      </c>
      <c r="AC51">
        <f>IF(вз!AC64=2,1,0)</f>
        <v>0</v>
      </c>
      <c r="AD51">
        <f>IF(вз!AD64=2,1,0)</f>
        <v>0</v>
      </c>
      <c r="AE51">
        <f>IF(вз!AE64=2,1,0)</f>
        <v>0</v>
      </c>
      <c r="AF51" s="36">
        <f>IF(вз!AF64=2,1,0)</f>
        <v>0</v>
      </c>
      <c r="AG51">
        <f t="shared" si="2"/>
        <v>0</v>
      </c>
      <c r="AH51">
        <f t="shared" si="3"/>
        <v>0</v>
      </c>
      <c r="AI51">
        <f t="shared" si="4"/>
        <v>0</v>
      </c>
    </row>
    <row r="52" spans="1:35" x14ac:dyDescent="0.2">
      <c r="A52">
        <v>20</v>
      </c>
      <c r="B52">
        <f>IF(B21=вз!AI22,1,0)</f>
        <v>0</v>
      </c>
      <c r="V52" s="36">
        <f>IF(вз!V65=2,1,0)</f>
        <v>0</v>
      </c>
      <c r="W52">
        <f>IF(вз!W65=2,1,0)</f>
        <v>0</v>
      </c>
      <c r="X52">
        <f>IF(вз!X65=2,1,0)</f>
        <v>0</v>
      </c>
      <c r="Y52">
        <f>IF(вз!Y65=2,1,0)</f>
        <v>0</v>
      </c>
      <c r="Z52">
        <f>IF(вз!Z65=2,1,0)</f>
        <v>0</v>
      </c>
      <c r="AA52">
        <f>IF(вз!AA65=2,1,0)</f>
        <v>0</v>
      </c>
      <c r="AB52">
        <f>IF(вз!AB65=2,1,0)</f>
        <v>0</v>
      </c>
      <c r="AC52">
        <f>IF(вз!AC65=2,1,0)</f>
        <v>0</v>
      </c>
      <c r="AD52">
        <f>IF(вз!AD65=2,1,0)</f>
        <v>0</v>
      </c>
      <c r="AE52">
        <f>IF(вз!AE65=2,1,0)</f>
        <v>0</v>
      </c>
      <c r="AF52" s="36">
        <f>IF(вз!AF65=2,1,0)</f>
        <v>0</v>
      </c>
      <c r="AG52">
        <f t="shared" si="2"/>
        <v>0</v>
      </c>
      <c r="AH52">
        <f t="shared" si="3"/>
        <v>0</v>
      </c>
      <c r="AI52">
        <f t="shared" si="4"/>
        <v>0</v>
      </c>
    </row>
    <row r="53" spans="1:35" x14ac:dyDescent="0.2">
      <c r="A53">
        <v>21</v>
      </c>
      <c r="B53">
        <f>IF(B22=вз!AI23,1,0)</f>
        <v>0</v>
      </c>
      <c r="W53" s="36">
        <f>IF(вз!W66=2,1,0)</f>
        <v>0</v>
      </c>
      <c r="X53">
        <f>IF(вз!X66=2,1,0)</f>
        <v>0</v>
      </c>
      <c r="Y53">
        <f>IF(вз!Y66=2,1,0)</f>
        <v>0</v>
      </c>
      <c r="Z53">
        <f>IF(вз!Z66=2,1,0)</f>
        <v>0</v>
      </c>
      <c r="AA53">
        <f>IF(вз!AA66=2,1,0)</f>
        <v>0</v>
      </c>
      <c r="AB53">
        <f>IF(вз!AB66=2,1,0)</f>
        <v>0</v>
      </c>
      <c r="AC53">
        <f>IF(вз!AC66=2,1,0)</f>
        <v>0</v>
      </c>
      <c r="AD53">
        <f>IF(вз!AD66=2,1,0)</f>
        <v>0</v>
      </c>
      <c r="AE53">
        <f>IF(вз!AE66=2,1,0)</f>
        <v>0</v>
      </c>
      <c r="AF53" s="36">
        <f>IF(вз!AF66=2,1,0)</f>
        <v>0</v>
      </c>
      <c r="AG53">
        <f t="shared" si="2"/>
        <v>0</v>
      </c>
      <c r="AH53">
        <f t="shared" si="3"/>
        <v>0</v>
      </c>
      <c r="AI53">
        <f t="shared" si="4"/>
        <v>0</v>
      </c>
    </row>
    <row r="54" spans="1:35" x14ac:dyDescent="0.2">
      <c r="A54">
        <v>22</v>
      </c>
      <c r="B54">
        <f>IF(B23=вз!AI24,1,0)</f>
        <v>0</v>
      </c>
      <c r="X54" s="36">
        <f>IF(вз!X67=2,1,0)</f>
        <v>0</v>
      </c>
      <c r="Y54">
        <f>IF(вз!Y67=2,1,0)</f>
        <v>0</v>
      </c>
      <c r="Z54">
        <f>IF(вз!Z67=2,1,0)</f>
        <v>0</v>
      </c>
      <c r="AA54">
        <f>IF(вз!AA67=2,1,0)</f>
        <v>0</v>
      </c>
      <c r="AB54">
        <f>IF(вз!AB67=2,1,0)</f>
        <v>0</v>
      </c>
      <c r="AC54">
        <f>IF(вз!AC67=2,1,0)</f>
        <v>0</v>
      </c>
      <c r="AD54">
        <f>IF(вз!AD67=2,1,0)</f>
        <v>0</v>
      </c>
      <c r="AE54">
        <f>IF(вз!AE67=2,1,0)</f>
        <v>0</v>
      </c>
      <c r="AF54" s="36">
        <f>IF(вз!AF67=2,1,0)</f>
        <v>0</v>
      </c>
      <c r="AG54">
        <f t="shared" si="2"/>
        <v>0</v>
      </c>
      <c r="AH54">
        <f t="shared" si="3"/>
        <v>0</v>
      </c>
      <c r="AI54">
        <f t="shared" si="4"/>
        <v>0</v>
      </c>
    </row>
    <row r="55" spans="1:35" x14ac:dyDescent="0.2">
      <c r="A55">
        <v>23</v>
      </c>
      <c r="B55">
        <f>IF(B24=вз!AI25,1,0)</f>
        <v>0</v>
      </c>
      <c r="Y55" s="36">
        <f>IF(вз!Y68=2,1,0)</f>
        <v>0</v>
      </c>
      <c r="Z55">
        <f>IF(вз!Z68=2,1,0)</f>
        <v>0</v>
      </c>
      <c r="AA55">
        <f>IF(вз!AA68=2,1,0)</f>
        <v>0</v>
      </c>
      <c r="AB55">
        <f>IF(вз!AB68=2,1,0)</f>
        <v>0</v>
      </c>
      <c r="AC55">
        <f>IF(вз!AC68=2,1,0)</f>
        <v>0</v>
      </c>
      <c r="AD55">
        <f>IF(вз!AD68=2,1,0)</f>
        <v>0</v>
      </c>
      <c r="AE55">
        <f>IF(вз!AE68=2,1,0)</f>
        <v>0</v>
      </c>
      <c r="AF55" s="36">
        <f>IF(вз!AF68=2,1,0)</f>
        <v>0</v>
      </c>
      <c r="AG55">
        <f t="shared" si="2"/>
        <v>0</v>
      </c>
      <c r="AH55">
        <f t="shared" si="3"/>
        <v>0</v>
      </c>
      <c r="AI55">
        <f t="shared" si="4"/>
        <v>0</v>
      </c>
    </row>
    <row r="56" spans="1:35" x14ac:dyDescent="0.2">
      <c r="A56">
        <v>24</v>
      </c>
      <c r="B56">
        <f>IF(B25=вз!AI26,1,0)</f>
        <v>0</v>
      </c>
      <c r="Z56" s="36">
        <f>IF(вз!Z69=2,1,0)</f>
        <v>0</v>
      </c>
      <c r="AA56">
        <f>IF(вз!AA69=2,1,0)</f>
        <v>0</v>
      </c>
      <c r="AB56">
        <f>IF(вз!AB69=2,1,0)</f>
        <v>0</v>
      </c>
      <c r="AC56">
        <f>IF(вз!AC69=2,1,0)</f>
        <v>0</v>
      </c>
      <c r="AD56">
        <f>IF(вз!AD69=2,1,0)</f>
        <v>0</v>
      </c>
      <c r="AE56">
        <f>IF(вз!AE69=2,1,0)</f>
        <v>0</v>
      </c>
      <c r="AF56" s="36">
        <f>IF(вз!AF69=2,1,0)</f>
        <v>0</v>
      </c>
      <c r="AG56">
        <f t="shared" si="2"/>
        <v>0</v>
      </c>
      <c r="AH56">
        <f t="shared" si="3"/>
        <v>0</v>
      </c>
      <c r="AI56">
        <f t="shared" si="4"/>
        <v>0</v>
      </c>
    </row>
    <row r="57" spans="1:35" x14ac:dyDescent="0.2">
      <c r="A57">
        <v>25</v>
      </c>
      <c r="B57">
        <f>IF(B26=вз!AI27,1,0)</f>
        <v>0</v>
      </c>
      <c r="AA57" s="36">
        <f>IF(вз!AA70=2,1,0)</f>
        <v>0</v>
      </c>
      <c r="AB57">
        <f>IF(вз!AB70=2,1,0)</f>
        <v>0</v>
      </c>
      <c r="AC57">
        <f>IF(вз!AC70=2,1,0)</f>
        <v>0</v>
      </c>
      <c r="AD57">
        <f>IF(вз!AD70=2,1,0)</f>
        <v>0</v>
      </c>
      <c r="AE57">
        <f>IF(вз!AE70=2,1,0)</f>
        <v>0</v>
      </c>
      <c r="AF57" s="36">
        <f>IF(вз!AF70=2,1,0)</f>
        <v>0</v>
      </c>
      <c r="AG57">
        <f t="shared" si="2"/>
        <v>0</v>
      </c>
      <c r="AH57">
        <f t="shared" si="3"/>
        <v>0</v>
      </c>
      <c r="AI57">
        <f t="shared" si="4"/>
        <v>0</v>
      </c>
    </row>
    <row r="58" spans="1:35" x14ac:dyDescent="0.2">
      <c r="A58">
        <v>26</v>
      </c>
      <c r="B58">
        <f>IF(B27=вз!AI28,1,0)</f>
        <v>0</v>
      </c>
      <c r="AB58" s="36">
        <f>IF(вз!AB71=2,1,0)</f>
        <v>0</v>
      </c>
      <c r="AC58">
        <f>IF(вз!AC71=2,1,0)</f>
        <v>0</v>
      </c>
      <c r="AD58">
        <f>IF(вз!AD71=2,1,0)</f>
        <v>0</v>
      </c>
      <c r="AE58">
        <f>IF(вз!AE71=2,1,0)</f>
        <v>0</v>
      </c>
      <c r="AF58" s="36">
        <f>IF(вз!AF71=2,1,0)</f>
        <v>0</v>
      </c>
      <c r="AG58">
        <f t="shared" si="2"/>
        <v>0</v>
      </c>
      <c r="AH58">
        <f t="shared" si="3"/>
        <v>0</v>
      </c>
      <c r="AI58">
        <f t="shared" si="4"/>
        <v>0</v>
      </c>
    </row>
    <row r="59" spans="1:35" x14ac:dyDescent="0.2">
      <c r="A59">
        <v>27</v>
      </c>
      <c r="B59">
        <f>IF(B28=вз!AI29,1,0)</f>
        <v>0</v>
      </c>
      <c r="AC59" s="36">
        <f>IF(вз!AC72=2,1,0)</f>
        <v>0</v>
      </c>
      <c r="AD59">
        <f>IF(вз!AD72=2,1,0)</f>
        <v>0</v>
      </c>
      <c r="AE59">
        <f>IF(вз!AE72=2,1,0)</f>
        <v>0</v>
      </c>
      <c r="AF59" s="36">
        <f>IF(вз!AF72=2,1,0)</f>
        <v>0</v>
      </c>
      <c r="AG59">
        <f t="shared" si="2"/>
        <v>0</v>
      </c>
      <c r="AH59">
        <f t="shared" si="3"/>
        <v>0</v>
      </c>
      <c r="AI59">
        <f t="shared" si="4"/>
        <v>0</v>
      </c>
    </row>
    <row r="60" spans="1:35" x14ac:dyDescent="0.2">
      <c r="A60">
        <v>28</v>
      </c>
      <c r="B60">
        <f>IF(B29=вз!AI30,1,0)</f>
        <v>0</v>
      </c>
      <c r="AD60" s="36">
        <f>IF(вз!AD73=2,1,0)</f>
        <v>0</v>
      </c>
      <c r="AE60">
        <f>IF(вз!AE73=2,1,0)</f>
        <v>0</v>
      </c>
      <c r="AF60" s="36">
        <f>IF(вз!AF73=2,1,0)</f>
        <v>0</v>
      </c>
      <c r="AG60">
        <f t="shared" si="2"/>
        <v>0</v>
      </c>
      <c r="AH60">
        <f t="shared" si="3"/>
        <v>0</v>
      </c>
      <c r="AI60">
        <f t="shared" si="4"/>
        <v>0</v>
      </c>
    </row>
    <row r="61" spans="1:35" x14ac:dyDescent="0.2">
      <c r="A61">
        <v>29</v>
      </c>
      <c r="B61">
        <f>IF(B30=вз!AI31,1,0)</f>
        <v>0</v>
      </c>
      <c r="AE61" s="36">
        <f>IF(вз!AE74=2,1,0)</f>
        <v>0</v>
      </c>
      <c r="AF61" s="36">
        <f>IF(вз!AF74=2,1,0)</f>
        <v>0</v>
      </c>
      <c r="AG61">
        <f t="shared" si="2"/>
        <v>0</v>
      </c>
      <c r="AH61">
        <f t="shared" si="3"/>
        <v>0</v>
      </c>
      <c r="AI61">
        <f t="shared" si="4"/>
        <v>0</v>
      </c>
    </row>
    <row r="62" spans="1:35" x14ac:dyDescent="0.2">
      <c r="A62">
        <v>30</v>
      </c>
      <c r="B62">
        <f>IF(B31=вз!AI32,1,0)</f>
        <v>0</v>
      </c>
      <c r="AF62" s="36">
        <f>IF(вз!AF75=2,1,0)</f>
        <v>0</v>
      </c>
      <c r="AG62">
        <f t="shared" si="2"/>
        <v>0</v>
      </c>
      <c r="AH62">
        <f t="shared" si="3"/>
        <v>0</v>
      </c>
      <c r="AI62">
        <f t="shared" si="4"/>
        <v>0</v>
      </c>
    </row>
    <row r="63" spans="1:35" x14ac:dyDescent="0.2">
      <c r="AH63" s="47" t="s">
        <v>64</v>
      </c>
    </row>
    <row r="64" spans="1:35" x14ac:dyDescent="0.2">
      <c r="A64">
        <v>1</v>
      </c>
      <c r="B64">
        <f t="shared" ref="B64:B93" si="5">SUM(C64:AF64)</f>
        <v>0</v>
      </c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H64">
        <f t="shared" ref="AH64:AH93" si="6">IF(B64&gt;0,1,0)</f>
        <v>0</v>
      </c>
    </row>
    <row r="65" spans="1:34" x14ac:dyDescent="0.2">
      <c r="A65">
        <v>2</v>
      </c>
      <c r="B65">
        <f t="shared" si="5"/>
        <v>0</v>
      </c>
      <c r="C65">
        <f>IF(вз!C47=2,1,0)</f>
        <v>0</v>
      </c>
      <c r="D65" s="36"/>
      <c r="AF65" s="36"/>
      <c r="AH65">
        <f t="shared" si="6"/>
        <v>0</v>
      </c>
    </row>
    <row r="66" spans="1:34" x14ac:dyDescent="0.2">
      <c r="A66">
        <v>3</v>
      </c>
      <c r="B66">
        <f t="shared" si="5"/>
        <v>0</v>
      </c>
      <c r="C66">
        <f>IF(вз!C48=2,1,0)</f>
        <v>0</v>
      </c>
      <c r="D66">
        <f>IF(вз!D48=2,1,0)</f>
        <v>0</v>
      </c>
      <c r="E66" s="36"/>
      <c r="AF66" s="36"/>
      <c r="AH66">
        <f t="shared" si="6"/>
        <v>0</v>
      </c>
    </row>
    <row r="67" spans="1:34" x14ac:dyDescent="0.2">
      <c r="A67">
        <v>4</v>
      </c>
      <c r="B67">
        <f t="shared" si="5"/>
        <v>0</v>
      </c>
      <c r="C67">
        <f>IF(вз!C49=2,1,0)</f>
        <v>0</v>
      </c>
      <c r="D67">
        <f>IF(вз!D49=2,1,0)</f>
        <v>0</v>
      </c>
      <c r="E67">
        <f>IF(вз!E49=2,1,0)</f>
        <v>0</v>
      </c>
      <c r="F67" s="36"/>
      <c r="AF67" s="36"/>
      <c r="AH67">
        <f t="shared" si="6"/>
        <v>0</v>
      </c>
    </row>
    <row r="68" spans="1:34" x14ac:dyDescent="0.2">
      <c r="A68">
        <v>5</v>
      </c>
      <c r="B68">
        <f t="shared" si="5"/>
        <v>0</v>
      </c>
      <c r="C68">
        <f>IF(вз!C50=2,1,0)</f>
        <v>0</v>
      </c>
      <c r="D68">
        <f>IF(вз!D50=2,1,0)</f>
        <v>0</v>
      </c>
      <c r="E68">
        <f>IF(вз!E50=2,1,0)</f>
        <v>0</v>
      </c>
      <c r="F68">
        <f>IF(вз!F50=2,1,0)</f>
        <v>0</v>
      </c>
      <c r="G68" s="36"/>
      <c r="AF68" s="36"/>
      <c r="AH68">
        <f t="shared" si="6"/>
        <v>0</v>
      </c>
    </row>
    <row r="69" spans="1:34" x14ac:dyDescent="0.2">
      <c r="A69">
        <v>6</v>
      </c>
      <c r="B69">
        <f t="shared" si="5"/>
        <v>0</v>
      </c>
      <c r="C69">
        <f>IF(вз!C51=2,1,0)</f>
        <v>0</v>
      </c>
      <c r="D69">
        <f>IF(вз!D51=2,1,0)</f>
        <v>0</v>
      </c>
      <c r="E69">
        <f>IF(вз!E51=2,1,0)</f>
        <v>0</v>
      </c>
      <c r="F69">
        <f>IF(вз!F51=2,1,0)</f>
        <v>0</v>
      </c>
      <c r="G69">
        <f>IF(вз!G51=2,1,0)</f>
        <v>0</v>
      </c>
      <c r="H69" s="36"/>
      <c r="AF69" s="36"/>
      <c r="AH69">
        <f t="shared" si="6"/>
        <v>0</v>
      </c>
    </row>
    <row r="70" spans="1:34" x14ac:dyDescent="0.2">
      <c r="A70">
        <v>7</v>
      </c>
      <c r="B70">
        <f t="shared" si="5"/>
        <v>0</v>
      </c>
      <c r="C70">
        <f>IF(вз!C52=2,1,0)</f>
        <v>0</v>
      </c>
      <c r="D70">
        <f>IF(вз!D52=2,1,0)</f>
        <v>0</v>
      </c>
      <c r="E70">
        <f>IF(вз!E52=2,1,0)</f>
        <v>0</v>
      </c>
      <c r="F70">
        <f>IF(вз!F52=2,1,0)</f>
        <v>0</v>
      </c>
      <c r="G70">
        <f>IF(вз!G52=2,1,0)</f>
        <v>0</v>
      </c>
      <c r="H70">
        <f>IF(вз!H52=2,1,0)</f>
        <v>0</v>
      </c>
      <c r="I70" s="36"/>
      <c r="AF70" s="36"/>
      <c r="AH70">
        <f t="shared" si="6"/>
        <v>0</v>
      </c>
    </row>
    <row r="71" spans="1:34" x14ac:dyDescent="0.2">
      <c r="A71">
        <v>8</v>
      </c>
      <c r="B71">
        <f t="shared" si="5"/>
        <v>0</v>
      </c>
      <c r="C71">
        <f>IF(вз!C53=2,1,0)</f>
        <v>0</v>
      </c>
      <c r="D71">
        <f>IF(вз!D53=2,1,0)</f>
        <v>0</v>
      </c>
      <c r="E71">
        <f>IF(вз!E53=2,1,0)</f>
        <v>0</v>
      </c>
      <c r="F71">
        <f>IF(вз!F53=2,1,0)</f>
        <v>0</v>
      </c>
      <c r="G71">
        <f>IF(вз!G53=2,1,0)</f>
        <v>0</v>
      </c>
      <c r="H71">
        <f>IF(вз!H53=2,1,0)</f>
        <v>0</v>
      </c>
      <c r="I71">
        <f>IF(вз!I53=2,1,0)</f>
        <v>0</v>
      </c>
      <c r="J71" s="36"/>
      <c r="AF71" s="36"/>
      <c r="AH71">
        <f t="shared" si="6"/>
        <v>0</v>
      </c>
    </row>
    <row r="72" spans="1:34" x14ac:dyDescent="0.2">
      <c r="A72">
        <v>9</v>
      </c>
      <c r="B72">
        <f t="shared" si="5"/>
        <v>0</v>
      </c>
      <c r="C72">
        <f>IF(вз!C54=2,1,0)</f>
        <v>0</v>
      </c>
      <c r="D72">
        <f>IF(вз!D54=2,1,0)</f>
        <v>0</v>
      </c>
      <c r="E72">
        <f>IF(вз!E54=2,1,0)</f>
        <v>0</v>
      </c>
      <c r="F72">
        <f>IF(вз!F54=2,1,0)</f>
        <v>0</v>
      </c>
      <c r="G72">
        <f>IF(вз!G54=2,1,0)</f>
        <v>0</v>
      </c>
      <c r="H72">
        <f>IF(вз!H54=2,1,0)</f>
        <v>0</v>
      </c>
      <c r="I72">
        <f>IF(вз!I54=2,1,0)</f>
        <v>0</v>
      </c>
      <c r="J72">
        <f>IF(вз!J54=2,1,0)</f>
        <v>0</v>
      </c>
      <c r="K72" s="36"/>
      <c r="AF72" s="36"/>
      <c r="AH72">
        <f t="shared" si="6"/>
        <v>0</v>
      </c>
    </row>
    <row r="73" spans="1:34" x14ac:dyDescent="0.2">
      <c r="A73">
        <v>10</v>
      </c>
      <c r="B73">
        <f t="shared" si="5"/>
        <v>0</v>
      </c>
      <c r="C73">
        <f>IF(вз!C55=2,1,0)</f>
        <v>0</v>
      </c>
      <c r="D73">
        <f>IF(вз!D55=2,1,0)</f>
        <v>0</v>
      </c>
      <c r="E73">
        <f>IF(вз!E55=2,1,0)</f>
        <v>0</v>
      </c>
      <c r="F73">
        <f>IF(вз!F55=2,1,0)</f>
        <v>0</v>
      </c>
      <c r="G73">
        <f>IF(вз!G55=2,1,0)</f>
        <v>0</v>
      </c>
      <c r="H73">
        <f>IF(вз!H55=2,1,0)</f>
        <v>0</v>
      </c>
      <c r="I73">
        <f>IF(вз!I55=2,1,0)</f>
        <v>0</v>
      </c>
      <c r="J73">
        <f>IF(вз!J55=2,1,0)</f>
        <v>0</v>
      </c>
      <c r="K73">
        <f>IF(вз!K55=2,1,0)</f>
        <v>0</v>
      </c>
      <c r="L73" s="36"/>
      <c r="AF73" s="36"/>
      <c r="AH73">
        <f t="shared" si="6"/>
        <v>0</v>
      </c>
    </row>
    <row r="74" spans="1:34" x14ac:dyDescent="0.2">
      <c r="A74">
        <v>11</v>
      </c>
      <c r="B74">
        <f t="shared" si="5"/>
        <v>0</v>
      </c>
      <c r="C74">
        <f>IF(вз!C56=2,1,0)</f>
        <v>0</v>
      </c>
      <c r="D74">
        <f>IF(вз!D56=2,1,0)</f>
        <v>0</v>
      </c>
      <c r="E74">
        <f>IF(вз!E56=2,1,0)</f>
        <v>0</v>
      </c>
      <c r="F74">
        <f>IF(вз!F56=2,1,0)</f>
        <v>0</v>
      </c>
      <c r="G74">
        <f>IF(вз!G56=2,1,0)</f>
        <v>0</v>
      </c>
      <c r="H74">
        <f>IF(вз!H56=2,1,0)</f>
        <v>0</v>
      </c>
      <c r="I74">
        <f>IF(вз!I56=2,1,0)</f>
        <v>0</v>
      </c>
      <c r="J74">
        <f>IF(вз!J56=2,1,0)</f>
        <v>0</v>
      </c>
      <c r="K74">
        <f>IF(вз!K56=2,1,0)</f>
        <v>0</v>
      </c>
      <c r="L74">
        <f>IF(вз!L56=2,1,0)</f>
        <v>0</v>
      </c>
      <c r="M74" s="36"/>
      <c r="AF74" s="36"/>
      <c r="AH74">
        <f t="shared" si="6"/>
        <v>0</v>
      </c>
    </row>
    <row r="75" spans="1:34" x14ac:dyDescent="0.2">
      <c r="A75">
        <v>12</v>
      </c>
      <c r="B75">
        <f t="shared" si="5"/>
        <v>0</v>
      </c>
      <c r="C75">
        <f>IF(вз!C57=2,1,0)</f>
        <v>0</v>
      </c>
      <c r="D75">
        <f>IF(вз!D57=2,1,0)</f>
        <v>0</v>
      </c>
      <c r="E75">
        <f>IF(вз!E57=2,1,0)</f>
        <v>0</v>
      </c>
      <c r="F75">
        <f>IF(вз!F57=2,1,0)</f>
        <v>0</v>
      </c>
      <c r="G75">
        <f>IF(вз!G57=2,1,0)</f>
        <v>0</v>
      </c>
      <c r="H75">
        <f>IF(вз!H57=2,1,0)</f>
        <v>0</v>
      </c>
      <c r="I75">
        <f>IF(вз!I57=2,1,0)</f>
        <v>0</v>
      </c>
      <c r="J75">
        <f>IF(вз!J57=2,1,0)</f>
        <v>0</v>
      </c>
      <c r="K75">
        <f>IF(вз!K57=2,1,0)</f>
        <v>0</v>
      </c>
      <c r="L75">
        <f>IF(вз!L57=2,1,0)</f>
        <v>0</v>
      </c>
      <c r="M75">
        <f>IF(вз!M57=2,1,0)</f>
        <v>0</v>
      </c>
      <c r="N75" s="36"/>
      <c r="AF75" s="36"/>
      <c r="AH75">
        <f t="shared" si="6"/>
        <v>0</v>
      </c>
    </row>
    <row r="76" spans="1:34" x14ac:dyDescent="0.2">
      <c r="A76">
        <v>13</v>
      </c>
      <c r="B76">
        <f t="shared" si="5"/>
        <v>0</v>
      </c>
      <c r="C76">
        <f>IF(вз!C58=2,1,0)</f>
        <v>0</v>
      </c>
      <c r="D76">
        <f>IF(вз!D58=2,1,0)</f>
        <v>0</v>
      </c>
      <c r="E76">
        <f>IF(вз!E58=2,1,0)</f>
        <v>0</v>
      </c>
      <c r="F76">
        <f>IF(вз!F58=2,1,0)</f>
        <v>0</v>
      </c>
      <c r="G76">
        <f>IF(вз!G58=2,1,0)</f>
        <v>0</v>
      </c>
      <c r="H76">
        <f>IF(вз!H58=2,1,0)</f>
        <v>0</v>
      </c>
      <c r="I76">
        <f>IF(вз!I58=2,1,0)</f>
        <v>0</v>
      </c>
      <c r="J76">
        <f>IF(вз!J58=2,1,0)</f>
        <v>0</v>
      </c>
      <c r="K76">
        <f>IF(вз!K58=2,1,0)</f>
        <v>0</v>
      </c>
      <c r="L76">
        <f>IF(вз!L58=2,1,0)</f>
        <v>0</v>
      </c>
      <c r="M76">
        <f>IF(вз!M58=2,1,0)</f>
        <v>0</v>
      </c>
      <c r="N76">
        <f>IF(вз!N58=2,1,0)</f>
        <v>0</v>
      </c>
      <c r="O76" s="36"/>
      <c r="AF76" s="36"/>
      <c r="AH76">
        <f t="shared" si="6"/>
        <v>0</v>
      </c>
    </row>
    <row r="77" spans="1:34" x14ac:dyDescent="0.2">
      <c r="A77">
        <v>14</v>
      </c>
      <c r="B77">
        <f t="shared" si="5"/>
        <v>0</v>
      </c>
      <c r="C77">
        <f>IF(вз!C59=2,1,0)</f>
        <v>0</v>
      </c>
      <c r="D77">
        <f>IF(вз!D59=2,1,0)</f>
        <v>0</v>
      </c>
      <c r="E77">
        <f>IF(вз!E59=2,1,0)</f>
        <v>0</v>
      </c>
      <c r="F77">
        <f>IF(вз!F59=2,1,0)</f>
        <v>0</v>
      </c>
      <c r="G77">
        <f>IF(вз!G59=2,1,0)</f>
        <v>0</v>
      </c>
      <c r="H77">
        <f>IF(вз!H59=2,1,0)</f>
        <v>0</v>
      </c>
      <c r="I77">
        <f>IF(вз!I59=2,1,0)</f>
        <v>0</v>
      </c>
      <c r="J77">
        <f>IF(вз!J59=2,1,0)</f>
        <v>0</v>
      </c>
      <c r="K77">
        <f>IF(вз!K59=2,1,0)</f>
        <v>0</v>
      </c>
      <c r="L77">
        <f>IF(вз!L59=2,1,0)</f>
        <v>0</v>
      </c>
      <c r="M77">
        <f>IF(вз!M59=2,1,0)</f>
        <v>0</v>
      </c>
      <c r="N77">
        <f>IF(вз!N59=2,1,0)</f>
        <v>0</v>
      </c>
      <c r="O77">
        <f>IF(вз!O59=2,1,0)</f>
        <v>0</v>
      </c>
      <c r="P77" s="36"/>
      <c r="AF77" s="36"/>
      <c r="AH77">
        <f t="shared" si="6"/>
        <v>0</v>
      </c>
    </row>
    <row r="78" spans="1:34" x14ac:dyDescent="0.2">
      <c r="A78">
        <v>15</v>
      </c>
      <c r="B78">
        <f t="shared" si="5"/>
        <v>0</v>
      </c>
      <c r="C78">
        <f>IF(вз!C60=2,1,0)</f>
        <v>0</v>
      </c>
      <c r="D78">
        <f>IF(вз!D60=2,1,0)</f>
        <v>0</v>
      </c>
      <c r="E78">
        <f>IF(вз!E60=2,1,0)</f>
        <v>0</v>
      </c>
      <c r="F78">
        <f>IF(вз!F60=2,1,0)</f>
        <v>0</v>
      </c>
      <c r="G78">
        <f>IF(вз!G60=2,1,0)</f>
        <v>0</v>
      </c>
      <c r="H78">
        <f>IF(вз!H60=2,1,0)</f>
        <v>0</v>
      </c>
      <c r="I78">
        <f>IF(вз!I60=2,1,0)</f>
        <v>0</v>
      </c>
      <c r="J78">
        <f>IF(вз!J60=2,1,0)</f>
        <v>0</v>
      </c>
      <c r="K78">
        <f>IF(вз!K60=2,1,0)</f>
        <v>0</v>
      </c>
      <c r="L78">
        <f>IF(вз!L60=2,1,0)</f>
        <v>0</v>
      </c>
      <c r="M78">
        <f>IF(вз!M60=2,1,0)</f>
        <v>0</v>
      </c>
      <c r="N78">
        <f>IF(вз!N60=2,1,0)</f>
        <v>0</v>
      </c>
      <c r="O78">
        <f>IF(вз!O60=2,1,0)</f>
        <v>0</v>
      </c>
      <c r="P78">
        <f>IF(вз!P60=2,1,0)</f>
        <v>0</v>
      </c>
      <c r="Q78" s="36"/>
      <c r="AF78" s="36"/>
      <c r="AH78">
        <f t="shared" si="6"/>
        <v>0</v>
      </c>
    </row>
    <row r="79" spans="1:34" x14ac:dyDescent="0.2">
      <c r="A79">
        <v>16</v>
      </c>
      <c r="B79">
        <f t="shared" si="5"/>
        <v>0</v>
      </c>
      <c r="C79">
        <f>IF(вз!C61=2,1,0)</f>
        <v>0</v>
      </c>
      <c r="D79">
        <f>IF(вз!D61=2,1,0)</f>
        <v>0</v>
      </c>
      <c r="E79">
        <f>IF(вз!E61=2,1,0)</f>
        <v>0</v>
      </c>
      <c r="F79">
        <f>IF(вз!F61=2,1,0)</f>
        <v>0</v>
      </c>
      <c r="G79">
        <f>IF(вз!G61=2,1,0)</f>
        <v>0</v>
      </c>
      <c r="H79">
        <f>IF(вз!H61=2,1,0)</f>
        <v>0</v>
      </c>
      <c r="I79">
        <f>IF(вз!I61=2,1,0)</f>
        <v>0</v>
      </c>
      <c r="J79">
        <f>IF(вз!J61=2,1,0)</f>
        <v>0</v>
      </c>
      <c r="K79">
        <f>IF(вз!K61=2,1,0)</f>
        <v>0</v>
      </c>
      <c r="L79">
        <f>IF(вз!L61=2,1,0)</f>
        <v>0</v>
      </c>
      <c r="M79">
        <f>IF(вз!M61=2,1,0)</f>
        <v>0</v>
      </c>
      <c r="N79">
        <f>IF(вз!N61=2,1,0)</f>
        <v>0</v>
      </c>
      <c r="O79">
        <f>IF(вз!O61=2,1,0)</f>
        <v>0</v>
      </c>
      <c r="P79">
        <f>IF(вз!P61=2,1,0)</f>
        <v>0</v>
      </c>
      <c r="Q79">
        <f>IF(вз!Q61=2,1,0)</f>
        <v>0</v>
      </c>
      <c r="R79" s="36"/>
      <c r="AF79" s="36"/>
      <c r="AH79">
        <f t="shared" si="6"/>
        <v>0</v>
      </c>
    </row>
    <row r="80" spans="1:34" x14ac:dyDescent="0.2">
      <c r="A80">
        <v>17</v>
      </c>
      <c r="B80">
        <f t="shared" si="5"/>
        <v>0</v>
      </c>
      <c r="C80">
        <f>IF(вз!C62=2,1,0)</f>
        <v>0</v>
      </c>
      <c r="D80">
        <f>IF(вз!D62=2,1,0)</f>
        <v>0</v>
      </c>
      <c r="E80">
        <f>IF(вз!E62=2,1,0)</f>
        <v>0</v>
      </c>
      <c r="F80">
        <f>IF(вз!F62=2,1,0)</f>
        <v>0</v>
      </c>
      <c r="G80">
        <f>IF(вз!G62=2,1,0)</f>
        <v>0</v>
      </c>
      <c r="H80">
        <f>IF(вз!H62=2,1,0)</f>
        <v>0</v>
      </c>
      <c r="I80">
        <f>IF(вз!I62=2,1,0)</f>
        <v>0</v>
      </c>
      <c r="J80">
        <f>IF(вз!J62=2,1,0)</f>
        <v>0</v>
      </c>
      <c r="K80">
        <f>IF(вз!K62=2,1,0)</f>
        <v>0</v>
      </c>
      <c r="L80">
        <f>IF(вз!L62=2,1,0)</f>
        <v>0</v>
      </c>
      <c r="M80">
        <f>IF(вз!M62=2,1,0)</f>
        <v>0</v>
      </c>
      <c r="N80">
        <f>IF(вз!N62=2,1,0)</f>
        <v>0</v>
      </c>
      <c r="O80">
        <f>IF(вз!O62=2,1,0)</f>
        <v>0</v>
      </c>
      <c r="P80">
        <f>IF(вз!P62=2,1,0)</f>
        <v>0</v>
      </c>
      <c r="Q80">
        <f>IF(вз!Q62=2,1,0)</f>
        <v>0</v>
      </c>
      <c r="R80">
        <f>IF(вз!R62=2,1,0)</f>
        <v>0</v>
      </c>
      <c r="S80" s="36"/>
      <c r="AF80" s="36"/>
      <c r="AH80">
        <f t="shared" si="6"/>
        <v>0</v>
      </c>
    </row>
    <row r="81" spans="1:34" x14ac:dyDescent="0.2">
      <c r="A81">
        <v>18</v>
      </c>
      <c r="B81">
        <f t="shared" si="5"/>
        <v>0</v>
      </c>
      <c r="C81">
        <f>IF(вз!C63=2,1,0)</f>
        <v>0</v>
      </c>
      <c r="D81">
        <f>IF(вз!D63=2,1,0)</f>
        <v>0</v>
      </c>
      <c r="E81">
        <f>IF(вз!E63=2,1,0)</f>
        <v>0</v>
      </c>
      <c r="F81">
        <f>IF(вз!F63=2,1,0)</f>
        <v>0</v>
      </c>
      <c r="G81">
        <f>IF(вз!G63=2,1,0)</f>
        <v>0</v>
      </c>
      <c r="H81">
        <f>IF(вз!H63=2,1,0)</f>
        <v>0</v>
      </c>
      <c r="I81">
        <f>IF(вз!I63=2,1,0)</f>
        <v>0</v>
      </c>
      <c r="J81">
        <f>IF(вз!J63=2,1,0)</f>
        <v>0</v>
      </c>
      <c r="K81">
        <f>IF(вз!K63=2,1,0)</f>
        <v>0</v>
      </c>
      <c r="L81">
        <f>IF(вз!L63=2,1,0)</f>
        <v>0</v>
      </c>
      <c r="M81">
        <f>IF(вз!M63=2,1,0)</f>
        <v>0</v>
      </c>
      <c r="N81">
        <f>IF(вз!N63=2,1,0)</f>
        <v>0</v>
      </c>
      <c r="O81">
        <f>IF(вз!O63=2,1,0)</f>
        <v>0</v>
      </c>
      <c r="P81">
        <f>IF(вз!P63=2,1,0)</f>
        <v>0</v>
      </c>
      <c r="Q81">
        <f>IF(вз!Q63=2,1,0)</f>
        <v>0</v>
      </c>
      <c r="R81">
        <f>IF(вз!R63=2,1,0)</f>
        <v>0</v>
      </c>
      <c r="S81">
        <f>IF(вз!S63=2,1,0)</f>
        <v>0</v>
      </c>
      <c r="T81" s="36"/>
      <c r="AF81" s="36"/>
      <c r="AH81">
        <f t="shared" si="6"/>
        <v>0</v>
      </c>
    </row>
    <row r="82" spans="1:34" x14ac:dyDescent="0.2">
      <c r="A82">
        <v>19</v>
      </c>
      <c r="B82">
        <f t="shared" si="5"/>
        <v>0</v>
      </c>
      <c r="C82">
        <f>IF(вз!C64=2,1,0)</f>
        <v>0</v>
      </c>
      <c r="D82">
        <f>IF(вз!D64=2,1,0)</f>
        <v>0</v>
      </c>
      <c r="E82">
        <f>IF(вз!E64=2,1,0)</f>
        <v>0</v>
      </c>
      <c r="F82">
        <f>IF(вз!F64=2,1,0)</f>
        <v>0</v>
      </c>
      <c r="G82">
        <f>IF(вз!G64=2,1,0)</f>
        <v>0</v>
      </c>
      <c r="H82">
        <f>IF(вз!H64=2,1,0)</f>
        <v>0</v>
      </c>
      <c r="I82">
        <f>IF(вз!I64=2,1,0)</f>
        <v>0</v>
      </c>
      <c r="J82">
        <f>IF(вз!J64=2,1,0)</f>
        <v>0</v>
      </c>
      <c r="K82">
        <f>IF(вз!K64=2,1,0)</f>
        <v>0</v>
      </c>
      <c r="L82">
        <f>IF(вз!L64=2,1,0)</f>
        <v>0</v>
      </c>
      <c r="M82">
        <f>IF(вз!M64=2,1,0)</f>
        <v>0</v>
      </c>
      <c r="N82">
        <f>IF(вз!N64=2,1,0)</f>
        <v>0</v>
      </c>
      <c r="O82">
        <f>IF(вз!O64=2,1,0)</f>
        <v>0</v>
      </c>
      <c r="P82">
        <f>IF(вз!P64=2,1,0)</f>
        <v>0</v>
      </c>
      <c r="Q82">
        <f>IF(вз!Q64=2,1,0)</f>
        <v>0</v>
      </c>
      <c r="R82">
        <f>IF(вз!R64=2,1,0)</f>
        <v>0</v>
      </c>
      <c r="S82">
        <f>IF(вз!S64=2,1,0)</f>
        <v>0</v>
      </c>
      <c r="T82">
        <f>IF(вз!T64=2,1,0)</f>
        <v>0</v>
      </c>
      <c r="U82" s="36"/>
      <c r="AF82" s="36"/>
      <c r="AH82">
        <f t="shared" si="6"/>
        <v>0</v>
      </c>
    </row>
    <row r="83" spans="1:34" x14ac:dyDescent="0.2">
      <c r="A83">
        <v>20</v>
      </c>
      <c r="B83">
        <f t="shared" si="5"/>
        <v>0</v>
      </c>
      <c r="C83">
        <f>IF(вз!C65=2,1,0)</f>
        <v>0</v>
      </c>
      <c r="D83">
        <f>IF(вз!D65=2,1,0)</f>
        <v>0</v>
      </c>
      <c r="E83">
        <f>IF(вз!E65=2,1,0)</f>
        <v>0</v>
      </c>
      <c r="F83">
        <f>IF(вз!F65=2,1,0)</f>
        <v>0</v>
      </c>
      <c r="G83">
        <f>IF(вз!G65=2,1,0)</f>
        <v>0</v>
      </c>
      <c r="H83">
        <f>IF(вз!H65=2,1,0)</f>
        <v>0</v>
      </c>
      <c r="I83">
        <f>IF(вз!I65=2,1,0)</f>
        <v>0</v>
      </c>
      <c r="J83">
        <f>IF(вз!J65=2,1,0)</f>
        <v>0</v>
      </c>
      <c r="K83">
        <f>IF(вз!K65=2,1,0)</f>
        <v>0</v>
      </c>
      <c r="L83">
        <f>IF(вз!L65=2,1,0)</f>
        <v>0</v>
      </c>
      <c r="M83">
        <f>IF(вз!M65=2,1,0)</f>
        <v>0</v>
      </c>
      <c r="N83">
        <f>IF(вз!N65=2,1,0)</f>
        <v>0</v>
      </c>
      <c r="O83">
        <f>IF(вз!O65=2,1,0)</f>
        <v>0</v>
      </c>
      <c r="P83">
        <f>IF(вз!P65=2,1,0)</f>
        <v>0</v>
      </c>
      <c r="Q83">
        <f>IF(вз!Q65=2,1,0)</f>
        <v>0</v>
      </c>
      <c r="R83">
        <f>IF(вз!R65=2,1,0)</f>
        <v>0</v>
      </c>
      <c r="S83">
        <f>IF(вз!S65=2,1,0)</f>
        <v>0</v>
      </c>
      <c r="T83">
        <f>IF(вз!T65=2,1,0)</f>
        <v>0</v>
      </c>
      <c r="U83">
        <f>IF(вз!U65=2,1,0)</f>
        <v>0</v>
      </c>
      <c r="V83" s="36"/>
      <c r="AF83" s="36"/>
      <c r="AH83">
        <f t="shared" si="6"/>
        <v>0</v>
      </c>
    </row>
    <row r="84" spans="1:34" x14ac:dyDescent="0.2">
      <c r="A84">
        <v>21</v>
      </c>
      <c r="B84">
        <f t="shared" si="5"/>
        <v>0</v>
      </c>
      <c r="C84">
        <f>IF(вз!C66=2,1,0)</f>
        <v>0</v>
      </c>
      <c r="D84">
        <f>IF(вз!D66=2,1,0)</f>
        <v>0</v>
      </c>
      <c r="E84">
        <f>IF(вз!E66=2,1,0)</f>
        <v>0</v>
      </c>
      <c r="F84">
        <f>IF(вз!F66=2,1,0)</f>
        <v>0</v>
      </c>
      <c r="G84">
        <f>IF(вз!G66=2,1,0)</f>
        <v>0</v>
      </c>
      <c r="H84">
        <f>IF(вз!H66=2,1,0)</f>
        <v>0</v>
      </c>
      <c r="I84">
        <f>IF(вз!I66=2,1,0)</f>
        <v>0</v>
      </c>
      <c r="J84">
        <f>IF(вз!J66=2,1,0)</f>
        <v>0</v>
      </c>
      <c r="K84">
        <f>IF(вз!K66=2,1,0)</f>
        <v>0</v>
      </c>
      <c r="L84">
        <f>IF(вз!L66=2,1,0)</f>
        <v>0</v>
      </c>
      <c r="M84">
        <f>IF(вз!M66=2,1,0)</f>
        <v>0</v>
      </c>
      <c r="N84">
        <f>IF(вз!N66=2,1,0)</f>
        <v>0</v>
      </c>
      <c r="O84">
        <f>IF(вз!O66=2,1,0)</f>
        <v>0</v>
      </c>
      <c r="P84">
        <f>IF(вз!P66=2,1,0)</f>
        <v>0</v>
      </c>
      <c r="Q84">
        <f>IF(вз!Q66=2,1,0)</f>
        <v>0</v>
      </c>
      <c r="R84">
        <f>IF(вз!R66=2,1,0)</f>
        <v>0</v>
      </c>
      <c r="S84">
        <f>IF(вз!S66=2,1,0)</f>
        <v>0</v>
      </c>
      <c r="T84">
        <f>IF(вз!T66=2,1,0)</f>
        <v>0</v>
      </c>
      <c r="U84">
        <f>IF(вз!U66=2,1,0)</f>
        <v>0</v>
      </c>
      <c r="V84">
        <f>IF(вз!V66=2,1,0)</f>
        <v>0</v>
      </c>
      <c r="W84" s="36"/>
      <c r="AF84" s="36"/>
      <c r="AH84">
        <f t="shared" si="6"/>
        <v>0</v>
      </c>
    </row>
    <row r="85" spans="1:34" x14ac:dyDescent="0.2">
      <c r="A85">
        <v>22</v>
      </c>
      <c r="B85">
        <f t="shared" si="5"/>
        <v>0</v>
      </c>
      <c r="C85">
        <f>IF(вз!C67=2,1,0)</f>
        <v>0</v>
      </c>
      <c r="D85">
        <f>IF(вз!D67=2,1,0)</f>
        <v>0</v>
      </c>
      <c r="E85">
        <f>IF(вз!E67=2,1,0)</f>
        <v>0</v>
      </c>
      <c r="F85">
        <f>IF(вз!F67=2,1,0)</f>
        <v>0</v>
      </c>
      <c r="G85">
        <f>IF(вз!G67=2,1,0)</f>
        <v>0</v>
      </c>
      <c r="H85">
        <f>IF(вз!H67=2,1,0)</f>
        <v>0</v>
      </c>
      <c r="I85">
        <f>IF(вз!I67=2,1,0)</f>
        <v>0</v>
      </c>
      <c r="J85">
        <f>IF(вз!J67=2,1,0)</f>
        <v>0</v>
      </c>
      <c r="K85">
        <f>IF(вз!K67=2,1,0)</f>
        <v>0</v>
      </c>
      <c r="L85">
        <f>IF(вз!L67=2,1,0)</f>
        <v>0</v>
      </c>
      <c r="M85">
        <f>IF(вз!M67=2,1,0)</f>
        <v>0</v>
      </c>
      <c r="N85">
        <f>IF(вз!N67=2,1,0)</f>
        <v>0</v>
      </c>
      <c r="O85">
        <f>IF(вз!O67=2,1,0)</f>
        <v>0</v>
      </c>
      <c r="P85">
        <f>IF(вз!P67=2,1,0)</f>
        <v>0</v>
      </c>
      <c r="Q85">
        <f>IF(вз!Q67=2,1,0)</f>
        <v>0</v>
      </c>
      <c r="R85">
        <f>IF(вз!R67=2,1,0)</f>
        <v>0</v>
      </c>
      <c r="S85">
        <f>IF(вз!S67=2,1,0)</f>
        <v>0</v>
      </c>
      <c r="T85">
        <f>IF(вз!T67=2,1,0)</f>
        <v>0</v>
      </c>
      <c r="U85">
        <f>IF(вз!U67=2,1,0)</f>
        <v>0</v>
      </c>
      <c r="V85">
        <f>IF(вз!V67=2,1,0)</f>
        <v>0</v>
      </c>
      <c r="W85">
        <f>IF(вз!W67=2,1,0)</f>
        <v>0</v>
      </c>
      <c r="X85" s="36"/>
      <c r="AF85" s="36"/>
      <c r="AH85">
        <f t="shared" si="6"/>
        <v>0</v>
      </c>
    </row>
    <row r="86" spans="1:34" x14ac:dyDescent="0.2">
      <c r="A86">
        <v>23</v>
      </c>
      <c r="B86">
        <f t="shared" si="5"/>
        <v>0</v>
      </c>
      <c r="C86">
        <f>IF(вз!C68=2,1,0)</f>
        <v>0</v>
      </c>
      <c r="D86">
        <f>IF(вз!D68=2,1,0)</f>
        <v>0</v>
      </c>
      <c r="E86">
        <f>IF(вз!E68=2,1,0)</f>
        <v>0</v>
      </c>
      <c r="F86">
        <f>IF(вз!F68=2,1,0)</f>
        <v>0</v>
      </c>
      <c r="G86">
        <f>IF(вз!G68=2,1,0)</f>
        <v>0</v>
      </c>
      <c r="H86">
        <f>IF(вз!H68=2,1,0)</f>
        <v>0</v>
      </c>
      <c r="I86">
        <f>IF(вз!I68=2,1,0)</f>
        <v>0</v>
      </c>
      <c r="J86">
        <f>IF(вз!J68=2,1,0)</f>
        <v>0</v>
      </c>
      <c r="K86">
        <f>IF(вз!K68=2,1,0)</f>
        <v>0</v>
      </c>
      <c r="L86">
        <f>IF(вз!L68=2,1,0)</f>
        <v>0</v>
      </c>
      <c r="M86">
        <f>IF(вз!M68=2,1,0)</f>
        <v>0</v>
      </c>
      <c r="N86">
        <f>IF(вз!N68=2,1,0)</f>
        <v>0</v>
      </c>
      <c r="O86">
        <f>IF(вз!O68=2,1,0)</f>
        <v>0</v>
      </c>
      <c r="P86">
        <f>IF(вз!P68=2,1,0)</f>
        <v>0</v>
      </c>
      <c r="Q86">
        <f>IF(вз!Q68=2,1,0)</f>
        <v>0</v>
      </c>
      <c r="R86">
        <f>IF(вз!R68=2,1,0)</f>
        <v>0</v>
      </c>
      <c r="S86">
        <f>IF(вз!S68=2,1,0)</f>
        <v>0</v>
      </c>
      <c r="T86">
        <f>IF(вз!T68=2,1,0)</f>
        <v>0</v>
      </c>
      <c r="U86">
        <f>IF(вз!U68=2,1,0)</f>
        <v>0</v>
      </c>
      <c r="V86">
        <f>IF(вз!V68=2,1,0)</f>
        <v>0</v>
      </c>
      <c r="W86">
        <f>IF(вз!W68=2,1,0)</f>
        <v>0</v>
      </c>
      <c r="X86">
        <f>IF(вз!X68=2,1,0)</f>
        <v>0</v>
      </c>
      <c r="Y86" s="36"/>
      <c r="AF86" s="36"/>
      <c r="AH86">
        <f t="shared" si="6"/>
        <v>0</v>
      </c>
    </row>
    <row r="87" spans="1:34" x14ac:dyDescent="0.2">
      <c r="A87">
        <v>24</v>
      </c>
      <c r="B87">
        <f t="shared" si="5"/>
        <v>0</v>
      </c>
      <c r="C87">
        <f>IF(вз!C69=2,1,0)</f>
        <v>0</v>
      </c>
      <c r="D87">
        <f>IF(вз!D69=2,1,0)</f>
        <v>0</v>
      </c>
      <c r="E87">
        <f>IF(вз!E69=2,1,0)</f>
        <v>0</v>
      </c>
      <c r="F87">
        <f>IF(вз!F69=2,1,0)</f>
        <v>0</v>
      </c>
      <c r="G87">
        <f>IF(вз!G69=2,1,0)</f>
        <v>0</v>
      </c>
      <c r="H87">
        <f>IF(вз!H69=2,1,0)</f>
        <v>0</v>
      </c>
      <c r="I87">
        <f>IF(вз!I69=2,1,0)</f>
        <v>0</v>
      </c>
      <c r="J87">
        <f>IF(вз!J69=2,1,0)</f>
        <v>0</v>
      </c>
      <c r="K87">
        <f>IF(вз!K69=2,1,0)</f>
        <v>0</v>
      </c>
      <c r="L87">
        <f>IF(вз!L69=2,1,0)</f>
        <v>0</v>
      </c>
      <c r="M87">
        <f>IF(вз!M69=2,1,0)</f>
        <v>0</v>
      </c>
      <c r="N87">
        <f>IF(вз!N69=2,1,0)</f>
        <v>0</v>
      </c>
      <c r="O87">
        <f>IF(вз!O69=2,1,0)</f>
        <v>0</v>
      </c>
      <c r="P87">
        <f>IF(вз!P69=2,1,0)</f>
        <v>0</v>
      </c>
      <c r="Q87">
        <f>IF(вз!Q69=2,1,0)</f>
        <v>0</v>
      </c>
      <c r="R87">
        <f>IF(вз!R69=2,1,0)</f>
        <v>0</v>
      </c>
      <c r="S87">
        <f>IF(вз!S69=2,1,0)</f>
        <v>0</v>
      </c>
      <c r="T87">
        <f>IF(вз!T69=2,1,0)</f>
        <v>0</v>
      </c>
      <c r="U87">
        <f>IF(вз!U69=2,1,0)</f>
        <v>0</v>
      </c>
      <c r="V87">
        <f>IF(вз!V69=2,1,0)</f>
        <v>0</v>
      </c>
      <c r="W87">
        <f>IF(вз!W69=2,1,0)</f>
        <v>0</v>
      </c>
      <c r="X87">
        <f>IF(вз!X69=2,1,0)</f>
        <v>0</v>
      </c>
      <c r="Y87">
        <f>IF(вз!Y69=2,1,0)</f>
        <v>0</v>
      </c>
      <c r="Z87" s="36"/>
      <c r="AF87" s="36"/>
      <c r="AH87">
        <f t="shared" si="6"/>
        <v>0</v>
      </c>
    </row>
    <row r="88" spans="1:34" x14ac:dyDescent="0.2">
      <c r="A88">
        <v>25</v>
      </c>
      <c r="B88">
        <f t="shared" si="5"/>
        <v>0</v>
      </c>
      <c r="C88">
        <f>IF(вз!C70=2,1,0)</f>
        <v>0</v>
      </c>
      <c r="D88">
        <f>IF(вз!D70=2,1,0)</f>
        <v>0</v>
      </c>
      <c r="E88">
        <f>IF(вз!E70=2,1,0)</f>
        <v>0</v>
      </c>
      <c r="F88">
        <f>IF(вз!F70=2,1,0)</f>
        <v>0</v>
      </c>
      <c r="G88">
        <f>IF(вз!G70=2,1,0)</f>
        <v>0</v>
      </c>
      <c r="H88">
        <f>IF(вз!H70=2,1,0)</f>
        <v>0</v>
      </c>
      <c r="I88">
        <f>IF(вз!I70=2,1,0)</f>
        <v>0</v>
      </c>
      <c r="J88">
        <f>IF(вз!J70=2,1,0)</f>
        <v>0</v>
      </c>
      <c r="K88">
        <f>IF(вз!K70=2,1,0)</f>
        <v>0</v>
      </c>
      <c r="L88">
        <f>IF(вз!L70=2,1,0)</f>
        <v>0</v>
      </c>
      <c r="M88">
        <f>IF(вз!M70=2,1,0)</f>
        <v>0</v>
      </c>
      <c r="N88">
        <f>IF(вз!N70=2,1,0)</f>
        <v>0</v>
      </c>
      <c r="O88">
        <f>IF(вз!O70=2,1,0)</f>
        <v>0</v>
      </c>
      <c r="P88">
        <f>IF(вз!P70=2,1,0)</f>
        <v>0</v>
      </c>
      <c r="Q88">
        <f>IF(вз!Q70=2,1,0)</f>
        <v>0</v>
      </c>
      <c r="R88">
        <f>IF(вз!R70=2,1,0)</f>
        <v>0</v>
      </c>
      <c r="S88">
        <f>IF(вз!S70=2,1,0)</f>
        <v>0</v>
      </c>
      <c r="T88">
        <f>IF(вз!T70=2,1,0)</f>
        <v>0</v>
      </c>
      <c r="U88">
        <f>IF(вз!U70=2,1,0)</f>
        <v>0</v>
      </c>
      <c r="V88">
        <f>IF(вз!V70=2,1,0)</f>
        <v>0</v>
      </c>
      <c r="W88">
        <f>IF(вз!W70=2,1,0)</f>
        <v>0</v>
      </c>
      <c r="X88">
        <f>IF(вз!X70=2,1,0)</f>
        <v>0</v>
      </c>
      <c r="Y88">
        <f>IF(вз!Y70=2,1,0)</f>
        <v>0</v>
      </c>
      <c r="Z88">
        <f>IF(вз!Z70=2,1,0)</f>
        <v>0</v>
      </c>
      <c r="AA88" s="36"/>
      <c r="AF88" s="36"/>
      <c r="AH88">
        <f t="shared" si="6"/>
        <v>0</v>
      </c>
    </row>
    <row r="89" spans="1:34" x14ac:dyDescent="0.2">
      <c r="A89">
        <v>26</v>
      </c>
      <c r="B89">
        <f t="shared" si="5"/>
        <v>0</v>
      </c>
      <c r="C89">
        <f>IF(вз!C71=2,1,0)</f>
        <v>0</v>
      </c>
      <c r="D89">
        <f>IF(вз!D71=2,1,0)</f>
        <v>0</v>
      </c>
      <c r="E89">
        <f>IF(вз!E71=2,1,0)</f>
        <v>0</v>
      </c>
      <c r="F89">
        <f>IF(вз!F71=2,1,0)</f>
        <v>0</v>
      </c>
      <c r="G89">
        <f>IF(вз!G71=2,1,0)</f>
        <v>0</v>
      </c>
      <c r="H89">
        <f>IF(вз!H71=2,1,0)</f>
        <v>0</v>
      </c>
      <c r="I89">
        <f>IF(вз!I71=2,1,0)</f>
        <v>0</v>
      </c>
      <c r="J89">
        <f>IF(вз!J71=2,1,0)</f>
        <v>0</v>
      </c>
      <c r="K89">
        <f>IF(вз!K71=2,1,0)</f>
        <v>0</v>
      </c>
      <c r="L89">
        <f>IF(вз!L71=2,1,0)</f>
        <v>0</v>
      </c>
      <c r="M89">
        <f>IF(вз!M71=2,1,0)</f>
        <v>0</v>
      </c>
      <c r="N89">
        <f>IF(вз!N71=2,1,0)</f>
        <v>0</v>
      </c>
      <c r="O89">
        <f>IF(вз!O71=2,1,0)</f>
        <v>0</v>
      </c>
      <c r="P89">
        <f>IF(вз!P71=2,1,0)</f>
        <v>0</v>
      </c>
      <c r="Q89">
        <f>IF(вз!Q71=2,1,0)</f>
        <v>0</v>
      </c>
      <c r="R89">
        <f>IF(вз!R71=2,1,0)</f>
        <v>0</v>
      </c>
      <c r="S89">
        <f>IF(вз!S71=2,1,0)</f>
        <v>0</v>
      </c>
      <c r="T89">
        <f>IF(вз!T71=2,1,0)</f>
        <v>0</v>
      </c>
      <c r="U89">
        <f>IF(вз!U71=2,1,0)</f>
        <v>0</v>
      </c>
      <c r="V89">
        <f>IF(вз!V71=2,1,0)</f>
        <v>0</v>
      </c>
      <c r="W89">
        <f>IF(вз!W71=2,1,0)</f>
        <v>0</v>
      </c>
      <c r="X89">
        <f>IF(вз!X71=2,1,0)</f>
        <v>0</v>
      </c>
      <c r="Y89">
        <f>IF(вз!Y71=2,1,0)</f>
        <v>0</v>
      </c>
      <c r="Z89">
        <f>IF(вз!Z71=2,1,0)</f>
        <v>0</v>
      </c>
      <c r="AA89">
        <f>IF(вз!AA71=2,1,0)</f>
        <v>0</v>
      </c>
      <c r="AB89" s="36"/>
      <c r="AF89" s="36"/>
      <c r="AH89">
        <f t="shared" si="6"/>
        <v>0</v>
      </c>
    </row>
    <row r="90" spans="1:34" x14ac:dyDescent="0.2">
      <c r="A90">
        <v>27</v>
      </c>
      <c r="B90">
        <f t="shared" si="5"/>
        <v>0</v>
      </c>
      <c r="C90">
        <f>IF(вз!C72=2,1,0)</f>
        <v>0</v>
      </c>
      <c r="D90">
        <f>IF(вз!D72=2,1,0)</f>
        <v>0</v>
      </c>
      <c r="E90">
        <f>IF(вз!E72=2,1,0)</f>
        <v>0</v>
      </c>
      <c r="F90">
        <f>IF(вз!F72=2,1,0)</f>
        <v>0</v>
      </c>
      <c r="G90">
        <f>IF(вз!G72=2,1,0)</f>
        <v>0</v>
      </c>
      <c r="H90">
        <f>IF(вз!H72=2,1,0)</f>
        <v>0</v>
      </c>
      <c r="I90">
        <f>IF(вз!I72=2,1,0)</f>
        <v>0</v>
      </c>
      <c r="J90">
        <f>IF(вз!J72=2,1,0)</f>
        <v>0</v>
      </c>
      <c r="K90">
        <f>IF(вз!K72=2,1,0)</f>
        <v>0</v>
      </c>
      <c r="L90">
        <f>IF(вз!L72=2,1,0)</f>
        <v>0</v>
      </c>
      <c r="M90">
        <f>IF(вз!M72=2,1,0)</f>
        <v>0</v>
      </c>
      <c r="N90">
        <f>IF(вз!N72=2,1,0)</f>
        <v>0</v>
      </c>
      <c r="O90">
        <f>IF(вз!O72=2,1,0)</f>
        <v>0</v>
      </c>
      <c r="P90">
        <f>IF(вз!P72=2,1,0)</f>
        <v>0</v>
      </c>
      <c r="Q90">
        <f>IF(вз!Q72=2,1,0)</f>
        <v>0</v>
      </c>
      <c r="R90">
        <f>IF(вз!R72=2,1,0)</f>
        <v>0</v>
      </c>
      <c r="S90">
        <f>IF(вз!S72=2,1,0)</f>
        <v>0</v>
      </c>
      <c r="T90">
        <f>IF(вз!T72=2,1,0)</f>
        <v>0</v>
      </c>
      <c r="U90">
        <f>IF(вз!U72=2,1,0)</f>
        <v>0</v>
      </c>
      <c r="V90">
        <f>IF(вз!V72=2,1,0)</f>
        <v>0</v>
      </c>
      <c r="W90">
        <f>IF(вз!W72=2,1,0)</f>
        <v>0</v>
      </c>
      <c r="X90">
        <f>IF(вз!X72=2,1,0)</f>
        <v>0</v>
      </c>
      <c r="Y90">
        <f>IF(вз!Y72=2,1,0)</f>
        <v>0</v>
      </c>
      <c r="Z90">
        <f>IF(вз!Z72=2,1,0)</f>
        <v>0</v>
      </c>
      <c r="AA90">
        <f>IF(вз!AA72=2,1,0)</f>
        <v>0</v>
      </c>
      <c r="AB90">
        <f>IF(вз!AB72=2,1,0)</f>
        <v>0</v>
      </c>
      <c r="AC90" s="36"/>
      <c r="AF90" s="36"/>
      <c r="AH90">
        <f t="shared" si="6"/>
        <v>0</v>
      </c>
    </row>
    <row r="91" spans="1:34" x14ac:dyDescent="0.2">
      <c r="A91">
        <v>28</v>
      </c>
      <c r="B91">
        <f t="shared" si="5"/>
        <v>0</v>
      </c>
      <c r="C91">
        <f>IF(вз!C73=2,1,0)</f>
        <v>0</v>
      </c>
      <c r="D91">
        <f>IF(вз!D73=2,1,0)</f>
        <v>0</v>
      </c>
      <c r="E91">
        <f>IF(вз!E73=2,1,0)</f>
        <v>0</v>
      </c>
      <c r="F91">
        <f>IF(вз!F73=2,1,0)</f>
        <v>0</v>
      </c>
      <c r="G91">
        <f>IF(вз!G73=2,1,0)</f>
        <v>0</v>
      </c>
      <c r="H91">
        <f>IF(вз!H73=2,1,0)</f>
        <v>0</v>
      </c>
      <c r="I91">
        <f>IF(вз!I73=2,1,0)</f>
        <v>0</v>
      </c>
      <c r="J91">
        <f>IF(вз!J73=2,1,0)</f>
        <v>0</v>
      </c>
      <c r="K91">
        <f>IF(вз!K73=2,1,0)</f>
        <v>0</v>
      </c>
      <c r="L91">
        <f>IF(вз!L73=2,1,0)</f>
        <v>0</v>
      </c>
      <c r="M91">
        <f>IF(вз!M73=2,1,0)</f>
        <v>0</v>
      </c>
      <c r="N91">
        <f>IF(вз!N73=2,1,0)</f>
        <v>0</v>
      </c>
      <c r="O91">
        <f>IF(вз!O73=2,1,0)</f>
        <v>0</v>
      </c>
      <c r="P91">
        <f>IF(вз!P73=2,1,0)</f>
        <v>0</v>
      </c>
      <c r="Q91">
        <f>IF(вз!Q73=2,1,0)</f>
        <v>0</v>
      </c>
      <c r="R91">
        <f>IF(вз!R73=2,1,0)</f>
        <v>0</v>
      </c>
      <c r="S91">
        <f>IF(вз!S73=2,1,0)</f>
        <v>0</v>
      </c>
      <c r="T91">
        <f>IF(вз!T73=2,1,0)</f>
        <v>0</v>
      </c>
      <c r="U91">
        <f>IF(вз!U73=2,1,0)</f>
        <v>0</v>
      </c>
      <c r="V91">
        <f>IF(вз!V73=2,1,0)</f>
        <v>0</v>
      </c>
      <c r="W91">
        <f>IF(вз!W73=2,1,0)</f>
        <v>0</v>
      </c>
      <c r="X91">
        <f>IF(вз!X73=2,1,0)</f>
        <v>0</v>
      </c>
      <c r="Y91">
        <f>IF(вз!Y73=2,1,0)</f>
        <v>0</v>
      </c>
      <c r="Z91">
        <f>IF(вз!Z73=2,1,0)</f>
        <v>0</v>
      </c>
      <c r="AA91">
        <f>IF(вз!AA73=2,1,0)</f>
        <v>0</v>
      </c>
      <c r="AB91">
        <f>IF(вз!AB73=2,1,0)</f>
        <v>0</v>
      </c>
      <c r="AC91">
        <f>IF(вз!AC73=2,1,0)</f>
        <v>0</v>
      </c>
      <c r="AD91" s="36"/>
      <c r="AF91" s="36"/>
      <c r="AH91">
        <f t="shared" si="6"/>
        <v>0</v>
      </c>
    </row>
    <row r="92" spans="1:34" x14ac:dyDescent="0.2">
      <c r="A92">
        <v>29</v>
      </c>
      <c r="B92">
        <f t="shared" si="5"/>
        <v>0</v>
      </c>
      <c r="C92">
        <f>IF(вз!C74=2,1,0)</f>
        <v>0</v>
      </c>
      <c r="D92">
        <f>IF(вз!D74=2,1,0)</f>
        <v>0</v>
      </c>
      <c r="E92">
        <f>IF(вз!E74=2,1,0)</f>
        <v>0</v>
      </c>
      <c r="F92">
        <f>IF(вз!F74=2,1,0)</f>
        <v>0</v>
      </c>
      <c r="G92">
        <f>IF(вз!G74=2,1,0)</f>
        <v>0</v>
      </c>
      <c r="H92">
        <f>IF(вз!H74=2,1,0)</f>
        <v>0</v>
      </c>
      <c r="I92">
        <f>IF(вз!I74=2,1,0)</f>
        <v>0</v>
      </c>
      <c r="J92">
        <f>IF(вз!J74=2,1,0)</f>
        <v>0</v>
      </c>
      <c r="K92">
        <f>IF(вз!K74=2,1,0)</f>
        <v>0</v>
      </c>
      <c r="L92">
        <f>IF(вз!L74=2,1,0)</f>
        <v>0</v>
      </c>
      <c r="M92">
        <f>IF(вз!M74=2,1,0)</f>
        <v>0</v>
      </c>
      <c r="N92">
        <f>IF(вз!N74=2,1,0)</f>
        <v>0</v>
      </c>
      <c r="O92">
        <f>IF(вз!O74=2,1,0)</f>
        <v>0</v>
      </c>
      <c r="P92">
        <f>IF(вз!P74=2,1,0)</f>
        <v>0</v>
      </c>
      <c r="Q92">
        <f>IF(вз!Q74=2,1,0)</f>
        <v>0</v>
      </c>
      <c r="R92">
        <f>IF(вз!R74=2,1,0)</f>
        <v>0</v>
      </c>
      <c r="S92">
        <f>IF(вз!S74=2,1,0)</f>
        <v>0</v>
      </c>
      <c r="T92">
        <f>IF(вз!T74=2,1,0)</f>
        <v>0</v>
      </c>
      <c r="U92">
        <f>IF(вз!U74=2,1,0)</f>
        <v>0</v>
      </c>
      <c r="V92">
        <f>IF(вз!V74=2,1,0)</f>
        <v>0</v>
      </c>
      <c r="W92">
        <f>IF(вз!W74=2,1,0)</f>
        <v>0</v>
      </c>
      <c r="X92">
        <f>IF(вз!X74=2,1,0)</f>
        <v>0</v>
      </c>
      <c r="Y92">
        <f>IF(вз!Y74=2,1,0)</f>
        <v>0</v>
      </c>
      <c r="Z92">
        <f>IF(вз!Z74=2,1,0)</f>
        <v>0</v>
      </c>
      <c r="AA92">
        <f>IF(вз!AA74=2,1,0)</f>
        <v>0</v>
      </c>
      <c r="AB92">
        <f>IF(вз!AB74=2,1,0)</f>
        <v>0</v>
      </c>
      <c r="AC92">
        <f>IF(вз!AC74=2,1,0)</f>
        <v>0</v>
      </c>
      <c r="AD92">
        <f>IF(вз!AD74=2,1,0)</f>
        <v>0</v>
      </c>
      <c r="AE92" s="36"/>
      <c r="AF92" s="36"/>
      <c r="AH92">
        <f t="shared" si="6"/>
        <v>0</v>
      </c>
    </row>
    <row r="93" spans="1:34" x14ac:dyDescent="0.2">
      <c r="A93">
        <v>30</v>
      </c>
      <c r="B93">
        <f t="shared" si="5"/>
        <v>0</v>
      </c>
      <c r="C93">
        <f>IF(вз!C75=2,1,0)</f>
        <v>0</v>
      </c>
      <c r="D93">
        <f>IF(вз!D75=2,1,0)</f>
        <v>0</v>
      </c>
      <c r="E93">
        <f>IF(вз!E75=2,1,0)</f>
        <v>0</v>
      </c>
      <c r="F93">
        <f>IF(вз!F75=2,1,0)</f>
        <v>0</v>
      </c>
      <c r="G93">
        <f>IF(вз!G75=2,1,0)</f>
        <v>0</v>
      </c>
      <c r="H93">
        <f>IF(вз!H75=2,1,0)</f>
        <v>0</v>
      </c>
      <c r="I93">
        <f>IF(вз!I75=2,1,0)</f>
        <v>0</v>
      </c>
      <c r="J93">
        <f>IF(вз!J75=2,1,0)</f>
        <v>0</v>
      </c>
      <c r="K93">
        <f>IF(вз!K75=2,1,0)</f>
        <v>0</v>
      </c>
      <c r="L93">
        <f>IF(вз!L75=2,1,0)</f>
        <v>0</v>
      </c>
      <c r="M93">
        <f>IF(вз!M75=2,1,0)</f>
        <v>0</v>
      </c>
      <c r="N93">
        <f>IF(вз!N75=2,1,0)</f>
        <v>0</v>
      </c>
      <c r="O93">
        <f>IF(вз!O75=2,1,0)</f>
        <v>0</v>
      </c>
      <c r="P93">
        <f>IF(вз!P75=2,1,0)</f>
        <v>0</v>
      </c>
      <c r="Q93">
        <f>IF(вз!Q75=2,1,0)</f>
        <v>0</v>
      </c>
      <c r="R93">
        <f>IF(вз!R75=2,1,0)</f>
        <v>0</v>
      </c>
      <c r="S93">
        <f>IF(вз!S75=2,1,0)</f>
        <v>0</v>
      </c>
      <c r="T93">
        <f>IF(вз!T75=2,1,0)</f>
        <v>0</v>
      </c>
      <c r="U93">
        <f>IF(вз!U75=2,1,0)</f>
        <v>0</v>
      </c>
      <c r="V93">
        <f>IF(вз!V75=2,1,0)</f>
        <v>0</v>
      </c>
      <c r="W93">
        <f>IF(вз!W75=2,1,0)</f>
        <v>0</v>
      </c>
      <c r="X93">
        <f>IF(вз!X75=2,1,0)</f>
        <v>0</v>
      </c>
      <c r="Y93">
        <f>IF(вз!Y75=2,1,0)</f>
        <v>0</v>
      </c>
      <c r="Z93">
        <f>IF(вз!Z75=2,1,0)</f>
        <v>0</v>
      </c>
      <c r="AA93">
        <f>IF(вз!AA75=2,1,0)</f>
        <v>0</v>
      </c>
      <c r="AB93">
        <f>IF(вз!AB75=2,1,0)</f>
        <v>0</v>
      </c>
      <c r="AC93">
        <f>IF(вз!AC75=2,1,0)</f>
        <v>0</v>
      </c>
      <c r="AD93">
        <f>IF(вз!AD75=2,1,0)</f>
        <v>0</v>
      </c>
      <c r="AE93">
        <f>IF(вз!AE75=2,1,0)</f>
        <v>0</v>
      </c>
      <c r="AF93" s="36"/>
      <c r="AH93">
        <f t="shared" si="6"/>
        <v>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3"/>
  <sheetViews>
    <sheetView topLeftCell="R1" zoomScale="130" workbookViewId="0">
      <selection activeCell="AC18" sqref="AC18"/>
    </sheetView>
  </sheetViews>
  <sheetFormatPr defaultRowHeight="12.75" x14ac:dyDescent="0.2"/>
  <cols>
    <col min="1" max="1" width="4.140625" customWidth="1"/>
    <col min="2" max="2" width="36.7109375" customWidth="1"/>
    <col min="3" max="32" width="2.7109375" customWidth="1"/>
    <col min="35" max="35" width="19.140625" customWidth="1"/>
  </cols>
  <sheetData>
    <row r="1" spans="2:41" x14ac:dyDescent="0.2">
      <c r="B1" t="s">
        <v>46</v>
      </c>
    </row>
    <row r="2" spans="2:41" ht="14.25" customHeight="1" x14ac:dyDescent="0.2">
      <c r="AJ2" s="23"/>
      <c r="AK2" s="23"/>
      <c r="AL2" s="23" t="s">
        <v>28</v>
      </c>
      <c r="AM2" s="23"/>
      <c r="AN2" s="23"/>
      <c r="AO2" s="23"/>
    </row>
    <row r="3" spans="2:41" x14ac:dyDescent="0.2">
      <c r="B3" s="2" t="str">
        <f>С1!B3</f>
        <v>Настя А.</v>
      </c>
      <c r="C3" s="8">
        <f>С1!C112</f>
        <v>0</v>
      </c>
      <c r="D3" s="9">
        <f>С1!D112</f>
        <v>0</v>
      </c>
      <c r="E3" s="9">
        <f>С1!E112</f>
        <v>0</v>
      </c>
      <c r="F3" s="9">
        <f>С1!F112</f>
        <v>0</v>
      </c>
      <c r="G3" s="9">
        <f>С1!G112</f>
        <v>0</v>
      </c>
      <c r="H3" s="9">
        <f>С1!H112</f>
        <v>1</v>
      </c>
      <c r="I3" s="9">
        <f>С1!I112</f>
        <v>1</v>
      </c>
      <c r="J3" s="9">
        <f>С1!J112</f>
        <v>1</v>
      </c>
      <c r="K3" s="9">
        <f>С1!K112</f>
        <v>0</v>
      </c>
      <c r="L3" s="9">
        <f>С1!L112</f>
        <v>1</v>
      </c>
      <c r="M3" s="9">
        <f>С1!M112</f>
        <v>0</v>
      </c>
      <c r="N3" s="9">
        <f>С1!N112</f>
        <v>0</v>
      </c>
      <c r="O3" s="9">
        <f>С1!O112</f>
        <v>0</v>
      </c>
      <c r="P3" s="9">
        <f>С1!P112</f>
        <v>0</v>
      </c>
      <c r="Q3" s="9">
        <f>С1!Q112</f>
        <v>0</v>
      </c>
      <c r="R3" s="9">
        <f>С1!R112</f>
        <v>0</v>
      </c>
      <c r="S3" s="9">
        <f>С1!S112</f>
        <v>0</v>
      </c>
      <c r="T3" s="9">
        <f>С1!T112</f>
        <v>0</v>
      </c>
      <c r="U3" s="9">
        <f>С1!U112</f>
        <v>0</v>
      </c>
      <c r="V3" s="9">
        <f>С1!V112</f>
        <v>0</v>
      </c>
      <c r="W3" s="9">
        <f>С1!W112</f>
        <v>0</v>
      </c>
      <c r="X3" s="9">
        <f>С1!X112</f>
        <v>0</v>
      </c>
      <c r="Y3" s="9">
        <f>С1!Y112</f>
        <v>0</v>
      </c>
      <c r="Z3" s="9">
        <f>С1!Z112</f>
        <v>0</v>
      </c>
      <c r="AA3" s="9">
        <f>С1!AA112</f>
        <v>0</v>
      </c>
      <c r="AB3" s="9">
        <f>С1!AB112</f>
        <v>0</v>
      </c>
      <c r="AC3" s="9">
        <f>С1!AC112</f>
        <v>0</v>
      </c>
      <c r="AD3" s="9">
        <f>С1!AD112</f>
        <v>0</v>
      </c>
      <c r="AE3" s="9">
        <f>С1!AE112</f>
        <v>0</v>
      </c>
      <c r="AF3" s="9">
        <f>С1!AF112</f>
        <v>0</v>
      </c>
      <c r="AG3" t="s">
        <v>53</v>
      </c>
      <c r="AI3" s="22" t="str">
        <f>B3</f>
        <v>Настя А.</v>
      </c>
      <c r="AL3">
        <f>C36</f>
        <v>0</v>
      </c>
    </row>
    <row r="4" spans="2:41" x14ac:dyDescent="0.2">
      <c r="B4" s="2" t="str">
        <f>С1!B4</f>
        <v>Артем С.</v>
      </c>
      <c r="C4" s="9">
        <f>С1!C113</f>
        <v>0</v>
      </c>
      <c r="D4" s="8">
        <f>С1!D113</f>
        <v>0</v>
      </c>
      <c r="E4" s="9">
        <f>С1!E113</f>
        <v>2</v>
      </c>
      <c r="F4" s="9">
        <f>С1!F113</f>
        <v>0</v>
      </c>
      <c r="G4" s="9">
        <f>С1!G113</f>
        <v>0</v>
      </c>
      <c r="H4" s="9">
        <f>С1!H113</f>
        <v>0</v>
      </c>
      <c r="I4" s="9">
        <f>С1!I113</f>
        <v>0</v>
      </c>
      <c r="J4" s="9">
        <f>С1!J113</f>
        <v>0</v>
      </c>
      <c r="K4" s="9">
        <f>С1!K113</f>
        <v>1</v>
      </c>
      <c r="L4" s="9">
        <f>С1!L113</f>
        <v>2</v>
      </c>
      <c r="M4" s="9">
        <f>С1!M113</f>
        <v>0</v>
      </c>
      <c r="N4" s="9">
        <f>С1!N113</f>
        <v>0</v>
      </c>
      <c r="O4" s="9">
        <f>С1!O113</f>
        <v>0</v>
      </c>
      <c r="P4" s="9">
        <f>С1!P113</f>
        <v>0</v>
      </c>
      <c r="Q4" s="9">
        <f>С1!Q113</f>
        <v>2</v>
      </c>
      <c r="R4" s="9">
        <f>С1!R113</f>
        <v>0</v>
      </c>
      <c r="S4" s="9">
        <f>С1!S113</f>
        <v>0</v>
      </c>
      <c r="T4" s="9">
        <f>С1!T113</f>
        <v>2</v>
      </c>
      <c r="U4" s="9">
        <f>С1!U113</f>
        <v>0</v>
      </c>
      <c r="V4" s="9">
        <f>С1!V113</f>
        <v>0</v>
      </c>
      <c r="W4" s="9">
        <f>С1!W113</f>
        <v>0</v>
      </c>
      <c r="X4" s="9">
        <f>С1!X113</f>
        <v>1</v>
      </c>
      <c r="Y4" s="9">
        <f>С1!Y113</f>
        <v>0</v>
      </c>
      <c r="Z4" s="9">
        <f>С1!Z113</f>
        <v>0</v>
      </c>
      <c r="AA4" s="9">
        <f>С1!AA113</f>
        <v>0</v>
      </c>
      <c r="AB4" s="9">
        <f>С1!AB113</f>
        <v>0</v>
      </c>
      <c r="AC4" s="9">
        <f>С1!AC113</f>
        <v>0</v>
      </c>
      <c r="AD4" s="9">
        <f>С1!AD113</f>
        <v>0</v>
      </c>
      <c r="AE4" s="9">
        <f>С1!AE113</f>
        <v>0</v>
      </c>
      <c r="AF4" s="9">
        <f>С1!AF113</f>
        <v>0</v>
      </c>
      <c r="AG4" t="s">
        <v>53</v>
      </c>
      <c r="AI4" s="22" t="str">
        <f t="shared" ref="AI4:AI28" si="0">B4</f>
        <v>Артем С.</v>
      </c>
      <c r="AL4">
        <f>D36</f>
        <v>4</v>
      </c>
    </row>
    <row r="5" spans="2:41" x14ac:dyDescent="0.2">
      <c r="B5" s="2" t="str">
        <f>С1!B5</f>
        <v>Диана С.</v>
      </c>
      <c r="C5" s="9">
        <f>С1!C114</f>
        <v>0</v>
      </c>
      <c r="D5" s="9">
        <f>С1!D114</f>
        <v>2</v>
      </c>
      <c r="E5" s="8">
        <f>С1!E114</f>
        <v>0</v>
      </c>
      <c r="F5" s="9">
        <f>С1!F114</f>
        <v>2</v>
      </c>
      <c r="G5" s="9">
        <f>С1!G114</f>
        <v>0</v>
      </c>
      <c r="H5" s="9">
        <f>С1!H114</f>
        <v>1</v>
      </c>
      <c r="I5" s="9">
        <f>С1!I114</f>
        <v>1</v>
      </c>
      <c r="J5" s="9">
        <f>С1!J114</f>
        <v>1</v>
      </c>
      <c r="K5" s="9">
        <f>С1!K114</f>
        <v>0</v>
      </c>
      <c r="L5" s="9">
        <f>С1!L114</f>
        <v>0</v>
      </c>
      <c r="M5" s="9">
        <f>С1!M114</f>
        <v>1</v>
      </c>
      <c r="N5" s="9">
        <f>С1!N114</f>
        <v>1</v>
      </c>
      <c r="O5" s="9">
        <f>С1!O114</f>
        <v>0</v>
      </c>
      <c r="P5" s="9">
        <f>С1!P114</f>
        <v>0</v>
      </c>
      <c r="Q5" s="9">
        <f>С1!Q114</f>
        <v>0</v>
      </c>
      <c r="R5" s="9">
        <f>С1!R114</f>
        <v>1</v>
      </c>
      <c r="S5" s="9">
        <f>С1!S114</f>
        <v>0</v>
      </c>
      <c r="T5" s="9">
        <f>С1!T114</f>
        <v>0</v>
      </c>
      <c r="U5" s="9">
        <f>С1!U114</f>
        <v>0</v>
      </c>
      <c r="V5" s="9">
        <f>С1!V114</f>
        <v>0</v>
      </c>
      <c r="W5" s="9">
        <f>С1!W114</f>
        <v>1</v>
      </c>
      <c r="X5" s="9">
        <f>С1!X114</f>
        <v>0</v>
      </c>
      <c r="Y5" s="9">
        <f>С1!Y114</f>
        <v>0</v>
      </c>
      <c r="Z5" s="9">
        <f>С1!Z114</f>
        <v>0</v>
      </c>
      <c r="AA5" s="9">
        <f>С1!AA114</f>
        <v>0</v>
      </c>
      <c r="AB5" s="9">
        <f>С1!AB114</f>
        <v>0</v>
      </c>
      <c r="AC5" s="9">
        <f>С1!AC114</f>
        <v>0</v>
      </c>
      <c r="AD5" s="9">
        <f>С1!AD114</f>
        <v>0</v>
      </c>
      <c r="AE5" s="9">
        <f>С1!AE114</f>
        <v>0</v>
      </c>
      <c r="AF5" s="9">
        <f>С1!AF114</f>
        <v>0</v>
      </c>
      <c r="AG5" t="s">
        <v>53</v>
      </c>
      <c r="AI5" s="22" t="str">
        <f t="shared" si="0"/>
        <v>Диана С.</v>
      </c>
      <c r="AL5">
        <f>E36</f>
        <v>2</v>
      </c>
    </row>
    <row r="6" spans="2:41" x14ac:dyDescent="0.2">
      <c r="B6" s="2" t="str">
        <f>С1!B6</f>
        <v>Даша Т.</v>
      </c>
      <c r="C6" s="9">
        <f>С1!C115</f>
        <v>0</v>
      </c>
      <c r="D6" s="9">
        <f>С1!D115</f>
        <v>0</v>
      </c>
      <c r="E6" s="9">
        <f>С1!E115</f>
        <v>2</v>
      </c>
      <c r="F6" s="8">
        <f>С1!F115</f>
        <v>0</v>
      </c>
      <c r="G6" s="9">
        <f>С1!G115</f>
        <v>0</v>
      </c>
      <c r="H6" s="9">
        <f>С1!H115</f>
        <v>0</v>
      </c>
      <c r="I6" s="9">
        <f>С1!I115</f>
        <v>0</v>
      </c>
      <c r="J6" s="9">
        <f>С1!J115</f>
        <v>0</v>
      </c>
      <c r="K6" s="9">
        <f>С1!K115</f>
        <v>0</v>
      </c>
      <c r="L6" s="9">
        <f>С1!L115</f>
        <v>0</v>
      </c>
      <c r="M6" s="9">
        <f>С1!M115</f>
        <v>0</v>
      </c>
      <c r="N6" s="9">
        <f>С1!N115</f>
        <v>0</v>
      </c>
      <c r="O6" s="9">
        <f>С1!O115</f>
        <v>0</v>
      </c>
      <c r="P6" s="9">
        <f>С1!P115</f>
        <v>0</v>
      </c>
      <c r="Q6" s="9">
        <f>С1!Q115</f>
        <v>0</v>
      </c>
      <c r="R6" s="9">
        <f>С1!R115</f>
        <v>0</v>
      </c>
      <c r="S6" s="9">
        <f>С1!S115</f>
        <v>0</v>
      </c>
      <c r="T6" s="9">
        <f>С1!T115</f>
        <v>0</v>
      </c>
      <c r="U6" s="9">
        <f>С1!U115</f>
        <v>0</v>
      </c>
      <c r="V6" s="9">
        <f>С1!V115</f>
        <v>0</v>
      </c>
      <c r="W6" s="9">
        <f>С1!W115</f>
        <v>0</v>
      </c>
      <c r="X6" s="9">
        <f>С1!X115</f>
        <v>0</v>
      </c>
      <c r="Y6" s="9">
        <f>С1!Y115</f>
        <v>0</v>
      </c>
      <c r="Z6" s="9">
        <f>С1!Z115</f>
        <v>0</v>
      </c>
      <c r="AA6" s="9">
        <f>С1!AA115</f>
        <v>0</v>
      </c>
      <c r="AB6" s="9">
        <f>С1!AB115</f>
        <v>0</v>
      </c>
      <c r="AC6" s="9">
        <f>С1!AC115</f>
        <v>0</v>
      </c>
      <c r="AD6" s="9">
        <f>С1!AD115</f>
        <v>0</v>
      </c>
      <c r="AE6" s="9">
        <f>С1!AE115</f>
        <v>0</v>
      </c>
      <c r="AF6" s="9">
        <f>С1!AF115</f>
        <v>0</v>
      </c>
      <c r="AG6" t="s">
        <v>53</v>
      </c>
      <c r="AI6" s="22" t="str">
        <f t="shared" si="0"/>
        <v>Даша Т.</v>
      </c>
      <c r="AL6">
        <f>F36</f>
        <v>1</v>
      </c>
    </row>
    <row r="7" spans="2:41" x14ac:dyDescent="0.2">
      <c r="B7" s="2" t="str">
        <f>С1!B7</f>
        <v>Ваня А.</v>
      </c>
      <c r="C7" s="9">
        <f>С1!C116</f>
        <v>0</v>
      </c>
      <c r="D7" s="9">
        <f>С1!D116</f>
        <v>0</v>
      </c>
      <c r="E7" s="9">
        <f>С1!E116</f>
        <v>0</v>
      </c>
      <c r="F7" s="9">
        <f>С1!F116</f>
        <v>0</v>
      </c>
      <c r="G7" s="8">
        <f>С1!G116</f>
        <v>0</v>
      </c>
      <c r="H7" s="9">
        <f>С1!H116</f>
        <v>0</v>
      </c>
      <c r="I7" s="9">
        <f>С1!I116</f>
        <v>0</v>
      </c>
      <c r="J7" s="9">
        <f>С1!J116</f>
        <v>0</v>
      </c>
      <c r="K7" s="9">
        <f>С1!K116</f>
        <v>0</v>
      </c>
      <c r="L7" s="9">
        <f>С1!L116</f>
        <v>0</v>
      </c>
      <c r="M7" s="9">
        <f>С1!M116</f>
        <v>0</v>
      </c>
      <c r="N7" s="9">
        <f>С1!N116</f>
        <v>0</v>
      </c>
      <c r="O7" s="9">
        <f>С1!O116</f>
        <v>0</v>
      </c>
      <c r="P7" s="9">
        <f>С1!P116</f>
        <v>0</v>
      </c>
      <c r="Q7" s="9">
        <f>С1!Q116</f>
        <v>0</v>
      </c>
      <c r="R7" s="9">
        <f>С1!R116</f>
        <v>0</v>
      </c>
      <c r="S7" s="9">
        <f>С1!S116</f>
        <v>2</v>
      </c>
      <c r="T7" s="9">
        <f>С1!T116</f>
        <v>0</v>
      </c>
      <c r="U7" s="9">
        <f>С1!U116</f>
        <v>0</v>
      </c>
      <c r="V7" s="9">
        <f>С1!V116</f>
        <v>0</v>
      </c>
      <c r="W7" s="9">
        <f>С1!W116</f>
        <v>0</v>
      </c>
      <c r="X7" s="9">
        <f>С1!X116</f>
        <v>1</v>
      </c>
      <c r="Y7" s="9">
        <f>С1!Y116</f>
        <v>1</v>
      </c>
      <c r="Z7" s="9">
        <f>С1!Z116</f>
        <v>0</v>
      </c>
      <c r="AA7" s="9">
        <f>С1!AA116</f>
        <v>0</v>
      </c>
      <c r="AB7" s="9">
        <f>С1!AB116</f>
        <v>0</v>
      </c>
      <c r="AC7" s="9">
        <f>С1!AC116</f>
        <v>0</v>
      </c>
      <c r="AD7" s="9">
        <f>С1!AD116</f>
        <v>0</v>
      </c>
      <c r="AE7" s="9">
        <f>С1!AE116</f>
        <v>0</v>
      </c>
      <c r="AF7" s="9">
        <f>С1!AF116</f>
        <v>0</v>
      </c>
      <c r="AG7" t="s">
        <v>53</v>
      </c>
      <c r="AI7" s="22" t="str">
        <f t="shared" si="0"/>
        <v>Ваня А.</v>
      </c>
      <c r="AL7">
        <f>G36</f>
        <v>1</v>
      </c>
    </row>
    <row r="8" spans="2:41" x14ac:dyDescent="0.2">
      <c r="B8" s="2" t="str">
        <f>С1!B8</f>
        <v>Алиса Б.</v>
      </c>
      <c r="C8" s="9">
        <f>С1!C117</f>
        <v>1</v>
      </c>
      <c r="D8" s="9">
        <f>С1!D117</f>
        <v>0</v>
      </c>
      <c r="E8" s="9">
        <f>С1!E117</f>
        <v>1</v>
      </c>
      <c r="F8" s="9">
        <f>С1!F117</f>
        <v>0</v>
      </c>
      <c r="G8" s="9">
        <f>С1!G117</f>
        <v>0</v>
      </c>
      <c r="H8" s="8">
        <f>С1!H117</f>
        <v>0</v>
      </c>
      <c r="I8" s="9">
        <f>С1!I117</f>
        <v>0</v>
      </c>
      <c r="J8" s="9">
        <f>С1!J117</f>
        <v>1</v>
      </c>
      <c r="K8" s="9">
        <f>С1!K117</f>
        <v>0</v>
      </c>
      <c r="L8" s="9">
        <f>С1!L117</f>
        <v>0</v>
      </c>
      <c r="M8" s="9">
        <f>С1!M117</f>
        <v>1</v>
      </c>
      <c r="N8" s="9">
        <f>С1!N117</f>
        <v>0</v>
      </c>
      <c r="O8" s="9">
        <f>С1!O117</f>
        <v>0</v>
      </c>
      <c r="P8" s="9">
        <f>С1!P117</f>
        <v>0</v>
      </c>
      <c r="Q8" s="9">
        <f>С1!Q117</f>
        <v>0</v>
      </c>
      <c r="R8" s="9">
        <f>С1!R117</f>
        <v>0</v>
      </c>
      <c r="S8" s="9">
        <f>С1!S117</f>
        <v>0</v>
      </c>
      <c r="T8" s="9">
        <f>С1!T117</f>
        <v>0</v>
      </c>
      <c r="U8" s="9">
        <f>С1!U117</f>
        <v>0</v>
      </c>
      <c r="V8" s="9">
        <f>С1!V117</f>
        <v>0</v>
      </c>
      <c r="W8" s="9">
        <f>С1!W117</f>
        <v>0</v>
      </c>
      <c r="X8" s="9">
        <f>С1!X117</f>
        <v>0</v>
      </c>
      <c r="Y8" s="9">
        <f>С1!Y117</f>
        <v>0</v>
      </c>
      <c r="Z8" s="9">
        <f>С1!Z117</f>
        <v>0</v>
      </c>
      <c r="AA8" s="9">
        <f>С1!AA117</f>
        <v>0</v>
      </c>
      <c r="AB8" s="9">
        <f>С1!AB117</f>
        <v>0</v>
      </c>
      <c r="AC8" s="9">
        <f>С1!AC117</f>
        <v>0</v>
      </c>
      <c r="AD8" s="9">
        <f>С1!AD117</f>
        <v>0</v>
      </c>
      <c r="AE8" s="9">
        <f>С1!AE117</f>
        <v>0</v>
      </c>
      <c r="AF8" s="9">
        <f>С1!AF117</f>
        <v>0</v>
      </c>
      <c r="AG8" t="s">
        <v>53</v>
      </c>
      <c r="AI8" s="22" t="str">
        <f t="shared" si="0"/>
        <v>Алиса Б.</v>
      </c>
      <c r="AL8">
        <f>H36</f>
        <v>0</v>
      </c>
    </row>
    <row r="9" spans="2:41" x14ac:dyDescent="0.2">
      <c r="B9" s="2" t="str">
        <f>С1!B9</f>
        <v>Маша Б.</v>
      </c>
      <c r="C9" s="9">
        <f>С1!C118</f>
        <v>1</v>
      </c>
      <c r="D9" s="9">
        <f>С1!D118</f>
        <v>0</v>
      </c>
      <c r="E9" s="9">
        <f>С1!E118</f>
        <v>1</v>
      </c>
      <c r="F9" s="9">
        <f>С1!F118</f>
        <v>0</v>
      </c>
      <c r="G9" s="9">
        <f>С1!G118</f>
        <v>0</v>
      </c>
      <c r="H9" s="9">
        <f>С1!H118</f>
        <v>0</v>
      </c>
      <c r="I9" s="8">
        <f>С1!I118</f>
        <v>0</v>
      </c>
      <c r="J9" s="9">
        <f>С1!J118</f>
        <v>0</v>
      </c>
      <c r="K9" s="9">
        <f>С1!K118</f>
        <v>0</v>
      </c>
      <c r="L9" s="9">
        <f>С1!L118</f>
        <v>0</v>
      </c>
      <c r="M9" s="9">
        <f>С1!M118</f>
        <v>0</v>
      </c>
      <c r="N9" s="9">
        <f>С1!N118</f>
        <v>0</v>
      </c>
      <c r="O9" s="9">
        <f>С1!O118</f>
        <v>0</v>
      </c>
      <c r="P9" s="9">
        <f>С1!P118</f>
        <v>0</v>
      </c>
      <c r="Q9" s="9">
        <f>С1!Q118</f>
        <v>0</v>
      </c>
      <c r="R9" s="9">
        <f>С1!R118</f>
        <v>0</v>
      </c>
      <c r="S9" s="9">
        <f>С1!S118</f>
        <v>0</v>
      </c>
      <c r="T9" s="9">
        <f>С1!T118</f>
        <v>0</v>
      </c>
      <c r="U9" s="9">
        <f>С1!U118</f>
        <v>0</v>
      </c>
      <c r="V9" s="9">
        <f>С1!V118</f>
        <v>0</v>
      </c>
      <c r="W9" s="9">
        <f>С1!W118</f>
        <v>0</v>
      </c>
      <c r="X9" s="9">
        <f>С1!X118</f>
        <v>0</v>
      </c>
      <c r="Y9" s="9">
        <f>С1!Y118</f>
        <v>0</v>
      </c>
      <c r="Z9" s="9">
        <f>С1!Z118</f>
        <v>0</v>
      </c>
      <c r="AA9" s="9">
        <f>С1!AA118</f>
        <v>0</v>
      </c>
      <c r="AB9" s="9">
        <f>С1!AB118</f>
        <v>0</v>
      </c>
      <c r="AC9" s="9">
        <f>С1!AC118</f>
        <v>0</v>
      </c>
      <c r="AD9" s="9">
        <f>С1!AD118</f>
        <v>0</v>
      </c>
      <c r="AE9" s="9">
        <f>С1!AE118</f>
        <v>0</v>
      </c>
      <c r="AF9" s="9">
        <f>С1!AF118</f>
        <v>0</v>
      </c>
      <c r="AG9" t="s">
        <v>53</v>
      </c>
      <c r="AI9" s="22" t="str">
        <f t="shared" si="0"/>
        <v>Маша Б.</v>
      </c>
      <c r="AL9">
        <f>I36</f>
        <v>0</v>
      </c>
    </row>
    <row r="10" spans="2:41" x14ac:dyDescent="0.2">
      <c r="B10" s="2" t="str">
        <f>С1!B10</f>
        <v>Даша В.</v>
      </c>
      <c r="C10" s="9">
        <f>С1!C119</f>
        <v>1</v>
      </c>
      <c r="D10" s="9">
        <f>С1!D119</f>
        <v>0</v>
      </c>
      <c r="E10" s="9">
        <f>С1!E119</f>
        <v>1</v>
      </c>
      <c r="F10" s="9">
        <f>С1!F119</f>
        <v>0</v>
      </c>
      <c r="G10" s="9">
        <f>С1!G119</f>
        <v>0</v>
      </c>
      <c r="H10" s="9">
        <f>С1!H119</f>
        <v>1</v>
      </c>
      <c r="I10" s="9">
        <f>С1!I119</f>
        <v>0</v>
      </c>
      <c r="J10" s="8">
        <f>С1!J119</f>
        <v>0</v>
      </c>
      <c r="K10" s="9">
        <f>С1!K119</f>
        <v>0</v>
      </c>
      <c r="L10" s="9">
        <f>С1!L119</f>
        <v>0</v>
      </c>
      <c r="M10" s="9">
        <f>С1!M119</f>
        <v>0</v>
      </c>
      <c r="N10" s="9">
        <f>С1!N119</f>
        <v>1</v>
      </c>
      <c r="O10" s="9">
        <f>С1!O119</f>
        <v>0</v>
      </c>
      <c r="P10" s="9">
        <f>С1!P119</f>
        <v>0</v>
      </c>
      <c r="Q10" s="9">
        <f>С1!Q119</f>
        <v>0</v>
      </c>
      <c r="R10" s="9">
        <f>С1!R119</f>
        <v>0</v>
      </c>
      <c r="S10" s="9">
        <f>С1!S119</f>
        <v>0</v>
      </c>
      <c r="T10" s="9">
        <f>С1!T119</f>
        <v>0</v>
      </c>
      <c r="U10" s="9">
        <f>С1!U119</f>
        <v>0</v>
      </c>
      <c r="V10" s="9">
        <f>С1!V119</f>
        <v>0</v>
      </c>
      <c r="W10" s="9">
        <f>С1!W119</f>
        <v>0</v>
      </c>
      <c r="X10" s="9">
        <f>С1!X119</f>
        <v>0</v>
      </c>
      <c r="Y10" s="9">
        <f>С1!Y119</f>
        <v>0</v>
      </c>
      <c r="Z10" s="9">
        <f>С1!Z119</f>
        <v>0</v>
      </c>
      <c r="AA10" s="9">
        <f>С1!AA119</f>
        <v>0</v>
      </c>
      <c r="AB10" s="9">
        <f>С1!AB119</f>
        <v>0</v>
      </c>
      <c r="AC10" s="9">
        <f>С1!AC119</f>
        <v>0</v>
      </c>
      <c r="AD10" s="9">
        <f>С1!AD119</f>
        <v>0</v>
      </c>
      <c r="AE10" s="9">
        <f>С1!AE119</f>
        <v>0</v>
      </c>
      <c r="AF10" s="9">
        <f>С1!AF119</f>
        <v>0</v>
      </c>
      <c r="AG10" t="s">
        <v>53</v>
      </c>
      <c r="AI10" s="22" t="str">
        <f t="shared" si="0"/>
        <v>Даша В.</v>
      </c>
      <c r="AL10">
        <f>J36</f>
        <v>0</v>
      </c>
    </row>
    <row r="11" spans="2:41" x14ac:dyDescent="0.2">
      <c r="B11" s="2" t="str">
        <f>С1!B11</f>
        <v>Марк Г.</v>
      </c>
      <c r="C11" s="9">
        <f>С1!C120</f>
        <v>0</v>
      </c>
      <c r="D11" s="9">
        <f>С1!D120</f>
        <v>1</v>
      </c>
      <c r="E11" s="9">
        <f>С1!E120</f>
        <v>0</v>
      </c>
      <c r="F11" s="9">
        <f>С1!F120</f>
        <v>0</v>
      </c>
      <c r="G11" s="9">
        <f>С1!G120</f>
        <v>0</v>
      </c>
      <c r="H11" s="9">
        <f>С1!H120</f>
        <v>0</v>
      </c>
      <c r="I11" s="9">
        <f>С1!I120</f>
        <v>0</v>
      </c>
      <c r="J11" s="9">
        <f>С1!J120</f>
        <v>0</v>
      </c>
      <c r="K11" s="8">
        <f>С1!K120</f>
        <v>0</v>
      </c>
      <c r="L11" s="9">
        <f>С1!L120</f>
        <v>2</v>
      </c>
      <c r="M11" s="9">
        <f>С1!M120</f>
        <v>0</v>
      </c>
      <c r="N11" s="9">
        <f>С1!N120</f>
        <v>0</v>
      </c>
      <c r="O11" s="9">
        <f>С1!O120</f>
        <v>0</v>
      </c>
      <c r="P11" s="9">
        <f>С1!P120</f>
        <v>0</v>
      </c>
      <c r="Q11" s="9">
        <f>С1!Q120</f>
        <v>0</v>
      </c>
      <c r="R11" s="9">
        <f>С1!R120</f>
        <v>0</v>
      </c>
      <c r="S11" s="9">
        <f>С1!S120</f>
        <v>0</v>
      </c>
      <c r="T11" s="9">
        <f>С1!T120</f>
        <v>0</v>
      </c>
      <c r="U11" s="9">
        <f>С1!U120</f>
        <v>0</v>
      </c>
      <c r="V11" s="9">
        <f>С1!V120</f>
        <v>0</v>
      </c>
      <c r="W11" s="9">
        <f>С1!W120</f>
        <v>0</v>
      </c>
      <c r="X11" s="9">
        <f>С1!X120</f>
        <v>0</v>
      </c>
      <c r="Y11" s="9">
        <f>С1!Y120</f>
        <v>0</v>
      </c>
      <c r="Z11" s="9">
        <f>С1!Z120</f>
        <v>0</v>
      </c>
      <c r="AA11" s="9">
        <f>С1!AA120</f>
        <v>0</v>
      </c>
      <c r="AB11" s="9">
        <f>С1!AB120</f>
        <v>0</v>
      </c>
      <c r="AC11" s="9">
        <f>С1!AC120</f>
        <v>0</v>
      </c>
      <c r="AD11" s="9">
        <f>С1!AD120</f>
        <v>0</v>
      </c>
      <c r="AE11" s="9">
        <f>С1!AE120</f>
        <v>0</v>
      </c>
      <c r="AF11" s="9">
        <f>С1!AF120</f>
        <v>0</v>
      </c>
      <c r="AG11" t="s">
        <v>53</v>
      </c>
      <c r="AI11" s="22" t="str">
        <f t="shared" si="0"/>
        <v>Марк Г.</v>
      </c>
      <c r="AL11">
        <f>K36</f>
        <v>1</v>
      </c>
    </row>
    <row r="12" spans="2:41" x14ac:dyDescent="0.2">
      <c r="B12" s="2" t="str">
        <f>С1!B12</f>
        <v>Артем Е.</v>
      </c>
      <c r="C12" s="9">
        <f>С1!C121</f>
        <v>1</v>
      </c>
      <c r="D12" s="9">
        <f>С1!D121</f>
        <v>2</v>
      </c>
      <c r="E12" s="9">
        <f>С1!E121</f>
        <v>0</v>
      </c>
      <c r="F12" s="9">
        <f>С1!F121</f>
        <v>0</v>
      </c>
      <c r="G12" s="9">
        <f>С1!G121</f>
        <v>0</v>
      </c>
      <c r="H12" s="9">
        <f>С1!H121</f>
        <v>0</v>
      </c>
      <c r="I12" s="9">
        <f>С1!I121</f>
        <v>0</v>
      </c>
      <c r="J12" s="9">
        <f>С1!J121</f>
        <v>0</v>
      </c>
      <c r="K12" s="9">
        <f>С1!K121</f>
        <v>2</v>
      </c>
      <c r="L12" s="8">
        <f>С1!L121</f>
        <v>0</v>
      </c>
      <c r="M12" s="9">
        <f>С1!M121</f>
        <v>0</v>
      </c>
      <c r="N12" s="9">
        <f>С1!N121</f>
        <v>0</v>
      </c>
      <c r="O12" s="9">
        <f>С1!O121</f>
        <v>0</v>
      </c>
      <c r="P12" s="9">
        <f>С1!P121</f>
        <v>0</v>
      </c>
      <c r="Q12" s="9">
        <f>С1!Q121</f>
        <v>1</v>
      </c>
      <c r="R12" s="9">
        <f>С1!R121</f>
        <v>0</v>
      </c>
      <c r="S12" s="9">
        <f>С1!S121</f>
        <v>1</v>
      </c>
      <c r="T12" s="9">
        <f>С1!T121</f>
        <v>0</v>
      </c>
      <c r="U12" s="9">
        <f>С1!U121</f>
        <v>0</v>
      </c>
      <c r="V12" s="9">
        <f>С1!V121</f>
        <v>0</v>
      </c>
      <c r="W12" s="9">
        <f>С1!W121</f>
        <v>0</v>
      </c>
      <c r="X12" s="9">
        <f>С1!X121</f>
        <v>0</v>
      </c>
      <c r="Y12" s="9">
        <f>С1!Y121</f>
        <v>0</v>
      </c>
      <c r="Z12" s="9">
        <f>С1!Z121</f>
        <v>0</v>
      </c>
      <c r="AA12" s="9">
        <f>С1!AA121</f>
        <v>0</v>
      </c>
      <c r="AB12" s="9">
        <f>С1!AB121</f>
        <v>0</v>
      </c>
      <c r="AC12" s="9">
        <f>С1!AC121</f>
        <v>0</v>
      </c>
      <c r="AD12" s="9">
        <f>С1!AD121</f>
        <v>0</v>
      </c>
      <c r="AE12" s="9">
        <f>С1!AE121</f>
        <v>0</v>
      </c>
      <c r="AF12" s="9">
        <f>С1!AF121</f>
        <v>0</v>
      </c>
      <c r="AG12" t="s">
        <v>53</v>
      </c>
      <c r="AI12" s="22" t="str">
        <f t="shared" si="0"/>
        <v>Артем Е.</v>
      </c>
      <c r="AL12">
        <f>L36</f>
        <v>2</v>
      </c>
    </row>
    <row r="13" spans="2:41" x14ac:dyDescent="0.2">
      <c r="B13" s="2" t="str">
        <f>С1!B13</f>
        <v xml:space="preserve">Алиса З. </v>
      </c>
      <c r="C13" s="9">
        <f>С1!C122</f>
        <v>0</v>
      </c>
      <c r="D13" s="9">
        <f>С1!D122</f>
        <v>0</v>
      </c>
      <c r="E13" s="9">
        <f>С1!E122</f>
        <v>1</v>
      </c>
      <c r="F13" s="9">
        <f>С1!F122</f>
        <v>0</v>
      </c>
      <c r="G13" s="9">
        <f>С1!G122</f>
        <v>0</v>
      </c>
      <c r="H13" s="9">
        <f>С1!H122</f>
        <v>1</v>
      </c>
      <c r="I13" s="9">
        <f>С1!I122</f>
        <v>0</v>
      </c>
      <c r="J13" s="9">
        <f>С1!J122</f>
        <v>0</v>
      </c>
      <c r="K13" s="9">
        <f>С1!K122</f>
        <v>0</v>
      </c>
      <c r="L13" s="9">
        <f>С1!L122</f>
        <v>0</v>
      </c>
      <c r="M13" s="8">
        <f>С1!M122</f>
        <v>0</v>
      </c>
      <c r="N13" s="9">
        <f>С1!N122</f>
        <v>1</v>
      </c>
      <c r="O13" s="9">
        <f>С1!O122</f>
        <v>0</v>
      </c>
      <c r="P13" s="9">
        <f>С1!P122</f>
        <v>0</v>
      </c>
      <c r="Q13" s="9">
        <f>С1!Q122</f>
        <v>0</v>
      </c>
      <c r="R13" s="9">
        <f>С1!R122</f>
        <v>0</v>
      </c>
      <c r="S13" s="9">
        <f>С1!S122</f>
        <v>0</v>
      </c>
      <c r="T13" s="9">
        <f>С1!T122</f>
        <v>0</v>
      </c>
      <c r="U13" s="9">
        <f>С1!U122</f>
        <v>0</v>
      </c>
      <c r="V13" s="9">
        <f>С1!V122</f>
        <v>0</v>
      </c>
      <c r="W13" s="9">
        <f>С1!W122</f>
        <v>0</v>
      </c>
      <c r="X13" s="9">
        <f>С1!X122</f>
        <v>0</v>
      </c>
      <c r="Y13" s="9">
        <f>С1!Y122</f>
        <v>0</v>
      </c>
      <c r="Z13" s="9">
        <f>С1!Z122</f>
        <v>0</v>
      </c>
      <c r="AA13" s="9">
        <f>С1!AA122</f>
        <v>0</v>
      </c>
      <c r="AB13" s="9">
        <f>С1!AB122</f>
        <v>0</v>
      </c>
      <c r="AC13" s="9">
        <f>С1!AC122</f>
        <v>0</v>
      </c>
      <c r="AD13" s="9">
        <f>С1!AD122</f>
        <v>0</v>
      </c>
      <c r="AE13" s="9">
        <f>С1!AE122</f>
        <v>0</v>
      </c>
      <c r="AF13" s="9">
        <f>С1!AF122</f>
        <v>0</v>
      </c>
      <c r="AG13" t="s">
        <v>53</v>
      </c>
      <c r="AI13" s="22" t="str">
        <f t="shared" si="0"/>
        <v xml:space="preserve">Алиса З. </v>
      </c>
      <c r="AL13">
        <f>M36</f>
        <v>0</v>
      </c>
    </row>
    <row r="14" spans="2:41" x14ac:dyDescent="0.2">
      <c r="B14" s="2" t="str">
        <f>С1!B14</f>
        <v>Алена К.</v>
      </c>
      <c r="C14" s="9">
        <f>С1!C123</f>
        <v>0</v>
      </c>
      <c r="D14" s="9">
        <f>С1!D123</f>
        <v>0</v>
      </c>
      <c r="E14" s="9">
        <f>С1!E123</f>
        <v>1</v>
      </c>
      <c r="F14" s="9">
        <f>С1!F123</f>
        <v>0</v>
      </c>
      <c r="G14" s="9">
        <f>С1!G123</f>
        <v>0</v>
      </c>
      <c r="H14" s="9">
        <f>С1!H123</f>
        <v>0</v>
      </c>
      <c r="I14" s="9">
        <f>С1!I123</f>
        <v>0</v>
      </c>
      <c r="J14" s="9">
        <f>С1!J123</f>
        <v>1</v>
      </c>
      <c r="K14" s="9">
        <f>С1!K123</f>
        <v>0</v>
      </c>
      <c r="L14" s="9">
        <f>С1!L123</f>
        <v>0</v>
      </c>
      <c r="M14" s="9">
        <f>С1!M123</f>
        <v>1</v>
      </c>
      <c r="N14" s="8">
        <f>С1!N123</f>
        <v>0</v>
      </c>
      <c r="O14" s="9">
        <f>С1!O123</f>
        <v>0</v>
      </c>
      <c r="P14" s="9">
        <f>С1!P123</f>
        <v>0</v>
      </c>
      <c r="Q14" s="9">
        <f>С1!Q123</f>
        <v>0</v>
      </c>
      <c r="R14" s="9">
        <f>С1!R123</f>
        <v>0</v>
      </c>
      <c r="S14" s="9">
        <f>С1!S123</f>
        <v>0</v>
      </c>
      <c r="T14" s="9">
        <f>С1!T123</f>
        <v>0</v>
      </c>
      <c r="U14" s="9">
        <f>С1!U123</f>
        <v>0</v>
      </c>
      <c r="V14" s="9">
        <f>С1!V123</f>
        <v>0</v>
      </c>
      <c r="W14" s="9">
        <f>С1!W123</f>
        <v>0</v>
      </c>
      <c r="X14" s="9">
        <f>С1!X123</f>
        <v>0</v>
      </c>
      <c r="Y14" s="9">
        <f>С1!Y123</f>
        <v>0</v>
      </c>
      <c r="Z14" s="9">
        <f>С1!Z123</f>
        <v>0</v>
      </c>
      <c r="AA14" s="9">
        <f>С1!AA123</f>
        <v>0</v>
      </c>
      <c r="AB14" s="9">
        <f>С1!AB123</f>
        <v>0</v>
      </c>
      <c r="AC14" s="9">
        <f>С1!AC123</f>
        <v>0</v>
      </c>
      <c r="AD14" s="9">
        <f>С1!AD123</f>
        <v>0</v>
      </c>
      <c r="AE14" s="9">
        <f>С1!AE123</f>
        <v>0</v>
      </c>
      <c r="AF14" s="9">
        <f>С1!AF123</f>
        <v>0</v>
      </c>
      <c r="AG14" t="s">
        <v>53</v>
      </c>
      <c r="AI14" s="22" t="str">
        <f t="shared" si="0"/>
        <v>Алена К.</v>
      </c>
      <c r="AL14">
        <f>N36</f>
        <v>0</v>
      </c>
    </row>
    <row r="15" spans="2:41" x14ac:dyDescent="0.2">
      <c r="B15" s="2" t="str">
        <f>С1!B15</f>
        <v>Никита К.</v>
      </c>
      <c r="C15" s="9">
        <f>С1!C124</f>
        <v>0</v>
      </c>
      <c r="D15" s="9">
        <f>С1!D124</f>
        <v>0</v>
      </c>
      <c r="E15" s="9">
        <f>С1!E124</f>
        <v>0</v>
      </c>
      <c r="F15" s="9">
        <f>С1!F124</f>
        <v>0</v>
      </c>
      <c r="G15" s="9">
        <f>С1!G124</f>
        <v>0</v>
      </c>
      <c r="H15" s="9">
        <f>С1!H124</f>
        <v>0</v>
      </c>
      <c r="I15" s="9">
        <f>С1!I124</f>
        <v>0</v>
      </c>
      <c r="J15" s="9">
        <f>С1!J124</f>
        <v>0</v>
      </c>
      <c r="K15" s="9">
        <f>С1!K124</f>
        <v>0</v>
      </c>
      <c r="L15" s="9">
        <f>С1!L124</f>
        <v>0</v>
      </c>
      <c r="M15" s="9">
        <f>С1!M124</f>
        <v>0</v>
      </c>
      <c r="N15" s="9">
        <f>С1!N124</f>
        <v>0</v>
      </c>
      <c r="O15" s="8">
        <f>С1!O124</f>
        <v>0</v>
      </c>
      <c r="P15" s="9">
        <f>С1!P124</f>
        <v>0</v>
      </c>
      <c r="Q15" s="9">
        <f>С1!Q124</f>
        <v>0</v>
      </c>
      <c r="R15" s="9">
        <f>С1!R124</f>
        <v>0</v>
      </c>
      <c r="S15" s="9">
        <f>С1!S124</f>
        <v>0</v>
      </c>
      <c r="T15" s="9">
        <f>С1!T124</f>
        <v>0</v>
      </c>
      <c r="U15" s="9">
        <f>С1!U124</f>
        <v>1</v>
      </c>
      <c r="V15" s="9">
        <f>С1!V124</f>
        <v>1</v>
      </c>
      <c r="W15" s="9">
        <f>С1!W124</f>
        <v>0</v>
      </c>
      <c r="X15" s="9">
        <f>С1!X124</f>
        <v>1</v>
      </c>
      <c r="Y15" s="9">
        <f>С1!Y124</f>
        <v>2</v>
      </c>
      <c r="Z15" s="9">
        <f>С1!Z124</f>
        <v>0</v>
      </c>
      <c r="AA15" s="9">
        <f>С1!AA124</f>
        <v>0</v>
      </c>
      <c r="AB15" s="9">
        <f>С1!AB124</f>
        <v>0</v>
      </c>
      <c r="AC15" s="9">
        <f>С1!AC124</f>
        <v>0</v>
      </c>
      <c r="AD15" s="9">
        <f>С1!AD124</f>
        <v>0</v>
      </c>
      <c r="AE15" s="9">
        <f>С1!AE124</f>
        <v>0</v>
      </c>
      <c r="AF15" s="9">
        <f>С1!AF124</f>
        <v>0</v>
      </c>
      <c r="AG15" t="s">
        <v>53</v>
      </c>
      <c r="AI15" s="22" t="str">
        <f t="shared" si="0"/>
        <v>Никита К.</v>
      </c>
      <c r="AL15">
        <f>O36</f>
        <v>1</v>
      </c>
    </row>
    <row r="16" spans="2:41" x14ac:dyDescent="0.2">
      <c r="B16" s="2" t="str">
        <f>С1!B16</f>
        <v xml:space="preserve">Соня К. </v>
      </c>
      <c r="C16" s="9">
        <f>С1!C125</f>
        <v>0</v>
      </c>
      <c r="D16" s="9">
        <f>С1!D125</f>
        <v>0</v>
      </c>
      <c r="E16" s="9">
        <f>С1!E125</f>
        <v>0</v>
      </c>
      <c r="F16" s="9">
        <f>С1!F125</f>
        <v>0</v>
      </c>
      <c r="G16" s="9">
        <f>С1!G125</f>
        <v>0</v>
      </c>
      <c r="H16" s="9">
        <f>С1!H125</f>
        <v>0</v>
      </c>
      <c r="I16" s="9">
        <f>С1!I125</f>
        <v>0</v>
      </c>
      <c r="J16" s="9">
        <f>С1!J125</f>
        <v>0</v>
      </c>
      <c r="K16" s="9">
        <f>С1!K125</f>
        <v>0</v>
      </c>
      <c r="L16" s="9">
        <f>С1!L125</f>
        <v>0</v>
      </c>
      <c r="M16" s="9">
        <f>С1!M125</f>
        <v>0</v>
      </c>
      <c r="N16" s="9">
        <f>С1!N125</f>
        <v>0</v>
      </c>
      <c r="O16" s="9">
        <f>С1!O125</f>
        <v>0</v>
      </c>
      <c r="P16" s="8">
        <f>С1!P125</f>
        <v>0</v>
      </c>
      <c r="Q16" s="9">
        <f>С1!Q125</f>
        <v>0</v>
      </c>
      <c r="R16" s="9">
        <f>С1!R125</f>
        <v>0</v>
      </c>
      <c r="S16" s="9">
        <f>С1!S125</f>
        <v>0</v>
      </c>
      <c r="T16" s="9">
        <f>С1!T125</f>
        <v>0</v>
      </c>
      <c r="U16" s="9">
        <f>С1!U125</f>
        <v>1</v>
      </c>
      <c r="V16" s="9">
        <f>С1!V125</f>
        <v>0</v>
      </c>
      <c r="W16" s="9">
        <f>С1!W125</f>
        <v>0</v>
      </c>
      <c r="X16" s="9">
        <f>С1!X125</f>
        <v>0</v>
      </c>
      <c r="Y16" s="9">
        <f>С1!Y125</f>
        <v>0</v>
      </c>
      <c r="Z16" s="9">
        <f>С1!Z125</f>
        <v>0</v>
      </c>
      <c r="AA16" s="9">
        <f>С1!AA125</f>
        <v>0</v>
      </c>
      <c r="AB16" s="9">
        <f>С1!AB125</f>
        <v>0</v>
      </c>
      <c r="AC16" s="9">
        <f>С1!AC125</f>
        <v>0</v>
      </c>
      <c r="AD16" s="9">
        <f>С1!AD125</f>
        <v>0</v>
      </c>
      <c r="AE16" s="9">
        <f>С1!AE125</f>
        <v>0</v>
      </c>
      <c r="AF16" s="9">
        <f>С1!AF125</f>
        <v>0</v>
      </c>
      <c r="AG16" t="s">
        <v>53</v>
      </c>
      <c r="AI16" s="22" t="str">
        <f t="shared" si="0"/>
        <v xml:space="preserve">Соня К. </v>
      </c>
      <c r="AL16">
        <f>P36</f>
        <v>0</v>
      </c>
    </row>
    <row r="17" spans="2:38" x14ac:dyDescent="0.2">
      <c r="B17" s="2" t="str">
        <f>С1!B17</f>
        <v>Александр С.</v>
      </c>
      <c r="C17" s="9">
        <f>С1!C126</f>
        <v>0</v>
      </c>
      <c r="D17" s="9">
        <f>С1!D126</f>
        <v>2</v>
      </c>
      <c r="E17" s="9">
        <f>С1!E126</f>
        <v>0</v>
      </c>
      <c r="F17" s="9">
        <f>С1!F126</f>
        <v>0</v>
      </c>
      <c r="G17" s="9">
        <f>С1!G126</f>
        <v>0</v>
      </c>
      <c r="H17" s="9">
        <f>С1!H126</f>
        <v>0</v>
      </c>
      <c r="I17" s="9">
        <f>С1!I126</f>
        <v>0</v>
      </c>
      <c r="J17" s="9">
        <f>С1!J126</f>
        <v>0</v>
      </c>
      <c r="K17" s="9">
        <f>С1!K126</f>
        <v>0</v>
      </c>
      <c r="L17" s="9">
        <f>С1!L126</f>
        <v>1</v>
      </c>
      <c r="M17" s="9">
        <f>С1!M126</f>
        <v>0</v>
      </c>
      <c r="N17" s="9">
        <f>С1!N126</f>
        <v>0</v>
      </c>
      <c r="O17" s="9">
        <f>С1!O126</f>
        <v>0</v>
      </c>
      <c r="P17" s="9">
        <f>С1!P126</f>
        <v>0</v>
      </c>
      <c r="Q17" s="8">
        <f>С1!Q126</f>
        <v>0</v>
      </c>
      <c r="R17" s="9">
        <f>С1!R126</f>
        <v>0</v>
      </c>
      <c r="S17" s="9">
        <f>С1!S126</f>
        <v>0</v>
      </c>
      <c r="T17" s="9">
        <f>С1!T126</f>
        <v>0</v>
      </c>
      <c r="U17" s="9">
        <f>С1!U126</f>
        <v>0</v>
      </c>
      <c r="V17" s="9">
        <f>С1!V126</f>
        <v>0</v>
      </c>
      <c r="W17" s="9">
        <f>С1!W126</f>
        <v>0</v>
      </c>
      <c r="X17" s="9">
        <f>С1!X126</f>
        <v>0</v>
      </c>
      <c r="Y17" s="9">
        <f>С1!Y126</f>
        <v>0</v>
      </c>
      <c r="Z17" s="9">
        <f>С1!Z126</f>
        <v>0</v>
      </c>
      <c r="AA17" s="9">
        <f>С1!AA126</f>
        <v>0</v>
      </c>
      <c r="AB17" s="9">
        <f>С1!AB126</f>
        <v>0</v>
      </c>
      <c r="AC17" s="9">
        <f>С1!AC126</f>
        <v>0</v>
      </c>
      <c r="AD17" s="9">
        <f>С1!AD126</f>
        <v>0</v>
      </c>
      <c r="AE17" s="9">
        <f>С1!AE126</f>
        <v>0</v>
      </c>
      <c r="AF17" s="9">
        <f>С1!AF126</f>
        <v>0</v>
      </c>
      <c r="AG17" t="s">
        <v>53</v>
      </c>
      <c r="AI17" s="22" t="str">
        <f t="shared" si="0"/>
        <v>Александр С.</v>
      </c>
      <c r="AL17">
        <f>Q36</f>
        <v>1</v>
      </c>
    </row>
    <row r="18" spans="2:38" x14ac:dyDescent="0.2">
      <c r="B18" s="2" t="str">
        <f>С1!B18</f>
        <v>Вероника Н.</v>
      </c>
      <c r="C18" s="9">
        <f>С1!C127</f>
        <v>0</v>
      </c>
      <c r="D18" s="9">
        <f>С1!D127</f>
        <v>0</v>
      </c>
      <c r="E18" s="9">
        <f>С1!E127</f>
        <v>1</v>
      </c>
      <c r="F18" s="9">
        <f>С1!F127</f>
        <v>0</v>
      </c>
      <c r="G18" s="9">
        <f>С1!G127</f>
        <v>0</v>
      </c>
      <c r="H18" s="9">
        <f>С1!H127</f>
        <v>0</v>
      </c>
      <c r="I18" s="9">
        <f>С1!I127</f>
        <v>0</v>
      </c>
      <c r="J18" s="9">
        <f>С1!J127</f>
        <v>0</v>
      </c>
      <c r="K18" s="9">
        <f>С1!K127</f>
        <v>0</v>
      </c>
      <c r="L18" s="9">
        <f>С1!L127</f>
        <v>0</v>
      </c>
      <c r="M18" s="9">
        <f>С1!M127</f>
        <v>0</v>
      </c>
      <c r="N18" s="9">
        <f>С1!N127</f>
        <v>0</v>
      </c>
      <c r="O18" s="9">
        <f>С1!O127</f>
        <v>0</v>
      </c>
      <c r="P18" s="9">
        <f>С1!P127</f>
        <v>0</v>
      </c>
      <c r="Q18" s="9">
        <f>С1!Q127</f>
        <v>0</v>
      </c>
      <c r="R18" s="8">
        <f>С1!R127</f>
        <v>0</v>
      </c>
      <c r="S18" s="9">
        <f>С1!S127</f>
        <v>0</v>
      </c>
      <c r="T18" s="9">
        <f>С1!T127</f>
        <v>0</v>
      </c>
      <c r="U18" s="9">
        <f>С1!U127</f>
        <v>0</v>
      </c>
      <c r="V18" s="9">
        <f>С1!V127</f>
        <v>0</v>
      </c>
      <c r="W18" s="9">
        <f>С1!W127</f>
        <v>0</v>
      </c>
      <c r="X18" s="9">
        <f>С1!X127</f>
        <v>0</v>
      </c>
      <c r="Y18" s="9">
        <f>С1!Y127</f>
        <v>0</v>
      </c>
      <c r="Z18" s="9">
        <f>С1!Z127</f>
        <v>0</v>
      </c>
      <c r="AA18" s="9">
        <f>С1!AA127</f>
        <v>2</v>
      </c>
      <c r="AB18" s="9">
        <f>С1!AB127</f>
        <v>0</v>
      </c>
      <c r="AC18" s="9">
        <f>С1!AC127</f>
        <v>0</v>
      </c>
      <c r="AD18" s="9">
        <f>С1!AD127</f>
        <v>0</v>
      </c>
      <c r="AE18" s="9">
        <f>С1!AE127</f>
        <v>0</v>
      </c>
      <c r="AF18" s="9">
        <f>С1!AF127</f>
        <v>0</v>
      </c>
      <c r="AG18" t="s">
        <v>53</v>
      </c>
      <c r="AI18" s="22" t="str">
        <f t="shared" si="0"/>
        <v>Вероника Н.</v>
      </c>
      <c r="AL18">
        <f>R36</f>
        <v>1</v>
      </c>
    </row>
    <row r="19" spans="2:38" x14ac:dyDescent="0.2">
      <c r="B19" s="2" t="str">
        <f>С1!B19</f>
        <v>Артем Н.</v>
      </c>
      <c r="C19" s="9">
        <f>С1!C128</f>
        <v>0</v>
      </c>
      <c r="D19" s="9">
        <f>С1!D128</f>
        <v>0</v>
      </c>
      <c r="E19" s="9">
        <f>С1!E128</f>
        <v>0</v>
      </c>
      <c r="F19" s="9">
        <f>С1!F128</f>
        <v>0</v>
      </c>
      <c r="G19" s="9">
        <f>С1!G128</f>
        <v>2</v>
      </c>
      <c r="H19" s="9">
        <f>С1!H128</f>
        <v>0</v>
      </c>
      <c r="I19" s="9">
        <f>С1!I128</f>
        <v>0</v>
      </c>
      <c r="J19" s="9">
        <f>С1!J128</f>
        <v>0</v>
      </c>
      <c r="K19" s="9">
        <f>С1!K128</f>
        <v>0</v>
      </c>
      <c r="L19" s="9">
        <f>С1!L128</f>
        <v>1</v>
      </c>
      <c r="M19" s="9">
        <f>С1!M128</f>
        <v>0</v>
      </c>
      <c r="N19" s="9">
        <f>С1!N128</f>
        <v>0</v>
      </c>
      <c r="O19" s="9">
        <f>С1!O128</f>
        <v>0</v>
      </c>
      <c r="P19" s="9">
        <f>С1!P128</f>
        <v>0</v>
      </c>
      <c r="Q19" s="9">
        <f>С1!Q128</f>
        <v>0</v>
      </c>
      <c r="R19" s="9">
        <f>С1!R128</f>
        <v>0</v>
      </c>
      <c r="S19" s="8">
        <f>С1!S128</f>
        <v>0</v>
      </c>
      <c r="T19" s="9">
        <f>С1!T128</f>
        <v>0</v>
      </c>
      <c r="U19" s="9">
        <f>С1!U128</f>
        <v>0</v>
      </c>
      <c r="V19" s="9">
        <f>С1!V128</f>
        <v>0</v>
      </c>
      <c r="W19" s="9">
        <f>С1!W128</f>
        <v>0</v>
      </c>
      <c r="X19" s="9">
        <f>С1!X128</f>
        <v>2</v>
      </c>
      <c r="Y19" s="9">
        <f>С1!Y128</f>
        <v>2</v>
      </c>
      <c r="Z19" s="9">
        <f>С1!Z128</f>
        <v>0</v>
      </c>
      <c r="AA19" s="9">
        <f>С1!AA128</f>
        <v>0</v>
      </c>
      <c r="AB19" s="9">
        <f>С1!AB128</f>
        <v>0</v>
      </c>
      <c r="AC19" s="9">
        <f>С1!AC128</f>
        <v>0</v>
      </c>
      <c r="AD19" s="9">
        <f>С1!AD128</f>
        <v>0</v>
      </c>
      <c r="AE19" s="9">
        <f>С1!AE128</f>
        <v>0</v>
      </c>
      <c r="AF19" s="9">
        <f>С1!AF128</f>
        <v>0</v>
      </c>
      <c r="AG19" t="s">
        <v>53</v>
      </c>
      <c r="AI19" s="22" t="str">
        <f t="shared" si="0"/>
        <v>Артем Н.</v>
      </c>
      <c r="AL19">
        <f>S36</f>
        <v>3</v>
      </c>
    </row>
    <row r="20" spans="2:38" x14ac:dyDescent="0.2">
      <c r="B20" s="2" t="str">
        <f>С1!B20</f>
        <v>Сергей О.</v>
      </c>
      <c r="C20" s="9">
        <f>С1!C129</f>
        <v>0</v>
      </c>
      <c r="D20" s="9">
        <f>С1!D129</f>
        <v>2</v>
      </c>
      <c r="E20" s="9">
        <f>С1!E129</f>
        <v>0</v>
      </c>
      <c r="F20" s="9">
        <f>С1!F129</f>
        <v>0</v>
      </c>
      <c r="G20" s="9">
        <f>С1!G129</f>
        <v>0</v>
      </c>
      <c r="H20" s="9">
        <f>С1!H129</f>
        <v>0</v>
      </c>
      <c r="I20" s="9">
        <f>С1!I129</f>
        <v>0</v>
      </c>
      <c r="J20" s="9">
        <f>С1!J129</f>
        <v>0</v>
      </c>
      <c r="K20" s="9">
        <f>С1!K129</f>
        <v>0</v>
      </c>
      <c r="L20" s="9">
        <f>С1!L129</f>
        <v>0</v>
      </c>
      <c r="M20" s="9">
        <f>С1!M129</f>
        <v>0</v>
      </c>
      <c r="N20" s="9">
        <f>С1!N129</f>
        <v>0</v>
      </c>
      <c r="O20" s="9">
        <f>С1!O129</f>
        <v>0</v>
      </c>
      <c r="P20" s="9">
        <f>С1!P129</f>
        <v>0</v>
      </c>
      <c r="Q20" s="9">
        <f>С1!Q129</f>
        <v>0</v>
      </c>
      <c r="R20" s="9">
        <f>С1!R129</f>
        <v>0</v>
      </c>
      <c r="S20" s="9">
        <f>С1!S129</f>
        <v>0</v>
      </c>
      <c r="T20" s="8">
        <f>С1!T129</f>
        <v>0</v>
      </c>
      <c r="U20" s="9">
        <f>С1!U129</f>
        <v>0</v>
      </c>
      <c r="V20" s="9">
        <f>С1!V129</f>
        <v>0</v>
      </c>
      <c r="W20" s="9">
        <f>С1!W129</f>
        <v>0</v>
      </c>
      <c r="X20" s="9">
        <f>С1!X129</f>
        <v>0</v>
      </c>
      <c r="Y20" s="9">
        <f>С1!Y129</f>
        <v>0</v>
      </c>
      <c r="Z20" s="9">
        <f>С1!Z129</f>
        <v>2</v>
      </c>
      <c r="AA20" s="9">
        <f>С1!AA129</f>
        <v>0</v>
      </c>
      <c r="AB20" s="9">
        <f>С1!AB129</f>
        <v>0</v>
      </c>
      <c r="AC20" s="9">
        <f>С1!AC129</f>
        <v>0</v>
      </c>
      <c r="AD20" s="9">
        <f>С1!AD129</f>
        <v>0</v>
      </c>
      <c r="AE20" s="9">
        <f>С1!AE129</f>
        <v>0</v>
      </c>
      <c r="AF20" s="9">
        <f>С1!AF129</f>
        <v>0</v>
      </c>
      <c r="AG20" t="s">
        <v>53</v>
      </c>
      <c r="AI20" s="22" t="str">
        <f t="shared" si="0"/>
        <v>Сергей О.</v>
      </c>
      <c r="AL20">
        <f>T36</f>
        <v>2</v>
      </c>
    </row>
    <row r="21" spans="2:38" x14ac:dyDescent="0.2">
      <c r="B21" s="2" t="str">
        <f>С1!B21</f>
        <v>Даша Р.</v>
      </c>
      <c r="C21" s="9">
        <f>С1!C130</f>
        <v>0</v>
      </c>
      <c r="D21" s="9">
        <f>С1!D130</f>
        <v>0</v>
      </c>
      <c r="E21" s="9">
        <f>С1!E130</f>
        <v>0</v>
      </c>
      <c r="F21" s="9">
        <f>С1!F130</f>
        <v>0</v>
      </c>
      <c r="G21" s="9">
        <f>С1!G130</f>
        <v>0</v>
      </c>
      <c r="H21" s="9">
        <f>С1!H130</f>
        <v>0</v>
      </c>
      <c r="I21" s="9">
        <f>С1!I130</f>
        <v>0</v>
      </c>
      <c r="J21" s="9">
        <f>С1!J130</f>
        <v>0</v>
      </c>
      <c r="K21" s="9">
        <f>С1!K130</f>
        <v>0</v>
      </c>
      <c r="L21" s="9">
        <f>С1!L130</f>
        <v>0</v>
      </c>
      <c r="M21" s="9">
        <f>С1!M130</f>
        <v>0</v>
      </c>
      <c r="N21" s="9">
        <f>С1!N130</f>
        <v>0</v>
      </c>
      <c r="O21" s="9">
        <f>С1!O130</f>
        <v>1</v>
      </c>
      <c r="P21" s="9">
        <f>С1!P130</f>
        <v>1</v>
      </c>
      <c r="Q21" s="9">
        <f>С1!Q130</f>
        <v>0</v>
      </c>
      <c r="R21" s="9">
        <f>С1!R130</f>
        <v>0</v>
      </c>
      <c r="S21" s="9">
        <f>С1!S130</f>
        <v>0</v>
      </c>
      <c r="T21" s="9">
        <f>С1!T130</f>
        <v>0</v>
      </c>
      <c r="U21" s="8">
        <f>С1!U130</f>
        <v>0</v>
      </c>
      <c r="V21" s="9">
        <f>С1!V130</f>
        <v>0</v>
      </c>
      <c r="W21" s="9">
        <f>С1!W130</f>
        <v>0</v>
      </c>
      <c r="X21" s="9">
        <f>С1!X130</f>
        <v>1</v>
      </c>
      <c r="Y21" s="9">
        <f>С1!Y130</f>
        <v>1</v>
      </c>
      <c r="Z21" s="9">
        <f>С1!Z130</f>
        <v>1</v>
      </c>
      <c r="AA21" s="9">
        <f>С1!AA130</f>
        <v>0</v>
      </c>
      <c r="AB21" s="9">
        <f>С1!AB130</f>
        <v>0</v>
      </c>
      <c r="AC21" s="9">
        <f>С1!AC130</f>
        <v>0</v>
      </c>
      <c r="AD21" s="9">
        <f>С1!AD130</f>
        <v>0</v>
      </c>
      <c r="AE21" s="9">
        <f>С1!AE130</f>
        <v>0</v>
      </c>
      <c r="AF21" s="9">
        <f>С1!AF130</f>
        <v>0</v>
      </c>
      <c r="AG21" t="s">
        <v>53</v>
      </c>
      <c r="AI21" s="22" t="str">
        <f t="shared" si="0"/>
        <v>Даша Р.</v>
      </c>
      <c r="AL21">
        <f>U36</f>
        <v>0</v>
      </c>
    </row>
    <row r="22" spans="2:38" x14ac:dyDescent="0.2">
      <c r="B22" s="2" t="str">
        <f>С1!B22</f>
        <v>Витя Р.</v>
      </c>
      <c r="C22" s="9">
        <f>С1!C131</f>
        <v>0</v>
      </c>
      <c r="D22" s="9">
        <f>С1!D131</f>
        <v>0</v>
      </c>
      <c r="E22" s="9">
        <f>С1!E131</f>
        <v>0</v>
      </c>
      <c r="F22" s="9">
        <f>С1!F131</f>
        <v>0</v>
      </c>
      <c r="G22" s="9">
        <f>С1!G131</f>
        <v>0</v>
      </c>
      <c r="H22" s="9">
        <f>С1!H131</f>
        <v>0</v>
      </c>
      <c r="I22" s="9">
        <f>С1!I131</f>
        <v>0</v>
      </c>
      <c r="J22" s="9">
        <f>С1!J131</f>
        <v>0</v>
      </c>
      <c r="K22" s="9">
        <f>С1!K131</f>
        <v>0</v>
      </c>
      <c r="L22" s="9">
        <f>С1!L131</f>
        <v>0</v>
      </c>
      <c r="M22" s="9">
        <f>С1!M131</f>
        <v>0</v>
      </c>
      <c r="N22" s="9">
        <f>С1!N131</f>
        <v>0</v>
      </c>
      <c r="O22" s="9">
        <f>С1!O131</f>
        <v>1</v>
      </c>
      <c r="P22" s="9">
        <f>С1!P131</f>
        <v>0</v>
      </c>
      <c r="Q22" s="9">
        <f>С1!Q131</f>
        <v>0</v>
      </c>
      <c r="R22" s="9">
        <f>С1!R131</f>
        <v>0</v>
      </c>
      <c r="S22" s="9">
        <f>С1!S131</f>
        <v>0</v>
      </c>
      <c r="T22" s="9">
        <f>С1!T131</f>
        <v>0</v>
      </c>
      <c r="U22" s="9">
        <f>С1!U131</f>
        <v>0</v>
      </c>
      <c r="V22" s="8">
        <f>С1!V131</f>
        <v>0</v>
      </c>
      <c r="W22" s="9">
        <f>С1!W131</f>
        <v>0</v>
      </c>
      <c r="X22" s="9">
        <f>С1!X131</f>
        <v>0</v>
      </c>
      <c r="Y22" s="9">
        <f>С1!Y131</f>
        <v>0</v>
      </c>
      <c r="Z22" s="9">
        <f>С1!Z131</f>
        <v>2</v>
      </c>
      <c r="AA22" s="9">
        <f>С1!AA131</f>
        <v>0</v>
      </c>
      <c r="AB22" s="9">
        <f>С1!AB131</f>
        <v>0</v>
      </c>
      <c r="AC22" s="9">
        <f>С1!AC131</f>
        <v>0</v>
      </c>
      <c r="AD22" s="9">
        <f>С1!AD131</f>
        <v>0</v>
      </c>
      <c r="AE22" s="9">
        <f>С1!AE131</f>
        <v>0</v>
      </c>
      <c r="AF22" s="9">
        <f>С1!AF131</f>
        <v>0</v>
      </c>
      <c r="AG22" t="s">
        <v>53</v>
      </c>
      <c r="AI22" s="22" t="str">
        <f t="shared" si="0"/>
        <v>Витя Р.</v>
      </c>
      <c r="AL22">
        <f>V36</f>
        <v>1</v>
      </c>
    </row>
    <row r="23" spans="2:38" x14ac:dyDescent="0.2">
      <c r="B23" s="2" t="str">
        <f>С1!B23</f>
        <v>Настя С.</v>
      </c>
      <c r="C23" s="9">
        <f>С1!C132</f>
        <v>0</v>
      </c>
      <c r="D23" s="9">
        <f>С1!D132</f>
        <v>0</v>
      </c>
      <c r="E23" s="9">
        <f>С1!E132</f>
        <v>1</v>
      </c>
      <c r="F23" s="9">
        <f>С1!F132</f>
        <v>0</v>
      </c>
      <c r="G23" s="9">
        <f>С1!G132</f>
        <v>0</v>
      </c>
      <c r="H23" s="9">
        <f>С1!H132</f>
        <v>0</v>
      </c>
      <c r="I23" s="9">
        <f>С1!I132</f>
        <v>0</v>
      </c>
      <c r="J23" s="9">
        <f>С1!J132</f>
        <v>0</v>
      </c>
      <c r="K23" s="9">
        <f>С1!K132</f>
        <v>0</v>
      </c>
      <c r="L23" s="9">
        <f>С1!L132</f>
        <v>0</v>
      </c>
      <c r="M23" s="9">
        <f>С1!M132</f>
        <v>0</v>
      </c>
      <c r="N23" s="9">
        <f>С1!N132</f>
        <v>0</v>
      </c>
      <c r="O23" s="9">
        <f>С1!O132</f>
        <v>0</v>
      </c>
      <c r="P23" s="9">
        <f>С1!P132</f>
        <v>0</v>
      </c>
      <c r="Q23" s="9">
        <f>С1!Q132</f>
        <v>0</v>
      </c>
      <c r="R23" s="9">
        <f>С1!R132</f>
        <v>0</v>
      </c>
      <c r="S23" s="9">
        <f>С1!S132</f>
        <v>0</v>
      </c>
      <c r="T23" s="9">
        <f>С1!T132</f>
        <v>0</v>
      </c>
      <c r="U23" s="9">
        <f>С1!U132</f>
        <v>0</v>
      </c>
      <c r="V23" s="9">
        <f>С1!V132</f>
        <v>0</v>
      </c>
      <c r="W23" s="8">
        <f>С1!W132</f>
        <v>0</v>
      </c>
      <c r="X23" s="9">
        <f>С1!X132</f>
        <v>0</v>
      </c>
      <c r="Y23" s="9">
        <f>С1!Y132</f>
        <v>0</v>
      </c>
      <c r="Z23" s="9">
        <f>С1!Z132</f>
        <v>0</v>
      </c>
      <c r="AA23" s="9">
        <f>С1!AA132</f>
        <v>2</v>
      </c>
      <c r="AB23" s="9">
        <f>С1!AB132</f>
        <v>0</v>
      </c>
      <c r="AC23" s="9">
        <f>С1!AC132</f>
        <v>0</v>
      </c>
      <c r="AD23" s="9">
        <f>С1!AD132</f>
        <v>0</v>
      </c>
      <c r="AE23" s="9">
        <f>С1!AE132</f>
        <v>0</v>
      </c>
      <c r="AF23" s="9">
        <f>С1!AF132</f>
        <v>0</v>
      </c>
      <c r="AG23" t="s">
        <v>53</v>
      </c>
      <c r="AI23" s="22" t="str">
        <f t="shared" si="0"/>
        <v>Настя С.</v>
      </c>
      <c r="AL23">
        <f>W36</f>
        <v>1</v>
      </c>
    </row>
    <row r="24" spans="2:38" x14ac:dyDescent="0.2">
      <c r="B24" s="2" t="str">
        <f>С1!B24</f>
        <v>Антон Ч.</v>
      </c>
      <c r="C24" s="9">
        <f>С1!C133</f>
        <v>0</v>
      </c>
      <c r="D24" s="9">
        <f>С1!D133</f>
        <v>1</v>
      </c>
      <c r="E24" s="9">
        <f>С1!E133</f>
        <v>0</v>
      </c>
      <c r="F24" s="9">
        <f>С1!F133</f>
        <v>0</v>
      </c>
      <c r="G24" s="9">
        <f>С1!G133</f>
        <v>1</v>
      </c>
      <c r="H24" s="9">
        <f>С1!H133</f>
        <v>0</v>
      </c>
      <c r="I24" s="9">
        <f>С1!I133</f>
        <v>0</v>
      </c>
      <c r="J24" s="9">
        <f>С1!J133</f>
        <v>0</v>
      </c>
      <c r="K24" s="9">
        <f>С1!K133</f>
        <v>0</v>
      </c>
      <c r="L24" s="9">
        <f>С1!L133</f>
        <v>0</v>
      </c>
      <c r="M24" s="9">
        <f>С1!M133</f>
        <v>0</v>
      </c>
      <c r="N24" s="9">
        <f>С1!N133</f>
        <v>0</v>
      </c>
      <c r="O24" s="9">
        <f>С1!O133</f>
        <v>1</v>
      </c>
      <c r="P24" s="9">
        <f>С1!P133</f>
        <v>0</v>
      </c>
      <c r="Q24" s="9">
        <f>С1!Q133</f>
        <v>0</v>
      </c>
      <c r="R24" s="9">
        <f>С1!R133</f>
        <v>0</v>
      </c>
      <c r="S24" s="9">
        <f>С1!S133</f>
        <v>2</v>
      </c>
      <c r="T24" s="9">
        <f>С1!T133</f>
        <v>0</v>
      </c>
      <c r="U24" s="9">
        <f>С1!U133</f>
        <v>1</v>
      </c>
      <c r="V24" s="9">
        <f>С1!V133</f>
        <v>0</v>
      </c>
      <c r="W24" s="9">
        <f>С1!W133</f>
        <v>0</v>
      </c>
      <c r="X24" s="8">
        <f>С1!X133</f>
        <v>0</v>
      </c>
      <c r="Y24" s="9">
        <f>С1!Y133</f>
        <v>0</v>
      </c>
      <c r="Z24" s="9">
        <f>С1!Z133</f>
        <v>0</v>
      </c>
      <c r="AA24" s="9">
        <f>С1!AA133</f>
        <v>0</v>
      </c>
      <c r="AB24" s="9">
        <f>С1!AB133</f>
        <v>0</v>
      </c>
      <c r="AC24" s="9">
        <f>С1!AC133</f>
        <v>0</v>
      </c>
      <c r="AD24" s="9">
        <f>С1!AD133</f>
        <v>0</v>
      </c>
      <c r="AE24" s="9">
        <f>С1!AE133</f>
        <v>0</v>
      </c>
      <c r="AF24" s="9">
        <f>С1!AF133</f>
        <v>0</v>
      </c>
      <c r="AG24" t="s">
        <v>53</v>
      </c>
      <c r="AI24" s="22" t="str">
        <f t="shared" si="0"/>
        <v>Антон Ч.</v>
      </c>
      <c r="AL24">
        <f>X36</f>
        <v>1</v>
      </c>
    </row>
    <row r="25" spans="2:38" x14ac:dyDescent="0.2">
      <c r="B25" s="2" t="str">
        <f>С1!B25</f>
        <v>Ярослав Ч.</v>
      </c>
      <c r="C25" s="9">
        <f>С1!C134</f>
        <v>0</v>
      </c>
      <c r="D25" s="9">
        <f>С1!D134</f>
        <v>0</v>
      </c>
      <c r="E25" s="9">
        <f>С1!E134</f>
        <v>0</v>
      </c>
      <c r="F25" s="9">
        <f>С1!F134</f>
        <v>0</v>
      </c>
      <c r="G25" s="9">
        <f>С1!G134</f>
        <v>1</v>
      </c>
      <c r="H25" s="9">
        <f>С1!H134</f>
        <v>0</v>
      </c>
      <c r="I25" s="9">
        <f>С1!I134</f>
        <v>0</v>
      </c>
      <c r="J25" s="9">
        <f>С1!J134</f>
        <v>0</v>
      </c>
      <c r="K25" s="9">
        <f>С1!K134</f>
        <v>0</v>
      </c>
      <c r="L25" s="9">
        <f>С1!L134</f>
        <v>0</v>
      </c>
      <c r="M25" s="9">
        <f>С1!M134</f>
        <v>0</v>
      </c>
      <c r="N25" s="9">
        <f>С1!N134</f>
        <v>0</v>
      </c>
      <c r="O25" s="9">
        <f>С1!O134</f>
        <v>2</v>
      </c>
      <c r="P25" s="9">
        <f>С1!P134</f>
        <v>0</v>
      </c>
      <c r="Q25" s="9">
        <f>С1!Q134</f>
        <v>0</v>
      </c>
      <c r="R25" s="9">
        <f>С1!R134</f>
        <v>0</v>
      </c>
      <c r="S25" s="9">
        <f>С1!S134</f>
        <v>2</v>
      </c>
      <c r="T25" s="9">
        <f>С1!T134</f>
        <v>0</v>
      </c>
      <c r="U25" s="9">
        <f>С1!U134</f>
        <v>1</v>
      </c>
      <c r="V25" s="9">
        <f>С1!V134</f>
        <v>0</v>
      </c>
      <c r="W25" s="9">
        <f>С1!W134</f>
        <v>0</v>
      </c>
      <c r="X25" s="9">
        <f>С1!X134</f>
        <v>0</v>
      </c>
      <c r="Y25" s="8">
        <f>С1!Y134</f>
        <v>0</v>
      </c>
      <c r="Z25" s="9">
        <f>С1!Z134</f>
        <v>0</v>
      </c>
      <c r="AA25" s="9">
        <f>С1!AA134</f>
        <v>0</v>
      </c>
      <c r="AB25" s="9">
        <f>С1!AB134</f>
        <v>0</v>
      </c>
      <c r="AC25" s="9">
        <f>С1!AC134</f>
        <v>0</v>
      </c>
      <c r="AD25" s="9">
        <f>С1!AD134</f>
        <v>0</v>
      </c>
      <c r="AE25" s="9">
        <f>С1!AE134</f>
        <v>0</v>
      </c>
      <c r="AF25" s="9">
        <f>С1!AF134</f>
        <v>0</v>
      </c>
      <c r="AG25" t="s">
        <v>53</v>
      </c>
      <c r="AI25" s="22" t="str">
        <f t="shared" si="0"/>
        <v>Ярослав Ч.</v>
      </c>
      <c r="AL25">
        <f>Y36</f>
        <v>2</v>
      </c>
    </row>
    <row r="26" spans="2:38" x14ac:dyDescent="0.2">
      <c r="B26" s="2" t="str">
        <f>С1!B26</f>
        <v>Максим Ч.</v>
      </c>
      <c r="C26" s="9">
        <f>С1!C135</f>
        <v>0</v>
      </c>
      <c r="D26" s="9">
        <f>С1!D135</f>
        <v>0</v>
      </c>
      <c r="E26" s="9">
        <f>С1!E135</f>
        <v>0</v>
      </c>
      <c r="F26" s="9">
        <f>С1!F135</f>
        <v>0</v>
      </c>
      <c r="G26" s="9">
        <f>С1!G135</f>
        <v>0</v>
      </c>
      <c r="H26" s="9">
        <f>С1!H135</f>
        <v>0</v>
      </c>
      <c r="I26" s="9">
        <f>С1!I135</f>
        <v>0</v>
      </c>
      <c r="J26" s="9">
        <f>С1!J135</f>
        <v>0</v>
      </c>
      <c r="K26" s="9">
        <f>С1!K135</f>
        <v>0</v>
      </c>
      <c r="L26" s="9">
        <f>С1!L135</f>
        <v>0</v>
      </c>
      <c r="M26" s="9">
        <f>С1!M135</f>
        <v>0</v>
      </c>
      <c r="N26" s="9">
        <f>С1!N135</f>
        <v>0</v>
      </c>
      <c r="O26" s="9">
        <f>С1!O135</f>
        <v>0</v>
      </c>
      <c r="P26" s="9">
        <f>С1!P135</f>
        <v>0</v>
      </c>
      <c r="Q26" s="9">
        <f>С1!Q135</f>
        <v>0</v>
      </c>
      <c r="R26" s="9">
        <f>С1!R135</f>
        <v>0</v>
      </c>
      <c r="S26" s="9">
        <f>С1!S135</f>
        <v>0</v>
      </c>
      <c r="T26" s="9">
        <f>С1!T135</f>
        <v>2</v>
      </c>
      <c r="U26" s="9">
        <f>С1!U135</f>
        <v>1</v>
      </c>
      <c r="V26" s="9">
        <f>С1!V135</f>
        <v>2</v>
      </c>
      <c r="W26" s="9">
        <f>С1!W135</f>
        <v>0</v>
      </c>
      <c r="X26" s="9">
        <f>С1!X135</f>
        <v>0</v>
      </c>
      <c r="Y26" s="9">
        <f>С1!Y135</f>
        <v>0</v>
      </c>
      <c r="Z26" s="8">
        <f>С1!Z135</f>
        <v>0</v>
      </c>
      <c r="AA26" s="9">
        <f>С1!AA135</f>
        <v>0</v>
      </c>
      <c r="AB26" s="9">
        <f>С1!AB135</f>
        <v>0</v>
      </c>
      <c r="AC26" s="9">
        <f>С1!AC135</f>
        <v>0</v>
      </c>
      <c r="AD26" s="9">
        <f>С1!AD135</f>
        <v>0</v>
      </c>
      <c r="AE26" s="9">
        <f>С1!AE135</f>
        <v>0</v>
      </c>
      <c r="AF26" s="9">
        <f>С1!AF135</f>
        <v>0</v>
      </c>
      <c r="AG26" t="s">
        <v>53</v>
      </c>
      <c r="AI26" s="22" t="str">
        <f t="shared" si="0"/>
        <v>Максим Ч.</v>
      </c>
      <c r="AL26">
        <f>Z36</f>
        <v>2</v>
      </c>
    </row>
    <row r="27" spans="2:38" x14ac:dyDescent="0.2">
      <c r="B27" s="2" t="str">
        <f>С1!B27</f>
        <v>София Я.</v>
      </c>
      <c r="C27" s="9">
        <f>С1!C136</f>
        <v>0</v>
      </c>
      <c r="D27" s="9">
        <f>С1!D136</f>
        <v>0</v>
      </c>
      <c r="E27" s="9">
        <f>С1!E136</f>
        <v>0</v>
      </c>
      <c r="F27" s="9">
        <f>С1!F136</f>
        <v>0</v>
      </c>
      <c r="G27" s="9">
        <f>С1!G136</f>
        <v>0</v>
      </c>
      <c r="H27" s="9">
        <f>С1!H136</f>
        <v>0</v>
      </c>
      <c r="I27" s="9">
        <f>С1!I136</f>
        <v>0</v>
      </c>
      <c r="J27" s="9">
        <f>С1!J136</f>
        <v>0</v>
      </c>
      <c r="K27" s="9">
        <f>С1!K136</f>
        <v>0</v>
      </c>
      <c r="L27" s="9">
        <f>С1!L136</f>
        <v>0</v>
      </c>
      <c r="M27" s="9">
        <f>С1!M136</f>
        <v>0</v>
      </c>
      <c r="N27" s="9">
        <f>С1!N136</f>
        <v>0</v>
      </c>
      <c r="O27" s="9">
        <f>С1!O136</f>
        <v>0</v>
      </c>
      <c r="P27" s="9">
        <f>С1!P136</f>
        <v>0</v>
      </c>
      <c r="Q27" s="9">
        <f>С1!Q136</f>
        <v>0</v>
      </c>
      <c r="R27" s="9">
        <f>С1!R136</f>
        <v>2</v>
      </c>
      <c r="S27" s="9">
        <f>С1!S136</f>
        <v>0</v>
      </c>
      <c r="T27" s="9">
        <f>С1!T136</f>
        <v>0</v>
      </c>
      <c r="U27" s="9">
        <f>С1!U136</f>
        <v>0</v>
      </c>
      <c r="V27" s="9">
        <f>С1!V136</f>
        <v>0</v>
      </c>
      <c r="W27" s="9">
        <f>С1!W136</f>
        <v>2</v>
      </c>
      <c r="X27" s="9">
        <f>С1!X136</f>
        <v>0</v>
      </c>
      <c r="Y27" s="9">
        <f>С1!Y136</f>
        <v>0</v>
      </c>
      <c r="Z27" s="9">
        <f>С1!Z136</f>
        <v>0</v>
      </c>
      <c r="AA27" s="8">
        <f>С1!AA136</f>
        <v>0</v>
      </c>
      <c r="AB27" s="9">
        <f>С1!AB136</f>
        <v>0</v>
      </c>
      <c r="AC27" s="9">
        <f>С1!AC136</f>
        <v>0</v>
      </c>
      <c r="AD27" s="9">
        <f>С1!AD136</f>
        <v>0</v>
      </c>
      <c r="AE27" s="9">
        <f>С1!AE136</f>
        <v>0</v>
      </c>
      <c r="AF27" s="9">
        <f>С1!AF136</f>
        <v>0</v>
      </c>
      <c r="AG27" t="s">
        <v>53</v>
      </c>
      <c r="AI27" s="22" t="str">
        <f t="shared" si="0"/>
        <v>София Я.</v>
      </c>
      <c r="AL27">
        <f>AA36</f>
        <v>2</v>
      </c>
    </row>
    <row r="28" spans="2:38" x14ac:dyDescent="0.2">
      <c r="B28" s="2" t="str">
        <f>С1!B28</f>
        <v xml:space="preserve">   </v>
      </c>
      <c r="C28" s="9">
        <f>С1!C137</f>
        <v>0</v>
      </c>
      <c r="D28" s="9">
        <f>С1!D137</f>
        <v>0</v>
      </c>
      <c r="E28" s="9">
        <f>С1!E137</f>
        <v>0</v>
      </c>
      <c r="F28" s="9">
        <f>С1!F137</f>
        <v>0</v>
      </c>
      <c r="G28" s="9">
        <f>С1!G137</f>
        <v>0</v>
      </c>
      <c r="H28" s="9">
        <f>С1!H137</f>
        <v>0</v>
      </c>
      <c r="I28" s="9">
        <f>С1!I137</f>
        <v>0</v>
      </c>
      <c r="J28" s="9">
        <f>С1!J137</f>
        <v>0</v>
      </c>
      <c r="K28" s="9">
        <f>С1!K137</f>
        <v>0</v>
      </c>
      <c r="L28" s="9">
        <f>С1!L137</f>
        <v>0</v>
      </c>
      <c r="M28" s="9">
        <f>С1!M137</f>
        <v>0</v>
      </c>
      <c r="N28" s="9">
        <f>С1!N137</f>
        <v>0</v>
      </c>
      <c r="O28" s="9">
        <f>С1!O137</f>
        <v>0</v>
      </c>
      <c r="P28" s="9">
        <f>С1!P137</f>
        <v>0</v>
      </c>
      <c r="Q28" s="9">
        <f>С1!Q137</f>
        <v>0</v>
      </c>
      <c r="R28" s="9">
        <f>С1!R137</f>
        <v>0</v>
      </c>
      <c r="S28" s="9">
        <f>С1!S137</f>
        <v>0</v>
      </c>
      <c r="T28" s="9">
        <f>С1!T137</f>
        <v>0</v>
      </c>
      <c r="U28" s="9">
        <f>С1!U137</f>
        <v>0</v>
      </c>
      <c r="V28" s="9">
        <f>С1!V137</f>
        <v>0</v>
      </c>
      <c r="W28" s="9">
        <f>С1!W137</f>
        <v>0</v>
      </c>
      <c r="X28" s="9">
        <f>С1!X137</f>
        <v>0</v>
      </c>
      <c r="Y28" s="9">
        <f>С1!Y137</f>
        <v>0</v>
      </c>
      <c r="Z28" s="9">
        <f>С1!Z137</f>
        <v>0</v>
      </c>
      <c r="AA28" s="9">
        <f>С1!AA137</f>
        <v>0</v>
      </c>
      <c r="AB28" s="8">
        <f>С1!AB137</f>
        <v>0</v>
      </c>
      <c r="AC28" s="8">
        <f>С1!AC137</f>
        <v>0</v>
      </c>
      <c r="AD28" s="8">
        <f>С1!AD137</f>
        <v>0</v>
      </c>
      <c r="AE28" s="8">
        <f>С1!AE137</f>
        <v>0</v>
      </c>
      <c r="AF28" s="8">
        <f>С1!AF137</f>
        <v>0</v>
      </c>
      <c r="AG28" t="s">
        <v>53</v>
      </c>
      <c r="AI28" s="22" t="str">
        <f t="shared" si="0"/>
        <v xml:space="preserve">   </v>
      </c>
      <c r="AL28">
        <f>AB36</f>
        <v>0</v>
      </c>
    </row>
    <row r="29" spans="2:38" x14ac:dyDescent="0.2">
      <c r="B29" s="2" t="str">
        <f>С1!B29</f>
        <v xml:space="preserve">   </v>
      </c>
      <c r="C29" s="9">
        <f>С1!C138</f>
        <v>0</v>
      </c>
      <c r="D29" s="9">
        <f>С1!D138</f>
        <v>0</v>
      </c>
      <c r="E29" s="9">
        <f>С1!E138</f>
        <v>0</v>
      </c>
      <c r="F29" s="9">
        <f>С1!F138</f>
        <v>0</v>
      </c>
      <c r="G29" s="9">
        <f>С1!G138</f>
        <v>0</v>
      </c>
      <c r="H29" s="9">
        <f>С1!H138</f>
        <v>0</v>
      </c>
      <c r="I29" s="9">
        <f>С1!I138</f>
        <v>0</v>
      </c>
      <c r="J29" s="9">
        <f>С1!J138</f>
        <v>0</v>
      </c>
      <c r="K29" s="9">
        <f>С1!K138</f>
        <v>0</v>
      </c>
      <c r="L29" s="9">
        <f>С1!L138</f>
        <v>0</v>
      </c>
      <c r="M29" s="9">
        <f>С1!M138</f>
        <v>0</v>
      </c>
      <c r="N29" s="9">
        <f>С1!N138</f>
        <v>0</v>
      </c>
      <c r="O29" s="9">
        <f>С1!O138</f>
        <v>0</v>
      </c>
      <c r="P29" s="9">
        <f>С1!P138</f>
        <v>0</v>
      </c>
      <c r="Q29" s="9">
        <f>С1!Q138</f>
        <v>0</v>
      </c>
      <c r="R29" s="9">
        <f>С1!R138</f>
        <v>0</v>
      </c>
      <c r="S29" s="9">
        <f>С1!S138</f>
        <v>0</v>
      </c>
      <c r="T29" s="9">
        <f>С1!T138</f>
        <v>0</v>
      </c>
      <c r="U29" s="9">
        <f>С1!U138</f>
        <v>0</v>
      </c>
      <c r="V29" s="9">
        <f>С1!V138</f>
        <v>0</v>
      </c>
      <c r="W29" s="9">
        <f>С1!W138</f>
        <v>0</v>
      </c>
      <c r="X29" s="9">
        <f>С1!X138</f>
        <v>0</v>
      </c>
      <c r="Y29" s="9">
        <f>С1!Y138</f>
        <v>0</v>
      </c>
      <c r="Z29" s="9">
        <f>С1!Z138</f>
        <v>0</v>
      </c>
      <c r="AA29" s="9">
        <f>С1!AA138</f>
        <v>0</v>
      </c>
      <c r="AB29" s="8">
        <f>С1!AB138</f>
        <v>0</v>
      </c>
      <c r="AC29" s="8">
        <f>С1!AC138</f>
        <v>0</v>
      </c>
      <c r="AD29" s="8">
        <f>С1!AD138</f>
        <v>0</v>
      </c>
      <c r="AE29" s="8">
        <f>С1!AE138</f>
        <v>0</v>
      </c>
      <c r="AF29" s="8">
        <f>С1!AF138</f>
        <v>0</v>
      </c>
      <c r="AG29" t="s">
        <v>53</v>
      </c>
      <c r="AI29" s="22" t="str">
        <f>B29</f>
        <v xml:space="preserve">   </v>
      </c>
      <c r="AL29">
        <f>AB37</f>
        <v>0</v>
      </c>
    </row>
    <row r="30" spans="2:38" x14ac:dyDescent="0.2">
      <c r="B30" s="2" t="str">
        <f>С1!B30</f>
        <v xml:space="preserve">   </v>
      </c>
      <c r="C30" s="9">
        <f>С1!C139</f>
        <v>0</v>
      </c>
      <c r="D30" s="9">
        <f>С1!D139</f>
        <v>0</v>
      </c>
      <c r="E30" s="9">
        <f>С1!E139</f>
        <v>0</v>
      </c>
      <c r="F30" s="9">
        <f>С1!F139</f>
        <v>0</v>
      </c>
      <c r="G30" s="9">
        <f>С1!G139</f>
        <v>0</v>
      </c>
      <c r="H30" s="9">
        <f>С1!H139</f>
        <v>0</v>
      </c>
      <c r="I30" s="9">
        <f>С1!I139</f>
        <v>0</v>
      </c>
      <c r="J30" s="9">
        <f>С1!J139</f>
        <v>0</v>
      </c>
      <c r="K30" s="9">
        <f>С1!K139</f>
        <v>0</v>
      </c>
      <c r="L30" s="9">
        <f>С1!L139</f>
        <v>0</v>
      </c>
      <c r="M30" s="9">
        <f>С1!M139</f>
        <v>0</v>
      </c>
      <c r="N30" s="9">
        <f>С1!N139</f>
        <v>0</v>
      </c>
      <c r="O30" s="9">
        <f>С1!O139</f>
        <v>0</v>
      </c>
      <c r="P30" s="9">
        <f>С1!P139</f>
        <v>0</v>
      </c>
      <c r="Q30" s="9">
        <f>С1!Q139</f>
        <v>0</v>
      </c>
      <c r="R30" s="9">
        <f>С1!R139</f>
        <v>0</v>
      </c>
      <c r="S30" s="9">
        <f>С1!S139</f>
        <v>0</v>
      </c>
      <c r="T30" s="9">
        <f>С1!T139</f>
        <v>0</v>
      </c>
      <c r="U30" s="9">
        <f>С1!U139</f>
        <v>0</v>
      </c>
      <c r="V30" s="9">
        <f>С1!V139</f>
        <v>0</v>
      </c>
      <c r="W30" s="9">
        <f>С1!W139</f>
        <v>0</v>
      </c>
      <c r="X30" s="9">
        <f>С1!X139</f>
        <v>0</v>
      </c>
      <c r="Y30" s="9">
        <f>С1!Y139</f>
        <v>0</v>
      </c>
      <c r="Z30" s="9">
        <f>С1!Z139</f>
        <v>0</v>
      </c>
      <c r="AA30" s="9">
        <f>С1!AA139</f>
        <v>0</v>
      </c>
      <c r="AB30" s="8">
        <f>С1!AB139</f>
        <v>0</v>
      </c>
      <c r="AC30" s="8">
        <f>С1!AC139</f>
        <v>0</v>
      </c>
      <c r="AD30" s="8">
        <f>С1!AD139</f>
        <v>0</v>
      </c>
      <c r="AE30" s="8">
        <f>С1!AE139</f>
        <v>0</v>
      </c>
      <c r="AF30" s="8">
        <f>С1!AF139</f>
        <v>0</v>
      </c>
      <c r="AG30" t="s">
        <v>53</v>
      </c>
      <c r="AI30" s="22" t="str">
        <f>B30</f>
        <v xml:space="preserve">   </v>
      </c>
      <c r="AL30">
        <f>AB38</f>
        <v>0</v>
      </c>
    </row>
    <row r="31" spans="2:38" x14ac:dyDescent="0.2">
      <c r="B31" s="2" t="str">
        <f>С1!B31</f>
        <v xml:space="preserve">   </v>
      </c>
      <c r="C31" s="9">
        <f>С1!C140</f>
        <v>0</v>
      </c>
      <c r="D31" s="9">
        <f>С1!D140</f>
        <v>0</v>
      </c>
      <c r="E31" s="9">
        <f>С1!E140</f>
        <v>0</v>
      </c>
      <c r="F31" s="9">
        <f>С1!F140</f>
        <v>0</v>
      </c>
      <c r="G31" s="9">
        <f>С1!G140</f>
        <v>0</v>
      </c>
      <c r="H31" s="9">
        <f>С1!H140</f>
        <v>0</v>
      </c>
      <c r="I31" s="9">
        <f>С1!I140</f>
        <v>0</v>
      </c>
      <c r="J31" s="9">
        <f>С1!J140</f>
        <v>0</v>
      </c>
      <c r="K31" s="9">
        <f>С1!K140</f>
        <v>0</v>
      </c>
      <c r="L31" s="9">
        <f>С1!L140</f>
        <v>0</v>
      </c>
      <c r="M31" s="9">
        <f>С1!M140</f>
        <v>0</v>
      </c>
      <c r="N31" s="9">
        <f>С1!N140</f>
        <v>0</v>
      </c>
      <c r="O31" s="9">
        <f>С1!O140</f>
        <v>0</v>
      </c>
      <c r="P31" s="9">
        <f>С1!P140</f>
        <v>0</v>
      </c>
      <c r="Q31" s="9">
        <f>С1!Q140</f>
        <v>0</v>
      </c>
      <c r="R31" s="9">
        <f>С1!R140</f>
        <v>0</v>
      </c>
      <c r="S31" s="9">
        <f>С1!S140</f>
        <v>0</v>
      </c>
      <c r="T31" s="9">
        <f>С1!T140</f>
        <v>0</v>
      </c>
      <c r="U31" s="9">
        <f>С1!U140</f>
        <v>0</v>
      </c>
      <c r="V31" s="9">
        <f>С1!V140</f>
        <v>0</v>
      </c>
      <c r="W31" s="9">
        <f>С1!W140</f>
        <v>0</v>
      </c>
      <c r="X31" s="9">
        <f>С1!X140</f>
        <v>0</v>
      </c>
      <c r="Y31" s="9">
        <f>С1!Y140</f>
        <v>0</v>
      </c>
      <c r="Z31" s="9">
        <f>С1!Z140</f>
        <v>0</v>
      </c>
      <c r="AA31" s="9">
        <f>С1!AA140</f>
        <v>0</v>
      </c>
      <c r="AB31" s="8">
        <f>С1!AB140</f>
        <v>0</v>
      </c>
      <c r="AC31" s="8">
        <f>С1!AC140</f>
        <v>0</v>
      </c>
      <c r="AD31" s="8">
        <f>С1!AD140</f>
        <v>0</v>
      </c>
      <c r="AE31" s="8">
        <f>С1!AE140</f>
        <v>0</v>
      </c>
      <c r="AF31" s="8">
        <f>С1!AF140</f>
        <v>0</v>
      </c>
      <c r="AG31" t="s">
        <v>53</v>
      </c>
      <c r="AI31" s="22" t="str">
        <f>B31</f>
        <v xml:space="preserve">   </v>
      </c>
      <c r="AL31">
        <f>AB39</f>
        <v>0</v>
      </c>
    </row>
    <row r="32" spans="2:38" x14ac:dyDescent="0.2">
      <c r="B32" s="2" t="str">
        <f>С1!B32</f>
        <v xml:space="preserve">   </v>
      </c>
      <c r="C32" s="9">
        <f>С1!C141</f>
        <v>0</v>
      </c>
      <c r="D32" s="9">
        <f>С1!D141</f>
        <v>0</v>
      </c>
      <c r="E32" s="9">
        <f>С1!E141</f>
        <v>0</v>
      </c>
      <c r="F32" s="9">
        <f>С1!F141</f>
        <v>0</v>
      </c>
      <c r="G32" s="9">
        <f>С1!G141</f>
        <v>0</v>
      </c>
      <c r="H32" s="9">
        <f>С1!H141</f>
        <v>0</v>
      </c>
      <c r="I32" s="9">
        <f>С1!I141</f>
        <v>0</v>
      </c>
      <c r="J32" s="9">
        <f>С1!J141</f>
        <v>0</v>
      </c>
      <c r="K32" s="9">
        <f>С1!K141</f>
        <v>0</v>
      </c>
      <c r="L32" s="9">
        <f>С1!L141</f>
        <v>0</v>
      </c>
      <c r="M32" s="9">
        <f>С1!M141</f>
        <v>0</v>
      </c>
      <c r="N32" s="9">
        <f>С1!N141</f>
        <v>0</v>
      </c>
      <c r="O32" s="9">
        <f>С1!O141</f>
        <v>0</v>
      </c>
      <c r="P32" s="9">
        <f>С1!P141</f>
        <v>0</v>
      </c>
      <c r="Q32" s="9">
        <f>С1!Q141</f>
        <v>0</v>
      </c>
      <c r="R32" s="9">
        <f>С1!R141</f>
        <v>0</v>
      </c>
      <c r="S32" s="9">
        <f>С1!S141</f>
        <v>0</v>
      </c>
      <c r="T32" s="9">
        <f>С1!T141</f>
        <v>0</v>
      </c>
      <c r="U32" s="9">
        <f>С1!U141</f>
        <v>0</v>
      </c>
      <c r="V32" s="9">
        <f>С1!V141</f>
        <v>0</v>
      </c>
      <c r="W32" s="9">
        <f>С1!W141</f>
        <v>0</v>
      </c>
      <c r="X32" s="9">
        <f>С1!X141</f>
        <v>0</v>
      </c>
      <c r="Y32" s="9">
        <f>С1!Y141</f>
        <v>0</v>
      </c>
      <c r="Z32" s="9">
        <f>С1!Z141</f>
        <v>0</v>
      </c>
      <c r="AA32" s="9">
        <f>С1!AA141</f>
        <v>0</v>
      </c>
      <c r="AB32" s="8">
        <f>С1!AB141</f>
        <v>0</v>
      </c>
      <c r="AC32" s="8">
        <f>С1!AC141</f>
        <v>0</v>
      </c>
      <c r="AD32" s="8">
        <f>С1!AD141</f>
        <v>0</v>
      </c>
      <c r="AE32" s="8">
        <f>С1!AE141</f>
        <v>0</v>
      </c>
      <c r="AF32" s="8">
        <f>С1!AF141</f>
        <v>0</v>
      </c>
      <c r="AG32" t="s">
        <v>53</v>
      </c>
      <c r="AI32" s="22" t="str">
        <f>B32</f>
        <v xml:space="preserve">   </v>
      </c>
      <c r="AL32">
        <f>AB40</f>
        <v>0</v>
      </c>
    </row>
    <row r="33" spans="1:38" ht="13.5" thickBot="1" x14ac:dyDescent="0.25">
      <c r="AG33" s="34"/>
    </row>
    <row r="34" spans="1:38" x14ac:dyDescent="0.2"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3"/>
      <c r="AC34" s="13"/>
      <c r="AD34" s="13"/>
      <c r="AE34" s="13"/>
      <c r="AF34" s="13"/>
      <c r="AG34" s="34"/>
    </row>
    <row r="35" spans="1:38" ht="13.5" thickBot="1" x14ac:dyDescent="0.25"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6"/>
      <c r="AC35" s="16"/>
      <c r="AD35" s="16"/>
      <c r="AE35" s="16"/>
      <c r="AF35" s="16"/>
      <c r="AG35" s="34"/>
    </row>
    <row r="36" spans="1:38" x14ac:dyDescent="0.2">
      <c r="B36" s="11"/>
      <c r="C36" s="12">
        <f>С1!C143</f>
        <v>0</v>
      </c>
      <c r="D36" s="12">
        <f>С1!D143</f>
        <v>4</v>
      </c>
      <c r="E36" s="12">
        <f>С1!E143</f>
        <v>2</v>
      </c>
      <c r="F36" s="12">
        <f>С1!F143</f>
        <v>1</v>
      </c>
      <c r="G36" s="12">
        <f>С1!G143</f>
        <v>1</v>
      </c>
      <c r="H36" s="12">
        <f>С1!H143</f>
        <v>0</v>
      </c>
      <c r="I36" s="12">
        <f>С1!I143</f>
        <v>0</v>
      </c>
      <c r="J36" s="12">
        <f>С1!J143</f>
        <v>0</v>
      </c>
      <c r="K36" s="12">
        <f>С1!K143</f>
        <v>1</v>
      </c>
      <c r="L36" s="12">
        <f>С1!L143</f>
        <v>2</v>
      </c>
      <c r="M36" s="12">
        <f>С1!M143</f>
        <v>0</v>
      </c>
      <c r="N36" s="12">
        <f>С1!N143</f>
        <v>0</v>
      </c>
      <c r="O36" s="12">
        <f>С1!O143</f>
        <v>1</v>
      </c>
      <c r="P36" s="12">
        <f>С1!P143</f>
        <v>0</v>
      </c>
      <c r="Q36" s="12">
        <f>С1!Q143</f>
        <v>1</v>
      </c>
      <c r="R36" s="12">
        <f>С1!R143</f>
        <v>1</v>
      </c>
      <c r="S36" s="12">
        <f>С1!S143</f>
        <v>3</v>
      </c>
      <c r="T36" s="12">
        <f>С1!T143</f>
        <v>2</v>
      </c>
      <c r="U36" s="12">
        <f>С1!U143</f>
        <v>0</v>
      </c>
      <c r="V36" s="12">
        <f>С1!V143</f>
        <v>1</v>
      </c>
      <c r="W36" s="12">
        <f>С1!W143</f>
        <v>1</v>
      </c>
      <c r="X36" s="12">
        <f>С1!X143</f>
        <v>1</v>
      </c>
      <c r="Y36" s="12">
        <f>С1!Y143</f>
        <v>2</v>
      </c>
      <c r="Z36" s="12">
        <f>С1!Z143</f>
        <v>2</v>
      </c>
      <c r="AA36" s="12">
        <f>С1!AA143</f>
        <v>2</v>
      </c>
      <c r="AB36" s="12">
        <f>С1!AB143</f>
        <v>0</v>
      </c>
      <c r="AC36" s="12">
        <f>С1!AC143</f>
        <v>0</v>
      </c>
      <c r="AD36" s="12">
        <f>С1!AD143</f>
        <v>0</v>
      </c>
      <c r="AE36" s="12">
        <f>С1!AE143</f>
        <v>0</v>
      </c>
      <c r="AF36" s="12">
        <f>С1!AF143</f>
        <v>0</v>
      </c>
      <c r="AG36" s="34"/>
    </row>
    <row r="37" spans="1:38" ht="13.5" thickBot="1" x14ac:dyDescent="0.25"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6"/>
      <c r="AC37" s="16"/>
      <c r="AD37" s="16"/>
      <c r="AE37" s="16"/>
      <c r="AF37" s="16"/>
      <c r="AG37" s="34"/>
    </row>
    <row r="38" spans="1:38" x14ac:dyDescent="0.2"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3"/>
      <c r="AC38" s="13"/>
      <c r="AD38" s="13"/>
      <c r="AE38" s="13"/>
      <c r="AF38" s="13"/>
      <c r="AG38" s="34"/>
    </row>
    <row r="39" spans="1:38" ht="13.5" thickBot="1" x14ac:dyDescent="0.25"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30"/>
      <c r="T39" s="30"/>
      <c r="U39" s="30"/>
      <c r="V39" s="30"/>
      <c r="W39" s="30"/>
      <c r="X39" s="30"/>
      <c r="Y39" s="30"/>
      <c r="Z39" s="30"/>
      <c r="AA39" s="30"/>
      <c r="AB39" s="31"/>
      <c r="AC39" s="31"/>
      <c r="AD39" s="31"/>
      <c r="AE39" s="31"/>
      <c r="AF39" s="31"/>
      <c r="AG39" s="34"/>
    </row>
    <row r="40" spans="1:38" ht="13.5" thickBot="1" x14ac:dyDescent="0.25">
      <c r="S40" s="32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5"/>
    </row>
    <row r="41" spans="1:38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8" x14ac:dyDescent="0.2">
      <c r="A42" s="5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8" x14ac:dyDescent="0.2">
      <c r="A43" s="5"/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8" x14ac:dyDescent="0.2">
      <c r="A44" s="5"/>
      <c r="B44" t="s">
        <v>65</v>
      </c>
    </row>
    <row r="45" spans="1:38" x14ac:dyDescent="0.2">
      <c r="A45" s="5"/>
      <c r="AJ45" s="23"/>
      <c r="AK45" s="23"/>
      <c r="AL45" s="23" t="s">
        <v>29</v>
      </c>
    </row>
    <row r="46" spans="1:38" x14ac:dyDescent="0.2">
      <c r="A46" s="5"/>
      <c r="B46" s="2" t="str">
        <f>B3</f>
        <v>Настя А.</v>
      </c>
      <c r="C46" s="8">
        <f>С1!AJ112</f>
        <v>0</v>
      </c>
      <c r="D46" s="9">
        <f>С1!AK112</f>
        <v>0</v>
      </c>
      <c r="E46" s="9">
        <f>С1!AL112</f>
        <v>0</v>
      </c>
      <c r="F46" s="9">
        <f>С1!AM112</f>
        <v>0</v>
      </c>
      <c r="G46" s="9">
        <f>С1!AN112</f>
        <v>0</v>
      </c>
      <c r="H46" s="9">
        <f>С1!AO112</f>
        <v>0</v>
      </c>
      <c r="I46" s="9">
        <f>С1!AP112</f>
        <v>0</v>
      </c>
      <c r="J46" s="9">
        <f>С1!AQ112</f>
        <v>0</v>
      </c>
      <c r="K46" s="9">
        <f>С1!AR112</f>
        <v>0</v>
      </c>
      <c r="L46" s="9">
        <f>С1!AS112</f>
        <v>0</v>
      </c>
      <c r="M46" s="9">
        <f>С1!AT112</f>
        <v>0</v>
      </c>
      <c r="N46" s="9">
        <f>С1!AU112</f>
        <v>0</v>
      </c>
      <c r="O46" s="9">
        <f>С1!AV112</f>
        <v>0</v>
      </c>
      <c r="P46" s="9">
        <f>С1!AW112</f>
        <v>0</v>
      </c>
      <c r="Q46" s="9">
        <f>С1!AX112</f>
        <v>0</v>
      </c>
      <c r="R46" s="9">
        <f>С1!AY112</f>
        <v>0</v>
      </c>
      <c r="S46" s="9">
        <f>С1!AZ112</f>
        <v>0</v>
      </c>
      <c r="T46" s="9">
        <f>С1!BA112</f>
        <v>0</v>
      </c>
      <c r="U46" s="9">
        <f>С1!BB112</f>
        <v>0</v>
      </c>
      <c r="V46" s="9">
        <f>С1!BC112</f>
        <v>0</v>
      </c>
      <c r="W46" s="9">
        <f>С1!BD112</f>
        <v>0</v>
      </c>
      <c r="X46" s="9">
        <f>С1!BE112</f>
        <v>0</v>
      </c>
      <c r="Y46" s="9">
        <f>С1!BF112</f>
        <v>0</v>
      </c>
      <c r="Z46" s="9">
        <f>С1!BG112</f>
        <v>0</v>
      </c>
      <c r="AA46" s="9">
        <f>С1!BH112</f>
        <v>0</v>
      </c>
      <c r="AB46" s="9">
        <f>С1!BI112</f>
        <v>0</v>
      </c>
      <c r="AC46" s="9">
        <f>С1!BJ112</f>
        <v>0</v>
      </c>
      <c r="AD46" s="9">
        <f>С1!BK112</f>
        <v>0</v>
      </c>
      <c r="AE46" s="9">
        <f>С1!BL112</f>
        <v>0</v>
      </c>
      <c r="AF46" s="9">
        <f>С1!BM112</f>
        <v>0</v>
      </c>
      <c r="AG46" t="s">
        <v>53</v>
      </c>
      <c r="AI46" s="22" t="str">
        <f>B46</f>
        <v>Настя А.</v>
      </c>
      <c r="AL46">
        <f>C79</f>
        <v>0</v>
      </c>
    </row>
    <row r="47" spans="1:38" x14ac:dyDescent="0.2">
      <c r="A47" s="5"/>
      <c r="B47" s="2" t="str">
        <f t="shared" ref="B47:B75" si="1">B4</f>
        <v>Артем С.</v>
      </c>
      <c r="C47" s="9">
        <f>С1!AJ113</f>
        <v>0</v>
      </c>
      <c r="D47" s="8">
        <f>С1!AK113</f>
        <v>0</v>
      </c>
      <c r="E47" s="9">
        <f>С1!AL113</f>
        <v>0</v>
      </c>
      <c r="F47" s="9">
        <f>С1!AM113</f>
        <v>0</v>
      </c>
      <c r="G47" s="9">
        <f>С1!AN113</f>
        <v>0</v>
      </c>
      <c r="H47" s="9">
        <f>С1!AO113</f>
        <v>0</v>
      </c>
      <c r="I47" s="9">
        <f>С1!AP113</f>
        <v>0</v>
      </c>
      <c r="J47" s="9">
        <f>С1!AQ113</f>
        <v>0</v>
      </c>
      <c r="K47" s="9">
        <f>С1!AR113</f>
        <v>0</v>
      </c>
      <c r="L47" s="9">
        <f>С1!AS113</f>
        <v>0</v>
      </c>
      <c r="M47" s="9">
        <f>С1!AT113</f>
        <v>0</v>
      </c>
      <c r="N47" s="9">
        <f>С1!AU113</f>
        <v>0</v>
      </c>
      <c r="O47" s="9">
        <f>С1!AV113</f>
        <v>0</v>
      </c>
      <c r="P47" s="9">
        <f>С1!AW113</f>
        <v>0</v>
      </c>
      <c r="Q47" s="9">
        <f>С1!AX113</f>
        <v>0</v>
      </c>
      <c r="R47" s="9">
        <f>С1!AY113</f>
        <v>0</v>
      </c>
      <c r="S47" s="9">
        <f>С1!AZ113</f>
        <v>0</v>
      </c>
      <c r="T47" s="9">
        <f>С1!BA113</f>
        <v>0</v>
      </c>
      <c r="U47" s="9">
        <f>С1!BB113</f>
        <v>0</v>
      </c>
      <c r="V47" s="9">
        <f>С1!BC113</f>
        <v>1</v>
      </c>
      <c r="W47" s="9">
        <f>С1!BD113</f>
        <v>0</v>
      </c>
      <c r="X47" s="9">
        <f>С1!BE113</f>
        <v>0</v>
      </c>
      <c r="Y47" s="9">
        <f>С1!BF113</f>
        <v>0</v>
      </c>
      <c r="Z47" s="9">
        <f>С1!BG113</f>
        <v>0</v>
      </c>
      <c r="AA47" s="9">
        <f>С1!BH113</f>
        <v>0</v>
      </c>
      <c r="AB47" s="9">
        <f>С1!BI113</f>
        <v>0</v>
      </c>
      <c r="AC47" s="9">
        <f>С1!BJ113</f>
        <v>0</v>
      </c>
      <c r="AD47" s="9">
        <f>С1!BK113</f>
        <v>0</v>
      </c>
      <c r="AE47" s="9">
        <f>С1!BL113</f>
        <v>0</v>
      </c>
      <c r="AF47" s="9">
        <f>С1!BM113</f>
        <v>0</v>
      </c>
      <c r="AG47" t="s">
        <v>53</v>
      </c>
      <c r="AI47" s="22" t="str">
        <f t="shared" ref="AI47:AI71" si="2">B47</f>
        <v>Артем С.</v>
      </c>
      <c r="AL47">
        <f>D79</f>
        <v>0</v>
      </c>
    </row>
    <row r="48" spans="1:38" x14ac:dyDescent="0.2">
      <c r="A48" s="5"/>
      <c r="B48" s="2" t="str">
        <f t="shared" si="1"/>
        <v>Диана С.</v>
      </c>
      <c r="C48" s="9">
        <f>С1!AJ114</f>
        <v>0</v>
      </c>
      <c r="D48" s="9">
        <f>С1!AK114</f>
        <v>0</v>
      </c>
      <c r="E48" s="8">
        <f>С1!AL114</f>
        <v>0</v>
      </c>
      <c r="F48" s="9">
        <f>С1!AM114</f>
        <v>0</v>
      </c>
      <c r="G48" s="9">
        <f>С1!AN114</f>
        <v>0</v>
      </c>
      <c r="H48" s="9">
        <f>С1!AO114</f>
        <v>0</v>
      </c>
      <c r="I48" s="9">
        <f>С1!AP114</f>
        <v>0</v>
      </c>
      <c r="J48" s="9">
        <f>С1!AQ114</f>
        <v>0</v>
      </c>
      <c r="K48" s="9">
        <f>С1!AR114</f>
        <v>0</v>
      </c>
      <c r="L48" s="9">
        <f>С1!AS114</f>
        <v>0</v>
      </c>
      <c r="M48" s="9">
        <f>С1!AT114</f>
        <v>0</v>
      </c>
      <c r="N48" s="9">
        <f>С1!AU114</f>
        <v>0</v>
      </c>
      <c r="O48" s="9">
        <f>С1!AV114</f>
        <v>0</v>
      </c>
      <c r="P48" s="9">
        <f>С1!AW114</f>
        <v>0</v>
      </c>
      <c r="Q48" s="9">
        <f>С1!AX114</f>
        <v>0</v>
      </c>
      <c r="R48" s="9">
        <f>С1!AY114</f>
        <v>0</v>
      </c>
      <c r="S48" s="9">
        <f>С1!AZ114</f>
        <v>0</v>
      </c>
      <c r="T48" s="9">
        <f>С1!BA114</f>
        <v>0</v>
      </c>
      <c r="U48" s="9">
        <f>С1!BB114</f>
        <v>0</v>
      </c>
      <c r="V48" s="9">
        <f>С1!BC114</f>
        <v>0</v>
      </c>
      <c r="W48" s="9">
        <f>С1!BD114</f>
        <v>0</v>
      </c>
      <c r="X48" s="9">
        <f>С1!BE114</f>
        <v>0</v>
      </c>
      <c r="Y48" s="9">
        <f>С1!BF114</f>
        <v>0</v>
      </c>
      <c r="Z48" s="9">
        <f>С1!BG114</f>
        <v>0</v>
      </c>
      <c r="AA48" s="9">
        <f>С1!BH114</f>
        <v>0</v>
      </c>
      <c r="AB48" s="9">
        <f>С1!BI114</f>
        <v>0</v>
      </c>
      <c r="AC48" s="9">
        <f>С1!BJ114</f>
        <v>0</v>
      </c>
      <c r="AD48" s="9">
        <f>С1!BK114</f>
        <v>0</v>
      </c>
      <c r="AE48" s="9">
        <f>С1!BL114</f>
        <v>0</v>
      </c>
      <c r="AF48" s="9">
        <f>С1!BM114</f>
        <v>0</v>
      </c>
      <c r="AG48" t="s">
        <v>53</v>
      </c>
      <c r="AI48" s="22" t="str">
        <f t="shared" si="2"/>
        <v>Диана С.</v>
      </c>
      <c r="AL48">
        <f>E79</f>
        <v>0</v>
      </c>
    </row>
    <row r="49" spans="1:38" x14ac:dyDescent="0.2">
      <c r="A49" s="5"/>
      <c r="B49" s="2" t="str">
        <f t="shared" si="1"/>
        <v>Даша Т.</v>
      </c>
      <c r="C49" s="9">
        <f>С1!AJ115</f>
        <v>0</v>
      </c>
      <c r="D49" s="9">
        <f>С1!AK115</f>
        <v>0</v>
      </c>
      <c r="E49" s="9">
        <f>С1!AL115</f>
        <v>0</v>
      </c>
      <c r="F49" s="8">
        <f>С1!AM115</f>
        <v>0</v>
      </c>
      <c r="G49" s="9">
        <f>С1!AN115</f>
        <v>0</v>
      </c>
      <c r="H49" s="9">
        <f>С1!AO115</f>
        <v>0</v>
      </c>
      <c r="I49" s="9">
        <f>С1!AP115</f>
        <v>1</v>
      </c>
      <c r="J49" s="9">
        <f>С1!AQ115</f>
        <v>0</v>
      </c>
      <c r="K49" s="9">
        <f>С1!AR115</f>
        <v>0</v>
      </c>
      <c r="L49" s="9">
        <f>С1!AS115</f>
        <v>0</v>
      </c>
      <c r="M49" s="9">
        <f>С1!AT115</f>
        <v>0</v>
      </c>
      <c r="N49" s="9">
        <f>С1!AU115</f>
        <v>0</v>
      </c>
      <c r="O49" s="9">
        <f>С1!AV115</f>
        <v>0</v>
      </c>
      <c r="P49" s="9">
        <f>С1!AW115</f>
        <v>0</v>
      </c>
      <c r="Q49" s="9">
        <f>С1!AX115</f>
        <v>0</v>
      </c>
      <c r="R49" s="9">
        <f>С1!AY115</f>
        <v>0</v>
      </c>
      <c r="S49" s="9">
        <f>С1!AZ115</f>
        <v>0</v>
      </c>
      <c r="T49" s="9">
        <f>С1!BA115</f>
        <v>0</v>
      </c>
      <c r="U49" s="9">
        <f>С1!BB115</f>
        <v>0</v>
      </c>
      <c r="V49" s="9">
        <f>С1!BC115</f>
        <v>1</v>
      </c>
      <c r="W49" s="9">
        <f>С1!BD115</f>
        <v>0</v>
      </c>
      <c r="X49" s="9">
        <f>С1!BE115</f>
        <v>0</v>
      </c>
      <c r="Y49" s="9">
        <f>С1!BF115</f>
        <v>0</v>
      </c>
      <c r="Z49" s="9">
        <f>С1!BG115</f>
        <v>0</v>
      </c>
      <c r="AA49" s="9">
        <f>С1!BH115</f>
        <v>0</v>
      </c>
      <c r="AB49" s="9">
        <f>С1!BI115</f>
        <v>0</v>
      </c>
      <c r="AC49" s="9">
        <f>С1!BJ115</f>
        <v>0</v>
      </c>
      <c r="AD49" s="9">
        <f>С1!BK115</f>
        <v>0</v>
      </c>
      <c r="AE49" s="9">
        <f>С1!BL115</f>
        <v>0</v>
      </c>
      <c r="AF49" s="9">
        <f>С1!BM115</f>
        <v>0</v>
      </c>
      <c r="AG49" t="s">
        <v>53</v>
      </c>
      <c r="AI49" s="22" t="str">
        <f t="shared" si="2"/>
        <v>Даша Т.</v>
      </c>
      <c r="AL49">
        <f>F79</f>
        <v>0</v>
      </c>
    </row>
    <row r="50" spans="1:38" x14ac:dyDescent="0.2">
      <c r="A50" s="5"/>
      <c r="B50" s="2" t="str">
        <f t="shared" si="1"/>
        <v>Ваня А.</v>
      </c>
      <c r="C50" s="9">
        <f>С1!AJ116</f>
        <v>0</v>
      </c>
      <c r="D50" s="9">
        <f>С1!AK116</f>
        <v>0</v>
      </c>
      <c r="E50" s="9">
        <f>С1!AL116</f>
        <v>0</v>
      </c>
      <c r="F50" s="9">
        <f>С1!AM116</f>
        <v>0</v>
      </c>
      <c r="G50" s="8">
        <f>С1!AN116</f>
        <v>0</v>
      </c>
      <c r="H50" s="9">
        <f>С1!AO116</f>
        <v>0</v>
      </c>
      <c r="I50" s="9">
        <f>С1!AP116</f>
        <v>0</v>
      </c>
      <c r="J50" s="9">
        <f>С1!AQ116</f>
        <v>0</v>
      </c>
      <c r="K50" s="9">
        <f>С1!AR116</f>
        <v>0</v>
      </c>
      <c r="L50" s="9">
        <f>С1!AS116</f>
        <v>0</v>
      </c>
      <c r="M50" s="9">
        <f>С1!AT116</f>
        <v>0</v>
      </c>
      <c r="N50" s="9">
        <f>С1!AU116</f>
        <v>0</v>
      </c>
      <c r="O50" s="9">
        <f>С1!AV116</f>
        <v>0</v>
      </c>
      <c r="P50" s="9">
        <f>С1!AW116</f>
        <v>0</v>
      </c>
      <c r="Q50" s="9">
        <f>С1!AX116</f>
        <v>0</v>
      </c>
      <c r="R50" s="9">
        <f>С1!AY116</f>
        <v>0</v>
      </c>
      <c r="S50" s="9">
        <f>С1!AZ116</f>
        <v>0</v>
      </c>
      <c r="T50" s="9">
        <f>С1!BA116</f>
        <v>0</v>
      </c>
      <c r="U50" s="9">
        <f>С1!BB116</f>
        <v>0</v>
      </c>
      <c r="V50" s="9">
        <f>С1!BC116</f>
        <v>0</v>
      </c>
      <c r="W50" s="9">
        <f>С1!BD116</f>
        <v>0</v>
      </c>
      <c r="X50" s="9">
        <f>С1!BE116</f>
        <v>0</v>
      </c>
      <c r="Y50" s="9">
        <f>С1!BF116</f>
        <v>0</v>
      </c>
      <c r="Z50" s="9">
        <f>С1!BG116</f>
        <v>0</v>
      </c>
      <c r="AA50" s="9">
        <f>С1!BH116</f>
        <v>0</v>
      </c>
      <c r="AB50" s="9">
        <f>С1!BI116</f>
        <v>0</v>
      </c>
      <c r="AC50" s="9">
        <f>С1!BJ116</f>
        <v>0</v>
      </c>
      <c r="AD50" s="9">
        <f>С1!BK116</f>
        <v>0</v>
      </c>
      <c r="AE50" s="9">
        <f>С1!BL116</f>
        <v>0</v>
      </c>
      <c r="AF50" s="9">
        <f>С1!BM116</f>
        <v>0</v>
      </c>
      <c r="AG50" t="s">
        <v>53</v>
      </c>
      <c r="AI50" s="22" t="str">
        <f t="shared" si="2"/>
        <v>Ваня А.</v>
      </c>
      <c r="AL50">
        <f>G79</f>
        <v>0</v>
      </c>
    </row>
    <row r="51" spans="1:38" x14ac:dyDescent="0.2">
      <c r="A51" s="5"/>
      <c r="B51" s="2" t="str">
        <f t="shared" si="1"/>
        <v>Алиса Б.</v>
      </c>
      <c r="C51" s="9">
        <f>С1!AJ117</f>
        <v>0</v>
      </c>
      <c r="D51" s="9">
        <f>С1!AK117</f>
        <v>0</v>
      </c>
      <c r="E51" s="9">
        <f>С1!AL117</f>
        <v>0</v>
      </c>
      <c r="F51" s="9">
        <f>С1!AM117</f>
        <v>0</v>
      </c>
      <c r="G51" s="9">
        <f>С1!AN117</f>
        <v>0</v>
      </c>
      <c r="H51" s="8">
        <f>С1!AO117</f>
        <v>0</v>
      </c>
      <c r="I51" s="9">
        <f>С1!AP117</f>
        <v>0</v>
      </c>
      <c r="J51" s="9">
        <f>С1!AQ117</f>
        <v>0</v>
      </c>
      <c r="K51" s="9">
        <f>С1!AR117</f>
        <v>0</v>
      </c>
      <c r="L51" s="9">
        <f>С1!AS117</f>
        <v>0</v>
      </c>
      <c r="M51" s="9">
        <f>С1!AT117</f>
        <v>0</v>
      </c>
      <c r="N51" s="9">
        <f>С1!AU117</f>
        <v>0</v>
      </c>
      <c r="O51" s="9">
        <f>С1!AV117</f>
        <v>0</v>
      </c>
      <c r="P51" s="9">
        <f>С1!AW117</f>
        <v>0</v>
      </c>
      <c r="Q51" s="9">
        <f>С1!AX117</f>
        <v>0</v>
      </c>
      <c r="R51" s="9">
        <f>С1!AY117</f>
        <v>0</v>
      </c>
      <c r="S51" s="9">
        <f>С1!AZ117</f>
        <v>0</v>
      </c>
      <c r="T51" s="9">
        <f>С1!BA117</f>
        <v>0</v>
      </c>
      <c r="U51" s="9">
        <f>С1!BB117</f>
        <v>0</v>
      </c>
      <c r="V51" s="9">
        <f>С1!BC117</f>
        <v>0</v>
      </c>
      <c r="W51" s="9">
        <f>С1!BD117</f>
        <v>0</v>
      </c>
      <c r="X51" s="9">
        <f>С1!BE117</f>
        <v>0</v>
      </c>
      <c r="Y51" s="9">
        <f>С1!BF117</f>
        <v>0</v>
      </c>
      <c r="Z51" s="9">
        <f>С1!BG117</f>
        <v>0</v>
      </c>
      <c r="AA51" s="9">
        <f>С1!BH117</f>
        <v>0</v>
      </c>
      <c r="AB51" s="9">
        <f>С1!BI117</f>
        <v>0</v>
      </c>
      <c r="AC51" s="9">
        <f>С1!BJ117</f>
        <v>0</v>
      </c>
      <c r="AD51" s="9">
        <f>С1!BK117</f>
        <v>0</v>
      </c>
      <c r="AE51" s="9">
        <f>С1!BL117</f>
        <v>0</v>
      </c>
      <c r="AF51" s="9">
        <f>С1!BM117</f>
        <v>0</v>
      </c>
      <c r="AG51" t="s">
        <v>53</v>
      </c>
      <c r="AI51" s="22" t="str">
        <f t="shared" si="2"/>
        <v>Алиса Б.</v>
      </c>
      <c r="AL51">
        <f>H79</f>
        <v>0</v>
      </c>
    </row>
    <row r="52" spans="1:38" x14ac:dyDescent="0.2">
      <c r="A52" s="5"/>
      <c r="B52" s="2" t="str">
        <f t="shared" si="1"/>
        <v>Маша Б.</v>
      </c>
      <c r="C52" s="9">
        <f>С1!AJ118</f>
        <v>0</v>
      </c>
      <c r="D52" s="9">
        <f>С1!AK118</f>
        <v>0</v>
      </c>
      <c r="E52" s="9">
        <f>С1!AL118</f>
        <v>0</v>
      </c>
      <c r="F52" s="9">
        <f>С1!AM118</f>
        <v>1</v>
      </c>
      <c r="G52" s="9">
        <f>С1!AN118</f>
        <v>0</v>
      </c>
      <c r="H52" s="9">
        <f>С1!AO118</f>
        <v>0</v>
      </c>
      <c r="I52" s="8">
        <f>С1!AP118</f>
        <v>0</v>
      </c>
      <c r="J52" s="9">
        <f>С1!AQ118</f>
        <v>0</v>
      </c>
      <c r="K52" s="9">
        <f>С1!AR118</f>
        <v>0</v>
      </c>
      <c r="L52" s="9">
        <f>С1!AS118</f>
        <v>0</v>
      </c>
      <c r="M52" s="9">
        <f>С1!AT118</f>
        <v>0</v>
      </c>
      <c r="N52" s="9">
        <f>С1!AU118</f>
        <v>0</v>
      </c>
      <c r="O52" s="9">
        <f>С1!AV118</f>
        <v>0</v>
      </c>
      <c r="P52" s="9">
        <f>С1!AW118</f>
        <v>0</v>
      </c>
      <c r="Q52" s="9">
        <f>С1!AX118</f>
        <v>0</v>
      </c>
      <c r="R52" s="9">
        <f>С1!AY118</f>
        <v>0</v>
      </c>
      <c r="S52" s="9">
        <f>С1!AZ118</f>
        <v>0</v>
      </c>
      <c r="T52" s="9">
        <f>С1!BA118</f>
        <v>0</v>
      </c>
      <c r="U52" s="9">
        <f>С1!BB118</f>
        <v>0</v>
      </c>
      <c r="V52" s="9">
        <f>С1!BC118</f>
        <v>0</v>
      </c>
      <c r="W52" s="9">
        <f>С1!BD118</f>
        <v>0</v>
      </c>
      <c r="X52" s="9">
        <f>С1!BE118</f>
        <v>0</v>
      </c>
      <c r="Y52" s="9">
        <f>С1!BF118</f>
        <v>0</v>
      </c>
      <c r="Z52" s="9">
        <f>С1!BG118</f>
        <v>1</v>
      </c>
      <c r="AA52" s="9">
        <f>С1!BH118</f>
        <v>0</v>
      </c>
      <c r="AB52" s="9">
        <f>С1!BI118</f>
        <v>0</v>
      </c>
      <c r="AC52" s="9">
        <f>С1!BJ118</f>
        <v>0</v>
      </c>
      <c r="AD52" s="9">
        <f>С1!BK118</f>
        <v>0</v>
      </c>
      <c r="AE52" s="9">
        <f>С1!BL118</f>
        <v>0</v>
      </c>
      <c r="AF52" s="9">
        <f>С1!BM118</f>
        <v>0</v>
      </c>
      <c r="AG52" t="s">
        <v>53</v>
      </c>
      <c r="AI52" s="22" t="str">
        <f t="shared" si="2"/>
        <v>Маша Б.</v>
      </c>
      <c r="AL52">
        <f>I79</f>
        <v>0</v>
      </c>
    </row>
    <row r="53" spans="1:38" x14ac:dyDescent="0.2">
      <c r="A53" s="5"/>
      <c r="B53" s="2" t="str">
        <f t="shared" si="1"/>
        <v>Даша В.</v>
      </c>
      <c r="C53" s="9">
        <f>С1!AJ119</f>
        <v>0</v>
      </c>
      <c r="D53" s="9">
        <f>С1!AK119</f>
        <v>0</v>
      </c>
      <c r="E53" s="9">
        <f>С1!AL119</f>
        <v>0</v>
      </c>
      <c r="F53" s="9">
        <f>С1!AM119</f>
        <v>0</v>
      </c>
      <c r="G53" s="9">
        <f>С1!AN119</f>
        <v>0</v>
      </c>
      <c r="H53" s="9">
        <f>С1!AO119</f>
        <v>0</v>
      </c>
      <c r="I53" s="9">
        <f>С1!AP119</f>
        <v>0</v>
      </c>
      <c r="J53" s="8">
        <f>С1!AQ119</f>
        <v>0</v>
      </c>
      <c r="K53" s="9">
        <f>С1!AR119</f>
        <v>0</v>
      </c>
      <c r="L53" s="9">
        <f>С1!AS119</f>
        <v>0</v>
      </c>
      <c r="M53" s="9">
        <f>С1!AT119</f>
        <v>0</v>
      </c>
      <c r="N53" s="9">
        <f>С1!AU119</f>
        <v>0</v>
      </c>
      <c r="O53" s="9">
        <f>С1!AV119</f>
        <v>0</v>
      </c>
      <c r="P53" s="9">
        <f>С1!AW119</f>
        <v>0</v>
      </c>
      <c r="Q53" s="9">
        <f>С1!AX119</f>
        <v>0</v>
      </c>
      <c r="R53" s="9">
        <f>С1!AY119</f>
        <v>0</v>
      </c>
      <c r="S53" s="9">
        <f>С1!AZ119</f>
        <v>0</v>
      </c>
      <c r="T53" s="9">
        <f>С1!BA119</f>
        <v>0</v>
      </c>
      <c r="U53" s="9">
        <f>С1!BB119</f>
        <v>0</v>
      </c>
      <c r="V53" s="9">
        <f>С1!BC119</f>
        <v>0</v>
      </c>
      <c r="W53" s="9">
        <f>С1!BD119</f>
        <v>0</v>
      </c>
      <c r="X53" s="9">
        <f>С1!BE119</f>
        <v>0</v>
      </c>
      <c r="Y53" s="9">
        <f>С1!BF119</f>
        <v>0</v>
      </c>
      <c r="Z53" s="9">
        <f>С1!BG119</f>
        <v>0</v>
      </c>
      <c r="AA53" s="9">
        <f>С1!BH119</f>
        <v>0</v>
      </c>
      <c r="AB53" s="9">
        <f>С1!BI119</f>
        <v>0</v>
      </c>
      <c r="AC53" s="9">
        <f>С1!BJ119</f>
        <v>0</v>
      </c>
      <c r="AD53" s="9">
        <f>С1!BK119</f>
        <v>0</v>
      </c>
      <c r="AE53" s="9">
        <f>С1!BL119</f>
        <v>0</v>
      </c>
      <c r="AF53" s="9">
        <f>С1!BM119</f>
        <v>0</v>
      </c>
      <c r="AG53" t="s">
        <v>53</v>
      </c>
      <c r="AI53" s="22" t="str">
        <f t="shared" si="2"/>
        <v>Даша В.</v>
      </c>
      <c r="AL53">
        <f>J79</f>
        <v>0</v>
      </c>
    </row>
    <row r="54" spans="1:38" x14ac:dyDescent="0.2">
      <c r="A54" s="5"/>
      <c r="B54" s="2" t="str">
        <f t="shared" si="1"/>
        <v>Марк Г.</v>
      </c>
      <c r="C54" s="9">
        <f>С1!AJ120</f>
        <v>0</v>
      </c>
      <c r="D54" s="9">
        <f>С1!AK120</f>
        <v>0</v>
      </c>
      <c r="E54" s="9">
        <f>С1!AL120</f>
        <v>0</v>
      </c>
      <c r="F54" s="9">
        <f>С1!AM120</f>
        <v>0</v>
      </c>
      <c r="G54" s="9">
        <f>С1!AN120</f>
        <v>0</v>
      </c>
      <c r="H54" s="9">
        <f>С1!AO120</f>
        <v>0</v>
      </c>
      <c r="I54" s="9">
        <f>С1!AP120</f>
        <v>0</v>
      </c>
      <c r="J54" s="9">
        <f>С1!AQ120</f>
        <v>0</v>
      </c>
      <c r="K54" s="8">
        <f>С1!AR120</f>
        <v>0</v>
      </c>
      <c r="L54" s="9">
        <f>С1!AS120</f>
        <v>0</v>
      </c>
      <c r="M54" s="9">
        <f>С1!AT120</f>
        <v>0</v>
      </c>
      <c r="N54" s="9">
        <f>С1!AU120</f>
        <v>0</v>
      </c>
      <c r="O54" s="9">
        <f>С1!AV120</f>
        <v>0</v>
      </c>
      <c r="P54" s="9">
        <f>С1!AW120</f>
        <v>0</v>
      </c>
      <c r="Q54" s="9">
        <f>С1!AX120</f>
        <v>0</v>
      </c>
      <c r="R54" s="9">
        <f>С1!AY120</f>
        <v>0</v>
      </c>
      <c r="S54" s="9">
        <f>С1!AZ120</f>
        <v>0</v>
      </c>
      <c r="T54" s="9">
        <f>С1!BA120</f>
        <v>0</v>
      </c>
      <c r="U54" s="9">
        <f>С1!BB120</f>
        <v>0</v>
      </c>
      <c r="V54" s="9">
        <f>С1!BC120</f>
        <v>0</v>
      </c>
      <c r="W54" s="9">
        <f>С1!BD120</f>
        <v>0</v>
      </c>
      <c r="X54" s="9">
        <f>С1!BE120</f>
        <v>0</v>
      </c>
      <c r="Y54" s="9">
        <f>С1!BF120</f>
        <v>0</v>
      </c>
      <c r="Z54" s="9">
        <f>С1!BG120</f>
        <v>0</v>
      </c>
      <c r="AA54" s="9">
        <f>С1!BH120</f>
        <v>0</v>
      </c>
      <c r="AB54" s="9">
        <f>С1!BI120</f>
        <v>0</v>
      </c>
      <c r="AC54" s="9">
        <f>С1!BJ120</f>
        <v>0</v>
      </c>
      <c r="AD54" s="9">
        <f>С1!BK120</f>
        <v>0</v>
      </c>
      <c r="AE54" s="9">
        <f>С1!BL120</f>
        <v>0</v>
      </c>
      <c r="AF54" s="9">
        <f>С1!BM120</f>
        <v>0</v>
      </c>
      <c r="AG54" t="s">
        <v>53</v>
      </c>
      <c r="AI54" s="22" t="str">
        <f t="shared" si="2"/>
        <v>Марк Г.</v>
      </c>
      <c r="AL54">
        <f>K79</f>
        <v>0</v>
      </c>
    </row>
    <row r="55" spans="1:38" x14ac:dyDescent="0.2">
      <c r="A55" s="5"/>
      <c r="B55" s="2" t="str">
        <f t="shared" si="1"/>
        <v>Артем Е.</v>
      </c>
      <c r="C55" s="9">
        <f>С1!AJ121</f>
        <v>0</v>
      </c>
      <c r="D55" s="9">
        <f>С1!AK121</f>
        <v>0</v>
      </c>
      <c r="E55" s="9">
        <f>С1!AL121</f>
        <v>0</v>
      </c>
      <c r="F55" s="9">
        <f>С1!AM121</f>
        <v>0</v>
      </c>
      <c r="G55" s="9">
        <f>С1!AN121</f>
        <v>0</v>
      </c>
      <c r="H55" s="9">
        <f>С1!AO121</f>
        <v>0</v>
      </c>
      <c r="I55" s="9">
        <f>С1!AP121</f>
        <v>0</v>
      </c>
      <c r="J55" s="9">
        <f>С1!AQ121</f>
        <v>0</v>
      </c>
      <c r="K55" s="9">
        <f>С1!AR121</f>
        <v>0</v>
      </c>
      <c r="L55" s="8">
        <f>С1!AS121</f>
        <v>0</v>
      </c>
      <c r="M55" s="9">
        <f>С1!AT121</f>
        <v>0</v>
      </c>
      <c r="N55" s="9">
        <f>С1!AU121</f>
        <v>0</v>
      </c>
      <c r="O55" s="9">
        <f>С1!AV121</f>
        <v>0</v>
      </c>
      <c r="P55" s="9">
        <f>С1!AW121</f>
        <v>0</v>
      </c>
      <c r="Q55" s="9">
        <f>С1!AX121</f>
        <v>0</v>
      </c>
      <c r="R55" s="9">
        <f>С1!AY121</f>
        <v>0</v>
      </c>
      <c r="S55" s="9">
        <f>С1!AZ121</f>
        <v>0</v>
      </c>
      <c r="T55" s="9">
        <f>С1!BA121</f>
        <v>0</v>
      </c>
      <c r="U55" s="9">
        <f>С1!BB121</f>
        <v>0</v>
      </c>
      <c r="V55" s="9">
        <f>С1!BC121</f>
        <v>0</v>
      </c>
      <c r="W55" s="9">
        <f>С1!BD121</f>
        <v>0</v>
      </c>
      <c r="X55" s="9">
        <f>С1!BE121</f>
        <v>0</v>
      </c>
      <c r="Y55" s="9">
        <f>С1!BF121</f>
        <v>0</v>
      </c>
      <c r="Z55" s="9">
        <f>С1!BG121</f>
        <v>0</v>
      </c>
      <c r="AA55" s="9">
        <f>С1!BH121</f>
        <v>0</v>
      </c>
      <c r="AB55" s="9">
        <f>С1!BI121</f>
        <v>0</v>
      </c>
      <c r="AC55" s="9">
        <f>С1!BJ121</f>
        <v>0</v>
      </c>
      <c r="AD55" s="9">
        <f>С1!BK121</f>
        <v>0</v>
      </c>
      <c r="AE55" s="9">
        <f>С1!BL121</f>
        <v>0</v>
      </c>
      <c r="AF55" s="9">
        <f>С1!BM121</f>
        <v>0</v>
      </c>
      <c r="AG55" t="s">
        <v>53</v>
      </c>
      <c r="AI55" s="22" t="str">
        <f t="shared" si="2"/>
        <v>Артем Е.</v>
      </c>
      <c r="AL55">
        <f>L79</f>
        <v>0</v>
      </c>
    </row>
    <row r="56" spans="1:38" x14ac:dyDescent="0.2">
      <c r="A56" s="5"/>
      <c r="B56" s="2" t="str">
        <f t="shared" si="1"/>
        <v xml:space="preserve">Алиса З. </v>
      </c>
      <c r="C56" s="9">
        <f>С1!AJ122</f>
        <v>0</v>
      </c>
      <c r="D56" s="9">
        <f>С1!AK122</f>
        <v>0</v>
      </c>
      <c r="E56" s="9">
        <f>С1!AL122</f>
        <v>0</v>
      </c>
      <c r="F56" s="9">
        <f>С1!AM122</f>
        <v>0</v>
      </c>
      <c r="G56" s="9">
        <f>С1!AN122</f>
        <v>0</v>
      </c>
      <c r="H56" s="9">
        <f>С1!AO122</f>
        <v>0</v>
      </c>
      <c r="I56" s="9">
        <f>С1!AP122</f>
        <v>0</v>
      </c>
      <c r="J56" s="9">
        <f>С1!AQ122</f>
        <v>0</v>
      </c>
      <c r="K56" s="9">
        <f>С1!AR122</f>
        <v>0</v>
      </c>
      <c r="L56" s="9">
        <f>С1!AS122</f>
        <v>0</v>
      </c>
      <c r="M56" s="8">
        <f>С1!AT122</f>
        <v>0</v>
      </c>
      <c r="N56" s="9">
        <f>С1!AU122</f>
        <v>0</v>
      </c>
      <c r="O56" s="9">
        <f>С1!AV122</f>
        <v>0</v>
      </c>
      <c r="P56" s="9">
        <f>С1!AW122</f>
        <v>0</v>
      </c>
      <c r="Q56" s="9">
        <f>С1!AX122</f>
        <v>0</v>
      </c>
      <c r="R56" s="9">
        <f>С1!AY122</f>
        <v>0</v>
      </c>
      <c r="S56" s="9">
        <f>С1!AZ122</f>
        <v>0</v>
      </c>
      <c r="T56" s="9">
        <f>С1!BA122</f>
        <v>0</v>
      </c>
      <c r="U56" s="9">
        <f>С1!BB122</f>
        <v>0</v>
      </c>
      <c r="V56" s="9">
        <f>С1!BC122</f>
        <v>0</v>
      </c>
      <c r="W56" s="9">
        <f>С1!BD122</f>
        <v>0</v>
      </c>
      <c r="X56" s="9">
        <f>С1!BE122</f>
        <v>0</v>
      </c>
      <c r="Y56" s="9">
        <f>С1!BF122</f>
        <v>0</v>
      </c>
      <c r="Z56" s="9">
        <f>С1!BG122</f>
        <v>0</v>
      </c>
      <c r="AA56" s="9">
        <f>С1!BH122</f>
        <v>0</v>
      </c>
      <c r="AB56" s="9">
        <f>С1!BI122</f>
        <v>0</v>
      </c>
      <c r="AC56" s="9">
        <f>С1!BJ122</f>
        <v>0</v>
      </c>
      <c r="AD56" s="9">
        <f>С1!BK122</f>
        <v>0</v>
      </c>
      <c r="AE56" s="9">
        <f>С1!BL122</f>
        <v>0</v>
      </c>
      <c r="AF56" s="9">
        <f>С1!BM122</f>
        <v>0</v>
      </c>
      <c r="AG56" t="s">
        <v>53</v>
      </c>
      <c r="AI56" s="22" t="str">
        <f t="shared" si="2"/>
        <v xml:space="preserve">Алиса З. </v>
      </c>
      <c r="AL56">
        <f>M79</f>
        <v>0</v>
      </c>
    </row>
    <row r="57" spans="1:38" x14ac:dyDescent="0.2">
      <c r="A57" s="5"/>
      <c r="B57" s="2" t="str">
        <f t="shared" si="1"/>
        <v>Алена К.</v>
      </c>
      <c r="C57" s="9">
        <f>С1!AJ123</f>
        <v>0</v>
      </c>
      <c r="D57" s="9">
        <f>С1!AK123</f>
        <v>0</v>
      </c>
      <c r="E57" s="9">
        <f>С1!AL123</f>
        <v>0</v>
      </c>
      <c r="F57" s="9">
        <f>С1!AM123</f>
        <v>0</v>
      </c>
      <c r="G57" s="9">
        <f>С1!AN123</f>
        <v>0</v>
      </c>
      <c r="H57" s="9">
        <f>С1!AO123</f>
        <v>0</v>
      </c>
      <c r="I57" s="9">
        <f>С1!AP123</f>
        <v>0</v>
      </c>
      <c r="J57" s="9">
        <f>С1!AQ123</f>
        <v>0</v>
      </c>
      <c r="K57" s="9">
        <f>С1!AR123</f>
        <v>0</v>
      </c>
      <c r="L57" s="9">
        <f>С1!AS123</f>
        <v>0</v>
      </c>
      <c r="M57" s="9">
        <f>С1!AT123</f>
        <v>0</v>
      </c>
      <c r="N57" s="8">
        <f>С1!AU123</f>
        <v>0</v>
      </c>
      <c r="O57" s="9">
        <f>С1!AV123</f>
        <v>0</v>
      </c>
      <c r="P57" s="9">
        <f>С1!AW123</f>
        <v>0</v>
      </c>
      <c r="Q57" s="9">
        <f>С1!AX123</f>
        <v>0</v>
      </c>
      <c r="R57" s="9">
        <f>С1!AY123</f>
        <v>0</v>
      </c>
      <c r="S57" s="9">
        <f>С1!AZ123</f>
        <v>0</v>
      </c>
      <c r="T57" s="9">
        <f>С1!BA123</f>
        <v>0</v>
      </c>
      <c r="U57" s="9">
        <f>С1!BB123</f>
        <v>0</v>
      </c>
      <c r="V57" s="9">
        <f>С1!BC123</f>
        <v>0</v>
      </c>
      <c r="W57" s="9">
        <f>С1!BD123</f>
        <v>0</v>
      </c>
      <c r="X57" s="9">
        <f>С1!BE123</f>
        <v>0</v>
      </c>
      <c r="Y57" s="9">
        <f>С1!BF123</f>
        <v>0</v>
      </c>
      <c r="Z57" s="9">
        <f>С1!BG123</f>
        <v>0</v>
      </c>
      <c r="AA57" s="9">
        <f>С1!BH123</f>
        <v>0</v>
      </c>
      <c r="AB57" s="9">
        <f>С1!BI123</f>
        <v>0</v>
      </c>
      <c r="AC57" s="9">
        <f>С1!BJ123</f>
        <v>0</v>
      </c>
      <c r="AD57" s="9">
        <f>С1!BK123</f>
        <v>0</v>
      </c>
      <c r="AE57" s="9">
        <f>С1!BL123</f>
        <v>0</v>
      </c>
      <c r="AF57" s="9">
        <f>С1!BM123</f>
        <v>0</v>
      </c>
      <c r="AG57" t="s">
        <v>53</v>
      </c>
      <c r="AI57" s="22" t="str">
        <f t="shared" si="2"/>
        <v>Алена К.</v>
      </c>
      <c r="AL57">
        <f>N79</f>
        <v>0</v>
      </c>
    </row>
    <row r="58" spans="1:38" x14ac:dyDescent="0.2">
      <c r="A58" s="5"/>
      <c r="B58" s="2" t="str">
        <f t="shared" si="1"/>
        <v>Никита К.</v>
      </c>
      <c r="C58" s="9">
        <f>С1!AJ124</f>
        <v>0</v>
      </c>
      <c r="D58" s="9">
        <f>С1!AK124</f>
        <v>0</v>
      </c>
      <c r="E58" s="9">
        <f>С1!AL124</f>
        <v>0</v>
      </c>
      <c r="F58" s="9">
        <f>С1!AM124</f>
        <v>0</v>
      </c>
      <c r="G58" s="9">
        <f>С1!AN124</f>
        <v>0</v>
      </c>
      <c r="H58" s="9">
        <f>С1!AO124</f>
        <v>0</v>
      </c>
      <c r="I58" s="9">
        <f>С1!AP124</f>
        <v>0</v>
      </c>
      <c r="J58" s="9">
        <f>С1!AQ124</f>
        <v>0</v>
      </c>
      <c r="K58" s="9">
        <f>С1!AR124</f>
        <v>0</v>
      </c>
      <c r="L58" s="9">
        <f>С1!AS124</f>
        <v>0</v>
      </c>
      <c r="M58" s="9">
        <f>С1!AT124</f>
        <v>0</v>
      </c>
      <c r="N58" s="9">
        <f>С1!AU124</f>
        <v>0</v>
      </c>
      <c r="O58" s="8">
        <f>С1!AV124</f>
        <v>0</v>
      </c>
      <c r="P58" s="9">
        <f>С1!AW124</f>
        <v>0</v>
      </c>
      <c r="Q58" s="9">
        <f>С1!AX124</f>
        <v>0</v>
      </c>
      <c r="R58" s="9">
        <f>С1!AY124</f>
        <v>0</v>
      </c>
      <c r="S58" s="9">
        <f>С1!AZ124</f>
        <v>0</v>
      </c>
      <c r="T58" s="9">
        <f>С1!BA124</f>
        <v>0</v>
      </c>
      <c r="U58" s="9">
        <f>С1!BB124</f>
        <v>0</v>
      </c>
      <c r="V58" s="9">
        <f>С1!BC124</f>
        <v>0</v>
      </c>
      <c r="W58" s="9">
        <f>С1!BD124</f>
        <v>0</v>
      </c>
      <c r="X58" s="9">
        <f>С1!BE124</f>
        <v>0</v>
      </c>
      <c r="Y58" s="9">
        <f>С1!BF124</f>
        <v>0</v>
      </c>
      <c r="Z58" s="9">
        <f>С1!BG124</f>
        <v>0</v>
      </c>
      <c r="AA58" s="9">
        <f>С1!BH124</f>
        <v>0</v>
      </c>
      <c r="AB58" s="9">
        <f>С1!BI124</f>
        <v>0</v>
      </c>
      <c r="AC58" s="9">
        <f>С1!BJ124</f>
        <v>0</v>
      </c>
      <c r="AD58" s="9">
        <f>С1!BK124</f>
        <v>0</v>
      </c>
      <c r="AE58" s="9">
        <f>С1!BL124</f>
        <v>0</v>
      </c>
      <c r="AF58" s="9">
        <f>С1!BM124</f>
        <v>0</v>
      </c>
      <c r="AG58" t="s">
        <v>53</v>
      </c>
      <c r="AI58" s="22" t="str">
        <f t="shared" si="2"/>
        <v>Никита К.</v>
      </c>
      <c r="AL58">
        <f>O79</f>
        <v>0</v>
      </c>
    </row>
    <row r="59" spans="1:38" x14ac:dyDescent="0.2">
      <c r="A59" s="5"/>
      <c r="B59" s="2" t="str">
        <f t="shared" si="1"/>
        <v xml:space="preserve">Соня К. </v>
      </c>
      <c r="C59" s="9">
        <f>С1!AJ125</f>
        <v>0</v>
      </c>
      <c r="D59" s="9">
        <f>С1!AK125</f>
        <v>0</v>
      </c>
      <c r="E59" s="9">
        <f>С1!AL125</f>
        <v>0</v>
      </c>
      <c r="F59" s="9">
        <f>С1!AM125</f>
        <v>0</v>
      </c>
      <c r="G59" s="9">
        <f>С1!AN125</f>
        <v>0</v>
      </c>
      <c r="H59" s="9">
        <f>С1!AO125</f>
        <v>0</v>
      </c>
      <c r="I59" s="9">
        <f>С1!AP125</f>
        <v>0</v>
      </c>
      <c r="J59" s="9">
        <f>С1!AQ125</f>
        <v>0</v>
      </c>
      <c r="K59" s="9">
        <f>С1!AR125</f>
        <v>0</v>
      </c>
      <c r="L59" s="9">
        <f>С1!AS125</f>
        <v>0</v>
      </c>
      <c r="M59" s="9">
        <f>С1!AT125</f>
        <v>0</v>
      </c>
      <c r="N59" s="9">
        <f>С1!AU125</f>
        <v>0</v>
      </c>
      <c r="O59" s="9">
        <f>С1!AV125</f>
        <v>0</v>
      </c>
      <c r="P59" s="8">
        <f>С1!AW125</f>
        <v>0</v>
      </c>
      <c r="Q59" s="9">
        <f>С1!AX125</f>
        <v>0</v>
      </c>
      <c r="R59" s="9">
        <f>С1!AY125</f>
        <v>0</v>
      </c>
      <c r="S59" s="9">
        <f>С1!AZ125</f>
        <v>0</v>
      </c>
      <c r="T59" s="9">
        <f>С1!BA125</f>
        <v>0</v>
      </c>
      <c r="U59" s="9">
        <f>С1!BB125</f>
        <v>0</v>
      </c>
      <c r="V59" s="9">
        <f>С1!BC125</f>
        <v>0</v>
      </c>
      <c r="W59" s="9">
        <f>С1!BD125</f>
        <v>0</v>
      </c>
      <c r="X59" s="9">
        <f>С1!BE125</f>
        <v>0</v>
      </c>
      <c r="Y59" s="9">
        <f>С1!BF125</f>
        <v>0</v>
      </c>
      <c r="Z59" s="9">
        <f>С1!BG125</f>
        <v>0</v>
      </c>
      <c r="AA59" s="9">
        <f>С1!BH125</f>
        <v>0</v>
      </c>
      <c r="AB59" s="9">
        <f>С1!BI125</f>
        <v>0</v>
      </c>
      <c r="AC59" s="9">
        <f>С1!BJ125</f>
        <v>0</v>
      </c>
      <c r="AD59" s="9">
        <f>С1!BK125</f>
        <v>0</v>
      </c>
      <c r="AE59" s="9">
        <f>С1!BL125</f>
        <v>0</v>
      </c>
      <c r="AF59" s="9">
        <f>С1!BM125</f>
        <v>0</v>
      </c>
      <c r="AG59" t="s">
        <v>53</v>
      </c>
      <c r="AI59" s="22" t="str">
        <f t="shared" si="2"/>
        <v xml:space="preserve">Соня К. </v>
      </c>
      <c r="AL59">
        <f>P79</f>
        <v>0</v>
      </c>
    </row>
    <row r="60" spans="1:38" x14ac:dyDescent="0.2">
      <c r="A60" s="5"/>
      <c r="B60" s="2" t="str">
        <f t="shared" si="1"/>
        <v>Александр С.</v>
      </c>
      <c r="C60" s="9">
        <f>С1!AJ126</f>
        <v>0</v>
      </c>
      <c r="D60" s="9">
        <f>С1!AK126</f>
        <v>0</v>
      </c>
      <c r="E60" s="9">
        <f>С1!AL126</f>
        <v>0</v>
      </c>
      <c r="F60" s="9">
        <f>С1!AM126</f>
        <v>0</v>
      </c>
      <c r="G60" s="9">
        <f>С1!AN126</f>
        <v>0</v>
      </c>
      <c r="H60" s="9">
        <f>С1!AO126</f>
        <v>0</v>
      </c>
      <c r="I60" s="9">
        <f>С1!AP126</f>
        <v>0</v>
      </c>
      <c r="J60" s="9">
        <f>С1!AQ126</f>
        <v>0</v>
      </c>
      <c r="K60" s="9">
        <f>С1!AR126</f>
        <v>0</v>
      </c>
      <c r="L60" s="9">
        <f>С1!AS126</f>
        <v>0</v>
      </c>
      <c r="M60" s="9">
        <f>С1!AT126</f>
        <v>0</v>
      </c>
      <c r="N60" s="9">
        <f>С1!AU126</f>
        <v>0</v>
      </c>
      <c r="O60" s="9">
        <f>С1!AV126</f>
        <v>0</v>
      </c>
      <c r="P60" s="9">
        <f>С1!AW126</f>
        <v>0</v>
      </c>
      <c r="Q60" s="8">
        <f>С1!AX126</f>
        <v>0</v>
      </c>
      <c r="R60" s="9">
        <f>С1!AY126</f>
        <v>0</v>
      </c>
      <c r="S60" s="9">
        <f>С1!AZ126</f>
        <v>0</v>
      </c>
      <c r="T60" s="9">
        <f>С1!BA126</f>
        <v>0</v>
      </c>
      <c r="U60" s="9">
        <f>С1!BB126</f>
        <v>0</v>
      </c>
      <c r="V60" s="9">
        <f>С1!BC126</f>
        <v>0</v>
      </c>
      <c r="W60" s="9">
        <f>С1!BD126</f>
        <v>0</v>
      </c>
      <c r="X60" s="9">
        <f>С1!BE126</f>
        <v>0</v>
      </c>
      <c r="Y60" s="9">
        <f>С1!BF126</f>
        <v>0</v>
      </c>
      <c r="Z60" s="9">
        <f>С1!BG126</f>
        <v>0</v>
      </c>
      <c r="AA60" s="9">
        <f>С1!BH126</f>
        <v>0</v>
      </c>
      <c r="AB60" s="9">
        <f>С1!BI126</f>
        <v>0</v>
      </c>
      <c r="AC60" s="9">
        <f>С1!BJ126</f>
        <v>0</v>
      </c>
      <c r="AD60" s="9">
        <f>С1!BK126</f>
        <v>0</v>
      </c>
      <c r="AE60" s="9">
        <f>С1!BL126</f>
        <v>0</v>
      </c>
      <c r="AF60" s="9">
        <f>С1!BM126</f>
        <v>0</v>
      </c>
      <c r="AG60" t="s">
        <v>53</v>
      </c>
      <c r="AI60" s="22" t="str">
        <f t="shared" si="2"/>
        <v>Александр С.</v>
      </c>
      <c r="AL60">
        <f>Q79</f>
        <v>0</v>
      </c>
    </row>
    <row r="61" spans="1:38" x14ac:dyDescent="0.2">
      <c r="A61" s="5"/>
      <c r="B61" s="2" t="str">
        <f t="shared" si="1"/>
        <v>Вероника Н.</v>
      </c>
      <c r="C61" s="9">
        <f>С1!AJ127</f>
        <v>0</v>
      </c>
      <c r="D61" s="9">
        <f>С1!AK127</f>
        <v>0</v>
      </c>
      <c r="E61" s="9">
        <f>С1!AL127</f>
        <v>0</v>
      </c>
      <c r="F61" s="9">
        <f>С1!AM127</f>
        <v>0</v>
      </c>
      <c r="G61" s="9">
        <f>С1!AN127</f>
        <v>0</v>
      </c>
      <c r="H61" s="9">
        <f>С1!AO127</f>
        <v>0</v>
      </c>
      <c r="I61" s="9">
        <f>С1!AP127</f>
        <v>0</v>
      </c>
      <c r="J61" s="9">
        <f>С1!AQ127</f>
        <v>0</v>
      </c>
      <c r="K61" s="9">
        <f>С1!AR127</f>
        <v>0</v>
      </c>
      <c r="L61" s="9">
        <f>С1!AS127</f>
        <v>0</v>
      </c>
      <c r="M61" s="9">
        <f>С1!AT127</f>
        <v>0</v>
      </c>
      <c r="N61" s="9">
        <f>С1!AU127</f>
        <v>0</v>
      </c>
      <c r="O61" s="9">
        <f>С1!AV127</f>
        <v>0</v>
      </c>
      <c r="P61" s="9">
        <f>С1!AW127</f>
        <v>0</v>
      </c>
      <c r="Q61" s="9">
        <f>С1!AX127</f>
        <v>0</v>
      </c>
      <c r="R61" s="8">
        <f>С1!AY127</f>
        <v>0</v>
      </c>
      <c r="S61" s="9">
        <f>С1!AZ127</f>
        <v>0</v>
      </c>
      <c r="T61" s="9">
        <f>С1!BA127</f>
        <v>0</v>
      </c>
      <c r="U61" s="9">
        <f>С1!BB127</f>
        <v>0</v>
      </c>
      <c r="V61" s="9">
        <f>С1!BC127</f>
        <v>0</v>
      </c>
      <c r="W61" s="9">
        <f>С1!BD127</f>
        <v>0</v>
      </c>
      <c r="X61" s="9">
        <f>С1!BE127</f>
        <v>0</v>
      </c>
      <c r="Y61" s="9">
        <f>С1!BF127</f>
        <v>0</v>
      </c>
      <c r="Z61" s="9">
        <f>С1!BG127</f>
        <v>0</v>
      </c>
      <c r="AA61" s="9">
        <f>С1!BH127</f>
        <v>0</v>
      </c>
      <c r="AB61" s="9">
        <f>С1!BI127</f>
        <v>0</v>
      </c>
      <c r="AC61" s="9">
        <f>С1!BJ127</f>
        <v>0</v>
      </c>
      <c r="AD61" s="9">
        <f>С1!BK127</f>
        <v>0</v>
      </c>
      <c r="AE61" s="9">
        <f>С1!BL127</f>
        <v>0</v>
      </c>
      <c r="AF61" s="9">
        <f>С1!BM127</f>
        <v>0</v>
      </c>
      <c r="AG61" t="s">
        <v>53</v>
      </c>
      <c r="AI61" s="22" t="str">
        <f t="shared" si="2"/>
        <v>Вероника Н.</v>
      </c>
      <c r="AL61">
        <f>R79</f>
        <v>0</v>
      </c>
    </row>
    <row r="62" spans="1:38" x14ac:dyDescent="0.2">
      <c r="A62" s="5"/>
      <c r="B62" s="2" t="str">
        <f t="shared" si="1"/>
        <v>Артем Н.</v>
      </c>
      <c r="C62" s="9">
        <f>С1!AJ128</f>
        <v>0</v>
      </c>
      <c r="D62" s="9">
        <f>С1!AK128</f>
        <v>0</v>
      </c>
      <c r="E62" s="9">
        <f>С1!AL128</f>
        <v>0</v>
      </c>
      <c r="F62" s="9">
        <f>С1!AM128</f>
        <v>0</v>
      </c>
      <c r="G62" s="9">
        <f>С1!AN128</f>
        <v>0</v>
      </c>
      <c r="H62" s="9">
        <f>С1!AO128</f>
        <v>0</v>
      </c>
      <c r="I62" s="9">
        <f>С1!AP128</f>
        <v>0</v>
      </c>
      <c r="J62" s="9">
        <f>С1!AQ128</f>
        <v>0</v>
      </c>
      <c r="K62" s="9">
        <f>С1!AR128</f>
        <v>0</v>
      </c>
      <c r="L62" s="9">
        <f>С1!AS128</f>
        <v>0</v>
      </c>
      <c r="M62" s="9">
        <f>С1!AT128</f>
        <v>0</v>
      </c>
      <c r="N62" s="9">
        <f>С1!AU128</f>
        <v>0</v>
      </c>
      <c r="O62" s="9">
        <f>С1!AV128</f>
        <v>0</v>
      </c>
      <c r="P62" s="9">
        <f>С1!AW128</f>
        <v>0</v>
      </c>
      <c r="Q62" s="9">
        <f>С1!AX128</f>
        <v>0</v>
      </c>
      <c r="R62" s="9">
        <f>С1!AY128</f>
        <v>0</v>
      </c>
      <c r="S62" s="8">
        <f>С1!AZ128</f>
        <v>0</v>
      </c>
      <c r="T62" s="9">
        <f>С1!BA128</f>
        <v>0</v>
      </c>
      <c r="U62" s="9">
        <f>С1!BB128</f>
        <v>0</v>
      </c>
      <c r="V62" s="9">
        <f>С1!BC128</f>
        <v>0</v>
      </c>
      <c r="W62" s="9">
        <f>С1!BD128</f>
        <v>0</v>
      </c>
      <c r="X62" s="9">
        <f>С1!BE128</f>
        <v>0</v>
      </c>
      <c r="Y62" s="9">
        <f>С1!BF128</f>
        <v>0</v>
      </c>
      <c r="Z62" s="9">
        <f>С1!BG128</f>
        <v>0</v>
      </c>
      <c r="AA62" s="9">
        <f>С1!BH128</f>
        <v>0</v>
      </c>
      <c r="AB62" s="9">
        <f>С1!BI128</f>
        <v>0</v>
      </c>
      <c r="AC62" s="9">
        <f>С1!BJ128</f>
        <v>0</v>
      </c>
      <c r="AD62" s="9">
        <f>С1!BK128</f>
        <v>0</v>
      </c>
      <c r="AE62" s="9">
        <f>С1!BL128</f>
        <v>0</v>
      </c>
      <c r="AF62" s="9">
        <f>С1!BM128</f>
        <v>0</v>
      </c>
      <c r="AG62" t="s">
        <v>53</v>
      </c>
      <c r="AI62" s="22" t="str">
        <f t="shared" si="2"/>
        <v>Артем Н.</v>
      </c>
      <c r="AL62">
        <f>S79</f>
        <v>0</v>
      </c>
    </row>
    <row r="63" spans="1:38" x14ac:dyDescent="0.2">
      <c r="A63" s="5"/>
      <c r="B63" s="2" t="str">
        <f t="shared" si="1"/>
        <v>Сергей О.</v>
      </c>
      <c r="C63" s="9">
        <f>С1!AJ129</f>
        <v>0</v>
      </c>
      <c r="D63" s="9">
        <f>С1!AK129</f>
        <v>0</v>
      </c>
      <c r="E63" s="9">
        <f>С1!AL129</f>
        <v>0</v>
      </c>
      <c r="F63" s="9">
        <f>С1!AM129</f>
        <v>0</v>
      </c>
      <c r="G63" s="9">
        <f>С1!AN129</f>
        <v>0</v>
      </c>
      <c r="H63" s="9">
        <f>С1!AO129</f>
        <v>0</v>
      </c>
      <c r="I63" s="9">
        <f>С1!AP129</f>
        <v>0</v>
      </c>
      <c r="J63" s="9">
        <f>С1!AQ129</f>
        <v>0</v>
      </c>
      <c r="K63" s="9">
        <f>С1!AR129</f>
        <v>0</v>
      </c>
      <c r="L63" s="9">
        <f>С1!AS129</f>
        <v>0</v>
      </c>
      <c r="M63" s="9">
        <f>С1!AT129</f>
        <v>0</v>
      </c>
      <c r="N63" s="9">
        <f>С1!AU129</f>
        <v>0</v>
      </c>
      <c r="O63" s="9">
        <f>С1!AV129</f>
        <v>0</v>
      </c>
      <c r="P63" s="9">
        <f>С1!AW129</f>
        <v>0</v>
      </c>
      <c r="Q63" s="9">
        <f>С1!AX129</f>
        <v>0</v>
      </c>
      <c r="R63" s="9">
        <f>С1!AY129</f>
        <v>0</v>
      </c>
      <c r="S63" s="9">
        <f>С1!AZ129</f>
        <v>0</v>
      </c>
      <c r="T63" s="8">
        <f>С1!BA129</f>
        <v>0</v>
      </c>
      <c r="U63" s="9">
        <f>С1!BB129</f>
        <v>0</v>
      </c>
      <c r="V63" s="9">
        <f>С1!BC129</f>
        <v>0</v>
      </c>
      <c r="W63" s="9">
        <f>С1!BD129</f>
        <v>0</v>
      </c>
      <c r="X63" s="9">
        <f>С1!BE129</f>
        <v>0</v>
      </c>
      <c r="Y63" s="9">
        <f>С1!BF129</f>
        <v>0</v>
      </c>
      <c r="Z63" s="9">
        <f>С1!BG129</f>
        <v>0</v>
      </c>
      <c r="AA63" s="9">
        <f>С1!BH129</f>
        <v>0</v>
      </c>
      <c r="AB63" s="9">
        <f>С1!BI129</f>
        <v>0</v>
      </c>
      <c r="AC63" s="9">
        <f>С1!BJ129</f>
        <v>0</v>
      </c>
      <c r="AD63" s="9">
        <f>С1!BK129</f>
        <v>0</v>
      </c>
      <c r="AE63" s="9">
        <f>С1!BL129</f>
        <v>0</v>
      </c>
      <c r="AF63" s="9">
        <f>С1!BM129</f>
        <v>0</v>
      </c>
      <c r="AG63" t="s">
        <v>53</v>
      </c>
      <c r="AI63" s="22" t="str">
        <f t="shared" si="2"/>
        <v>Сергей О.</v>
      </c>
      <c r="AL63">
        <f>T79</f>
        <v>0</v>
      </c>
    </row>
    <row r="64" spans="1:38" x14ac:dyDescent="0.2">
      <c r="A64" s="5"/>
      <c r="B64" s="2" t="str">
        <f t="shared" si="1"/>
        <v>Даша Р.</v>
      </c>
      <c r="C64" s="9">
        <f>С1!AJ130</f>
        <v>0</v>
      </c>
      <c r="D64" s="9">
        <f>С1!AK130</f>
        <v>0</v>
      </c>
      <c r="E64" s="9">
        <f>С1!AL130</f>
        <v>0</v>
      </c>
      <c r="F64" s="9">
        <f>С1!AM130</f>
        <v>0</v>
      </c>
      <c r="G64" s="9">
        <f>С1!AN130</f>
        <v>0</v>
      </c>
      <c r="H64" s="9">
        <f>С1!AO130</f>
        <v>0</v>
      </c>
      <c r="I64" s="9">
        <f>С1!AP130</f>
        <v>0</v>
      </c>
      <c r="J64" s="9">
        <f>С1!AQ130</f>
        <v>0</v>
      </c>
      <c r="K64" s="9">
        <f>С1!AR130</f>
        <v>0</v>
      </c>
      <c r="L64" s="9">
        <f>С1!AS130</f>
        <v>0</v>
      </c>
      <c r="M64" s="9">
        <f>С1!AT130</f>
        <v>0</v>
      </c>
      <c r="N64" s="9">
        <f>С1!AU130</f>
        <v>0</v>
      </c>
      <c r="O64" s="9">
        <f>С1!AV130</f>
        <v>0</v>
      </c>
      <c r="P64" s="9">
        <f>С1!AW130</f>
        <v>0</v>
      </c>
      <c r="Q64" s="9">
        <f>С1!AX130</f>
        <v>0</v>
      </c>
      <c r="R64" s="9">
        <f>С1!AY130</f>
        <v>0</v>
      </c>
      <c r="S64" s="9">
        <f>С1!AZ130</f>
        <v>0</v>
      </c>
      <c r="T64" s="9">
        <f>С1!BA130</f>
        <v>0</v>
      </c>
      <c r="U64" s="8">
        <f>С1!BB130</f>
        <v>0</v>
      </c>
      <c r="V64" s="9">
        <f>С1!BC130</f>
        <v>0</v>
      </c>
      <c r="W64" s="9">
        <f>С1!BD130</f>
        <v>0</v>
      </c>
      <c r="X64" s="9">
        <f>С1!BE130</f>
        <v>0</v>
      </c>
      <c r="Y64" s="9">
        <f>С1!BF130</f>
        <v>0</v>
      </c>
      <c r="Z64" s="9">
        <f>С1!BG130</f>
        <v>1</v>
      </c>
      <c r="AA64" s="9">
        <f>С1!BH130</f>
        <v>0</v>
      </c>
      <c r="AB64" s="9">
        <f>С1!BI130</f>
        <v>0</v>
      </c>
      <c r="AC64" s="9">
        <f>С1!BJ130</f>
        <v>0</v>
      </c>
      <c r="AD64" s="9">
        <f>С1!BK130</f>
        <v>0</v>
      </c>
      <c r="AE64" s="9">
        <f>С1!BL130</f>
        <v>0</v>
      </c>
      <c r="AF64" s="9">
        <f>С1!BM130</f>
        <v>0</v>
      </c>
      <c r="AG64" t="s">
        <v>53</v>
      </c>
      <c r="AI64" s="22" t="str">
        <f t="shared" si="2"/>
        <v>Даша Р.</v>
      </c>
      <c r="AL64">
        <f>U79</f>
        <v>0</v>
      </c>
    </row>
    <row r="65" spans="1:38" x14ac:dyDescent="0.2">
      <c r="A65" s="5"/>
      <c r="B65" s="2" t="str">
        <f t="shared" si="1"/>
        <v>Витя Р.</v>
      </c>
      <c r="C65" s="9">
        <f>С1!AJ131</f>
        <v>0</v>
      </c>
      <c r="D65" s="9">
        <f>С1!AK131</f>
        <v>1</v>
      </c>
      <c r="E65" s="9">
        <f>С1!AL131</f>
        <v>0</v>
      </c>
      <c r="F65" s="9">
        <f>С1!AM131</f>
        <v>1</v>
      </c>
      <c r="G65" s="9">
        <f>С1!AN131</f>
        <v>0</v>
      </c>
      <c r="H65" s="9">
        <f>С1!AO131</f>
        <v>0</v>
      </c>
      <c r="I65" s="9">
        <f>С1!AP131</f>
        <v>0</v>
      </c>
      <c r="J65" s="9">
        <f>С1!AQ131</f>
        <v>0</v>
      </c>
      <c r="K65" s="9">
        <f>С1!AR131</f>
        <v>0</v>
      </c>
      <c r="L65" s="9">
        <f>С1!AS131</f>
        <v>0</v>
      </c>
      <c r="M65" s="9">
        <f>С1!AT131</f>
        <v>0</v>
      </c>
      <c r="N65" s="9">
        <f>С1!AU131</f>
        <v>0</v>
      </c>
      <c r="O65" s="9">
        <f>С1!AV131</f>
        <v>0</v>
      </c>
      <c r="P65" s="9">
        <f>С1!AW131</f>
        <v>0</v>
      </c>
      <c r="Q65" s="9">
        <f>С1!AX131</f>
        <v>0</v>
      </c>
      <c r="R65" s="9">
        <f>С1!AY131</f>
        <v>0</v>
      </c>
      <c r="S65" s="9">
        <f>С1!AZ131</f>
        <v>0</v>
      </c>
      <c r="T65" s="9">
        <f>С1!BA131</f>
        <v>0</v>
      </c>
      <c r="U65" s="9">
        <f>С1!BB131</f>
        <v>0</v>
      </c>
      <c r="V65" s="8">
        <f>С1!BC131</f>
        <v>0</v>
      </c>
      <c r="W65" s="9">
        <f>С1!BD131</f>
        <v>0</v>
      </c>
      <c r="X65" s="9">
        <f>С1!BE131</f>
        <v>0</v>
      </c>
      <c r="Y65" s="9">
        <f>С1!BF131</f>
        <v>0</v>
      </c>
      <c r="Z65" s="9">
        <f>С1!BG131</f>
        <v>0</v>
      </c>
      <c r="AA65" s="9">
        <f>С1!BH131</f>
        <v>0</v>
      </c>
      <c r="AB65" s="9">
        <f>С1!BI131</f>
        <v>0</v>
      </c>
      <c r="AC65" s="9">
        <f>С1!BJ131</f>
        <v>0</v>
      </c>
      <c r="AD65" s="9">
        <f>С1!BK131</f>
        <v>0</v>
      </c>
      <c r="AE65" s="9">
        <f>С1!BL131</f>
        <v>0</v>
      </c>
      <c r="AF65" s="9">
        <f>С1!BM131</f>
        <v>0</v>
      </c>
      <c r="AG65" t="s">
        <v>53</v>
      </c>
      <c r="AI65" s="22" t="str">
        <f t="shared" si="2"/>
        <v>Витя Р.</v>
      </c>
      <c r="AL65">
        <f>V79</f>
        <v>0</v>
      </c>
    </row>
    <row r="66" spans="1:38" x14ac:dyDescent="0.2">
      <c r="A66" s="5"/>
      <c r="B66" s="2" t="str">
        <f t="shared" si="1"/>
        <v>Настя С.</v>
      </c>
      <c r="C66" s="9">
        <f>С1!AJ132</f>
        <v>0</v>
      </c>
      <c r="D66" s="9">
        <f>С1!AK132</f>
        <v>0</v>
      </c>
      <c r="E66" s="9">
        <f>С1!AL132</f>
        <v>0</v>
      </c>
      <c r="F66" s="9">
        <f>С1!AM132</f>
        <v>0</v>
      </c>
      <c r="G66" s="9">
        <f>С1!AN132</f>
        <v>0</v>
      </c>
      <c r="H66" s="9">
        <f>С1!AO132</f>
        <v>0</v>
      </c>
      <c r="I66" s="9">
        <f>С1!AP132</f>
        <v>0</v>
      </c>
      <c r="J66" s="9">
        <f>С1!AQ132</f>
        <v>0</v>
      </c>
      <c r="K66" s="9">
        <f>С1!AR132</f>
        <v>0</v>
      </c>
      <c r="L66" s="9">
        <f>С1!AS132</f>
        <v>0</v>
      </c>
      <c r="M66" s="9">
        <f>С1!AT132</f>
        <v>0</v>
      </c>
      <c r="N66" s="9">
        <f>С1!AU132</f>
        <v>0</v>
      </c>
      <c r="O66" s="9">
        <f>С1!AV132</f>
        <v>0</v>
      </c>
      <c r="P66" s="9">
        <f>С1!AW132</f>
        <v>0</v>
      </c>
      <c r="Q66" s="9">
        <f>С1!AX132</f>
        <v>0</v>
      </c>
      <c r="R66" s="9">
        <f>С1!AY132</f>
        <v>0</v>
      </c>
      <c r="S66" s="9">
        <f>С1!AZ132</f>
        <v>0</v>
      </c>
      <c r="T66" s="9">
        <f>С1!BA132</f>
        <v>0</v>
      </c>
      <c r="U66" s="9">
        <f>С1!BB132</f>
        <v>0</v>
      </c>
      <c r="V66" s="9">
        <f>С1!BC132</f>
        <v>0</v>
      </c>
      <c r="W66" s="8">
        <f>С1!BD132</f>
        <v>0</v>
      </c>
      <c r="X66" s="9">
        <f>С1!BE132</f>
        <v>0</v>
      </c>
      <c r="Y66" s="9">
        <f>С1!BF132</f>
        <v>0</v>
      </c>
      <c r="Z66" s="9">
        <f>С1!BG132</f>
        <v>0</v>
      </c>
      <c r="AA66" s="9">
        <f>С1!BH132</f>
        <v>0</v>
      </c>
      <c r="AB66" s="9">
        <f>С1!BI132</f>
        <v>0</v>
      </c>
      <c r="AC66" s="9">
        <f>С1!BJ132</f>
        <v>0</v>
      </c>
      <c r="AD66" s="9">
        <f>С1!BK132</f>
        <v>0</v>
      </c>
      <c r="AE66" s="9">
        <f>С1!BL132</f>
        <v>0</v>
      </c>
      <c r="AF66" s="9">
        <f>С1!BM132</f>
        <v>0</v>
      </c>
      <c r="AG66" t="s">
        <v>53</v>
      </c>
      <c r="AI66" s="22" t="str">
        <f t="shared" si="2"/>
        <v>Настя С.</v>
      </c>
      <c r="AL66">
        <f>W79</f>
        <v>0</v>
      </c>
    </row>
    <row r="67" spans="1:38" x14ac:dyDescent="0.2">
      <c r="A67" s="5"/>
      <c r="B67" s="2" t="str">
        <f t="shared" si="1"/>
        <v>Антон Ч.</v>
      </c>
      <c r="C67" s="9">
        <f>С1!AJ133</f>
        <v>0</v>
      </c>
      <c r="D67" s="9">
        <f>С1!AK133</f>
        <v>0</v>
      </c>
      <c r="E67" s="9">
        <f>С1!AL133</f>
        <v>0</v>
      </c>
      <c r="F67" s="9">
        <f>С1!AM133</f>
        <v>0</v>
      </c>
      <c r="G67" s="9">
        <f>С1!AN133</f>
        <v>0</v>
      </c>
      <c r="H67" s="9">
        <f>С1!AO133</f>
        <v>0</v>
      </c>
      <c r="I67" s="9">
        <f>С1!AP133</f>
        <v>0</v>
      </c>
      <c r="J67" s="9">
        <f>С1!AQ133</f>
        <v>0</v>
      </c>
      <c r="K67" s="9">
        <f>С1!AR133</f>
        <v>0</v>
      </c>
      <c r="L67" s="9">
        <f>С1!AS133</f>
        <v>0</v>
      </c>
      <c r="M67" s="9">
        <f>С1!AT133</f>
        <v>0</v>
      </c>
      <c r="N67" s="9">
        <f>С1!AU133</f>
        <v>0</v>
      </c>
      <c r="O67" s="9">
        <f>С1!AV133</f>
        <v>0</v>
      </c>
      <c r="P67" s="9">
        <f>С1!AW133</f>
        <v>0</v>
      </c>
      <c r="Q67" s="9">
        <f>С1!AX133</f>
        <v>0</v>
      </c>
      <c r="R67" s="9">
        <f>С1!AY133</f>
        <v>0</v>
      </c>
      <c r="S67" s="9">
        <f>С1!AZ133</f>
        <v>0</v>
      </c>
      <c r="T67" s="9">
        <f>С1!BA133</f>
        <v>0</v>
      </c>
      <c r="U67" s="9">
        <f>С1!BB133</f>
        <v>0</v>
      </c>
      <c r="V67" s="9">
        <f>С1!BC133</f>
        <v>0</v>
      </c>
      <c r="W67" s="9">
        <f>С1!BD133</f>
        <v>0</v>
      </c>
      <c r="X67" s="8">
        <f>С1!BE133</f>
        <v>0</v>
      </c>
      <c r="Y67" s="9">
        <f>С1!BF133</f>
        <v>0</v>
      </c>
      <c r="Z67" s="9">
        <f>С1!BG133</f>
        <v>0</v>
      </c>
      <c r="AA67" s="9">
        <f>С1!BH133</f>
        <v>0</v>
      </c>
      <c r="AB67" s="9">
        <f>С1!BI133</f>
        <v>0</v>
      </c>
      <c r="AC67" s="9">
        <f>С1!BJ133</f>
        <v>0</v>
      </c>
      <c r="AD67" s="9">
        <f>С1!BK133</f>
        <v>0</v>
      </c>
      <c r="AE67" s="9">
        <f>С1!BL133</f>
        <v>0</v>
      </c>
      <c r="AF67" s="9">
        <f>С1!BM133</f>
        <v>0</v>
      </c>
      <c r="AG67" t="s">
        <v>53</v>
      </c>
      <c r="AI67" s="22" t="str">
        <f t="shared" si="2"/>
        <v>Антон Ч.</v>
      </c>
      <c r="AL67">
        <f>X79</f>
        <v>0</v>
      </c>
    </row>
    <row r="68" spans="1:38" x14ac:dyDescent="0.2">
      <c r="B68" s="2" t="str">
        <f t="shared" si="1"/>
        <v>Ярослав Ч.</v>
      </c>
      <c r="C68" s="9">
        <f>С1!AJ134</f>
        <v>0</v>
      </c>
      <c r="D68" s="9">
        <f>С1!AK134</f>
        <v>0</v>
      </c>
      <c r="E68" s="9">
        <f>С1!AL134</f>
        <v>0</v>
      </c>
      <c r="F68" s="9">
        <f>С1!AM134</f>
        <v>0</v>
      </c>
      <c r="G68" s="9">
        <f>С1!AN134</f>
        <v>0</v>
      </c>
      <c r="H68" s="9">
        <f>С1!AO134</f>
        <v>0</v>
      </c>
      <c r="I68" s="9">
        <f>С1!AP134</f>
        <v>0</v>
      </c>
      <c r="J68" s="9">
        <f>С1!AQ134</f>
        <v>0</v>
      </c>
      <c r="K68" s="9">
        <f>С1!AR134</f>
        <v>0</v>
      </c>
      <c r="L68" s="9">
        <f>С1!AS134</f>
        <v>0</v>
      </c>
      <c r="M68" s="9">
        <f>С1!AT134</f>
        <v>0</v>
      </c>
      <c r="N68" s="9">
        <f>С1!AU134</f>
        <v>0</v>
      </c>
      <c r="O68" s="9">
        <f>С1!AV134</f>
        <v>0</v>
      </c>
      <c r="P68" s="9">
        <f>С1!AW134</f>
        <v>0</v>
      </c>
      <c r="Q68" s="9">
        <f>С1!AX134</f>
        <v>0</v>
      </c>
      <c r="R68" s="9">
        <f>С1!AY134</f>
        <v>0</v>
      </c>
      <c r="S68" s="9">
        <f>С1!AZ134</f>
        <v>0</v>
      </c>
      <c r="T68" s="9">
        <f>С1!BA134</f>
        <v>0</v>
      </c>
      <c r="U68" s="9">
        <f>С1!BB134</f>
        <v>0</v>
      </c>
      <c r="V68" s="9">
        <f>С1!BC134</f>
        <v>0</v>
      </c>
      <c r="W68" s="9">
        <f>С1!BD134</f>
        <v>0</v>
      </c>
      <c r="X68" s="9">
        <f>С1!BE134</f>
        <v>0</v>
      </c>
      <c r="Y68" s="8">
        <f>С1!BF134</f>
        <v>0</v>
      </c>
      <c r="Z68" s="9">
        <f>С1!BG134</f>
        <v>0</v>
      </c>
      <c r="AA68" s="9">
        <f>С1!BH134</f>
        <v>0</v>
      </c>
      <c r="AB68" s="9">
        <f>С1!BI134</f>
        <v>0</v>
      </c>
      <c r="AC68" s="9">
        <f>С1!BJ134</f>
        <v>0</v>
      </c>
      <c r="AD68" s="9">
        <f>С1!BK134</f>
        <v>0</v>
      </c>
      <c r="AE68" s="9">
        <f>С1!BL134</f>
        <v>0</v>
      </c>
      <c r="AF68" s="9">
        <f>С1!BM134</f>
        <v>0</v>
      </c>
      <c r="AG68" t="s">
        <v>53</v>
      </c>
      <c r="AI68" s="22" t="str">
        <f t="shared" si="2"/>
        <v>Ярослав Ч.</v>
      </c>
      <c r="AL68">
        <f>Y79</f>
        <v>0</v>
      </c>
    </row>
    <row r="69" spans="1:38" x14ac:dyDescent="0.2">
      <c r="B69" s="2" t="str">
        <f t="shared" si="1"/>
        <v>Максим Ч.</v>
      </c>
      <c r="C69" s="9">
        <f>С1!AJ135</f>
        <v>0</v>
      </c>
      <c r="D69" s="9">
        <f>С1!AK135</f>
        <v>0</v>
      </c>
      <c r="E69" s="9">
        <f>С1!AL135</f>
        <v>0</v>
      </c>
      <c r="F69" s="9">
        <f>С1!AM135</f>
        <v>0</v>
      </c>
      <c r="G69" s="9">
        <f>С1!AN135</f>
        <v>0</v>
      </c>
      <c r="H69" s="9">
        <f>С1!AO135</f>
        <v>0</v>
      </c>
      <c r="I69" s="9">
        <f>С1!AP135</f>
        <v>1</v>
      </c>
      <c r="J69" s="9">
        <f>С1!AQ135</f>
        <v>0</v>
      </c>
      <c r="K69" s="9">
        <f>С1!AR135</f>
        <v>0</v>
      </c>
      <c r="L69" s="9">
        <f>С1!AS135</f>
        <v>0</v>
      </c>
      <c r="M69" s="9">
        <f>С1!AT135</f>
        <v>0</v>
      </c>
      <c r="N69" s="9">
        <f>С1!AU135</f>
        <v>0</v>
      </c>
      <c r="O69" s="9">
        <f>С1!AV135</f>
        <v>0</v>
      </c>
      <c r="P69" s="9">
        <f>С1!AW135</f>
        <v>0</v>
      </c>
      <c r="Q69" s="9">
        <f>С1!AX135</f>
        <v>0</v>
      </c>
      <c r="R69" s="9">
        <f>С1!AY135</f>
        <v>0</v>
      </c>
      <c r="S69" s="9">
        <f>С1!AZ135</f>
        <v>0</v>
      </c>
      <c r="T69" s="9">
        <f>С1!BA135</f>
        <v>0</v>
      </c>
      <c r="U69" s="9">
        <f>С1!BB135</f>
        <v>1</v>
      </c>
      <c r="V69" s="9">
        <f>С1!BC135</f>
        <v>0</v>
      </c>
      <c r="W69" s="9">
        <f>С1!BD135</f>
        <v>0</v>
      </c>
      <c r="X69" s="9">
        <f>С1!BE135</f>
        <v>0</v>
      </c>
      <c r="Y69" s="9">
        <f>С1!BF135</f>
        <v>0</v>
      </c>
      <c r="Z69" s="8">
        <f>С1!BG135</f>
        <v>0</v>
      </c>
      <c r="AA69" s="9">
        <f>С1!BH135</f>
        <v>0</v>
      </c>
      <c r="AB69" s="9">
        <f>С1!BI135</f>
        <v>0</v>
      </c>
      <c r="AC69" s="9">
        <f>С1!BJ135</f>
        <v>0</v>
      </c>
      <c r="AD69" s="9">
        <f>С1!BK135</f>
        <v>0</v>
      </c>
      <c r="AE69" s="9">
        <f>С1!BL135</f>
        <v>0</v>
      </c>
      <c r="AF69" s="9">
        <f>С1!BM135</f>
        <v>0</v>
      </c>
      <c r="AG69" t="s">
        <v>53</v>
      </c>
      <c r="AI69" s="22" t="str">
        <f t="shared" si="2"/>
        <v>Максим Ч.</v>
      </c>
      <c r="AL69">
        <f>Z79</f>
        <v>0</v>
      </c>
    </row>
    <row r="70" spans="1:38" x14ac:dyDescent="0.2">
      <c r="B70" s="2" t="str">
        <f t="shared" si="1"/>
        <v>София Я.</v>
      </c>
      <c r="C70" s="9">
        <f>С1!AJ136</f>
        <v>0</v>
      </c>
      <c r="D70" s="9">
        <f>С1!AK136</f>
        <v>0</v>
      </c>
      <c r="E70" s="9">
        <f>С1!AL136</f>
        <v>0</v>
      </c>
      <c r="F70" s="9">
        <f>С1!AM136</f>
        <v>0</v>
      </c>
      <c r="G70" s="9">
        <f>С1!AN136</f>
        <v>0</v>
      </c>
      <c r="H70" s="9">
        <f>С1!AO136</f>
        <v>0</v>
      </c>
      <c r="I70" s="9">
        <f>С1!AP136</f>
        <v>0</v>
      </c>
      <c r="J70" s="9">
        <f>С1!AQ136</f>
        <v>0</v>
      </c>
      <c r="K70" s="9">
        <f>С1!AR136</f>
        <v>0</v>
      </c>
      <c r="L70" s="9">
        <f>С1!AS136</f>
        <v>0</v>
      </c>
      <c r="M70" s="9">
        <f>С1!AT136</f>
        <v>0</v>
      </c>
      <c r="N70" s="9">
        <f>С1!AU136</f>
        <v>0</v>
      </c>
      <c r="O70" s="9">
        <f>С1!AV136</f>
        <v>0</v>
      </c>
      <c r="P70" s="9">
        <f>С1!AW136</f>
        <v>0</v>
      </c>
      <c r="Q70" s="9">
        <f>С1!AX136</f>
        <v>0</v>
      </c>
      <c r="R70" s="9">
        <f>С1!AY136</f>
        <v>0</v>
      </c>
      <c r="S70" s="9">
        <f>С1!AZ136</f>
        <v>0</v>
      </c>
      <c r="T70" s="9">
        <f>С1!BA136</f>
        <v>0</v>
      </c>
      <c r="U70" s="9">
        <f>С1!BB136</f>
        <v>0</v>
      </c>
      <c r="V70" s="9">
        <f>С1!BC136</f>
        <v>0</v>
      </c>
      <c r="W70" s="9">
        <f>С1!BD136</f>
        <v>0</v>
      </c>
      <c r="X70" s="9">
        <f>С1!BE136</f>
        <v>0</v>
      </c>
      <c r="Y70" s="9">
        <f>С1!BF136</f>
        <v>0</v>
      </c>
      <c r="Z70" s="9">
        <f>С1!BG136</f>
        <v>0</v>
      </c>
      <c r="AA70" s="8">
        <f>С1!BH136</f>
        <v>0</v>
      </c>
      <c r="AB70" s="9">
        <f>С1!BI136</f>
        <v>0</v>
      </c>
      <c r="AC70" s="9">
        <f>С1!BJ136</f>
        <v>0</v>
      </c>
      <c r="AD70" s="9">
        <f>С1!BK136</f>
        <v>0</v>
      </c>
      <c r="AE70" s="9">
        <f>С1!BL136</f>
        <v>0</v>
      </c>
      <c r="AF70" s="9">
        <f>С1!BM136</f>
        <v>0</v>
      </c>
      <c r="AG70" t="s">
        <v>53</v>
      </c>
      <c r="AI70" s="22" t="str">
        <f t="shared" si="2"/>
        <v>София Я.</v>
      </c>
      <c r="AL70">
        <f>AA79</f>
        <v>0</v>
      </c>
    </row>
    <row r="71" spans="1:38" x14ac:dyDescent="0.2">
      <c r="B71" s="2" t="str">
        <f t="shared" si="1"/>
        <v xml:space="preserve">   </v>
      </c>
      <c r="C71" s="9">
        <f>С1!AJ137</f>
        <v>0</v>
      </c>
      <c r="D71" s="9">
        <f>С1!AK137</f>
        <v>0</v>
      </c>
      <c r="E71" s="9">
        <f>С1!AL137</f>
        <v>0</v>
      </c>
      <c r="F71" s="9">
        <f>С1!AM137</f>
        <v>0</v>
      </c>
      <c r="G71" s="9">
        <f>С1!AN137</f>
        <v>0</v>
      </c>
      <c r="H71" s="9">
        <f>С1!AO137</f>
        <v>0</v>
      </c>
      <c r="I71" s="9">
        <f>С1!AP137</f>
        <v>0</v>
      </c>
      <c r="J71" s="9">
        <f>С1!AQ137</f>
        <v>0</v>
      </c>
      <c r="K71" s="9">
        <f>С1!AR137</f>
        <v>0</v>
      </c>
      <c r="L71" s="9">
        <f>С1!AS137</f>
        <v>0</v>
      </c>
      <c r="M71" s="9">
        <f>С1!AT137</f>
        <v>0</v>
      </c>
      <c r="N71" s="9">
        <f>С1!AU137</f>
        <v>0</v>
      </c>
      <c r="O71" s="9">
        <f>С1!AV137</f>
        <v>0</v>
      </c>
      <c r="P71" s="9">
        <f>С1!AW137</f>
        <v>0</v>
      </c>
      <c r="Q71" s="9">
        <f>С1!AX137</f>
        <v>0</v>
      </c>
      <c r="R71" s="9">
        <f>С1!AY137</f>
        <v>0</v>
      </c>
      <c r="S71" s="9">
        <f>С1!AZ137</f>
        <v>0</v>
      </c>
      <c r="T71" s="9">
        <f>С1!BA137</f>
        <v>0</v>
      </c>
      <c r="U71" s="9">
        <f>С1!BB137</f>
        <v>0</v>
      </c>
      <c r="V71" s="9">
        <f>С1!BC137</f>
        <v>0</v>
      </c>
      <c r="W71" s="9">
        <f>С1!BD137</f>
        <v>0</v>
      </c>
      <c r="X71" s="9">
        <f>С1!BE137</f>
        <v>0</v>
      </c>
      <c r="Y71" s="9">
        <f>С1!BF137</f>
        <v>0</v>
      </c>
      <c r="Z71" s="9">
        <f>С1!BG137</f>
        <v>0</v>
      </c>
      <c r="AA71" s="9">
        <f>С1!BH137</f>
        <v>0</v>
      </c>
      <c r="AB71" s="8">
        <f>С1!BI137</f>
        <v>0</v>
      </c>
      <c r="AC71" s="8">
        <f>С1!BJ137</f>
        <v>0</v>
      </c>
      <c r="AD71" s="8">
        <f>С1!BK137</f>
        <v>0</v>
      </c>
      <c r="AE71" s="8">
        <f>С1!BL137</f>
        <v>0</v>
      </c>
      <c r="AF71" s="8">
        <f>С1!BM137</f>
        <v>0</v>
      </c>
      <c r="AG71" t="s">
        <v>53</v>
      </c>
      <c r="AI71" s="22" t="str">
        <f t="shared" si="2"/>
        <v xml:space="preserve">   </v>
      </c>
      <c r="AL71">
        <f>AB79</f>
        <v>0</v>
      </c>
    </row>
    <row r="72" spans="1:38" x14ac:dyDescent="0.2">
      <c r="B72" s="2" t="str">
        <f t="shared" si="1"/>
        <v xml:space="preserve">   </v>
      </c>
      <c r="C72" s="9">
        <f>С1!AJ138</f>
        <v>0</v>
      </c>
      <c r="D72" s="9">
        <f>С1!AK138</f>
        <v>0</v>
      </c>
      <c r="E72" s="9">
        <f>С1!AL138</f>
        <v>0</v>
      </c>
      <c r="F72" s="9">
        <f>С1!AM138</f>
        <v>0</v>
      </c>
      <c r="G72" s="9">
        <f>С1!AN138</f>
        <v>0</v>
      </c>
      <c r="H72" s="9">
        <f>С1!AO138</f>
        <v>0</v>
      </c>
      <c r="I72" s="9">
        <f>С1!AP138</f>
        <v>0</v>
      </c>
      <c r="J72" s="9">
        <f>С1!AQ138</f>
        <v>0</v>
      </c>
      <c r="K72" s="9">
        <f>С1!AR138</f>
        <v>0</v>
      </c>
      <c r="L72" s="9">
        <f>С1!AS138</f>
        <v>0</v>
      </c>
      <c r="M72" s="9">
        <f>С1!AT138</f>
        <v>0</v>
      </c>
      <c r="N72" s="9">
        <f>С1!AU138</f>
        <v>0</v>
      </c>
      <c r="O72" s="9">
        <f>С1!AV138</f>
        <v>0</v>
      </c>
      <c r="P72" s="9">
        <f>С1!AW138</f>
        <v>0</v>
      </c>
      <c r="Q72" s="9">
        <f>С1!AX138</f>
        <v>0</v>
      </c>
      <c r="R72" s="9">
        <f>С1!AY138</f>
        <v>0</v>
      </c>
      <c r="S72" s="9">
        <f>С1!AZ138</f>
        <v>0</v>
      </c>
      <c r="T72" s="9">
        <f>С1!BA138</f>
        <v>0</v>
      </c>
      <c r="U72" s="9">
        <f>С1!BB138</f>
        <v>0</v>
      </c>
      <c r="V72" s="9">
        <f>С1!BC138</f>
        <v>0</v>
      </c>
      <c r="W72" s="9">
        <f>С1!BD138</f>
        <v>0</v>
      </c>
      <c r="X72" s="9">
        <f>С1!BE138</f>
        <v>0</v>
      </c>
      <c r="Y72" s="9">
        <f>С1!BF138</f>
        <v>0</v>
      </c>
      <c r="Z72" s="9">
        <f>С1!BG138</f>
        <v>0</v>
      </c>
      <c r="AA72" s="9">
        <f>С1!BH138</f>
        <v>0</v>
      </c>
      <c r="AB72" s="8">
        <f>С1!BI138</f>
        <v>0</v>
      </c>
      <c r="AC72" s="8">
        <f>С1!BJ138</f>
        <v>0</v>
      </c>
      <c r="AD72" s="8">
        <f>С1!BK138</f>
        <v>0</v>
      </c>
      <c r="AE72" s="8">
        <f>С1!BL138</f>
        <v>0</v>
      </c>
      <c r="AF72" s="8">
        <f>С1!BM138</f>
        <v>0</v>
      </c>
      <c r="AG72" t="s">
        <v>53</v>
      </c>
      <c r="AI72" s="22" t="str">
        <f>B72</f>
        <v xml:space="preserve">   </v>
      </c>
      <c r="AL72">
        <f>AB80</f>
        <v>0</v>
      </c>
    </row>
    <row r="73" spans="1:38" x14ac:dyDescent="0.2">
      <c r="B73" s="2" t="str">
        <f t="shared" si="1"/>
        <v xml:space="preserve">   </v>
      </c>
      <c r="C73" s="9">
        <f>С1!AJ139</f>
        <v>0</v>
      </c>
      <c r="D73" s="9">
        <f>С1!AK139</f>
        <v>0</v>
      </c>
      <c r="E73" s="9">
        <f>С1!AL139</f>
        <v>0</v>
      </c>
      <c r="F73" s="9">
        <f>С1!AM139</f>
        <v>0</v>
      </c>
      <c r="G73" s="9">
        <f>С1!AN139</f>
        <v>0</v>
      </c>
      <c r="H73" s="9">
        <f>С1!AO139</f>
        <v>0</v>
      </c>
      <c r="I73" s="9">
        <f>С1!AP139</f>
        <v>0</v>
      </c>
      <c r="J73" s="9">
        <f>С1!AQ139</f>
        <v>0</v>
      </c>
      <c r="K73" s="9">
        <f>С1!AR139</f>
        <v>0</v>
      </c>
      <c r="L73" s="9">
        <f>С1!AS139</f>
        <v>0</v>
      </c>
      <c r="M73" s="9">
        <f>С1!AT139</f>
        <v>0</v>
      </c>
      <c r="N73" s="9">
        <f>С1!AU139</f>
        <v>0</v>
      </c>
      <c r="O73" s="9">
        <f>С1!AV139</f>
        <v>0</v>
      </c>
      <c r="P73" s="9">
        <f>С1!AW139</f>
        <v>0</v>
      </c>
      <c r="Q73" s="9">
        <f>С1!AX139</f>
        <v>0</v>
      </c>
      <c r="R73" s="9">
        <f>С1!AY139</f>
        <v>0</v>
      </c>
      <c r="S73" s="9">
        <f>С1!AZ139</f>
        <v>0</v>
      </c>
      <c r="T73" s="9">
        <f>С1!BA139</f>
        <v>0</v>
      </c>
      <c r="U73" s="9">
        <f>С1!BB139</f>
        <v>0</v>
      </c>
      <c r="V73" s="9">
        <f>С1!BC139</f>
        <v>0</v>
      </c>
      <c r="W73" s="9">
        <f>С1!BD139</f>
        <v>0</v>
      </c>
      <c r="X73" s="9">
        <f>С1!BE139</f>
        <v>0</v>
      </c>
      <c r="Y73" s="9">
        <f>С1!BF139</f>
        <v>0</v>
      </c>
      <c r="Z73" s="9">
        <f>С1!BG139</f>
        <v>0</v>
      </c>
      <c r="AA73" s="9">
        <f>С1!BH139</f>
        <v>0</v>
      </c>
      <c r="AB73" s="8">
        <f>С1!BI139</f>
        <v>0</v>
      </c>
      <c r="AC73" s="8">
        <f>С1!BJ139</f>
        <v>0</v>
      </c>
      <c r="AD73" s="8">
        <f>С1!BK139</f>
        <v>0</v>
      </c>
      <c r="AE73" s="8">
        <f>С1!BL139</f>
        <v>0</v>
      </c>
      <c r="AF73" s="8">
        <f>С1!BM139</f>
        <v>0</v>
      </c>
      <c r="AG73" t="s">
        <v>53</v>
      </c>
      <c r="AI73" s="22" t="str">
        <f>B73</f>
        <v xml:space="preserve">   </v>
      </c>
      <c r="AL73">
        <f>AB81</f>
        <v>0</v>
      </c>
    </row>
    <row r="74" spans="1:38" x14ac:dyDescent="0.2">
      <c r="B74" s="2" t="str">
        <f t="shared" si="1"/>
        <v xml:space="preserve">   </v>
      </c>
      <c r="C74" s="9">
        <f>С1!AJ140</f>
        <v>0</v>
      </c>
      <c r="D74" s="9">
        <f>С1!AK140</f>
        <v>0</v>
      </c>
      <c r="E74" s="9">
        <f>С1!AL140</f>
        <v>0</v>
      </c>
      <c r="F74" s="9">
        <f>С1!AM140</f>
        <v>0</v>
      </c>
      <c r="G74" s="9">
        <f>С1!AN140</f>
        <v>0</v>
      </c>
      <c r="H74" s="9">
        <f>С1!AO140</f>
        <v>0</v>
      </c>
      <c r="I74" s="9">
        <f>С1!AP140</f>
        <v>0</v>
      </c>
      <c r="J74" s="9">
        <f>С1!AQ140</f>
        <v>0</v>
      </c>
      <c r="K74" s="9">
        <f>С1!AR140</f>
        <v>0</v>
      </c>
      <c r="L74" s="9">
        <f>С1!AS140</f>
        <v>0</v>
      </c>
      <c r="M74" s="9">
        <f>С1!AT140</f>
        <v>0</v>
      </c>
      <c r="N74" s="9">
        <f>С1!AU140</f>
        <v>0</v>
      </c>
      <c r="O74" s="9">
        <f>С1!AV140</f>
        <v>0</v>
      </c>
      <c r="P74" s="9">
        <f>С1!AW140</f>
        <v>0</v>
      </c>
      <c r="Q74" s="9">
        <f>С1!AX140</f>
        <v>0</v>
      </c>
      <c r="R74" s="9">
        <f>С1!AY140</f>
        <v>0</v>
      </c>
      <c r="S74" s="9">
        <f>С1!AZ140</f>
        <v>0</v>
      </c>
      <c r="T74" s="9">
        <f>С1!BA140</f>
        <v>0</v>
      </c>
      <c r="U74" s="9">
        <f>С1!BB140</f>
        <v>0</v>
      </c>
      <c r="V74" s="9">
        <f>С1!BC140</f>
        <v>0</v>
      </c>
      <c r="W74" s="9">
        <f>С1!BD140</f>
        <v>0</v>
      </c>
      <c r="X74" s="9">
        <f>С1!BE140</f>
        <v>0</v>
      </c>
      <c r="Y74" s="9">
        <f>С1!BF140</f>
        <v>0</v>
      </c>
      <c r="Z74" s="9">
        <f>С1!BG140</f>
        <v>0</v>
      </c>
      <c r="AA74" s="9">
        <f>С1!BH140</f>
        <v>0</v>
      </c>
      <c r="AB74" s="8">
        <f>С1!BI140</f>
        <v>0</v>
      </c>
      <c r="AC74" s="8">
        <f>С1!BJ140</f>
        <v>0</v>
      </c>
      <c r="AD74" s="8">
        <f>С1!BK140</f>
        <v>0</v>
      </c>
      <c r="AE74" s="8">
        <f>С1!BL140</f>
        <v>0</v>
      </c>
      <c r="AF74" s="8">
        <f>С1!BM140</f>
        <v>0</v>
      </c>
      <c r="AG74" t="s">
        <v>53</v>
      </c>
      <c r="AI74" s="22" t="str">
        <f>B74</f>
        <v xml:space="preserve">   </v>
      </c>
      <c r="AL74">
        <f>AB82</f>
        <v>0</v>
      </c>
    </row>
    <row r="75" spans="1:38" x14ac:dyDescent="0.2">
      <c r="B75" s="2" t="str">
        <f t="shared" si="1"/>
        <v xml:space="preserve">   </v>
      </c>
      <c r="C75" s="9">
        <f>С1!AJ141</f>
        <v>0</v>
      </c>
      <c r="D75" s="9">
        <f>С1!AK141</f>
        <v>0</v>
      </c>
      <c r="E75" s="9">
        <f>С1!AL141</f>
        <v>0</v>
      </c>
      <c r="F75" s="9">
        <f>С1!AM141</f>
        <v>0</v>
      </c>
      <c r="G75" s="9">
        <f>С1!AN141</f>
        <v>0</v>
      </c>
      <c r="H75" s="9">
        <f>С1!AO141</f>
        <v>0</v>
      </c>
      <c r="I75" s="9">
        <f>С1!AP141</f>
        <v>0</v>
      </c>
      <c r="J75" s="9">
        <f>С1!AQ141</f>
        <v>0</v>
      </c>
      <c r="K75" s="9">
        <f>С1!AR141</f>
        <v>0</v>
      </c>
      <c r="L75" s="9">
        <f>С1!AS141</f>
        <v>0</v>
      </c>
      <c r="M75" s="9">
        <f>С1!AT141</f>
        <v>0</v>
      </c>
      <c r="N75" s="9">
        <f>С1!AU141</f>
        <v>0</v>
      </c>
      <c r="O75" s="9">
        <f>С1!AV141</f>
        <v>0</v>
      </c>
      <c r="P75" s="9">
        <f>С1!AW141</f>
        <v>0</v>
      </c>
      <c r="Q75" s="9">
        <f>С1!AX141</f>
        <v>0</v>
      </c>
      <c r="R75" s="9">
        <f>С1!AY141</f>
        <v>0</v>
      </c>
      <c r="S75" s="9">
        <f>С1!AZ141</f>
        <v>0</v>
      </c>
      <c r="T75" s="9">
        <f>С1!BA141</f>
        <v>0</v>
      </c>
      <c r="U75" s="9">
        <f>С1!BB141</f>
        <v>0</v>
      </c>
      <c r="V75" s="9">
        <f>С1!BC141</f>
        <v>0</v>
      </c>
      <c r="W75" s="9">
        <f>С1!BD141</f>
        <v>0</v>
      </c>
      <c r="X75" s="9">
        <f>С1!BE141</f>
        <v>0</v>
      </c>
      <c r="Y75" s="9">
        <f>С1!BF141</f>
        <v>0</v>
      </c>
      <c r="Z75" s="9">
        <f>С1!BG141</f>
        <v>0</v>
      </c>
      <c r="AA75" s="9">
        <f>С1!BH141</f>
        <v>0</v>
      </c>
      <c r="AB75" s="8">
        <f>С1!BI141</f>
        <v>0</v>
      </c>
      <c r="AC75" s="8">
        <f>С1!BJ141</f>
        <v>0</v>
      </c>
      <c r="AD75" s="8">
        <f>С1!BK141</f>
        <v>0</v>
      </c>
      <c r="AE75" s="8">
        <f>С1!BL141</f>
        <v>0</v>
      </c>
      <c r="AF75" s="8">
        <f>С1!BM141</f>
        <v>0</v>
      </c>
      <c r="AG75" t="s">
        <v>53</v>
      </c>
      <c r="AI75" s="22" t="str">
        <f>B75</f>
        <v xml:space="preserve">   </v>
      </c>
      <c r="AL75">
        <f>AB83</f>
        <v>0</v>
      </c>
    </row>
    <row r="76" spans="1:38" ht="13.5" thickBot="1" x14ac:dyDescent="0.25">
      <c r="AG76" s="34"/>
    </row>
    <row r="77" spans="1:38" x14ac:dyDescent="0.2"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3"/>
      <c r="AC77" s="13"/>
      <c r="AD77" s="13"/>
      <c r="AE77" s="13"/>
      <c r="AF77" s="13"/>
      <c r="AG77" s="34"/>
    </row>
    <row r="78" spans="1:38" ht="13.5" thickBot="1" x14ac:dyDescent="0.25">
      <c r="B78" s="14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6"/>
      <c r="AC78" s="16"/>
      <c r="AD78" s="16"/>
      <c r="AE78" s="16"/>
      <c r="AF78" s="16"/>
      <c r="AG78" s="34"/>
    </row>
    <row r="79" spans="1:38" x14ac:dyDescent="0.2">
      <c r="B79" s="11"/>
      <c r="C79" s="12">
        <f>С1!AJ143</f>
        <v>0</v>
      </c>
      <c r="D79" s="12">
        <f>С1!AK143</f>
        <v>0</v>
      </c>
      <c r="E79" s="12">
        <f>С1!AL143</f>
        <v>0</v>
      </c>
      <c r="F79" s="12">
        <f>С1!AM143</f>
        <v>0</v>
      </c>
      <c r="G79" s="12">
        <f>С1!AN143</f>
        <v>0</v>
      </c>
      <c r="H79" s="12">
        <f>С1!AO143</f>
        <v>0</v>
      </c>
      <c r="I79" s="12">
        <f>С1!AP143</f>
        <v>0</v>
      </c>
      <c r="J79" s="12">
        <f>С1!AQ143</f>
        <v>0</v>
      </c>
      <c r="K79" s="12">
        <f>С1!AR143</f>
        <v>0</v>
      </c>
      <c r="L79" s="12">
        <f>С1!AS143</f>
        <v>0</v>
      </c>
      <c r="M79" s="12">
        <f>С1!AT143</f>
        <v>0</v>
      </c>
      <c r="N79" s="12">
        <f>С1!AU143</f>
        <v>0</v>
      </c>
      <c r="O79" s="12">
        <f>С1!AV143</f>
        <v>0</v>
      </c>
      <c r="P79" s="12">
        <f>С1!AW143</f>
        <v>0</v>
      </c>
      <c r="Q79" s="12">
        <f>С1!AX143</f>
        <v>0</v>
      </c>
      <c r="R79" s="12">
        <f>С1!AY143</f>
        <v>0</v>
      </c>
      <c r="S79" s="12">
        <f>С1!AZ143</f>
        <v>0</v>
      </c>
      <c r="T79" s="12">
        <f>С1!BA143</f>
        <v>0</v>
      </c>
      <c r="U79" s="12">
        <f>С1!BB143</f>
        <v>0</v>
      </c>
      <c r="V79" s="12">
        <f>С1!BC143</f>
        <v>0</v>
      </c>
      <c r="W79" s="12">
        <f>С1!BD143</f>
        <v>0</v>
      </c>
      <c r="X79" s="12">
        <f>С1!BE143</f>
        <v>0</v>
      </c>
      <c r="Y79" s="12">
        <f>С1!BF143</f>
        <v>0</v>
      </c>
      <c r="Z79" s="12">
        <f>С1!BG143</f>
        <v>0</v>
      </c>
      <c r="AA79" s="12">
        <f>С1!BH143</f>
        <v>0</v>
      </c>
      <c r="AB79" s="12">
        <f>С1!BI143</f>
        <v>0</v>
      </c>
      <c r="AC79" s="12">
        <f>С1!BJ143</f>
        <v>0</v>
      </c>
      <c r="AD79" s="12">
        <f>С1!BK143</f>
        <v>0</v>
      </c>
      <c r="AE79" s="12">
        <f>С1!BL143</f>
        <v>0</v>
      </c>
      <c r="AF79" s="12">
        <f>С1!BM143</f>
        <v>0</v>
      </c>
      <c r="AG79" s="34"/>
    </row>
    <row r="80" spans="1:38" ht="13.5" thickBot="1" x14ac:dyDescent="0.25">
      <c r="B80" s="14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6"/>
      <c r="AC80" s="16"/>
      <c r="AD80" s="16"/>
      <c r="AE80" s="16"/>
      <c r="AF80" s="16"/>
      <c r="AG80" s="34"/>
    </row>
    <row r="81" spans="2:33" x14ac:dyDescent="0.2"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3"/>
      <c r="AC81" s="13"/>
      <c r="AD81" s="13"/>
      <c r="AE81" s="13"/>
      <c r="AF81" s="13"/>
      <c r="AG81" s="34"/>
    </row>
    <row r="82" spans="2:33" ht="13.5" thickBot="1" x14ac:dyDescent="0.25">
      <c r="B82" s="14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30"/>
      <c r="T82" s="30"/>
      <c r="U82" s="30"/>
      <c r="V82" s="30"/>
      <c r="W82" s="30"/>
      <c r="X82" s="30"/>
      <c r="Y82" s="30"/>
      <c r="Z82" s="30"/>
      <c r="AA82" s="30"/>
      <c r="AB82" s="31"/>
      <c r="AC82" s="31"/>
      <c r="AD82" s="31"/>
      <c r="AE82" s="31"/>
      <c r="AF82" s="31"/>
      <c r="AG82" s="34"/>
    </row>
    <row r="83" spans="2:33" ht="13.5" thickBot="1" x14ac:dyDescent="0.25">
      <c r="S83" s="32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5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I66"/>
  <sheetViews>
    <sheetView zoomScaleNormal="100" workbookViewId="0">
      <selection activeCell="B5" sqref="B5:I5"/>
    </sheetView>
  </sheetViews>
  <sheetFormatPr defaultRowHeight="12.75" x14ac:dyDescent="0.2"/>
  <cols>
    <col min="1" max="1" width="3.140625" customWidth="1"/>
    <col min="8" max="8" width="14.42578125" customWidth="1"/>
    <col min="9" max="9" width="37.5703125" customWidth="1"/>
  </cols>
  <sheetData>
    <row r="1" spans="1:9" ht="15" x14ac:dyDescent="0.2">
      <c r="A1" s="115" t="s">
        <v>66</v>
      </c>
      <c r="B1" s="115"/>
      <c r="C1" s="115"/>
      <c r="D1" s="115"/>
      <c r="E1" s="115"/>
      <c r="F1" s="115"/>
      <c r="G1" s="115"/>
      <c r="H1" s="115"/>
      <c r="I1" s="115"/>
    </row>
    <row r="2" spans="1:9" s="43" customFormat="1" ht="14.25" x14ac:dyDescent="0.2">
      <c r="B2" s="43" t="s">
        <v>55</v>
      </c>
      <c r="C2" s="51">
        <f>'печать(26)'!C1:F1</f>
        <v>8</v>
      </c>
      <c r="D2" s="51"/>
      <c r="F2" s="43" t="s">
        <v>54</v>
      </c>
      <c r="G2" s="51" t="str">
        <f>Список!D3</f>
        <v>исходная</v>
      </c>
      <c r="H2" s="51"/>
    </row>
    <row r="3" spans="1:9" ht="7.5" customHeight="1" x14ac:dyDescent="0.2"/>
    <row r="4" spans="1:9" ht="225.75" customHeight="1" x14ac:dyDescent="0.2">
      <c r="A4" s="43"/>
      <c r="B4" s="114" t="str">
        <f>CONCATENATE(мик1!P4,мик1!P5,мик1!P6,мик1!P7,мик1!P8,мик1!P9,мик1!P10,мик1!P11,мик1!P12,мик1!P13,мик1!P14,мик1!P15,мик1!P16,мик1!P17,мик1!P18,мик1!P19,мик1!P20,мик1!P21,мик1!P22,мик1!P23,мик1!P24,мик1!P25,мик1!P26,мик1!P27,мик1!P28,мик1!P29,мик1!P30,мик1!P31,мик1!P32,мик1!P33)</f>
        <v xml:space="preserve">      (Артем С.,Диана С.); (Диана С.,Даша Т.);                (Артем С., Марк Г.,Артем Е.);             (Артем С., Александр С.);    (Ваня А., Артем Н.); (Артем С., Сергей О.);          (Артем Н., Антон Ч.); (Никита К., Артем Н., Ярослав Ч.); (Сергей О., Витя Р., Максим Ч.); (Вероника Н., Настя С., София Я.);                </v>
      </c>
      <c r="C4" s="114"/>
      <c r="D4" s="114"/>
      <c r="E4" s="114"/>
      <c r="F4" s="114"/>
      <c r="G4" s="114"/>
      <c r="H4" s="114"/>
      <c r="I4" s="114"/>
    </row>
    <row r="5" spans="1:9" ht="14.25" x14ac:dyDescent="0.2">
      <c r="A5" s="43"/>
      <c r="B5" s="113"/>
      <c r="C5" s="113"/>
      <c r="D5" s="113"/>
      <c r="E5" s="113"/>
      <c r="F5" s="113"/>
      <c r="G5" s="113"/>
      <c r="H5" s="113"/>
      <c r="I5" s="113"/>
    </row>
    <row r="6" spans="1:9" ht="14.25" x14ac:dyDescent="0.2">
      <c r="A6" s="43"/>
      <c r="B6" s="113"/>
      <c r="C6" s="113"/>
      <c r="D6" s="113"/>
      <c r="E6" s="113"/>
      <c r="F6" s="113"/>
      <c r="G6" s="113"/>
      <c r="H6" s="113"/>
      <c r="I6" s="113"/>
    </row>
    <row r="7" spans="1:9" ht="14.25" x14ac:dyDescent="0.2">
      <c r="A7" s="43"/>
      <c r="B7" s="113"/>
      <c r="C7" s="113"/>
      <c r="D7" s="113"/>
      <c r="E7" s="113"/>
      <c r="F7" s="113"/>
      <c r="G7" s="113"/>
      <c r="H7" s="113"/>
      <c r="I7" s="113"/>
    </row>
    <row r="8" spans="1:9" ht="14.25" x14ac:dyDescent="0.2">
      <c r="A8" s="43"/>
      <c r="B8" s="113"/>
      <c r="C8" s="113"/>
      <c r="D8" s="113"/>
      <c r="E8" s="113"/>
      <c r="F8" s="113"/>
      <c r="G8" s="113"/>
      <c r="H8" s="113"/>
      <c r="I8" s="113"/>
    </row>
    <row r="9" spans="1:9" ht="14.25" x14ac:dyDescent="0.2">
      <c r="A9" s="43"/>
      <c r="B9" s="113"/>
      <c r="C9" s="113"/>
      <c r="D9" s="113"/>
      <c r="E9" s="113"/>
      <c r="F9" s="113"/>
      <c r="G9" s="113"/>
      <c r="H9" s="113"/>
      <c r="I9" s="113"/>
    </row>
    <row r="10" spans="1:9" ht="14.25" x14ac:dyDescent="0.2">
      <c r="A10" s="43"/>
      <c r="B10" s="113"/>
      <c r="C10" s="113"/>
      <c r="D10" s="113"/>
      <c r="E10" s="113"/>
      <c r="F10" s="113"/>
      <c r="G10" s="113"/>
      <c r="H10" s="113"/>
      <c r="I10" s="113"/>
    </row>
    <row r="11" spans="1:9" ht="14.25" x14ac:dyDescent="0.2">
      <c r="A11" s="43"/>
      <c r="B11" s="113"/>
      <c r="C11" s="113"/>
      <c r="D11" s="113"/>
      <c r="E11" s="113"/>
      <c r="F11" s="113"/>
      <c r="G11" s="113"/>
      <c r="H11" s="113"/>
      <c r="I11" s="113"/>
    </row>
    <row r="12" spans="1:9" ht="14.25" x14ac:dyDescent="0.2">
      <c r="A12" s="43"/>
      <c r="B12" s="113"/>
      <c r="C12" s="113"/>
      <c r="D12" s="113"/>
      <c r="E12" s="113"/>
      <c r="F12" s="113"/>
      <c r="G12" s="113"/>
      <c r="H12" s="113"/>
      <c r="I12" s="113"/>
    </row>
    <row r="13" spans="1:9" ht="14.25" x14ac:dyDescent="0.2">
      <c r="A13" s="43"/>
      <c r="B13" s="113"/>
      <c r="C13" s="113"/>
      <c r="D13" s="113"/>
      <c r="E13" s="113"/>
      <c r="F13" s="113"/>
      <c r="G13" s="113"/>
      <c r="H13" s="113"/>
      <c r="I13" s="113"/>
    </row>
    <row r="14" spans="1:9" ht="14.25" x14ac:dyDescent="0.2">
      <c r="A14" s="43"/>
      <c r="B14" s="113"/>
      <c r="C14" s="113"/>
      <c r="D14" s="113"/>
      <c r="E14" s="113"/>
      <c r="F14" s="113"/>
      <c r="G14" s="113"/>
      <c r="H14" s="113"/>
      <c r="I14" s="113"/>
    </row>
    <row r="15" spans="1:9" ht="14.25" x14ac:dyDescent="0.2">
      <c r="A15" s="43"/>
      <c r="B15" s="113"/>
      <c r="C15" s="113"/>
      <c r="D15" s="113"/>
      <c r="E15" s="113"/>
      <c r="F15" s="113"/>
      <c r="G15" s="113"/>
      <c r="H15" s="113"/>
      <c r="I15" s="113"/>
    </row>
    <row r="16" spans="1:9" ht="14.25" x14ac:dyDescent="0.2">
      <c r="A16" s="43"/>
      <c r="B16" s="113"/>
      <c r="C16" s="113"/>
      <c r="D16" s="113"/>
      <c r="E16" s="113"/>
      <c r="F16" s="113"/>
      <c r="G16" s="113"/>
      <c r="H16" s="113"/>
      <c r="I16" s="113"/>
    </row>
    <row r="17" spans="1:9" ht="14.25" x14ac:dyDescent="0.2">
      <c r="A17" s="43"/>
      <c r="B17" s="113"/>
      <c r="C17" s="113"/>
      <c r="D17" s="113"/>
      <c r="E17" s="113"/>
      <c r="F17" s="113"/>
      <c r="G17" s="113"/>
      <c r="H17" s="113"/>
      <c r="I17" s="113"/>
    </row>
    <row r="18" spans="1:9" ht="14.25" x14ac:dyDescent="0.2">
      <c r="A18" s="43"/>
      <c r="B18" s="113"/>
      <c r="C18" s="113"/>
      <c r="D18" s="113"/>
      <c r="E18" s="113"/>
      <c r="F18" s="113"/>
      <c r="G18" s="113"/>
      <c r="H18" s="113"/>
      <c r="I18" s="113"/>
    </row>
    <row r="19" spans="1:9" ht="14.25" x14ac:dyDescent="0.2">
      <c r="A19" s="43"/>
      <c r="B19" s="113"/>
      <c r="C19" s="113"/>
      <c r="D19" s="113"/>
      <c r="E19" s="113"/>
      <c r="F19" s="113"/>
      <c r="G19" s="113"/>
      <c r="H19" s="113"/>
      <c r="I19" s="113"/>
    </row>
    <row r="20" spans="1:9" ht="14.25" x14ac:dyDescent="0.2">
      <c r="A20" s="43"/>
      <c r="B20" s="113"/>
      <c r="C20" s="113"/>
      <c r="D20" s="113"/>
      <c r="E20" s="113"/>
      <c r="F20" s="113"/>
      <c r="G20" s="113"/>
      <c r="H20" s="113"/>
      <c r="I20" s="113"/>
    </row>
    <row r="21" spans="1:9" ht="14.25" x14ac:dyDescent="0.2">
      <c r="A21" s="43"/>
      <c r="B21" s="113"/>
      <c r="C21" s="113"/>
      <c r="D21" s="113"/>
      <c r="E21" s="113"/>
      <c r="F21" s="113"/>
      <c r="G21" s="113"/>
      <c r="H21" s="113"/>
      <c r="I21" s="113"/>
    </row>
    <row r="22" spans="1:9" ht="14.25" x14ac:dyDescent="0.2">
      <c r="A22" s="43"/>
      <c r="B22" s="113"/>
      <c r="C22" s="113"/>
      <c r="D22" s="113"/>
      <c r="E22" s="113"/>
      <c r="F22" s="113"/>
      <c r="G22" s="113"/>
      <c r="H22" s="113"/>
      <c r="I22" s="113"/>
    </row>
    <row r="23" spans="1:9" ht="14.25" x14ac:dyDescent="0.2">
      <c r="A23" s="43"/>
      <c r="B23" s="113"/>
      <c r="C23" s="113"/>
      <c r="D23" s="113"/>
      <c r="E23" s="113"/>
      <c r="F23" s="113"/>
      <c r="G23" s="113"/>
      <c r="H23" s="113"/>
      <c r="I23" s="113"/>
    </row>
    <row r="24" spans="1:9" ht="14.25" x14ac:dyDescent="0.2">
      <c r="A24" s="43"/>
      <c r="B24" s="113"/>
      <c r="C24" s="113"/>
      <c r="D24" s="113"/>
      <c r="E24" s="113"/>
      <c r="F24" s="113"/>
      <c r="G24" s="113"/>
      <c r="H24" s="113"/>
      <c r="I24" s="113"/>
    </row>
    <row r="25" spans="1:9" ht="14.25" x14ac:dyDescent="0.2">
      <c r="A25" s="43"/>
      <c r="B25" s="113"/>
      <c r="C25" s="113"/>
      <c r="D25" s="113"/>
      <c r="E25" s="113"/>
      <c r="F25" s="113"/>
      <c r="G25" s="113"/>
      <c r="H25" s="113"/>
      <c r="I25" s="113"/>
    </row>
    <row r="26" spans="1:9" ht="14.25" x14ac:dyDescent="0.2">
      <c r="A26" s="43"/>
      <c r="B26" s="113"/>
      <c r="C26" s="113"/>
      <c r="D26" s="113"/>
      <c r="E26" s="113"/>
      <c r="F26" s="113"/>
      <c r="G26" s="113"/>
      <c r="H26" s="113"/>
      <c r="I26" s="113"/>
    </row>
    <row r="27" spans="1:9" ht="14.25" x14ac:dyDescent="0.2">
      <c r="A27" s="43"/>
      <c r="B27" s="113"/>
      <c r="C27" s="113"/>
      <c r="D27" s="113"/>
      <c r="E27" s="113"/>
      <c r="F27" s="113"/>
      <c r="G27" s="113"/>
      <c r="H27" s="113"/>
      <c r="I27" s="113"/>
    </row>
    <row r="28" spans="1:9" ht="14.25" x14ac:dyDescent="0.2">
      <c r="A28" s="43"/>
      <c r="B28" s="113"/>
      <c r="C28" s="113"/>
      <c r="D28" s="113"/>
      <c r="E28" s="113"/>
      <c r="F28" s="113"/>
      <c r="G28" s="113"/>
      <c r="H28" s="113"/>
      <c r="I28" s="113"/>
    </row>
    <row r="29" spans="1:9" ht="14.25" x14ac:dyDescent="0.2">
      <c r="A29" s="43"/>
      <c r="B29" s="113"/>
      <c r="C29" s="113"/>
      <c r="D29" s="113"/>
      <c r="E29" s="113"/>
      <c r="F29" s="113"/>
      <c r="G29" s="113"/>
      <c r="H29" s="113"/>
      <c r="I29" s="113"/>
    </row>
    <row r="30" spans="1:9" ht="14.25" x14ac:dyDescent="0.2">
      <c r="A30" s="43"/>
      <c r="B30" s="113"/>
      <c r="C30" s="113"/>
      <c r="D30" s="113"/>
      <c r="E30" s="113"/>
      <c r="F30" s="113"/>
      <c r="G30" s="113"/>
      <c r="H30" s="113"/>
      <c r="I30" s="113"/>
    </row>
    <row r="31" spans="1:9" ht="14.25" x14ac:dyDescent="0.2">
      <c r="A31" s="43"/>
      <c r="B31" s="113"/>
      <c r="C31" s="113"/>
      <c r="D31" s="113"/>
      <c r="E31" s="113"/>
      <c r="F31" s="113"/>
      <c r="G31" s="113"/>
      <c r="H31" s="113"/>
      <c r="I31" s="113"/>
    </row>
    <row r="32" spans="1:9" ht="14.25" x14ac:dyDescent="0.2">
      <c r="A32" s="43"/>
      <c r="B32" s="113"/>
      <c r="C32" s="113"/>
      <c r="D32" s="113"/>
      <c r="E32" s="113"/>
      <c r="F32" s="113"/>
      <c r="G32" s="113"/>
      <c r="H32" s="113"/>
      <c r="I32" s="113"/>
    </row>
    <row r="33" spans="1:9" ht="14.25" x14ac:dyDescent="0.2">
      <c r="A33" s="43"/>
      <c r="B33" s="113"/>
      <c r="C33" s="113"/>
      <c r="D33" s="113"/>
      <c r="E33" s="113"/>
      <c r="F33" s="113"/>
      <c r="G33" s="113"/>
      <c r="H33" s="113"/>
      <c r="I33" s="113"/>
    </row>
    <row r="34" spans="1:9" ht="15.75" customHeight="1" x14ac:dyDescent="0.2">
      <c r="B34" s="114"/>
      <c r="C34" s="114"/>
      <c r="D34" s="114"/>
      <c r="E34" s="114"/>
      <c r="F34" s="114"/>
      <c r="G34" s="114"/>
      <c r="H34" s="114"/>
      <c r="I34" s="114"/>
    </row>
    <row r="35" spans="1:9" ht="14.25" x14ac:dyDescent="0.2">
      <c r="A35" s="43"/>
      <c r="B35" s="43" t="s">
        <v>55</v>
      </c>
      <c r="C35" s="51">
        <f>C2</f>
        <v>8</v>
      </c>
      <c r="D35" s="51"/>
      <c r="E35" s="43"/>
      <c r="F35" s="43" t="s">
        <v>54</v>
      </c>
      <c r="G35" s="51" t="str">
        <f>G2</f>
        <v>исходная</v>
      </c>
      <c r="H35" s="51"/>
      <c r="I35" s="43"/>
    </row>
    <row r="37" spans="1:9" ht="202.5" customHeight="1" x14ac:dyDescent="0.2">
      <c r="A37" s="43"/>
      <c r="B37" s="114" t="str">
        <f>CONCATENATE(мик1!P37,мик1!P38,мик1!P39,мик1!P40,мик1!P41,мик1!P42,мик1!P43,мик1!P44,мик1!P45,мик1!P46,мик1!P47,мик1!P48,мик1!P49,мик1!P50,мик1!P51,мик1!P52,мик1!P53,мик1!P54,мик1!P55,мик1!P56,мик1!P57,мик1!P58,мик1!P59,мик1!P60,мик1!P61,мик1!P62,мик1!P63,мик1!P64,мик1!P65,мик1!P66)</f>
        <v xml:space="preserve">                                                                                          </v>
      </c>
      <c r="C37" s="114"/>
      <c r="D37" s="114"/>
      <c r="E37" s="114"/>
      <c r="F37" s="114"/>
      <c r="G37" s="114"/>
      <c r="H37" s="114"/>
      <c r="I37" s="114"/>
    </row>
    <row r="38" spans="1:9" ht="14.25" x14ac:dyDescent="0.2">
      <c r="A38" s="43"/>
      <c r="B38" s="113" t="str">
        <f>во2!B35</f>
        <v/>
      </c>
      <c r="C38" s="113"/>
      <c r="D38" s="113"/>
      <c r="E38" s="113"/>
      <c r="F38" s="113"/>
      <c r="G38" s="113"/>
      <c r="H38" s="113"/>
      <c r="I38" s="113"/>
    </row>
    <row r="39" spans="1:9" ht="14.25" customHeight="1" x14ac:dyDescent="0.2">
      <c r="A39" s="43"/>
      <c r="B39" s="113" t="str">
        <f>во2!B36</f>
        <v/>
      </c>
      <c r="C39" s="113"/>
      <c r="D39" s="113"/>
      <c r="E39" s="113"/>
      <c r="F39" s="113"/>
      <c r="G39" s="113"/>
      <c r="H39" s="113"/>
      <c r="I39" s="113"/>
    </row>
    <row r="40" spans="1:9" ht="14.25" x14ac:dyDescent="0.2">
      <c r="A40" s="43"/>
      <c r="B40" s="113" t="str">
        <f>во2!B37</f>
        <v/>
      </c>
      <c r="C40" s="113"/>
      <c r="D40" s="113"/>
      <c r="E40" s="113"/>
      <c r="F40" s="113"/>
      <c r="G40" s="113"/>
      <c r="H40" s="113"/>
      <c r="I40" s="113"/>
    </row>
    <row r="41" spans="1:9" ht="14.25" x14ac:dyDescent="0.2">
      <c r="A41" s="43"/>
      <c r="B41" s="113" t="str">
        <f>во2!B38</f>
        <v/>
      </c>
      <c r="C41" s="113"/>
      <c r="D41" s="113"/>
      <c r="E41" s="113"/>
      <c r="F41" s="113"/>
      <c r="G41" s="113"/>
      <c r="H41" s="113"/>
      <c r="I41" s="113"/>
    </row>
    <row r="42" spans="1:9" ht="14.25" x14ac:dyDescent="0.2">
      <c r="A42" s="43"/>
      <c r="B42" s="113" t="str">
        <f>во2!B39</f>
        <v/>
      </c>
      <c r="C42" s="113"/>
      <c r="D42" s="113"/>
      <c r="E42" s="113"/>
      <c r="F42" s="113"/>
      <c r="G42" s="113"/>
      <c r="H42" s="113"/>
      <c r="I42" s="113"/>
    </row>
    <row r="43" spans="1:9" ht="14.25" x14ac:dyDescent="0.2">
      <c r="A43" s="43"/>
      <c r="B43" s="113" t="str">
        <f>во2!B40</f>
        <v/>
      </c>
      <c r="C43" s="113"/>
      <c r="D43" s="113"/>
      <c r="E43" s="113"/>
      <c r="F43" s="113"/>
      <c r="G43" s="113"/>
      <c r="H43" s="113"/>
      <c r="I43" s="113"/>
    </row>
    <row r="44" spans="1:9" ht="14.25" x14ac:dyDescent="0.2">
      <c r="A44" s="43"/>
      <c r="B44" s="113" t="str">
        <f>во2!B41</f>
        <v/>
      </c>
      <c r="C44" s="113"/>
      <c r="D44" s="113"/>
      <c r="E44" s="113"/>
      <c r="F44" s="113"/>
      <c r="G44" s="113"/>
      <c r="H44" s="113"/>
      <c r="I44" s="113"/>
    </row>
    <row r="45" spans="1:9" ht="14.25" x14ac:dyDescent="0.2">
      <c r="A45" s="43"/>
      <c r="B45" s="113" t="str">
        <f>во2!B42</f>
        <v/>
      </c>
      <c r="C45" s="113"/>
      <c r="D45" s="113"/>
      <c r="E45" s="113"/>
      <c r="F45" s="113"/>
      <c r="G45" s="113"/>
      <c r="H45" s="113"/>
      <c r="I45" s="113"/>
    </row>
    <row r="46" spans="1:9" ht="14.25" x14ac:dyDescent="0.2">
      <c r="A46" s="43"/>
      <c r="B46" s="113" t="str">
        <f>во2!B43</f>
        <v/>
      </c>
      <c r="C46" s="113"/>
      <c r="D46" s="113"/>
      <c r="E46" s="113"/>
      <c r="F46" s="113"/>
      <c r="G46" s="113"/>
      <c r="H46" s="113"/>
      <c r="I46" s="113"/>
    </row>
    <row r="47" spans="1:9" ht="14.25" x14ac:dyDescent="0.2">
      <c r="A47" s="43"/>
      <c r="B47" s="113" t="str">
        <f>во2!B44</f>
        <v/>
      </c>
      <c r="C47" s="113"/>
      <c r="D47" s="113"/>
      <c r="E47" s="113"/>
      <c r="F47" s="113"/>
      <c r="G47" s="113"/>
      <c r="H47" s="113"/>
      <c r="I47" s="113"/>
    </row>
    <row r="48" spans="1:9" ht="14.25" x14ac:dyDescent="0.2">
      <c r="A48" s="43"/>
      <c r="B48" s="113" t="str">
        <f>во2!B45</f>
        <v/>
      </c>
      <c r="C48" s="113"/>
      <c r="D48" s="113"/>
      <c r="E48" s="113"/>
      <c r="F48" s="113"/>
      <c r="G48" s="113"/>
      <c r="H48" s="113"/>
      <c r="I48" s="113"/>
    </row>
    <row r="49" spans="1:9" ht="14.25" x14ac:dyDescent="0.2">
      <c r="A49" s="43"/>
      <c r="B49" s="113" t="str">
        <f>во2!B46</f>
        <v/>
      </c>
      <c r="C49" s="113"/>
      <c r="D49" s="113"/>
      <c r="E49" s="113"/>
      <c r="F49" s="113"/>
      <c r="G49" s="113"/>
      <c r="H49" s="113"/>
      <c r="I49" s="113"/>
    </row>
    <row r="50" spans="1:9" ht="14.25" x14ac:dyDescent="0.2">
      <c r="A50" s="43"/>
      <c r="B50" s="113" t="str">
        <f>во2!B47</f>
        <v/>
      </c>
      <c r="C50" s="113"/>
      <c r="D50" s="113"/>
      <c r="E50" s="113"/>
      <c r="F50" s="113"/>
      <c r="G50" s="113"/>
      <c r="H50" s="113"/>
      <c r="I50" s="113"/>
    </row>
    <row r="51" spans="1:9" ht="14.25" x14ac:dyDescent="0.2">
      <c r="A51" s="43"/>
      <c r="B51" s="113" t="str">
        <f>во2!B48</f>
        <v/>
      </c>
      <c r="C51" s="113"/>
      <c r="D51" s="113"/>
      <c r="E51" s="113"/>
      <c r="F51" s="113"/>
      <c r="G51" s="113"/>
      <c r="H51" s="113"/>
      <c r="I51" s="113"/>
    </row>
    <row r="52" spans="1:9" ht="14.25" x14ac:dyDescent="0.2">
      <c r="A52" s="43"/>
      <c r="B52" s="113" t="str">
        <f>во2!B49</f>
        <v/>
      </c>
      <c r="C52" s="113"/>
      <c r="D52" s="113"/>
      <c r="E52" s="113"/>
      <c r="F52" s="113"/>
      <c r="G52" s="113"/>
      <c r="H52" s="113"/>
      <c r="I52" s="113"/>
    </row>
    <row r="53" spans="1:9" ht="14.25" x14ac:dyDescent="0.2">
      <c r="A53" s="43"/>
      <c r="B53" s="113" t="str">
        <f>во2!B50</f>
        <v/>
      </c>
      <c r="C53" s="113"/>
      <c r="D53" s="113"/>
      <c r="E53" s="113"/>
      <c r="F53" s="113"/>
      <c r="G53" s="113"/>
      <c r="H53" s="113"/>
      <c r="I53" s="113"/>
    </row>
    <row r="54" spans="1:9" ht="14.25" x14ac:dyDescent="0.2">
      <c r="A54" s="43"/>
      <c r="B54" s="113" t="str">
        <f>во2!B51</f>
        <v/>
      </c>
      <c r="C54" s="113"/>
      <c r="D54" s="113"/>
      <c r="E54" s="113"/>
      <c r="F54" s="113"/>
      <c r="G54" s="113"/>
      <c r="H54" s="113"/>
      <c r="I54" s="113"/>
    </row>
    <row r="55" spans="1:9" ht="14.25" x14ac:dyDescent="0.2">
      <c r="A55" s="43"/>
      <c r="B55" s="113" t="str">
        <f>во2!B52</f>
        <v/>
      </c>
      <c r="C55" s="113"/>
      <c r="D55" s="113"/>
      <c r="E55" s="113"/>
      <c r="F55" s="113"/>
      <c r="G55" s="113"/>
      <c r="H55" s="113"/>
      <c r="I55" s="113"/>
    </row>
    <row r="56" spans="1:9" ht="14.25" x14ac:dyDescent="0.2">
      <c r="A56" s="43"/>
      <c r="B56" s="113" t="str">
        <f>во2!B53</f>
        <v/>
      </c>
      <c r="C56" s="113"/>
      <c r="D56" s="113"/>
      <c r="E56" s="113"/>
      <c r="F56" s="113"/>
      <c r="G56" s="113"/>
      <c r="H56" s="113"/>
      <c r="I56" s="113"/>
    </row>
    <row r="57" spans="1:9" ht="14.25" x14ac:dyDescent="0.2">
      <c r="A57" s="43"/>
      <c r="B57" s="113" t="str">
        <f>во2!B54</f>
        <v/>
      </c>
      <c r="C57" s="113"/>
      <c r="D57" s="113"/>
      <c r="E57" s="113"/>
      <c r="F57" s="113"/>
      <c r="G57" s="113"/>
      <c r="H57" s="113"/>
      <c r="I57" s="113"/>
    </row>
    <row r="58" spans="1:9" ht="14.25" x14ac:dyDescent="0.2">
      <c r="A58" s="43"/>
      <c r="B58" s="113" t="str">
        <f>во2!B55</f>
        <v/>
      </c>
      <c r="C58" s="113"/>
      <c r="D58" s="113"/>
      <c r="E58" s="113"/>
      <c r="F58" s="113"/>
      <c r="G58" s="113"/>
      <c r="H58" s="113"/>
      <c r="I58" s="113"/>
    </row>
    <row r="59" spans="1:9" ht="14.25" x14ac:dyDescent="0.2">
      <c r="A59" s="43"/>
      <c r="B59" s="113" t="str">
        <f>во2!B56</f>
        <v/>
      </c>
      <c r="C59" s="113"/>
      <c r="D59" s="113"/>
      <c r="E59" s="113"/>
      <c r="F59" s="113"/>
      <c r="G59" s="113"/>
      <c r="H59" s="113"/>
      <c r="I59" s="113"/>
    </row>
    <row r="60" spans="1:9" ht="14.25" x14ac:dyDescent="0.2">
      <c r="A60" s="43"/>
      <c r="B60" s="113" t="str">
        <f>во2!B57</f>
        <v/>
      </c>
      <c r="C60" s="113"/>
      <c r="D60" s="113"/>
      <c r="E60" s="113"/>
      <c r="F60" s="113"/>
      <c r="G60" s="113"/>
      <c r="H60" s="113"/>
      <c r="I60" s="113"/>
    </row>
    <row r="61" spans="1:9" ht="14.25" x14ac:dyDescent="0.2">
      <c r="A61" s="43"/>
      <c r="B61" s="113" t="str">
        <f>во2!B58</f>
        <v/>
      </c>
      <c r="C61" s="113"/>
      <c r="D61" s="113"/>
      <c r="E61" s="113"/>
      <c r="F61" s="113"/>
      <c r="G61" s="113"/>
      <c r="H61" s="113"/>
      <c r="I61" s="113"/>
    </row>
    <row r="62" spans="1:9" ht="14.25" x14ac:dyDescent="0.2">
      <c r="A62" s="43"/>
      <c r="B62" s="113" t="str">
        <f>во2!B59</f>
        <v/>
      </c>
      <c r="C62" s="113"/>
      <c r="D62" s="113"/>
      <c r="E62" s="113"/>
      <c r="F62" s="113"/>
      <c r="G62" s="113"/>
      <c r="H62" s="113"/>
      <c r="I62" s="113"/>
    </row>
    <row r="63" spans="1:9" ht="13.5" customHeight="1" x14ac:dyDescent="0.2">
      <c r="A63" s="43"/>
      <c r="B63" s="113" t="str">
        <f>во2!B60</f>
        <v/>
      </c>
      <c r="C63" s="113"/>
      <c r="D63" s="113"/>
      <c r="E63" s="113"/>
      <c r="F63" s="113"/>
      <c r="G63" s="113"/>
      <c r="H63" s="113"/>
      <c r="I63" s="113"/>
    </row>
    <row r="64" spans="1:9" ht="12.75" customHeight="1" x14ac:dyDescent="0.2">
      <c r="A64" s="43"/>
      <c r="B64" s="113" t="str">
        <f>во2!B61</f>
        <v/>
      </c>
      <c r="C64" s="113"/>
      <c r="D64" s="113"/>
      <c r="E64" s="113"/>
      <c r="F64" s="113"/>
      <c r="G64" s="113"/>
      <c r="H64" s="113"/>
      <c r="I64" s="113"/>
    </row>
    <row r="65" spans="1:9" ht="12.75" customHeight="1" x14ac:dyDescent="0.2">
      <c r="A65" s="43"/>
      <c r="B65" s="113" t="str">
        <f>во2!B62</f>
        <v/>
      </c>
      <c r="C65" s="113"/>
      <c r="D65" s="113"/>
      <c r="E65" s="113"/>
      <c r="F65" s="113"/>
      <c r="G65" s="113"/>
      <c r="H65" s="113"/>
      <c r="I65" s="113"/>
    </row>
    <row r="66" spans="1:9" ht="12" customHeight="1" x14ac:dyDescent="0.2">
      <c r="A66" s="43"/>
      <c r="B66" s="113" t="str">
        <f>во2!B63</f>
        <v/>
      </c>
      <c r="C66" s="113"/>
      <c r="D66" s="113"/>
      <c r="E66" s="113"/>
      <c r="F66" s="113"/>
      <c r="G66" s="113"/>
      <c r="H66" s="113"/>
      <c r="I66" s="113"/>
    </row>
  </sheetData>
  <mergeCells count="62">
    <mergeCell ref="B14:I14"/>
    <mergeCell ref="A1:I1"/>
    <mergeCell ref="B4:I4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26:I26"/>
    <mergeCell ref="B15:I15"/>
    <mergeCell ref="B16:I16"/>
    <mergeCell ref="B17:I17"/>
    <mergeCell ref="B18:I18"/>
    <mergeCell ref="B19:I19"/>
    <mergeCell ref="B20:I20"/>
    <mergeCell ref="B21:I21"/>
    <mergeCell ref="B22:I22"/>
    <mergeCell ref="B23:I23"/>
    <mergeCell ref="B24:I24"/>
    <mergeCell ref="B25:I25"/>
    <mergeCell ref="B27:I27"/>
    <mergeCell ref="B28:I28"/>
    <mergeCell ref="B37:I37"/>
    <mergeCell ref="B33:I33"/>
    <mergeCell ref="B29:I29"/>
    <mergeCell ref="B30:I30"/>
    <mergeCell ref="B31:I31"/>
    <mergeCell ref="B32:I32"/>
    <mergeCell ref="B34:I34"/>
    <mergeCell ref="B49:I49"/>
    <mergeCell ref="B38:I38"/>
    <mergeCell ref="B39:I39"/>
    <mergeCell ref="B40:I40"/>
    <mergeCell ref="B41:I41"/>
    <mergeCell ref="B42:I42"/>
    <mergeCell ref="B43:I43"/>
    <mergeCell ref="B44:I44"/>
    <mergeCell ref="B45:I45"/>
    <mergeCell ref="B46:I46"/>
    <mergeCell ref="B47:I47"/>
    <mergeCell ref="B48:I48"/>
    <mergeCell ref="B61:I61"/>
    <mergeCell ref="B50:I50"/>
    <mergeCell ref="B51:I51"/>
    <mergeCell ref="B52:I52"/>
    <mergeCell ref="B53:I53"/>
    <mergeCell ref="B54:I54"/>
    <mergeCell ref="B55:I55"/>
    <mergeCell ref="B56:I56"/>
    <mergeCell ref="B57:I57"/>
    <mergeCell ref="B58:I58"/>
    <mergeCell ref="B59:I59"/>
    <mergeCell ref="B60:I60"/>
    <mergeCell ref="B66:I66"/>
    <mergeCell ref="B62:I62"/>
    <mergeCell ref="B63:I63"/>
    <mergeCell ref="B64:I64"/>
    <mergeCell ref="B65:I65"/>
  </mergeCells>
  <phoneticPr fontId="3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rowBreaks count="1" manualBreakCount="1">
    <brk id="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P167"/>
  <sheetViews>
    <sheetView zoomScaleNormal="100" workbookViewId="0">
      <selection activeCell="B21" sqref="B21:I21"/>
    </sheetView>
  </sheetViews>
  <sheetFormatPr defaultRowHeight="12.75" x14ac:dyDescent="0.2"/>
  <cols>
    <col min="1" max="1" width="3.140625" customWidth="1"/>
    <col min="8" max="8" width="14.42578125" customWidth="1"/>
    <col min="9" max="9" width="37.5703125" customWidth="1"/>
    <col min="16" max="16" width="57" customWidth="1"/>
  </cols>
  <sheetData>
    <row r="1" spans="1:16" ht="15" x14ac:dyDescent="0.2">
      <c r="A1" s="115" t="s">
        <v>66</v>
      </c>
      <c r="B1" s="115"/>
      <c r="C1" s="115"/>
      <c r="D1" s="115"/>
      <c r="E1" s="115"/>
      <c r="F1" s="115"/>
      <c r="G1" s="115"/>
      <c r="H1" s="115"/>
      <c r="I1" s="115"/>
    </row>
    <row r="2" spans="1:16" s="43" customFormat="1" ht="14.25" x14ac:dyDescent="0.2">
      <c r="B2" s="43" t="s">
        <v>55</v>
      </c>
      <c r="C2" s="51">
        <f>'печать(26)'!C1:F1</f>
        <v>8</v>
      </c>
      <c r="D2" s="51"/>
      <c r="F2" s="43" t="s">
        <v>54</v>
      </c>
      <c r="G2" s="51" t="str">
        <f>Список!D3</f>
        <v>исходная</v>
      </c>
      <c r="H2" s="51"/>
    </row>
    <row r="3" spans="1:16" ht="7.5" customHeight="1" x14ac:dyDescent="0.2"/>
    <row r="4" spans="1:16" ht="14.25" x14ac:dyDescent="0.2">
      <c r="A4" s="43"/>
      <c r="B4" s="113" t="str">
        <f>вв2!B34</f>
        <v/>
      </c>
      <c r="C4" s="113"/>
      <c r="D4" s="113"/>
      <c r="E4" s="113"/>
      <c r="F4" s="113"/>
      <c r="G4" s="113"/>
      <c r="H4" s="113"/>
      <c r="I4" s="113"/>
      <c r="K4" t="s">
        <v>25</v>
      </c>
      <c r="L4" t="str">
        <f>CONCATENATE(B4,K4)</f>
        <v xml:space="preserve"> </v>
      </c>
      <c r="M4" t="str">
        <f>IF(L4=" "," ","(")</f>
        <v xml:space="preserve"> </v>
      </c>
      <c r="N4" t="str">
        <f>IF(L4=" "," ",")")</f>
        <v xml:space="preserve"> </v>
      </c>
      <c r="O4" t="str">
        <f t="shared" ref="O4:O67" si="0">IF(N4=")","; "," ")</f>
        <v xml:space="preserve"> </v>
      </c>
      <c r="P4" t="str">
        <f t="shared" ref="P4:P33" si="1">CONCATENATE(M4,B4,N4,O4)</f>
        <v xml:space="preserve">   </v>
      </c>
    </row>
    <row r="5" spans="1:16" ht="14.25" x14ac:dyDescent="0.2">
      <c r="A5" s="43"/>
      <c r="B5" s="113" t="str">
        <f>вв2!B35</f>
        <v/>
      </c>
      <c r="C5" s="113"/>
      <c r="D5" s="113"/>
      <c r="E5" s="113"/>
      <c r="F5" s="113"/>
      <c r="G5" s="113"/>
      <c r="H5" s="113"/>
      <c r="I5" s="113"/>
      <c r="K5" t="s">
        <v>25</v>
      </c>
      <c r="L5" t="str">
        <f t="shared" ref="L5:L33" si="2">CONCATENATE(B5,K5)</f>
        <v xml:space="preserve"> </v>
      </c>
      <c r="M5" t="str">
        <f t="shared" ref="M5:M66" si="3">IF(L5=" "," ","(")</f>
        <v xml:space="preserve"> </v>
      </c>
      <c r="N5" t="str">
        <f t="shared" ref="N5:N33" si="4">IF(L5=" "," ",")")</f>
        <v xml:space="preserve"> </v>
      </c>
      <c r="O5" t="str">
        <f t="shared" si="0"/>
        <v xml:space="preserve"> </v>
      </c>
      <c r="P5" t="str">
        <f t="shared" si="1"/>
        <v xml:space="preserve">   </v>
      </c>
    </row>
    <row r="6" spans="1:16" ht="14.25" x14ac:dyDescent="0.2">
      <c r="A6" s="43"/>
      <c r="B6" s="113" t="str">
        <f>вв2!B36</f>
        <v>Артем С.,Диана С.</v>
      </c>
      <c r="C6" s="113"/>
      <c r="D6" s="113"/>
      <c r="E6" s="113"/>
      <c r="F6" s="113"/>
      <c r="G6" s="113"/>
      <c r="H6" s="113"/>
      <c r="I6" s="113"/>
      <c r="K6" t="s">
        <v>25</v>
      </c>
      <c r="L6" t="str">
        <f t="shared" si="2"/>
        <v xml:space="preserve">Артем С.,Диана С. </v>
      </c>
      <c r="M6" t="str">
        <f t="shared" si="3"/>
        <v>(</v>
      </c>
      <c r="N6" t="str">
        <f t="shared" si="4"/>
        <v>)</v>
      </c>
      <c r="O6" t="str">
        <f t="shared" si="0"/>
        <v xml:space="preserve">; </v>
      </c>
      <c r="P6" t="str">
        <f t="shared" si="1"/>
        <v xml:space="preserve">(Артем С.,Диана С.); </v>
      </c>
    </row>
    <row r="7" spans="1:16" ht="14.25" x14ac:dyDescent="0.2">
      <c r="A7" s="43"/>
      <c r="B7" s="113" t="str">
        <f>вв2!B37</f>
        <v>Диана С.,Даша Т.</v>
      </c>
      <c r="C7" s="113"/>
      <c r="D7" s="113"/>
      <c r="E7" s="113"/>
      <c r="F7" s="113"/>
      <c r="G7" s="113"/>
      <c r="H7" s="113"/>
      <c r="I7" s="113"/>
      <c r="K7" t="s">
        <v>25</v>
      </c>
      <c r="L7" t="str">
        <f t="shared" si="2"/>
        <v xml:space="preserve">Диана С.,Даша Т. </v>
      </c>
      <c r="M7" t="str">
        <f t="shared" si="3"/>
        <v>(</v>
      </c>
      <c r="N7" t="str">
        <f t="shared" si="4"/>
        <v>)</v>
      </c>
      <c r="O7" t="str">
        <f t="shared" si="0"/>
        <v xml:space="preserve">; </v>
      </c>
      <c r="P7" t="str">
        <f t="shared" si="1"/>
        <v xml:space="preserve">(Диана С.,Даша Т.); </v>
      </c>
    </row>
    <row r="8" spans="1:16" ht="14.25" x14ac:dyDescent="0.2">
      <c r="A8" s="43"/>
      <c r="B8" s="113" t="str">
        <f>вв2!B38</f>
        <v/>
      </c>
      <c r="C8" s="113"/>
      <c r="D8" s="113"/>
      <c r="E8" s="113"/>
      <c r="F8" s="113"/>
      <c r="G8" s="113"/>
      <c r="H8" s="113"/>
      <c r="I8" s="113"/>
      <c r="K8" t="s">
        <v>25</v>
      </c>
      <c r="L8" t="str">
        <f t="shared" si="2"/>
        <v xml:space="preserve"> </v>
      </c>
      <c r="M8" t="str">
        <f t="shared" si="3"/>
        <v xml:space="preserve"> </v>
      </c>
      <c r="N8" t="str">
        <f t="shared" si="4"/>
        <v xml:space="preserve"> </v>
      </c>
      <c r="O8" t="str">
        <f t="shared" si="0"/>
        <v xml:space="preserve"> </v>
      </c>
      <c r="P8" t="str">
        <f t="shared" si="1"/>
        <v xml:space="preserve">   </v>
      </c>
    </row>
    <row r="9" spans="1:16" ht="14.25" x14ac:dyDescent="0.2">
      <c r="A9" s="43"/>
      <c r="B9" s="113" t="str">
        <f>вв2!B39</f>
        <v/>
      </c>
      <c r="C9" s="113"/>
      <c r="D9" s="113"/>
      <c r="E9" s="113"/>
      <c r="F9" s="113"/>
      <c r="G9" s="113"/>
      <c r="H9" s="113"/>
      <c r="I9" s="113"/>
      <c r="K9" t="s">
        <v>25</v>
      </c>
      <c r="L9" t="str">
        <f t="shared" si="2"/>
        <v xml:space="preserve"> </v>
      </c>
      <c r="M9" t="str">
        <f t="shared" si="3"/>
        <v xml:space="preserve"> </v>
      </c>
      <c r="N9" t="str">
        <f t="shared" si="4"/>
        <v xml:space="preserve"> </v>
      </c>
      <c r="O9" t="str">
        <f>IF(N9=")","; "," ")</f>
        <v xml:space="preserve"> </v>
      </c>
      <c r="P9" t="str">
        <f>CONCATENATE(M9,B9,N9,O9)</f>
        <v xml:space="preserve">   </v>
      </c>
    </row>
    <row r="10" spans="1:16" ht="14.25" x14ac:dyDescent="0.2">
      <c r="A10" s="43"/>
      <c r="B10" s="113" t="str">
        <f>вв2!B40</f>
        <v/>
      </c>
      <c r="C10" s="113"/>
      <c r="D10" s="113"/>
      <c r="E10" s="113"/>
      <c r="F10" s="113"/>
      <c r="G10" s="113"/>
      <c r="H10" s="113"/>
      <c r="I10" s="113"/>
      <c r="K10" t="s">
        <v>25</v>
      </c>
      <c r="L10" t="str">
        <f t="shared" si="2"/>
        <v xml:space="preserve"> </v>
      </c>
      <c r="M10" t="str">
        <f t="shared" si="3"/>
        <v xml:space="preserve"> </v>
      </c>
      <c r="N10" t="str">
        <f t="shared" si="4"/>
        <v xml:space="preserve"> </v>
      </c>
      <c r="O10" t="str">
        <f t="shared" si="0"/>
        <v xml:space="preserve"> </v>
      </c>
      <c r="P10" t="str">
        <f t="shared" si="1"/>
        <v xml:space="preserve">   </v>
      </c>
    </row>
    <row r="11" spans="1:16" ht="14.25" x14ac:dyDescent="0.2">
      <c r="A11" s="43"/>
      <c r="B11" s="113" t="str">
        <f>вв2!B41</f>
        <v/>
      </c>
      <c r="C11" s="113"/>
      <c r="D11" s="113"/>
      <c r="E11" s="113"/>
      <c r="F11" s="113"/>
      <c r="G11" s="113"/>
      <c r="H11" s="113"/>
      <c r="I11" s="113"/>
      <c r="K11" t="s">
        <v>25</v>
      </c>
      <c r="L11" t="str">
        <f t="shared" si="2"/>
        <v xml:space="preserve"> </v>
      </c>
      <c r="M11" t="str">
        <f t="shared" si="3"/>
        <v xml:space="preserve"> </v>
      </c>
      <c r="N11" t="str">
        <f t="shared" si="4"/>
        <v xml:space="preserve"> </v>
      </c>
      <c r="O11" t="str">
        <f t="shared" si="0"/>
        <v xml:space="preserve"> </v>
      </c>
      <c r="P11" t="str">
        <f t="shared" si="1"/>
        <v xml:space="preserve">   </v>
      </c>
    </row>
    <row r="12" spans="1:16" ht="14.25" x14ac:dyDescent="0.2">
      <c r="A12" s="43"/>
      <c r="B12" s="113" t="str">
        <f>вв2!B42</f>
        <v/>
      </c>
      <c r="C12" s="113"/>
      <c r="D12" s="113"/>
      <c r="E12" s="113"/>
      <c r="F12" s="113"/>
      <c r="G12" s="113"/>
      <c r="H12" s="113"/>
      <c r="I12" s="113"/>
      <c r="K12" t="s">
        <v>25</v>
      </c>
      <c r="L12" t="str">
        <f t="shared" si="2"/>
        <v xml:space="preserve"> </v>
      </c>
      <c r="M12" t="str">
        <f t="shared" si="3"/>
        <v xml:space="preserve"> </v>
      </c>
      <c r="N12" t="str">
        <f t="shared" si="4"/>
        <v xml:space="preserve"> </v>
      </c>
      <c r="O12" t="str">
        <f t="shared" si="0"/>
        <v xml:space="preserve"> </v>
      </c>
      <c r="P12" t="str">
        <f t="shared" si="1"/>
        <v xml:space="preserve">   </v>
      </c>
    </row>
    <row r="13" spans="1:16" ht="14.25" x14ac:dyDescent="0.2">
      <c r="A13" s="43"/>
      <c r="B13" s="113" t="str">
        <f>вв2!B43</f>
        <v>Артем С., Марк Г.,Артем Е.</v>
      </c>
      <c r="C13" s="113"/>
      <c r="D13" s="113"/>
      <c r="E13" s="113"/>
      <c r="F13" s="113"/>
      <c r="G13" s="113"/>
      <c r="H13" s="113"/>
      <c r="I13" s="113"/>
      <c r="K13" t="s">
        <v>25</v>
      </c>
      <c r="L13" t="str">
        <f t="shared" si="2"/>
        <v xml:space="preserve">Артем С., Марк Г.,Артем Е. </v>
      </c>
      <c r="M13" t="str">
        <f t="shared" si="3"/>
        <v>(</v>
      </c>
      <c r="N13" t="str">
        <f t="shared" si="4"/>
        <v>)</v>
      </c>
      <c r="O13" t="str">
        <f t="shared" si="0"/>
        <v xml:space="preserve">; </v>
      </c>
      <c r="P13" t="str">
        <f t="shared" si="1"/>
        <v xml:space="preserve">(Артем С., Марк Г.,Артем Е.); </v>
      </c>
    </row>
    <row r="14" spans="1:16" ht="14.25" x14ac:dyDescent="0.2">
      <c r="A14" s="43"/>
      <c r="B14" s="113" t="str">
        <f>вв2!B44</f>
        <v/>
      </c>
      <c r="C14" s="113"/>
      <c r="D14" s="113"/>
      <c r="E14" s="113"/>
      <c r="F14" s="113"/>
      <c r="G14" s="113"/>
      <c r="H14" s="113"/>
      <c r="I14" s="113"/>
      <c r="K14" t="s">
        <v>25</v>
      </c>
      <c r="L14" t="str">
        <f t="shared" si="2"/>
        <v xml:space="preserve"> </v>
      </c>
      <c r="M14" t="str">
        <f t="shared" si="3"/>
        <v xml:space="preserve"> </v>
      </c>
      <c r="N14" t="str">
        <f t="shared" si="4"/>
        <v xml:space="preserve"> </v>
      </c>
      <c r="O14" t="str">
        <f t="shared" si="0"/>
        <v xml:space="preserve"> </v>
      </c>
      <c r="P14" t="str">
        <f t="shared" si="1"/>
        <v xml:space="preserve">   </v>
      </c>
    </row>
    <row r="15" spans="1:16" ht="14.25" x14ac:dyDescent="0.2">
      <c r="A15" s="43"/>
      <c r="B15" s="113" t="str">
        <f>вв2!B45</f>
        <v/>
      </c>
      <c r="C15" s="113"/>
      <c r="D15" s="113"/>
      <c r="E15" s="113"/>
      <c r="F15" s="113"/>
      <c r="G15" s="113"/>
      <c r="H15" s="113"/>
      <c r="I15" s="113"/>
      <c r="K15" t="s">
        <v>25</v>
      </c>
      <c r="L15" t="str">
        <f t="shared" si="2"/>
        <v xml:space="preserve"> </v>
      </c>
      <c r="M15" t="str">
        <f t="shared" si="3"/>
        <v xml:space="preserve"> </v>
      </c>
      <c r="N15" t="str">
        <f t="shared" si="4"/>
        <v xml:space="preserve"> </v>
      </c>
      <c r="O15" t="str">
        <f t="shared" si="0"/>
        <v xml:space="preserve"> </v>
      </c>
      <c r="P15" t="str">
        <f t="shared" si="1"/>
        <v xml:space="preserve">   </v>
      </c>
    </row>
    <row r="16" spans="1:16" ht="14.25" x14ac:dyDescent="0.2">
      <c r="A16" s="43"/>
      <c r="B16" s="113" t="str">
        <f>вв2!B46</f>
        <v/>
      </c>
      <c r="C16" s="113"/>
      <c r="D16" s="113"/>
      <c r="E16" s="113"/>
      <c r="F16" s="113"/>
      <c r="G16" s="113"/>
      <c r="H16" s="113"/>
      <c r="I16" s="113"/>
      <c r="K16" t="s">
        <v>25</v>
      </c>
      <c r="L16" t="str">
        <f t="shared" si="2"/>
        <v xml:space="preserve"> </v>
      </c>
      <c r="M16" t="str">
        <f t="shared" si="3"/>
        <v xml:space="preserve"> </v>
      </c>
      <c r="N16" t="str">
        <f t="shared" si="4"/>
        <v xml:space="preserve"> </v>
      </c>
      <c r="O16" t="str">
        <f t="shared" si="0"/>
        <v xml:space="preserve"> </v>
      </c>
      <c r="P16" t="str">
        <f t="shared" si="1"/>
        <v xml:space="preserve">   </v>
      </c>
    </row>
    <row r="17" spans="1:16" ht="14.25" x14ac:dyDescent="0.2">
      <c r="A17" s="43"/>
      <c r="B17" s="113" t="str">
        <f>вв2!B47</f>
        <v/>
      </c>
      <c r="C17" s="113"/>
      <c r="D17" s="113"/>
      <c r="E17" s="113"/>
      <c r="F17" s="113"/>
      <c r="G17" s="113"/>
      <c r="H17" s="113"/>
      <c r="I17" s="113"/>
      <c r="K17" t="s">
        <v>25</v>
      </c>
      <c r="L17" t="str">
        <f t="shared" si="2"/>
        <v xml:space="preserve"> </v>
      </c>
      <c r="M17" t="str">
        <f t="shared" si="3"/>
        <v xml:space="preserve"> </v>
      </c>
      <c r="N17" t="str">
        <f t="shared" si="4"/>
        <v xml:space="preserve"> </v>
      </c>
      <c r="O17" t="str">
        <f t="shared" si="0"/>
        <v xml:space="preserve"> </v>
      </c>
      <c r="P17" t="str">
        <f t="shared" si="1"/>
        <v xml:space="preserve">   </v>
      </c>
    </row>
    <row r="18" spans="1:16" ht="14.25" x14ac:dyDescent="0.2">
      <c r="A18" s="43"/>
      <c r="B18" s="113" t="str">
        <f>вв2!B48</f>
        <v>Артем С., Александр С.</v>
      </c>
      <c r="C18" s="113"/>
      <c r="D18" s="113"/>
      <c r="E18" s="113"/>
      <c r="F18" s="113"/>
      <c r="G18" s="113"/>
      <c r="H18" s="113"/>
      <c r="I18" s="113"/>
      <c r="K18" t="s">
        <v>25</v>
      </c>
      <c r="L18" t="str">
        <f t="shared" si="2"/>
        <v xml:space="preserve">Артем С., Александр С. </v>
      </c>
      <c r="M18" t="str">
        <f t="shared" si="3"/>
        <v>(</v>
      </c>
      <c r="N18" t="str">
        <f t="shared" si="4"/>
        <v>)</v>
      </c>
      <c r="O18" t="str">
        <f t="shared" si="0"/>
        <v xml:space="preserve">; </v>
      </c>
      <c r="P18" t="str">
        <f t="shared" si="1"/>
        <v xml:space="preserve">(Артем С., Александр С.); </v>
      </c>
    </row>
    <row r="19" spans="1:16" ht="14.25" x14ac:dyDescent="0.2">
      <c r="A19" s="43"/>
      <c r="B19" s="113" t="str">
        <f>вв2!B49</f>
        <v/>
      </c>
      <c r="C19" s="113"/>
      <c r="D19" s="113"/>
      <c r="E19" s="113"/>
      <c r="F19" s="113"/>
      <c r="G19" s="113"/>
      <c r="H19" s="113"/>
      <c r="I19" s="113"/>
      <c r="K19" t="s">
        <v>25</v>
      </c>
      <c r="L19" t="str">
        <f t="shared" si="2"/>
        <v xml:space="preserve"> </v>
      </c>
      <c r="M19" t="str">
        <f t="shared" si="3"/>
        <v xml:space="preserve"> </v>
      </c>
      <c r="N19" t="str">
        <f t="shared" si="4"/>
        <v xml:space="preserve"> </v>
      </c>
      <c r="O19" t="str">
        <f t="shared" si="0"/>
        <v xml:space="preserve"> </v>
      </c>
      <c r="P19" t="str">
        <f t="shared" si="1"/>
        <v xml:space="preserve">   </v>
      </c>
    </row>
    <row r="20" spans="1:16" ht="14.25" x14ac:dyDescent="0.2">
      <c r="A20" s="43"/>
      <c r="B20" s="113" t="str">
        <f>вв2!B50</f>
        <v>Ваня А., Артем Н.</v>
      </c>
      <c r="C20" s="113"/>
      <c r="D20" s="113"/>
      <c r="E20" s="113"/>
      <c r="F20" s="113"/>
      <c r="G20" s="113"/>
      <c r="H20" s="113"/>
      <c r="I20" s="113"/>
      <c r="K20" t="s">
        <v>25</v>
      </c>
      <c r="L20" t="str">
        <f t="shared" si="2"/>
        <v xml:space="preserve">Ваня А., Артем Н. </v>
      </c>
      <c r="M20" t="str">
        <f t="shared" si="3"/>
        <v>(</v>
      </c>
      <c r="N20" t="str">
        <f t="shared" si="4"/>
        <v>)</v>
      </c>
      <c r="O20" t="str">
        <f t="shared" si="0"/>
        <v xml:space="preserve">; </v>
      </c>
      <c r="P20" t="str">
        <f t="shared" si="1"/>
        <v xml:space="preserve">(Ваня А., Артем Н.); </v>
      </c>
    </row>
    <row r="21" spans="1:16" ht="14.25" x14ac:dyDescent="0.2">
      <c r="A21" s="43"/>
      <c r="B21" s="113" t="str">
        <f>вв2!B51</f>
        <v>Артем С., Сергей О.</v>
      </c>
      <c r="C21" s="113"/>
      <c r="D21" s="113"/>
      <c r="E21" s="113"/>
      <c r="F21" s="113"/>
      <c r="G21" s="113"/>
      <c r="H21" s="113"/>
      <c r="I21" s="113"/>
      <c r="K21" t="s">
        <v>25</v>
      </c>
      <c r="L21" t="str">
        <f t="shared" si="2"/>
        <v xml:space="preserve">Артем С., Сергей О. </v>
      </c>
      <c r="M21" t="str">
        <f t="shared" si="3"/>
        <v>(</v>
      </c>
      <c r="N21" t="str">
        <f t="shared" si="4"/>
        <v>)</v>
      </c>
      <c r="O21" t="str">
        <f t="shared" si="0"/>
        <v xml:space="preserve">; </v>
      </c>
      <c r="P21" t="str">
        <f t="shared" si="1"/>
        <v xml:space="preserve">(Артем С., Сергей О.); </v>
      </c>
    </row>
    <row r="22" spans="1:16" ht="14.25" x14ac:dyDescent="0.2">
      <c r="A22" s="43"/>
      <c r="B22" s="113" t="str">
        <f>вв2!B52</f>
        <v/>
      </c>
      <c r="C22" s="113"/>
      <c r="D22" s="113"/>
      <c r="E22" s="113"/>
      <c r="F22" s="113"/>
      <c r="G22" s="113"/>
      <c r="H22" s="113"/>
      <c r="I22" s="113"/>
      <c r="K22" t="s">
        <v>25</v>
      </c>
      <c r="L22" t="str">
        <f t="shared" si="2"/>
        <v xml:space="preserve"> </v>
      </c>
      <c r="M22" t="str">
        <f t="shared" si="3"/>
        <v xml:space="preserve"> </v>
      </c>
      <c r="N22" t="str">
        <f t="shared" si="4"/>
        <v xml:space="preserve"> </v>
      </c>
      <c r="O22" t="str">
        <f t="shared" si="0"/>
        <v xml:space="preserve"> </v>
      </c>
      <c r="P22" t="str">
        <f t="shared" si="1"/>
        <v xml:space="preserve">   </v>
      </c>
    </row>
    <row r="23" spans="1:16" ht="14.25" x14ac:dyDescent="0.2">
      <c r="A23" s="43"/>
      <c r="B23" s="113" t="str">
        <f>вв2!B53</f>
        <v/>
      </c>
      <c r="C23" s="113"/>
      <c r="D23" s="113"/>
      <c r="E23" s="113"/>
      <c r="F23" s="113"/>
      <c r="G23" s="113"/>
      <c r="H23" s="113"/>
      <c r="I23" s="113"/>
      <c r="K23" t="s">
        <v>25</v>
      </c>
      <c r="L23" t="str">
        <f t="shared" si="2"/>
        <v xml:space="preserve"> </v>
      </c>
      <c r="M23" t="str">
        <f t="shared" si="3"/>
        <v xml:space="preserve"> </v>
      </c>
      <c r="N23" t="str">
        <f t="shared" si="4"/>
        <v xml:space="preserve"> </v>
      </c>
      <c r="O23" t="str">
        <f t="shared" si="0"/>
        <v xml:space="preserve"> </v>
      </c>
      <c r="P23" t="str">
        <f t="shared" si="1"/>
        <v xml:space="preserve">   </v>
      </c>
    </row>
    <row r="24" spans="1:16" ht="14.25" x14ac:dyDescent="0.2">
      <c r="A24" s="43"/>
      <c r="B24" s="113" t="str">
        <f>вв2!B54</f>
        <v/>
      </c>
      <c r="C24" s="113"/>
      <c r="D24" s="113"/>
      <c r="E24" s="113"/>
      <c r="F24" s="113"/>
      <c r="G24" s="113"/>
      <c r="H24" s="113"/>
      <c r="I24" s="113"/>
      <c r="K24" t="s">
        <v>25</v>
      </c>
      <c r="L24" t="str">
        <f t="shared" si="2"/>
        <v xml:space="preserve"> </v>
      </c>
      <c r="M24" t="str">
        <f t="shared" si="3"/>
        <v xml:space="preserve"> </v>
      </c>
      <c r="N24" t="str">
        <f t="shared" si="4"/>
        <v xml:space="preserve"> </v>
      </c>
      <c r="O24" t="str">
        <f t="shared" si="0"/>
        <v xml:space="preserve"> </v>
      </c>
      <c r="P24" t="str">
        <f t="shared" si="1"/>
        <v xml:space="preserve">   </v>
      </c>
    </row>
    <row r="25" spans="1:16" ht="14.25" x14ac:dyDescent="0.2">
      <c r="A25" s="43"/>
      <c r="B25" s="113" t="str">
        <f>вв2!B55</f>
        <v>Артем Н., Антон Ч.</v>
      </c>
      <c r="C25" s="113"/>
      <c r="D25" s="113"/>
      <c r="E25" s="113"/>
      <c r="F25" s="113"/>
      <c r="G25" s="113"/>
      <c r="H25" s="113"/>
      <c r="I25" s="113"/>
      <c r="K25" t="s">
        <v>25</v>
      </c>
      <c r="L25" t="str">
        <f t="shared" si="2"/>
        <v xml:space="preserve">Артем Н., Антон Ч. </v>
      </c>
      <c r="M25" t="str">
        <f t="shared" si="3"/>
        <v>(</v>
      </c>
      <c r="N25" t="str">
        <f t="shared" si="4"/>
        <v>)</v>
      </c>
      <c r="O25" t="str">
        <f t="shared" si="0"/>
        <v xml:space="preserve">; </v>
      </c>
      <c r="P25" t="str">
        <f t="shared" si="1"/>
        <v xml:space="preserve">(Артем Н., Антон Ч.); </v>
      </c>
    </row>
    <row r="26" spans="1:16" ht="14.25" x14ac:dyDescent="0.2">
      <c r="A26" s="43"/>
      <c r="B26" s="113" t="str">
        <f>вв2!B56</f>
        <v>Никита К., Артем Н., Ярослав Ч.</v>
      </c>
      <c r="C26" s="113"/>
      <c r="D26" s="113"/>
      <c r="E26" s="113"/>
      <c r="F26" s="113"/>
      <c r="G26" s="113"/>
      <c r="H26" s="113"/>
      <c r="I26" s="113"/>
      <c r="K26" t="s">
        <v>25</v>
      </c>
      <c r="L26" t="str">
        <f t="shared" si="2"/>
        <v xml:space="preserve">Никита К., Артем Н., Ярослав Ч. </v>
      </c>
      <c r="M26" t="str">
        <f t="shared" si="3"/>
        <v>(</v>
      </c>
      <c r="N26" t="str">
        <f t="shared" si="4"/>
        <v>)</v>
      </c>
      <c r="O26" t="str">
        <f t="shared" si="0"/>
        <v xml:space="preserve">; </v>
      </c>
      <c r="P26" t="str">
        <f t="shared" si="1"/>
        <v xml:space="preserve">(Никита К., Артем Н., Ярослав Ч.); </v>
      </c>
    </row>
    <row r="27" spans="1:16" ht="14.25" x14ac:dyDescent="0.2">
      <c r="A27" s="43"/>
      <c r="B27" s="113" t="str">
        <f>вв2!B57</f>
        <v>Сергей О., Витя Р., Максим Ч.</v>
      </c>
      <c r="C27" s="113"/>
      <c r="D27" s="113"/>
      <c r="E27" s="113"/>
      <c r="F27" s="113"/>
      <c r="G27" s="113"/>
      <c r="H27" s="113"/>
      <c r="I27" s="113"/>
      <c r="K27" t="s">
        <v>25</v>
      </c>
      <c r="L27" t="str">
        <f t="shared" si="2"/>
        <v xml:space="preserve">Сергей О., Витя Р., Максим Ч. </v>
      </c>
      <c r="M27" t="str">
        <f t="shared" si="3"/>
        <v>(</v>
      </c>
      <c r="N27" t="str">
        <f t="shared" si="4"/>
        <v>)</v>
      </c>
      <c r="O27" t="str">
        <f t="shared" si="0"/>
        <v xml:space="preserve">; </v>
      </c>
      <c r="P27" t="str">
        <f t="shared" si="1"/>
        <v xml:space="preserve">(Сергей О., Витя Р., Максим Ч.); </v>
      </c>
    </row>
    <row r="28" spans="1:16" ht="14.25" x14ac:dyDescent="0.2">
      <c r="A28" s="43"/>
      <c r="B28" s="113" t="str">
        <f>вв2!B58</f>
        <v>Вероника Н., Настя С., София Я.</v>
      </c>
      <c r="C28" s="113"/>
      <c r="D28" s="113"/>
      <c r="E28" s="113"/>
      <c r="F28" s="113"/>
      <c r="G28" s="113"/>
      <c r="H28" s="113"/>
      <c r="I28" s="113"/>
      <c r="K28" t="s">
        <v>25</v>
      </c>
      <c r="L28" t="str">
        <f t="shared" si="2"/>
        <v xml:space="preserve">Вероника Н., Настя С., София Я. </v>
      </c>
      <c r="M28" t="str">
        <f t="shared" si="3"/>
        <v>(</v>
      </c>
      <c r="N28" t="str">
        <f t="shared" si="4"/>
        <v>)</v>
      </c>
      <c r="O28" t="str">
        <f t="shared" si="0"/>
        <v xml:space="preserve">; </v>
      </c>
      <c r="P28" t="str">
        <f t="shared" si="1"/>
        <v xml:space="preserve">(Вероника Н., Настя С., София Я.); </v>
      </c>
    </row>
    <row r="29" spans="1:16" ht="14.25" x14ac:dyDescent="0.2">
      <c r="A29" s="43"/>
      <c r="B29" s="113" t="str">
        <f>вв2!B59</f>
        <v/>
      </c>
      <c r="C29" s="113"/>
      <c r="D29" s="113"/>
      <c r="E29" s="113"/>
      <c r="F29" s="113"/>
      <c r="G29" s="113"/>
      <c r="H29" s="113"/>
      <c r="I29" s="113"/>
      <c r="K29" t="s">
        <v>25</v>
      </c>
      <c r="L29" t="str">
        <f t="shared" si="2"/>
        <v xml:space="preserve"> </v>
      </c>
      <c r="M29" t="str">
        <f t="shared" si="3"/>
        <v xml:space="preserve"> </v>
      </c>
      <c r="N29" t="str">
        <f t="shared" si="4"/>
        <v xml:space="preserve"> </v>
      </c>
      <c r="O29" t="str">
        <f t="shared" si="0"/>
        <v xml:space="preserve"> </v>
      </c>
      <c r="P29" t="str">
        <f t="shared" si="1"/>
        <v xml:space="preserve">   </v>
      </c>
    </row>
    <row r="30" spans="1:16" ht="14.25" x14ac:dyDescent="0.2">
      <c r="A30" s="43"/>
      <c r="B30" s="113" t="str">
        <f>вв2!B60</f>
        <v/>
      </c>
      <c r="C30" s="113"/>
      <c r="D30" s="113"/>
      <c r="E30" s="113"/>
      <c r="F30" s="113"/>
      <c r="G30" s="113"/>
      <c r="H30" s="113"/>
      <c r="I30" s="113"/>
      <c r="K30" t="s">
        <v>25</v>
      </c>
      <c r="L30" t="str">
        <f t="shared" si="2"/>
        <v xml:space="preserve"> </v>
      </c>
      <c r="M30" t="str">
        <f t="shared" si="3"/>
        <v xml:space="preserve"> </v>
      </c>
      <c r="N30" t="str">
        <f t="shared" si="4"/>
        <v xml:space="preserve"> </v>
      </c>
      <c r="O30" t="str">
        <f t="shared" si="0"/>
        <v xml:space="preserve"> </v>
      </c>
      <c r="P30" t="str">
        <f t="shared" si="1"/>
        <v xml:space="preserve">   </v>
      </c>
    </row>
    <row r="31" spans="1:16" ht="14.25" x14ac:dyDescent="0.2">
      <c r="A31" s="43"/>
      <c r="B31" s="113" t="str">
        <f>вв2!B61</f>
        <v/>
      </c>
      <c r="C31" s="113"/>
      <c r="D31" s="113"/>
      <c r="E31" s="113"/>
      <c r="F31" s="113"/>
      <c r="G31" s="113"/>
      <c r="H31" s="113"/>
      <c r="I31" s="113"/>
      <c r="K31" t="s">
        <v>25</v>
      </c>
      <c r="L31" t="str">
        <f t="shared" si="2"/>
        <v xml:space="preserve"> </v>
      </c>
      <c r="M31" t="str">
        <f t="shared" si="3"/>
        <v xml:space="preserve"> </v>
      </c>
      <c r="N31" t="str">
        <f t="shared" si="4"/>
        <v xml:space="preserve"> </v>
      </c>
      <c r="O31" t="str">
        <f t="shared" si="0"/>
        <v xml:space="preserve"> </v>
      </c>
      <c r="P31" t="str">
        <f t="shared" si="1"/>
        <v xml:space="preserve">   </v>
      </c>
    </row>
    <row r="32" spans="1:16" ht="14.25" x14ac:dyDescent="0.2">
      <c r="A32" s="43"/>
      <c r="B32" s="113" t="str">
        <f>вв2!B62</f>
        <v/>
      </c>
      <c r="C32" s="113"/>
      <c r="D32" s="113"/>
      <c r="E32" s="113"/>
      <c r="F32" s="113"/>
      <c r="G32" s="113"/>
      <c r="H32" s="113"/>
      <c r="I32" s="113"/>
      <c r="K32" t="s">
        <v>25</v>
      </c>
      <c r="L32" t="str">
        <f t="shared" si="2"/>
        <v xml:space="preserve"> </v>
      </c>
      <c r="M32" t="str">
        <f t="shared" si="3"/>
        <v xml:space="preserve"> </v>
      </c>
      <c r="N32" t="str">
        <f t="shared" si="4"/>
        <v xml:space="preserve"> </v>
      </c>
      <c r="O32" t="str">
        <f t="shared" si="0"/>
        <v xml:space="preserve"> </v>
      </c>
      <c r="P32" t="str">
        <f t="shared" si="1"/>
        <v xml:space="preserve">   </v>
      </c>
    </row>
    <row r="33" spans="1:16" ht="14.25" x14ac:dyDescent="0.2">
      <c r="A33" s="43"/>
      <c r="B33" s="113" t="str">
        <f>вв2!B63</f>
        <v/>
      </c>
      <c r="C33" s="113"/>
      <c r="D33" s="113"/>
      <c r="E33" s="113"/>
      <c r="F33" s="113"/>
      <c r="G33" s="113"/>
      <c r="H33" s="113"/>
      <c r="I33" s="113"/>
      <c r="K33" t="s">
        <v>25</v>
      </c>
      <c r="L33" t="str">
        <f t="shared" si="2"/>
        <v xml:space="preserve"> </v>
      </c>
      <c r="M33" t="str">
        <f t="shared" si="3"/>
        <v xml:space="preserve"> </v>
      </c>
      <c r="N33" t="str">
        <f t="shared" si="4"/>
        <v xml:space="preserve"> </v>
      </c>
      <c r="O33" t="str">
        <f t="shared" si="0"/>
        <v xml:space="preserve"> </v>
      </c>
      <c r="P33" t="str">
        <f t="shared" si="1"/>
        <v xml:space="preserve">   </v>
      </c>
    </row>
    <row r="34" spans="1:16" ht="15" x14ac:dyDescent="0.2">
      <c r="A34" s="115" t="s">
        <v>67</v>
      </c>
      <c r="B34" s="115"/>
      <c r="C34" s="115"/>
      <c r="D34" s="115"/>
      <c r="E34" s="115"/>
      <c r="F34" s="115"/>
      <c r="G34" s="115"/>
      <c r="H34" s="115"/>
      <c r="I34" s="115"/>
      <c r="K34" t="s">
        <v>25</v>
      </c>
      <c r="O34" t="str">
        <f t="shared" si="0"/>
        <v xml:space="preserve"> </v>
      </c>
    </row>
    <row r="35" spans="1:16" ht="14.25" x14ac:dyDescent="0.2">
      <c r="A35" s="43"/>
      <c r="B35" s="43" t="s">
        <v>55</v>
      </c>
      <c r="C35" s="51">
        <f>C2</f>
        <v>8</v>
      </c>
      <c r="D35" s="51"/>
      <c r="E35" s="43"/>
      <c r="F35" s="43" t="s">
        <v>54</v>
      </c>
      <c r="G35" s="51" t="str">
        <f>G2</f>
        <v>исходная</v>
      </c>
      <c r="H35" s="51"/>
      <c r="I35" s="43"/>
      <c r="K35" t="s">
        <v>25</v>
      </c>
      <c r="O35" t="str">
        <f t="shared" si="0"/>
        <v xml:space="preserve"> </v>
      </c>
    </row>
    <row r="36" spans="1:16" x14ac:dyDescent="0.2">
      <c r="K36" t="s">
        <v>25</v>
      </c>
      <c r="O36" t="str">
        <f t="shared" si="0"/>
        <v xml:space="preserve"> </v>
      </c>
    </row>
    <row r="37" spans="1:16" ht="14.25" x14ac:dyDescent="0.2">
      <c r="A37" s="43"/>
      <c r="B37" s="113" t="str">
        <f>во2!B34</f>
        <v/>
      </c>
      <c r="C37" s="113"/>
      <c r="D37" s="113"/>
      <c r="E37" s="113"/>
      <c r="F37" s="113"/>
      <c r="G37" s="113"/>
      <c r="H37" s="113"/>
      <c r="I37" s="113"/>
      <c r="K37" t="s">
        <v>25</v>
      </c>
      <c r="L37" t="str">
        <f t="shared" ref="L37:L66" si="5">CONCATENATE(B37,K37)</f>
        <v xml:space="preserve"> </v>
      </c>
      <c r="M37" t="str">
        <f t="shared" si="3"/>
        <v xml:space="preserve"> </v>
      </c>
      <c r="N37" t="str">
        <f t="shared" ref="N37:N66" si="6">IF(L37=" "," ",")")</f>
        <v xml:space="preserve"> </v>
      </c>
      <c r="O37" t="str">
        <f t="shared" si="0"/>
        <v xml:space="preserve"> </v>
      </c>
      <c r="P37" t="str">
        <f t="shared" ref="P37:P66" si="7">CONCATENATE(M37,B37,N37,O37)</f>
        <v xml:space="preserve">   </v>
      </c>
    </row>
    <row r="38" spans="1:16" ht="14.25" x14ac:dyDescent="0.2">
      <c r="A38" s="43"/>
      <c r="B38" s="113" t="str">
        <f>во2!B35</f>
        <v/>
      </c>
      <c r="C38" s="113"/>
      <c r="D38" s="113"/>
      <c r="E38" s="113"/>
      <c r="F38" s="113"/>
      <c r="G38" s="113"/>
      <c r="H38" s="113"/>
      <c r="I38" s="113"/>
      <c r="K38" t="s">
        <v>25</v>
      </c>
      <c r="L38" t="str">
        <f t="shared" si="5"/>
        <v xml:space="preserve"> </v>
      </c>
      <c r="M38" t="str">
        <f t="shared" si="3"/>
        <v xml:space="preserve"> </v>
      </c>
      <c r="N38" t="str">
        <f t="shared" si="6"/>
        <v xml:space="preserve"> </v>
      </c>
      <c r="O38" t="str">
        <f t="shared" si="0"/>
        <v xml:space="preserve"> </v>
      </c>
      <c r="P38" t="str">
        <f t="shared" si="7"/>
        <v xml:space="preserve">   </v>
      </c>
    </row>
    <row r="39" spans="1:16" ht="14.25" x14ac:dyDescent="0.2">
      <c r="A39" s="43"/>
      <c r="B39" s="113" t="str">
        <f>во2!B36</f>
        <v/>
      </c>
      <c r="C39" s="113"/>
      <c r="D39" s="113"/>
      <c r="E39" s="113"/>
      <c r="F39" s="113"/>
      <c r="G39" s="113"/>
      <c r="H39" s="113"/>
      <c r="I39" s="113"/>
      <c r="K39" t="s">
        <v>25</v>
      </c>
      <c r="L39" t="str">
        <f t="shared" si="5"/>
        <v xml:space="preserve"> </v>
      </c>
      <c r="M39" t="str">
        <f t="shared" si="3"/>
        <v xml:space="preserve"> </v>
      </c>
      <c r="N39" t="str">
        <f t="shared" si="6"/>
        <v xml:space="preserve"> </v>
      </c>
      <c r="O39" t="str">
        <f t="shared" si="0"/>
        <v xml:space="preserve"> </v>
      </c>
      <c r="P39" t="str">
        <f t="shared" si="7"/>
        <v xml:space="preserve">   </v>
      </c>
    </row>
    <row r="40" spans="1:16" ht="14.25" x14ac:dyDescent="0.2">
      <c r="A40" s="43"/>
      <c r="B40" s="113" t="str">
        <f>во2!B37</f>
        <v/>
      </c>
      <c r="C40" s="113"/>
      <c r="D40" s="113"/>
      <c r="E40" s="113"/>
      <c r="F40" s="113"/>
      <c r="G40" s="113"/>
      <c r="H40" s="113"/>
      <c r="I40" s="113"/>
      <c r="K40" t="s">
        <v>25</v>
      </c>
      <c r="L40" t="str">
        <f t="shared" si="5"/>
        <v xml:space="preserve"> </v>
      </c>
      <c r="M40" t="str">
        <f t="shared" si="3"/>
        <v xml:space="preserve"> </v>
      </c>
      <c r="N40" t="str">
        <f t="shared" si="6"/>
        <v xml:space="preserve"> </v>
      </c>
      <c r="O40" t="str">
        <f t="shared" si="0"/>
        <v xml:space="preserve"> </v>
      </c>
      <c r="P40" t="str">
        <f t="shared" si="7"/>
        <v xml:space="preserve">   </v>
      </c>
    </row>
    <row r="41" spans="1:16" ht="14.25" x14ac:dyDescent="0.2">
      <c r="A41" s="43"/>
      <c r="B41" s="113" t="str">
        <f>во2!B38</f>
        <v/>
      </c>
      <c r="C41" s="113"/>
      <c r="D41" s="113"/>
      <c r="E41" s="113"/>
      <c r="F41" s="113"/>
      <c r="G41" s="113"/>
      <c r="H41" s="113"/>
      <c r="I41" s="113"/>
      <c r="K41" t="s">
        <v>25</v>
      </c>
      <c r="L41" t="str">
        <f t="shared" si="5"/>
        <v xml:space="preserve"> </v>
      </c>
      <c r="M41" t="str">
        <f t="shared" si="3"/>
        <v xml:space="preserve"> </v>
      </c>
      <c r="N41" t="str">
        <f t="shared" si="6"/>
        <v xml:space="preserve"> </v>
      </c>
      <c r="O41" t="str">
        <f t="shared" si="0"/>
        <v xml:space="preserve"> </v>
      </c>
      <c r="P41" t="str">
        <f t="shared" si="7"/>
        <v xml:space="preserve">   </v>
      </c>
    </row>
    <row r="42" spans="1:16" ht="14.25" x14ac:dyDescent="0.2">
      <c r="A42" s="43"/>
      <c r="B42" s="113" t="str">
        <f>во2!B39</f>
        <v/>
      </c>
      <c r="C42" s="113"/>
      <c r="D42" s="113"/>
      <c r="E42" s="113"/>
      <c r="F42" s="113"/>
      <c r="G42" s="113"/>
      <c r="H42" s="113"/>
      <c r="I42" s="113"/>
      <c r="K42" t="s">
        <v>25</v>
      </c>
      <c r="L42" t="str">
        <f t="shared" si="5"/>
        <v xml:space="preserve"> </v>
      </c>
      <c r="M42" t="str">
        <f t="shared" si="3"/>
        <v xml:space="preserve"> </v>
      </c>
      <c r="N42" t="str">
        <f t="shared" si="6"/>
        <v xml:space="preserve"> </v>
      </c>
      <c r="O42" t="str">
        <f t="shared" si="0"/>
        <v xml:space="preserve"> </v>
      </c>
      <c r="P42" t="str">
        <f t="shared" si="7"/>
        <v xml:space="preserve">   </v>
      </c>
    </row>
    <row r="43" spans="1:16" ht="14.25" x14ac:dyDescent="0.2">
      <c r="A43" s="43"/>
      <c r="B43" s="113" t="str">
        <f>во2!B40</f>
        <v/>
      </c>
      <c r="C43" s="113"/>
      <c r="D43" s="113"/>
      <c r="E43" s="113"/>
      <c r="F43" s="113"/>
      <c r="G43" s="113"/>
      <c r="H43" s="113"/>
      <c r="I43" s="113"/>
      <c r="K43" t="s">
        <v>25</v>
      </c>
      <c r="L43" t="str">
        <f t="shared" si="5"/>
        <v xml:space="preserve"> </v>
      </c>
      <c r="M43" t="str">
        <f t="shared" si="3"/>
        <v xml:space="preserve"> </v>
      </c>
      <c r="N43" t="str">
        <f t="shared" si="6"/>
        <v xml:space="preserve"> </v>
      </c>
      <c r="O43" t="str">
        <f t="shared" si="0"/>
        <v xml:space="preserve"> </v>
      </c>
      <c r="P43" t="str">
        <f t="shared" si="7"/>
        <v xml:space="preserve">   </v>
      </c>
    </row>
    <row r="44" spans="1:16" ht="14.25" x14ac:dyDescent="0.2">
      <c r="A44" s="43"/>
      <c r="B44" s="113" t="str">
        <f>во2!B41</f>
        <v/>
      </c>
      <c r="C44" s="113"/>
      <c r="D44" s="113"/>
      <c r="E44" s="113"/>
      <c r="F44" s="113"/>
      <c r="G44" s="113"/>
      <c r="H44" s="113"/>
      <c r="I44" s="113"/>
      <c r="K44" t="s">
        <v>25</v>
      </c>
      <c r="L44" t="str">
        <f t="shared" si="5"/>
        <v xml:space="preserve"> </v>
      </c>
      <c r="M44" t="str">
        <f t="shared" si="3"/>
        <v xml:space="preserve"> </v>
      </c>
      <c r="N44" t="str">
        <f t="shared" si="6"/>
        <v xml:space="preserve"> </v>
      </c>
      <c r="O44" t="str">
        <f t="shared" si="0"/>
        <v xml:space="preserve"> </v>
      </c>
      <c r="P44" t="str">
        <f t="shared" si="7"/>
        <v xml:space="preserve">   </v>
      </c>
    </row>
    <row r="45" spans="1:16" ht="14.25" x14ac:dyDescent="0.2">
      <c r="A45" s="43"/>
      <c r="B45" s="113" t="str">
        <f>во2!B42</f>
        <v/>
      </c>
      <c r="C45" s="113"/>
      <c r="D45" s="113"/>
      <c r="E45" s="113"/>
      <c r="F45" s="113"/>
      <c r="G45" s="113"/>
      <c r="H45" s="113"/>
      <c r="I45" s="113"/>
      <c r="K45" t="s">
        <v>25</v>
      </c>
      <c r="L45" t="str">
        <f t="shared" si="5"/>
        <v xml:space="preserve"> </v>
      </c>
      <c r="M45" t="str">
        <f t="shared" si="3"/>
        <v xml:space="preserve"> </v>
      </c>
      <c r="N45" t="str">
        <f t="shared" si="6"/>
        <v xml:space="preserve"> </v>
      </c>
      <c r="O45" t="str">
        <f t="shared" si="0"/>
        <v xml:space="preserve"> </v>
      </c>
      <c r="P45" t="str">
        <f t="shared" si="7"/>
        <v xml:space="preserve">   </v>
      </c>
    </row>
    <row r="46" spans="1:16" ht="14.25" x14ac:dyDescent="0.2">
      <c r="A46" s="43"/>
      <c r="B46" s="113" t="str">
        <f>во2!B43</f>
        <v/>
      </c>
      <c r="C46" s="113"/>
      <c r="D46" s="113"/>
      <c r="E46" s="113"/>
      <c r="F46" s="113"/>
      <c r="G46" s="113"/>
      <c r="H46" s="113"/>
      <c r="I46" s="113"/>
      <c r="K46" t="s">
        <v>25</v>
      </c>
      <c r="L46" t="str">
        <f t="shared" si="5"/>
        <v xml:space="preserve"> </v>
      </c>
      <c r="M46" t="str">
        <f t="shared" si="3"/>
        <v xml:space="preserve"> </v>
      </c>
      <c r="N46" t="str">
        <f t="shared" si="6"/>
        <v xml:space="preserve"> </v>
      </c>
      <c r="O46" t="str">
        <f t="shared" si="0"/>
        <v xml:space="preserve"> </v>
      </c>
      <c r="P46" t="str">
        <f t="shared" si="7"/>
        <v xml:space="preserve">   </v>
      </c>
    </row>
    <row r="47" spans="1:16" ht="14.25" x14ac:dyDescent="0.2">
      <c r="A47" s="43"/>
      <c r="B47" s="113" t="str">
        <f>во2!B44</f>
        <v/>
      </c>
      <c r="C47" s="113"/>
      <c r="D47" s="113"/>
      <c r="E47" s="113"/>
      <c r="F47" s="113"/>
      <c r="G47" s="113"/>
      <c r="H47" s="113"/>
      <c r="I47" s="113"/>
      <c r="K47" t="s">
        <v>25</v>
      </c>
      <c r="L47" t="str">
        <f t="shared" si="5"/>
        <v xml:space="preserve"> </v>
      </c>
      <c r="M47" t="str">
        <f t="shared" si="3"/>
        <v xml:space="preserve"> </v>
      </c>
      <c r="N47" t="str">
        <f t="shared" si="6"/>
        <v xml:space="preserve"> </v>
      </c>
      <c r="O47" t="str">
        <f t="shared" si="0"/>
        <v xml:space="preserve"> </v>
      </c>
      <c r="P47" t="str">
        <f t="shared" si="7"/>
        <v xml:space="preserve">   </v>
      </c>
    </row>
    <row r="48" spans="1:16" ht="14.25" x14ac:dyDescent="0.2">
      <c r="A48" s="43"/>
      <c r="B48" s="113" t="str">
        <f>во2!B45</f>
        <v/>
      </c>
      <c r="C48" s="113"/>
      <c r="D48" s="113"/>
      <c r="E48" s="113"/>
      <c r="F48" s="113"/>
      <c r="G48" s="113"/>
      <c r="H48" s="113"/>
      <c r="I48" s="113"/>
      <c r="K48" t="s">
        <v>25</v>
      </c>
      <c r="L48" t="str">
        <f t="shared" si="5"/>
        <v xml:space="preserve"> </v>
      </c>
      <c r="M48" t="str">
        <f t="shared" si="3"/>
        <v xml:space="preserve"> </v>
      </c>
      <c r="N48" t="str">
        <f t="shared" si="6"/>
        <v xml:space="preserve"> </v>
      </c>
      <c r="O48" t="str">
        <f t="shared" si="0"/>
        <v xml:space="preserve"> </v>
      </c>
      <c r="P48" t="str">
        <f t="shared" si="7"/>
        <v xml:space="preserve">   </v>
      </c>
    </row>
    <row r="49" spans="1:16" ht="14.25" x14ac:dyDescent="0.2">
      <c r="A49" s="43"/>
      <c r="B49" s="113" t="str">
        <f>во2!B46</f>
        <v/>
      </c>
      <c r="C49" s="113"/>
      <c r="D49" s="113"/>
      <c r="E49" s="113"/>
      <c r="F49" s="113"/>
      <c r="G49" s="113"/>
      <c r="H49" s="113"/>
      <c r="I49" s="113"/>
      <c r="K49" t="s">
        <v>25</v>
      </c>
      <c r="L49" t="str">
        <f t="shared" si="5"/>
        <v xml:space="preserve"> </v>
      </c>
      <c r="M49" t="str">
        <f t="shared" si="3"/>
        <v xml:space="preserve"> </v>
      </c>
      <c r="N49" t="str">
        <f t="shared" si="6"/>
        <v xml:space="preserve"> </v>
      </c>
      <c r="O49" t="str">
        <f t="shared" si="0"/>
        <v xml:space="preserve"> </v>
      </c>
      <c r="P49" t="str">
        <f t="shared" si="7"/>
        <v xml:space="preserve">   </v>
      </c>
    </row>
    <row r="50" spans="1:16" ht="14.25" x14ac:dyDescent="0.2">
      <c r="A50" s="43"/>
      <c r="B50" s="113" t="str">
        <f>во2!B47</f>
        <v/>
      </c>
      <c r="C50" s="113"/>
      <c r="D50" s="113"/>
      <c r="E50" s="113"/>
      <c r="F50" s="113"/>
      <c r="G50" s="113"/>
      <c r="H50" s="113"/>
      <c r="I50" s="113"/>
      <c r="K50" t="s">
        <v>25</v>
      </c>
      <c r="L50" t="str">
        <f t="shared" si="5"/>
        <v xml:space="preserve"> </v>
      </c>
      <c r="M50" t="str">
        <f t="shared" si="3"/>
        <v xml:space="preserve"> </v>
      </c>
      <c r="N50" t="str">
        <f t="shared" si="6"/>
        <v xml:space="preserve"> </v>
      </c>
      <c r="O50" t="str">
        <f t="shared" si="0"/>
        <v xml:space="preserve"> </v>
      </c>
      <c r="P50" t="str">
        <f t="shared" si="7"/>
        <v xml:space="preserve">   </v>
      </c>
    </row>
    <row r="51" spans="1:16" ht="14.25" x14ac:dyDescent="0.2">
      <c r="A51" s="43"/>
      <c r="B51" s="113" t="str">
        <f>во2!B48</f>
        <v/>
      </c>
      <c r="C51" s="113"/>
      <c r="D51" s="113"/>
      <c r="E51" s="113"/>
      <c r="F51" s="113"/>
      <c r="G51" s="113"/>
      <c r="H51" s="113"/>
      <c r="I51" s="113"/>
      <c r="K51" t="s">
        <v>25</v>
      </c>
      <c r="L51" t="str">
        <f t="shared" si="5"/>
        <v xml:space="preserve"> </v>
      </c>
      <c r="M51" t="str">
        <f t="shared" si="3"/>
        <v xml:space="preserve"> </v>
      </c>
      <c r="N51" t="str">
        <f t="shared" si="6"/>
        <v xml:space="preserve"> </v>
      </c>
      <c r="O51" t="str">
        <f t="shared" si="0"/>
        <v xml:space="preserve"> </v>
      </c>
      <c r="P51" t="str">
        <f t="shared" si="7"/>
        <v xml:space="preserve">   </v>
      </c>
    </row>
    <row r="52" spans="1:16" ht="14.25" x14ac:dyDescent="0.2">
      <c r="A52" s="43"/>
      <c r="B52" s="113" t="str">
        <f>во2!B49</f>
        <v/>
      </c>
      <c r="C52" s="113"/>
      <c r="D52" s="113"/>
      <c r="E52" s="113"/>
      <c r="F52" s="113"/>
      <c r="G52" s="113"/>
      <c r="H52" s="113"/>
      <c r="I52" s="113"/>
      <c r="K52" t="s">
        <v>25</v>
      </c>
      <c r="L52" t="str">
        <f t="shared" si="5"/>
        <v xml:space="preserve"> </v>
      </c>
      <c r="M52" t="str">
        <f t="shared" si="3"/>
        <v xml:space="preserve"> </v>
      </c>
      <c r="N52" t="str">
        <f t="shared" si="6"/>
        <v xml:space="preserve"> </v>
      </c>
      <c r="O52" t="str">
        <f t="shared" si="0"/>
        <v xml:space="preserve"> </v>
      </c>
      <c r="P52" t="str">
        <f t="shared" si="7"/>
        <v xml:space="preserve">   </v>
      </c>
    </row>
    <row r="53" spans="1:16" ht="14.25" x14ac:dyDescent="0.2">
      <c r="A53" s="43"/>
      <c r="B53" s="113" t="str">
        <f>во2!B50</f>
        <v/>
      </c>
      <c r="C53" s="113"/>
      <c r="D53" s="113"/>
      <c r="E53" s="113"/>
      <c r="F53" s="113"/>
      <c r="G53" s="113"/>
      <c r="H53" s="113"/>
      <c r="I53" s="113"/>
      <c r="K53" t="s">
        <v>25</v>
      </c>
      <c r="L53" t="str">
        <f t="shared" si="5"/>
        <v xml:space="preserve"> </v>
      </c>
      <c r="M53" t="str">
        <f t="shared" si="3"/>
        <v xml:space="preserve"> </v>
      </c>
      <c r="N53" t="str">
        <f t="shared" si="6"/>
        <v xml:space="preserve"> </v>
      </c>
      <c r="O53" t="str">
        <f t="shared" si="0"/>
        <v xml:space="preserve"> </v>
      </c>
      <c r="P53" t="str">
        <f t="shared" si="7"/>
        <v xml:space="preserve">   </v>
      </c>
    </row>
    <row r="54" spans="1:16" ht="14.25" x14ac:dyDescent="0.2">
      <c r="A54" s="43"/>
      <c r="B54" s="113" t="str">
        <f>во2!B51</f>
        <v/>
      </c>
      <c r="C54" s="113"/>
      <c r="D54" s="113"/>
      <c r="E54" s="113"/>
      <c r="F54" s="113"/>
      <c r="G54" s="113"/>
      <c r="H54" s="113"/>
      <c r="I54" s="113"/>
      <c r="K54" t="s">
        <v>25</v>
      </c>
      <c r="L54" t="str">
        <f t="shared" si="5"/>
        <v xml:space="preserve"> </v>
      </c>
      <c r="M54" t="str">
        <f t="shared" si="3"/>
        <v xml:space="preserve"> </v>
      </c>
      <c r="N54" t="str">
        <f t="shared" si="6"/>
        <v xml:space="preserve"> </v>
      </c>
      <c r="O54" t="str">
        <f t="shared" si="0"/>
        <v xml:space="preserve"> </v>
      </c>
      <c r="P54" t="str">
        <f t="shared" si="7"/>
        <v xml:space="preserve">   </v>
      </c>
    </row>
    <row r="55" spans="1:16" ht="14.25" x14ac:dyDescent="0.2">
      <c r="A55" s="43"/>
      <c r="B55" s="113" t="str">
        <f>во2!B52</f>
        <v/>
      </c>
      <c r="C55" s="113"/>
      <c r="D55" s="113"/>
      <c r="E55" s="113"/>
      <c r="F55" s="113"/>
      <c r="G55" s="113"/>
      <c r="H55" s="113"/>
      <c r="I55" s="113"/>
      <c r="K55" t="s">
        <v>25</v>
      </c>
      <c r="L55" t="str">
        <f t="shared" si="5"/>
        <v xml:space="preserve"> </v>
      </c>
      <c r="M55" t="str">
        <f t="shared" si="3"/>
        <v xml:space="preserve"> </v>
      </c>
      <c r="N55" t="str">
        <f t="shared" si="6"/>
        <v xml:space="preserve"> </v>
      </c>
      <c r="O55" t="str">
        <f t="shared" si="0"/>
        <v xml:space="preserve"> </v>
      </c>
      <c r="P55" t="str">
        <f t="shared" si="7"/>
        <v xml:space="preserve">   </v>
      </c>
    </row>
    <row r="56" spans="1:16" ht="14.25" x14ac:dyDescent="0.2">
      <c r="A56" s="43"/>
      <c r="B56" s="113" t="str">
        <f>во2!B53</f>
        <v/>
      </c>
      <c r="C56" s="113"/>
      <c r="D56" s="113"/>
      <c r="E56" s="113"/>
      <c r="F56" s="113"/>
      <c r="G56" s="113"/>
      <c r="H56" s="113"/>
      <c r="I56" s="113"/>
      <c r="K56" t="s">
        <v>25</v>
      </c>
      <c r="L56" t="str">
        <f t="shared" si="5"/>
        <v xml:space="preserve"> </v>
      </c>
      <c r="M56" t="str">
        <f t="shared" si="3"/>
        <v xml:space="preserve"> </v>
      </c>
      <c r="N56" t="str">
        <f t="shared" si="6"/>
        <v xml:space="preserve"> </v>
      </c>
      <c r="O56" t="str">
        <f t="shared" si="0"/>
        <v xml:space="preserve"> </v>
      </c>
      <c r="P56" t="str">
        <f t="shared" si="7"/>
        <v xml:space="preserve">   </v>
      </c>
    </row>
    <row r="57" spans="1:16" ht="14.25" x14ac:dyDescent="0.2">
      <c r="A57" s="43"/>
      <c r="B57" s="113" t="str">
        <f>во2!B54</f>
        <v/>
      </c>
      <c r="C57" s="113"/>
      <c r="D57" s="113"/>
      <c r="E57" s="113"/>
      <c r="F57" s="113"/>
      <c r="G57" s="113"/>
      <c r="H57" s="113"/>
      <c r="I57" s="113"/>
      <c r="K57" t="s">
        <v>25</v>
      </c>
      <c r="L57" t="str">
        <f t="shared" si="5"/>
        <v xml:space="preserve"> </v>
      </c>
      <c r="M57" t="str">
        <f t="shared" si="3"/>
        <v xml:space="preserve"> </v>
      </c>
      <c r="N57" t="str">
        <f t="shared" si="6"/>
        <v xml:space="preserve"> </v>
      </c>
      <c r="O57" t="str">
        <f t="shared" si="0"/>
        <v xml:space="preserve"> </v>
      </c>
      <c r="P57" t="str">
        <f t="shared" si="7"/>
        <v xml:space="preserve">   </v>
      </c>
    </row>
    <row r="58" spans="1:16" ht="14.25" x14ac:dyDescent="0.2">
      <c r="A58" s="43"/>
      <c r="B58" s="113" t="str">
        <f>во2!B55</f>
        <v/>
      </c>
      <c r="C58" s="113"/>
      <c r="D58" s="113"/>
      <c r="E58" s="113"/>
      <c r="F58" s="113"/>
      <c r="G58" s="113"/>
      <c r="H58" s="113"/>
      <c r="I58" s="113"/>
      <c r="K58" t="s">
        <v>25</v>
      </c>
      <c r="L58" t="str">
        <f t="shared" si="5"/>
        <v xml:space="preserve"> </v>
      </c>
      <c r="M58" t="str">
        <f t="shared" si="3"/>
        <v xml:space="preserve"> </v>
      </c>
      <c r="N58" t="str">
        <f t="shared" si="6"/>
        <v xml:space="preserve"> </v>
      </c>
      <c r="O58" t="str">
        <f t="shared" si="0"/>
        <v xml:space="preserve"> </v>
      </c>
      <c r="P58" t="str">
        <f t="shared" si="7"/>
        <v xml:space="preserve">   </v>
      </c>
    </row>
    <row r="59" spans="1:16" ht="14.25" x14ac:dyDescent="0.2">
      <c r="A59" s="43"/>
      <c r="B59" s="113" t="str">
        <f>во2!B56</f>
        <v/>
      </c>
      <c r="C59" s="113"/>
      <c r="D59" s="113"/>
      <c r="E59" s="113"/>
      <c r="F59" s="113"/>
      <c r="G59" s="113"/>
      <c r="H59" s="113"/>
      <c r="I59" s="113"/>
      <c r="K59" t="s">
        <v>25</v>
      </c>
      <c r="L59" t="str">
        <f t="shared" si="5"/>
        <v xml:space="preserve"> </v>
      </c>
      <c r="M59" t="str">
        <f t="shared" si="3"/>
        <v xml:space="preserve"> </v>
      </c>
      <c r="N59" t="str">
        <f t="shared" si="6"/>
        <v xml:space="preserve"> </v>
      </c>
      <c r="O59" t="str">
        <f t="shared" si="0"/>
        <v xml:space="preserve"> </v>
      </c>
      <c r="P59" t="str">
        <f t="shared" si="7"/>
        <v xml:space="preserve">   </v>
      </c>
    </row>
    <row r="60" spans="1:16" ht="14.25" x14ac:dyDescent="0.2">
      <c r="A60" s="43"/>
      <c r="B60" s="113" t="str">
        <f>во2!B57</f>
        <v/>
      </c>
      <c r="C60" s="113"/>
      <c r="D60" s="113"/>
      <c r="E60" s="113"/>
      <c r="F60" s="113"/>
      <c r="G60" s="113"/>
      <c r="H60" s="113"/>
      <c r="I60" s="113"/>
      <c r="K60" t="s">
        <v>25</v>
      </c>
      <c r="L60" t="str">
        <f t="shared" si="5"/>
        <v xml:space="preserve"> </v>
      </c>
      <c r="M60" t="str">
        <f t="shared" si="3"/>
        <v xml:space="preserve"> </v>
      </c>
      <c r="N60" t="str">
        <f t="shared" si="6"/>
        <v xml:space="preserve"> </v>
      </c>
      <c r="O60" t="str">
        <f t="shared" si="0"/>
        <v xml:space="preserve"> </v>
      </c>
      <c r="P60" t="str">
        <f t="shared" si="7"/>
        <v xml:space="preserve">   </v>
      </c>
    </row>
    <row r="61" spans="1:16" ht="14.25" x14ac:dyDescent="0.2">
      <c r="A61" s="43"/>
      <c r="B61" s="113" t="str">
        <f>во2!B58</f>
        <v/>
      </c>
      <c r="C61" s="113"/>
      <c r="D61" s="113"/>
      <c r="E61" s="113"/>
      <c r="F61" s="113"/>
      <c r="G61" s="113"/>
      <c r="H61" s="113"/>
      <c r="I61" s="113"/>
      <c r="K61" t="s">
        <v>25</v>
      </c>
      <c r="L61" t="str">
        <f t="shared" si="5"/>
        <v xml:space="preserve"> </v>
      </c>
      <c r="M61" t="str">
        <f t="shared" si="3"/>
        <v xml:space="preserve"> </v>
      </c>
      <c r="N61" t="str">
        <f t="shared" si="6"/>
        <v xml:space="preserve"> </v>
      </c>
      <c r="O61" t="str">
        <f t="shared" si="0"/>
        <v xml:space="preserve"> </v>
      </c>
      <c r="P61" t="str">
        <f t="shared" si="7"/>
        <v xml:space="preserve">   </v>
      </c>
    </row>
    <row r="62" spans="1:16" ht="14.25" x14ac:dyDescent="0.2">
      <c r="A62" s="43"/>
      <c r="B62" s="113" t="str">
        <f>во2!B59</f>
        <v/>
      </c>
      <c r="C62" s="113"/>
      <c r="D62" s="113"/>
      <c r="E62" s="113"/>
      <c r="F62" s="113"/>
      <c r="G62" s="113"/>
      <c r="H62" s="113"/>
      <c r="I62" s="113"/>
      <c r="K62" t="s">
        <v>25</v>
      </c>
      <c r="L62" t="str">
        <f t="shared" si="5"/>
        <v xml:space="preserve"> </v>
      </c>
      <c r="M62" t="str">
        <f t="shared" si="3"/>
        <v xml:space="preserve"> </v>
      </c>
      <c r="N62" t="str">
        <f t="shared" si="6"/>
        <v xml:space="preserve"> </v>
      </c>
      <c r="O62" t="str">
        <f t="shared" si="0"/>
        <v xml:space="preserve"> </v>
      </c>
      <c r="P62" t="str">
        <f t="shared" si="7"/>
        <v xml:space="preserve">   </v>
      </c>
    </row>
    <row r="63" spans="1:16" ht="13.5" customHeight="1" x14ac:dyDescent="0.2">
      <c r="A63" s="43"/>
      <c r="B63" s="113" t="str">
        <f>во2!B60</f>
        <v/>
      </c>
      <c r="C63" s="113"/>
      <c r="D63" s="113"/>
      <c r="E63" s="113"/>
      <c r="F63" s="113"/>
      <c r="G63" s="113"/>
      <c r="H63" s="113"/>
      <c r="I63" s="113"/>
      <c r="K63" t="s">
        <v>25</v>
      </c>
      <c r="L63" t="str">
        <f t="shared" si="5"/>
        <v xml:space="preserve"> </v>
      </c>
      <c r="M63" t="str">
        <f t="shared" si="3"/>
        <v xml:space="preserve"> </v>
      </c>
      <c r="N63" t="str">
        <f t="shared" si="6"/>
        <v xml:space="preserve"> </v>
      </c>
      <c r="O63" t="str">
        <f t="shared" si="0"/>
        <v xml:space="preserve"> </v>
      </c>
      <c r="P63" t="str">
        <f t="shared" si="7"/>
        <v xml:space="preserve">   </v>
      </c>
    </row>
    <row r="64" spans="1:16" ht="12.75" customHeight="1" x14ac:dyDescent="0.2">
      <c r="A64" s="43"/>
      <c r="B64" s="113" t="str">
        <f>во2!B61</f>
        <v/>
      </c>
      <c r="C64" s="113"/>
      <c r="D64" s="113"/>
      <c r="E64" s="113"/>
      <c r="F64" s="113"/>
      <c r="G64" s="113"/>
      <c r="H64" s="113"/>
      <c r="I64" s="113"/>
      <c r="K64" t="s">
        <v>25</v>
      </c>
      <c r="L64" t="str">
        <f t="shared" si="5"/>
        <v xml:space="preserve"> </v>
      </c>
      <c r="M64" t="str">
        <f t="shared" si="3"/>
        <v xml:space="preserve"> </v>
      </c>
      <c r="N64" t="str">
        <f t="shared" si="6"/>
        <v xml:space="preserve"> </v>
      </c>
      <c r="O64" t="str">
        <f t="shared" si="0"/>
        <v xml:space="preserve"> </v>
      </c>
      <c r="P64" t="str">
        <f t="shared" si="7"/>
        <v xml:space="preserve">   </v>
      </c>
    </row>
    <row r="65" spans="1:16" ht="12.75" customHeight="1" x14ac:dyDescent="0.2">
      <c r="A65" s="43"/>
      <c r="B65" s="113" t="str">
        <f>во2!B62</f>
        <v/>
      </c>
      <c r="C65" s="113"/>
      <c r="D65" s="113"/>
      <c r="E65" s="113"/>
      <c r="F65" s="113"/>
      <c r="G65" s="113"/>
      <c r="H65" s="113"/>
      <c r="I65" s="113"/>
      <c r="K65" t="s">
        <v>25</v>
      </c>
      <c r="L65" t="str">
        <f t="shared" si="5"/>
        <v xml:space="preserve"> </v>
      </c>
      <c r="M65" t="str">
        <f t="shared" si="3"/>
        <v xml:space="preserve"> </v>
      </c>
      <c r="N65" t="str">
        <f t="shared" si="6"/>
        <v xml:space="preserve"> </v>
      </c>
      <c r="O65" t="str">
        <f t="shared" si="0"/>
        <v xml:space="preserve"> </v>
      </c>
      <c r="P65" t="str">
        <f t="shared" si="7"/>
        <v xml:space="preserve">   </v>
      </c>
    </row>
    <row r="66" spans="1:16" ht="12" customHeight="1" x14ac:dyDescent="0.2">
      <c r="A66" s="43"/>
      <c r="B66" s="113" t="str">
        <f>во2!B63</f>
        <v/>
      </c>
      <c r="C66" s="113"/>
      <c r="D66" s="113"/>
      <c r="E66" s="113"/>
      <c r="F66" s="113"/>
      <c r="G66" s="113"/>
      <c r="H66" s="113"/>
      <c r="I66" s="113"/>
      <c r="K66" t="s">
        <v>25</v>
      </c>
      <c r="L66" t="str">
        <f t="shared" si="5"/>
        <v xml:space="preserve"> </v>
      </c>
      <c r="M66" t="str">
        <f t="shared" si="3"/>
        <v xml:space="preserve"> </v>
      </c>
      <c r="N66" t="str">
        <f t="shared" si="6"/>
        <v xml:space="preserve"> </v>
      </c>
      <c r="O66" t="str">
        <f t="shared" si="0"/>
        <v xml:space="preserve"> </v>
      </c>
      <c r="P66" t="str">
        <f t="shared" si="7"/>
        <v xml:space="preserve">   </v>
      </c>
    </row>
    <row r="67" spans="1:16" x14ac:dyDescent="0.2">
      <c r="A67">
        <v>1</v>
      </c>
      <c r="B67" s="113" t="s">
        <v>69</v>
      </c>
      <c r="C67" s="113"/>
      <c r="D67" s="113"/>
      <c r="E67" s="113"/>
      <c r="F67" s="113"/>
      <c r="G67" s="113"/>
      <c r="H67" s="113"/>
      <c r="I67" s="113"/>
      <c r="O67" t="str">
        <f t="shared" si="0"/>
        <v xml:space="preserve"> </v>
      </c>
    </row>
    <row r="68" spans="1:16" x14ac:dyDescent="0.2">
      <c r="A68">
        <v>2</v>
      </c>
      <c r="B68" s="113" t="s">
        <v>69</v>
      </c>
      <c r="C68" s="113"/>
      <c r="D68" s="113"/>
      <c r="E68" s="113"/>
      <c r="F68" s="113"/>
      <c r="G68" s="113"/>
      <c r="H68" s="113"/>
      <c r="I68" s="113"/>
    </row>
    <row r="69" spans="1:16" x14ac:dyDescent="0.2">
      <c r="A69">
        <v>3</v>
      </c>
      <c r="B69" s="113" t="s">
        <v>69</v>
      </c>
      <c r="C69" s="113"/>
      <c r="D69" s="113"/>
      <c r="E69" s="113"/>
      <c r="F69" s="113"/>
      <c r="G69" s="113"/>
      <c r="H69" s="113"/>
      <c r="I69" s="113"/>
    </row>
    <row r="70" spans="1:16" x14ac:dyDescent="0.2">
      <c r="A70">
        <v>4</v>
      </c>
      <c r="B70" s="113" t="s">
        <v>69</v>
      </c>
      <c r="C70" s="113"/>
      <c r="D70" s="113"/>
      <c r="E70" s="113"/>
      <c r="F70" s="113"/>
      <c r="G70" s="113"/>
      <c r="H70" s="113"/>
      <c r="I70" s="113"/>
    </row>
    <row r="71" spans="1:16" x14ac:dyDescent="0.2">
      <c r="A71">
        <v>5</v>
      </c>
      <c r="B71" s="113" t="s">
        <v>69</v>
      </c>
      <c r="C71" s="113"/>
      <c r="D71" s="113"/>
      <c r="E71" s="113"/>
      <c r="F71" s="113"/>
      <c r="G71" s="113"/>
      <c r="H71" s="113"/>
      <c r="I71" s="113"/>
    </row>
    <row r="72" spans="1:16" x14ac:dyDescent="0.2">
      <c r="A72">
        <v>6</v>
      </c>
      <c r="B72" s="113" t="s">
        <v>69</v>
      </c>
      <c r="C72" s="113"/>
      <c r="D72" s="113"/>
      <c r="E72" s="113"/>
      <c r="F72" s="113"/>
      <c r="G72" s="113"/>
      <c r="H72" s="113"/>
      <c r="I72" s="113"/>
    </row>
    <row r="73" spans="1:16" x14ac:dyDescent="0.2">
      <c r="A73">
        <v>7</v>
      </c>
      <c r="B73" s="113" t="s">
        <v>69</v>
      </c>
      <c r="C73" s="113"/>
      <c r="D73" s="113"/>
      <c r="E73" s="113"/>
      <c r="F73" s="113"/>
      <c r="G73" s="113"/>
      <c r="H73" s="113"/>
      <c r="I73" s="113"/>
    </row>
    <row r="74" spans="1:16" x14ac:dyDescent="0.2">
      <c r="A74">
        <v>8</v>
      </c>
      <c r="B74" s="113" t="s">
        <v>69</v>
      </c>
      <c r="C74" s="113"/>
      <c r="D74" s="113"/>
      <c r="E74" s="113"/>
      <c r="F74" s="113"/>
      <c r="G74" s="113"/>
      <c r="H74" s="113"/>
      <c r="I74" s="113"/>
    </row>
    <row r="75" spans="1:16" x14ac:dyDescent="0.2">
      <c r="A75">
        <v>9</v>
      </c>
      <c r="B75" s="113" t="s">
        <v>69</v>
      </c>
      <c r="C75" s="113"/>
      <c r="D75" s="113"/>
      <c r="E75" s="113"/>
      <c r="F75" s="113"/>
      <c r="G75" s="113"/>
      <c r="H75" s="113"/>
      <c r="I75" s="113"/>
    </row>
    <row r="76" spans="1:16" x14ac:dyDescent="0.2">
      <c r="A76">
        <v>10</v>
      </c>
      <c r="B76" s="113" t="s">
        <v>69</v>
      </c>
      <c r="C76" s="113"/>
      <c r="D76" s="113"/>
      <c r="E76" s="113"/>
      <c r="F76" s="113"/>
      <c r="G76" s="113"/>
      <c r="H76" s="113"/>
      <c r="I76" s="113"/>
    </row>
    <row r="77" spans="1:16" x14ac:dyDescent="0.2">
      <c r="A77">
        <v>11</v>
      </c>
      <c r="B77" s="113" t="s">
        <v>69</v>
      </c>
      <c r="C77" s="113"/>
      <c r="D77" s="113"/>
      <c r="E77" s="113"/>
      <c r="F77" s="113"/>
      <c r="G77" s="113"/>
      <c r="H77" s="113"/>
      <c r="I77" s="113"/>
    </row>
    <row r="78" spans="1:16" x14ac:dyDescent="0.2">
      <c r="A78">
        <v>12</v>
      </c>
      <c r="B78" s="113" t="s">
        <v>69</v>
      </c>
      <c r="C78" s="113"/>
      <c r="D78" s="113"/>
      <c r="E78" s="113"/>
      <c r="F78" s="113"/>
      <c r="G78" s="113"/>
      <c r="H78" s="113"/>
      <c r="I78" s="113"/>
    </row>
    <row r="79" spans="1:16" x14ac:dyDescent="0.2">
      <c r="A79">
        <v>13</v>
      </c>
      <c r="B79" s="113" t="s">
        <v>69</v>
      </c>
      <c r="C79" s="113"/>
      <c r="D79" s="113"/>
      <c r="E79" s="113"/>
      <c r="F79" s="113"/>
      <c r="G79" s="113"/>
      <c r="H79" s="113"/>
      <c r="I79" s="113"/>
    </row>
    <row r="80" spans="1:16" x14ac:dyDescent="0.2">
      <c r="A80">
        <v>14</v>
      </c>
      <c r="B80" s="113" t="s">
        <v>69</v>
      </c>
      <c r="C80" s="113"/>
      <c r="D80" s="113"/>
      <c r="E80" s="113"/>
      <c r="F80" s="113"/>
      <c r="G80" s="113"/>
      <c r="H80" s="113"/>
      <c r="I80" s="113"/>
    </row>
    <row r="81" spans="1:9" x14ac:dyDescent="0.2">
      <c r="A81">
        <v>15</v>
      </c>
      <c r="B81" s="113" t="s">
        <v>69</v>
      </c>
      <c r="C81" s="113"/>
      <c r="D81" s="113"/>
      <c r="E81" s="113"/>
      <c r="F81" s="113"/>
      <c r="G81" s="113"/>
      <c r="H81" s="113"/>
      <c r="I81" s="113"/>
    </row>
    <row r="82" spans="1:9" x14ac:dyDescent="0.2">
      <c r="A82">
        <v>16</v>
      </c>
      <c r="B82" s="113" t="s">
        <v>69</v>
      </c>
      <c r="C82" s="113"/>
      <c r="D82" s="113"/>
      <c r="E82" s="113"/>
      <c r="F82" s="113"/>
      <c r="G82" s="113"/>
      <c r="H82" s="113"/>
      <c r="I82" s="113"/>
    </row>
    <row r="83" spans="1:9" x14ac:dyDescent="0.2">
      <c r="A83">
        <v>17</v>
      </c>
      <c r="B83" s="113" t="s">
        <v>69</v>
      </c>
      <c r="C83" s="113"/>
      <c r="D83" s="113"/>
      <c r="E83" s="113"/>
      <c r="F83" s="113"/>
      <c r="G83" s="113"/>
      <c r="H83" s="113"/>
      <c r="I83" s="113"/>
    </row>
    <row r="84" spans="1:9" x14ac:dyDescent="0.2">
      <c r="A84">
        <v>18</v>
      </c>
      <c r="B84" s="113" t="s">
        <v>69</v>
      </c>
      <c r="C84" s="113"/>
      <c r="D84" s="113"/>
      <c r="E84" s="113"/>
      <c r="F84" s="113"/>
      <c r="G84" s="113"/>
      <c r="H84" s="113"/>
      <c r="I84" s="113"/>
    </row>
    <row r="85" spans="1:9" x14ac:dyDescent="0.2">
      <c r="A85">
        <v>19</v>
      </c>
      <c r="B85" s="113" t="s">
        <v>69</v>
      </c>
      <c r="C85" s="113"/>
      <c r="D85" s="113"/>
      <c r="E85" s="113"/>
      <c r="F85" s="113"/>
      <c r="G85" s="113"/>
      <c r="H85" s="113"/>
      <c r="I85" s="113"/>
    </row>
    <row r="86" spans="1:9" x14ac:dyDescent="0.2">
      <c r="A86">
        <v>20</v>
      </c>
      <c r="B86" s="113" t="s">
        <v>69</v>
      </c>
      <c r="C86" s="113"/>
      <c r="D86" s="113"/>
      <c r="E86" s="113"/>
      <c r="F86" s="113"/>
      <c r="G86" s="113"/>
      <c r="H86" s="113"/>
      <c r="I86" s="113"/>
    </row>
    <row r="87" spans="1:9" x14ac:dyDescent="0.2">
      <c r="A87">
        <v>21</v>
      </c>
      <c r="B87" s="113" t="s">
        <v>69</v>
      </c>
      <c r="C87" s="113"/>
      <c r="D87" s="113"/>
      <c r="E87" s="113"/>
      <c r="F87" s="113"/>
      <c r="G87" s="113"/>
      <c r="H87" s="113"/>
      <c r="I87" s="113"/>
    </row>
    <row r="88" spans="1:9" x14ac:dyDescent="0.2">
      <c r="A88">
        <v>22</v>
      </c>
      <c r="B88" s="113" t="s">
        <v>69</v>
      </c>
      <c r="C88" s="113"/>
      <c r="D88" s="113"/>
      <c r="E88" s="113"/>
      <c r="F88" s="113"/>
      <c r="G88" s="113"/>
      <c r="H88" s="113"/>
      <c r="I88" s="113"/>
    </row>
    <row r="89" spans="1:9" x14ac:dyDescent="0.2">
      <c r="A89">
        <v>23</v>
      </c>
      <c r="B89" s="113" t="s">
        <v>69</v>
      </c>
      <c r="C89" s="113"/>
      <c r="D89" s="113"/>
      <c r="E89" s="113"/>
      <c r="F89" s="113"/>
      <c r="G89" s="113"/>
      <c r="H89" s="113"/>
      <c r="I89" s="113"/>
    </row>
    <row r="90" spans="1:9" x14ac:dyDescent="0.2">
      <c r="A90">
        <v>24</v>
      </c>
      <c r="B90" s="113" t="s">
        <v>69</v>
      </c>
      <c r="C90" s="113"/>
      <c r="D90" s="113"/>
      <c r="E90" s="113"/>
      <c r="F90" s="113"/>
      <c r="G90" s="113"/>
      <c r="H90" s="113"/>
      <c r="I90" s="113"/>
    </row>
    <row r="91" spans="1:9" x14ac:dyDescent="0.2">
      <c r="A91">
        <v>25</v>
      </c>
      <c r="B91" s="113" t="s">
        <v>69</v>
      </c>
      <c r="C91" s="113"/>
      <c r="D91" s="113"/>
      <c r="E91" s="113"/>
      <c r="F91" s="113"/>
      <c r="G91" s="113"/>
      <c r="H91" s="113"/>
      <c r="I91" s="113"/>
    </row>
    <row r="92" spans="1:9" x14ac:dyDescent="0.2">
      <c r="A92">
        <v>26</v>
      </c>
      <c r="B92" s="113" t="s">
        <v>69</v>
      </c>
      <c r="C92" s="113"/>
      <c r="D92" s="113"/>
      <c r="E92" s="113"/>
      <c r="F92" s="113"/>
      <c r="G92" s="113"/>
      <c r="H92" s="113"/>
      <c r="I92" s="113"/>
    </row>
    <row r="93" spans="1:9" x14ac:dyDescent="0.2">
      <c r="A93">
        <v>27</v>
      </c>
      <c r="B93" s="113" t="s">
        <v>69</v>
      </c>
      <c r="C93" s="113"/>
      <c r="D93" s="113"/>
      <c r="E93" s="113"/>
      <c r="F93" s="113"/>
      <c r="G93" s="113"/>
      <c r="H93" s="113"/>
      <c r="I93" s="113"/>
    </row>
    <row r="94" spans="1:9" x14ac:dyDescent="0.2">
      <c r="A94">
        <v>28</v>
      </c>
      <c r="B94" s="113" t="s">
        <v>69</v>
      </c>
      <c r="C94" s="113"/>
      <c r="D94" s="113"/>
      <c r="E94" s="113"/>
      <c r="F94" s="113"/>
      <c r="G94" s="113"/>
      <c r="H94" s="113"/>
      <c r="I94" s="113"/>
    </row>
    <row r="95" spans="1:9" x14ac:dyDescent="0.2">
      <c r="A95">
        <v>29</v>
      </c>
      <c r="B95" s="113" t="s">
        <v>69</v>
      </c>
      <c r="C95" s="113"/>
      <c r="D95" s="113"/>
      <c r="E95" s="113"/>
      <c r="F95" s="113"/>
      <c r="G95" s="113"/>
      <c r="H95" s="113"/>
      <c r="I95" s="113"/>
    </row>
    <row r="96" spans="1:9" x14ac:dyDescent="0.2">
      <c r="A96">
        <v>30</v>
      </c>
      <c r="B96" s="113" t="s">
        <v>69</v>
      </c>
      <c r="C96" s="113"/>
      <c r="D96" s="113"/>
      <c r="E96" s="113"/>
      <c r="F96" s="113"/>
      <c r="G96" s="113"/>
      <c r="H96" s="113"/>
      <c r="I96" s="113"/>
    </row>
    <row r="97" spans="2:9" x14ac:dyDescent="0.2">
      <c r="B97" s="113"/>
      <c r="C97" s="113"/>
      <c r="D97" s="113"/>
      <c r="E97" s="113"/>
      <c r="F97" s="113"/>
      <c r="G97" s="113"/>
      <c r="H97" s="113"/>
      <c r="I97" s="113"/>
    </row>
    <row r="98" spans="2:9" x14ac:dyDescent="0.2">
      <c r="B98" s="113"/>
      <c r="C98" s="113"/>
      <c r="D98" s="113"/>
      <c r="E98" s="113"/>
      <c r="F98" s="113"/>
      <c r="G98" s="113"/>
      <c r="H98" s="113"/>
      <c r="I98" s="113"/>
    </row>
    <row r="99" spans="2:9" x14ac:dyDescent="0.2">
      <c r="B99" s="113"/>
      <c r="C99" s="113"/>
      <c r="D99" s="113"/>
      <c r="E99" s="113"/>
      <c r="F99" s="113"/>
      <c r="G99" s="113"/>
      <c r="H99" s="113"/>
      <c r="I99" s="113"/>
    </row>
    <row r="100" spans="2:9" x14ac:dyDescent="0.2">
      <c r="B100" s="113"/>
      <c r="C100" s="113"/>
      <c r="D100" s="113"/>
      <c r="E100" s="113"/>
      <c r="F100" s="113"/>
      <c r="G100" s="113"/>
      <c r="H100" s="113"/>
      <c r="I100" s="113"/>
    </row>
    <row r="101" spans="2:9" x14ac:dyDescent="0.2">
      <c r="B101" s="113"/>
      <c r="C101" s="113"/>
      <c r="D101" s="113"/>
      <c r="E101" s="113"/>
      <c r="F101" s="113"/>
      <c r="G101" s="113"/>
      <c r="H101" s="113"/>
      <c r="I101" s="113"/>
    </row>
    <row r="102" spans="2:9" x14ac:dyDescent="0.2">
      <c r="B102" s="113"/>
      <c r="C102" s="113"/>
      <c r="D102" s="113"/>
      <c r="E102" s="113"/>
      <c r="F102" s="113"/>
      <c r="G102" s="113"/>
      <c r="H102" s="113"/>
      <c r="I102" s="113"/>
    </row>
    <row r="103" spans="2:9" x14ac:dyDescent="0.2">
      <c r="B103" s="113"/>
      <c r="C103" s="113"/>
      <c r="D103" s="113"/>
      <c r="E103" s="113"/>
      <c r="F103" s="113"/>
      <c r="G103" s="113"/>
      <c r="H103" s="113"/>
      <c r="I103" s="113"/>
    </row>
    <row r="104" spans="2:9" x14ac:dyDescent="0.2">
      <c r="B104" s="113"/>
      <c r="C104" s="113"/>
      <c r="D104" s="113"/>
      <c r="E104" s="113"/>
      <c r="F104" s="113"/>
      <c r="G104" s="113"/>
      <c r="H104" s="113"/>
      <c r="I104" s="113"/>
    </row>
    <row r="105" spans="2:9" x14ac:dyDescent="0.2">
      <c r="B105" s="113"/>
      <c r="C105" s="113"/>
      <c r="D105" s="113"/>
      <c r="E105" s="113"/>
      <c r="F105" s="113"/>
      <c r="G105" s="113"/>
      <c r="H105" s="113"/>
      <c r="I105" s="113"/>
    </row>
    <row r="106" spans="2:9" x14ac:dyDescent="0.2">
      <c r="B106" s="113"/>
      <c r="C106" s="113"/>
      <c r="D106" s="113"/>
      <c r="E106" s="113"/>
      <c r="F106" s="113"/>
      <c r="G106" s="113"/>
      <c r="H106" s="113"/>
      <c r="I106" s="113"/>
    </row>
    <row r="107" spans="2:9" x14ac:dyDescent="0.2">
      <c r="B107" s="113"/>
      <c r="C107" s="113"/>
      <c r="D107" s="113"/>
      <c r="E107" s="113"/>
      <c r="F107" s="113"/>
      <c r="G107" s="113"/>
      <c r="H107" s="113"/>
      <c r="I107" s="113"/>
    </row>
    <row r="108" spans="2:9" x14ac:dyDescent="0.2">
      <c r="B108" s="113"/>
      <c r="C108" s="113"/>
      <c r="D108" s="113"/>
      <c r="E108" s="113"/>
      <c r="F108" s="113"/>
      <c r="G108" s="113"/>
      <c r="H108" s="113"/>
      <c r="I108" s="113"/>
    </row>
    <row r="109" spans="2:9" x14ac:dyDescent="0.2">
      <c r="B109" s="113"/>
      <c r="C109" s="113"/>
      <c r="D109" s="113"/>
      <c r="E109" s="113"/>
      <c r="F109" s="113"/>
      <c r="G109" s="113"/>
      <c r="H109" s="113"/>
      <c r="I109" s="113"/>
    </row>
    <row r="110" spans="2:9" x14ac:dyDescent="0.2">
      <c r="B110" s="113"/>
      <c r="C110" s="113"/>
      <c r="D110" s="113"/>
      <c r="E110" s="113"/>
      <c r="F110" s="113"/>
      <c r="G110" s="113"/>
      <c r="H110" s="113"/>
      <c r="I110" s="113"/>
    </row>
    <row r="111" spans="2:9" x14ac:dyDescent="0.2">
      <c r="B111" s="113"/>
      <c r="C111" s="113"/>
      <c r="D111" s="113"/>
      <c r="E111" s="113"/>
      <c r="F111" s="113"/>
      <c r="G111" s="113"/>
      <c r="H111" s="113"/>
      <c r="I111" s="113"/>
    </row>
    <row r="112" spans="2:9" x14ac:dyDescent="0.2">
      <c r="B112" s="113"/>
      <c r="C112" s="113"/>
      <c r="D112" s="113"/>
      <c r="E112" s="113"/>
      <c r="F112" s="113"/>
      <c r="G112" s="113"/>
      <c r="H112" s="113"/>
      <c r="I112" s="113"/>
    </row>
    <row r="113" spans="2:9" x14ac:dyDescent="0.2">
      <c r="B113" s="113"/>
      <c r="C113" s="113"/>
      <c r="D113" s="113"/>
      <c r="E113" s="113"/>
      <c r="F113" s="113"/>
      <c r="G113" s="113"/>
      <c r="H113" s="113"/>
      <c r="I113" s="113"/>
    </row>
    <row r="114" spans="2:9" x14ac:dyDescent="0.2">
      <c r="B114" s="113"/>
      <c r="C114" s="113"/>
      <c r="D114" s="113"/>
      <c r="E114" s="113"/>
      <c r="F114" s="113"/>
      <c r="G114" s="113"/>
      <c r="H114" s="113"/>
      <c r="I114" s="113"/>
    </row>
    <row r="115" spans="2:9" x14ac:dyDescent="0.2">
      <c r="B115" s="113"/>
      <c r="C115" s="113"/>
      <c r="D115" s="113"/>
      <c r="E115" s="113"/>
      <c r="F115" s="113"/>
      <c r="G115" s="113"/>
      <c r="H115" s="113"/>
      <c r="I115" s="113"/>
    </row>
    <row r="116" spans="2:9" x14ac:dyDescent="0.2">
      <c r="B116" s="113"/>
      <c r="C116" s="113"/>
      <c r="D116" s="113"/>
      <c r="E116" s="113"/>
      <c r="F116" s="113"/>
      <c r="G116" s="113"/>
      <c r="H116" s="113"/>
      <c r="I116" s="113"/>
    </row>
    <row r="117" spans="2:9" x14ac:dyDescent="0.2">
      <c r="B117" s="113"/>
      <c r="C117" s="113"/>
      <c r="D117" s="113"/>
      <c r="E117" s="113"/>
      <c r="F117" s="113"/>
      <c r="G117" s="113"/>
      <c r="H117" s="113"/>
      <c r="I117" s="113"/>
    </row>
    <row r="118" spans="2:9" x14ac:dyDescent="0.2">
      <c r="B118" s="113"/>
      <c r="C118" s="113"/>
      <c r="D118" s="113"/>
      <c r="E118" s="113"/>
      <c r="F118" s="113"/>
      <c r="G118" s="113"/>
      <c r="H118" s="113"/>
      <c r="I118" s="113"/>
    </row>
    <row r="119" spans="2:9" x14ac:dyDescent="0.2">
      <c r="B119" s="113"/>
      <c r="C119" s="113"/>
      <c r="D119" s="113"/>
      <c r="E119" s="113"/>
      <c r="F119" s="113"/>
      <c r="G119" s="113"/>
      <c r="H119" s="113"/>
      <c r="I119" s="113"/>
    </row>
    <row r="120" spans="2:9" x14ac:dyDescent="0.2">
      <c r="B120" s="113"/>
      <c r="C120" s="113"/>
      <c r="D120" s="113"/>
      <c r="E120" s="113"/>
      <c r="F120" s="113"/>
      <c r="G120" s="113"/>
      <c r="H120" s="113"/>
      <c r="I120" s="113"/>
    </row>
    <row r="121" spans="2:9" x14ac:dyDescent="0.2">
      <c r="B121" s="113"/>
      <c r="C121" s="113"/>
      <c r="D121" s="113"/>
      <c r="E121" s="113"/>
      <c r="F121" s="113"/>
      <c r="G121" s="113"/>
      <c r="H121" s="113"/>
      <c r="I121" s="113"/>
    </row>
    <row r="122" spans="2:9" x14ac:dyDescent="0.2">
      <c r="B122" s="113"/>
      <c r="C122" s="113"/>
      <c r="D122" s="113"/>
      <c r="E122" s="113"/>
      <c r="F122" s="113"/>
      <c r="G122" s="113"/>
      <c r="H122" s="113"/>
      <c r="I122" s="113"/>
    </row>
    <row r="123" spans="2:9" x14ac:dyDescent="0.2">
      <c r="B123" s="113"/>
      <c r="C123" s="113"/>
      <c r="D123" s="113"/>
      <c r="E123" s="113"/>
      <c r="F123" s="113"/>
      <c r="G123" s="113"/>
      <c r="H123" s="113"/>
      <c r="I123" s="113"/>
    </row>
    <row r="124" spans="2:9" x14ac:dyDescent="0.2">
      <c r="B124" s="113"/>
      <c r="C124" s="113"/>
      <c r="D124" s="113"/>
      <c r="E124" s="113"/>
      <c r="F124" s="113"/>
      <c r="G124" s="113"/>
      <c r="H124" s="113"/>
      <c r="I124" s="113"/>
    </row>
    <row r="125" spans="2:9" x14ac:dyDescent="0.2">
      <c r="B125" s="113"/>
      <c r="C125" s="113"/>
      <c r="D125" s="113"/>
      <c r="E125" s="113"/>
      <c r="F125" s="113"/>
      <c r="G125" s="113"/>
      <c r="H125" s="113"/>
      <c r="I125" s="113"/>
    </row>
    <row r="126" spans="2:9" x14ac:dyDescent="0.2">
      <c r="B126" s="113"/>
      <c r="C126" s="113"/>
      <c r="D126" s="113"/>
      <c r="E126" s="113"/>
      <c r="F126" s="113"/>
      <c r="G126" s="113"/>
      <c r="H126" s="113"/>
      <c r="I126" s="113"/>
    </row>
    <row r="127" spans="2:9" x14ac:dyDescent="0.2">
      <c r="B127" s="113"/>
      <c r="C127" s="113"/>
      <c r="D127" s="113"/>
      <c r="E127" s="113"/>
      <c r="F127" s="113"/>
      <c r="G127" s="113"/>
      <c r="H127" s="113"/>
      <c r="I127" s="113"/>
    </row>
    <row r="128" spans="2:9" x14ac:dyDescent="0.2">
      <c r="B128" s="113"/>
      <c r="C128" s="113"/>
      <c r="D128" s="113"/>
      <c r="E128" s="113"/>
      <c r="F128" s="113"/>
      <c r="G128" s="113"/>
      <c r="H128" s="113"/>
      <c r="I128" s="113"/>
    </row>
    <row r="129" spans="2:9" x14ac:dyDescent="0.2">
      <c r="B129" s="113"/>
      <c r="C129" s="113"/>
      <c r="D129" s="113"/>
      <c r="E129" s="113"/>
      <c r="F129" s="113"/>
      <c r="G129" s="113"/>
      <c r="H129" s="113"/>
      <c r="I129" s="113"/>
    </row>
    <row r="130" spans="2:9" x14ac:dyDescent="0.2">
      <c r="B130" s="113"/>
      <c r="C130" s="113"/>
      <c r="D130" s="113"/>
      <c r="E130" s="113"/>
      <c r="F130" s="113"/>
      <c r="G130" s="113"/>
      <c r="H130" s="113"/>
      <c r="I130" s="113"/>
    </row>
    <row r="131" spans="2:9" x14ac:dyDescent="0.2">
      <c r="B131" s="113"/>
      <c r="C131" s="113"/>
      <c r="D131" s="113"/>
      <c r="E131" s="113"/>
      <c r="F131" s="113"/>
      <c r="G131" s="113"/>
      <c r="H131" s="113"/>
      <c r="I131" s="113"/>
    </row>
    <row r="132" spans="2:9" x14ac:dyDescent="0.2">
      <c r="B132" s="113"/>
      <c r="C132" s="113"/>
      <c r="D132" s="113"/>
      <c r="E132" s="113"/>
      <c r="F132" s="113"/>
      <c r="G132" s="113"/>
      <c r="H132" s="113"/>
      <c r="I132" s="113"/>
    </row>
    <row r="133" spans="2:9" x14ac:dyDescent="0.2">
      <c r="B133" s="113"/>
      <c r="C133" s="113"/>
      <c r="D133" s="113"/>
      <c r="E133" s="113"/>
      <c r="F133" s="113"/>
      <c r="G133" s="113"/>
      <c r="H133" s="113"/>
      <c r="I133" s="113"/>
    </row>
    <row r="134" spans="2:9" x14ac:dyDescent="0.2">
      <c r="B134" s="113"/>
      <c r="C134" s="113"/>
      <c r="D134" s="113"/>
      <c r="E134" s="113"/>
      <c r="F134" s="113"/>
      <c r="G134" s="113"/>
      <c r="H134" s="113"/>
      <c r="I134" s="113"/>
    </row>
    <row r="135" spans="2:9" x14ac:dyDescent="0.2">
      <c r="B135" s="113"/>
      <c r="C135" s="113"/>
      <c r="D135" s="113"/>
      <c r="E135" s="113"/>
      <c r="F135" s="113"/>
      <c r="G135" s="113"/>
      <c r="H135" s="113"/>
      <c r="I135" s="113"/>
    </row>
    <row r="136" spans="2:9" x14ac:dyDescent="0.2">
      <c r="B136" s="113"/>
      <c r="C136" s="113"/>
      <c r="D136" s="113"/>
      <c r="E136" s="113"/>
      <c r="F136" s="113"/>
      <c r="G136" s="113"/>
      <c r="H136" s="113"/>
      <c r="I136" s="113"/>
    </row>
    <row r="137" spans="2:9" x14ac:dyDescent="0.2">
      <c r="B137" s="113"/>
      <c r="C137" s="113"/>
      <c r="D137" s="113"/>
      <c r="E137" s="113"/>
      <c r="F137" s="113"/>
      <c r="G137" s="113"/>
      <c r="H137" s="113"/>
      <c r="I137" s="113"/>
    </row>
    <row r="138" spans="2:9" x14ac:dyDescent="0.2">
      <c r="B138" s="113"/>
      <c r="C138" s="113"/>
      <c r="D138" s="113"/>
      <c r="E138" s="113"/>
      <c r="F138" s="113"/>
      <c r="G138" s="113"/>
      <c r="H138" s="113"/>
      <c r="I138" s="113"/>
    </row>
    <row r="139" spans="2:9" x14ac:dyDescent="0.2">
      <c r="B139" s="113"/>
      <c r="C139" s="113"/>
      <c r="D139" s="113"/>
      <c r="E139" s="113"/>
      <c r="F139" s="113"/>
      <c r="G139" s="113"/>
      <c r="H139" s="113"/>
      <c r="I139" s="113"/>
    </row>
    <row r="140" spans="2:9" x14ac:dyDescent="0.2">
      <c r="B140" s="113"/>
      <c r="C140" s="113"/>
      <c r="D140" s="113"/>
      <c r="E140" s="113"/>
      <c r="F140" s="113"/>
      <c r="G140" s="113"/>
      <c r="H140" s="113"/>
      <c r="I140" s="113"/>
    </row>
    <row r="141" spans="2:9" x14ac:dyDescent="0.2">
      <c r="B141" s="113"/>
      <c r="C141" s="113"/>
      <c r="D141" s="113"/>
      <c r="E141" s="113"/>
      <c r="F141" s="113"/>
      <c r="G141" s="113"/>
      <c r="H141" s="113"/>
      <c r="I141" s="113"/>
    </row>
    <row r="142" spans="2:9" x14ac:dyDescent="0.2">
      <c r="B142" s="113"/>
      <c r="C142" s="113"/>
      <c r="D142" s="113"/>
      <c r="E142" s="113"/>
      <c r="F142" s="113"/>
      <c r="G142" s="113"/>
      <c r="H142" s="113"/>
      <c r="I142" s="113"/>
    </row>
    <row r="143" spans="2:9" x14ac:dyDescent="0.2">
      <c r="B143" s="113"/>
      <c r="C143" s="113"/>
      <c r="D143" s="113"/>
      <c r="E143" s="113"/>
      <c r="F143" s="113"/>
      <c r="G143" s="113"/>
      <c r="H143" s="113"/>
      <c r="I143" s="113"/>
    </row>
    <row r="144" spans="2:9" x14ac:dyDescent="0.2">
      <c r="B144" s="113"/>
      <c r="C144" s="113"/>
      <c r="D144" s="113"/>
      <c r="E144" s="113"/>
      <c r="F144" s="113"/>
      <c r="G144" s="113"/>
      <c r="H144" s="113"/>
      <c r="I144" s="113"/>
    </row>
    <row r="145" spans="2:9" x14ac:dyDescent="0.2">
      <c r="B145" s="113"/>
      <c r="C145" s="113"/>
      <c r="D145" s="113"/>
      <c r="E145" s="113"/>
      <c r="F145" s="113"/>
      <c r="G145" s="113"/>
      <c r="H145" s="113"/>
      <c r="I145" s="113"/>
    </row>
    <row r="146" spans="2:9" x14ac:dyDescent="0.2">
      <c r="B146" s="113"/>
      <c r="C146" s="113"/>
      <c r="D146" s="113"/>
      <c r="E146" s="113"/>
      <c r="F146" s="113"/>
      <c r="G146" s="113"/>
      <c r="H146" s="113"/>
      <c r="I146" s="113"/>
    </row>
    <row r="147" spans="2:9" x14ac:dyDescent="0.2">
      <c r="B147" s="113"/>
      <c r="C147" s="113"/>
      <c r="D147" s="113"/>
      <c r="E147" s="113"/>
      <c r="F147" s="113"/>
      <c r="G147" s="113"/>
      <c r="H147" s="113"/>
      <c r="I147" s="113"/>
    </row>
    <row r="148" spans="2:9" x14ac:dyDescent="0.2">
      <c r="B148" s="113"/>
      <c r="C148" s="113"/>
      <c r="D148" s="113"/>
      <c r="E148" s="113"/>
      <c r="F148" s="113"/>
      <c r="G148" s="113"/>
      <c r="H148" s="113"/>
      <c r="I148" s="113"/>
    </row>
    <row r="149" spans="2:9" x14ac:dyDescent="0.2">
      <c r="B149" s="113"/>
      <c r="C149" s="113"/>
      <c r="D149" s="113"/>
      <c r="E149" s="113"/>
      <c r="F149" s="113"/>
      <c r="G149" s="113"/>
      <c r="H149" s="113"/>
      <c r="I149" s="113"/>
    </row>
    <row r="150" spans="2:9" x14ac:dyDescent="0.2">
      <c r="B150" s="113"/>
      <c r="C150" s="113"/>
      <c r="D150" s="113"/>
      <c r="E150" s="113"/>
      <c r="F150" s="113"/>
      <c r="G150" s="113"/>
      <c r="H150" s="113"/>
      <c r="I150" s="113"/>
    </row>
    <row r="151" spans="2:9" x14ac:dyDescent="0.2">
      <c r="B151" s="113"/>
      <c r="C151" s="113"/>
      <c r="D151" s="113"/>
      <c r="E151" s="113"/>
      <c r="F151" s="113"/>
      <c r="G151" s="113"/>
      <c r="H151" s="113"/>
      <c r="I151" s="113"/>
    </row>
    <row r="152" spans="2:9" x14ac:dyDescent="0.2">
      <c r="B152" s="113"/>
      <c r="C152" s="113"/>
      <c r="D152" s="113"/>
      <c r="E152" s="113"/>
      <c r="F152" s="113"/>
      <c r="G152" s="113"/>
      <c r="H152" s="113"/>
      <c r="I152" s="113"/>
    </row>
    <row r="153" spans="2:9" x14ac:dyDescent="0.2">
      <c r="B153" s="113"/>
      <c r="C153" s="113"/>
      <c r="D153" s="113"/>
      <c r="E153" s="113"/>
      <c r="F153" s="113"/>
      <c r="G153" s="113"/>
      <c r="H153" s="113"/>
      <c r="I153" s="113"/>
    </row>
    <row r="154" spans="2:9" x14ac:dyDescent="0.2">
      <c r="B154" s="113"/>
      <c r="C154" s="113"/>
      <c r="D154" s="113"/>
      <c r="E154" s="113"/>
      <c r="F154" s="113"/>
      <c r="G154" s="113"/>
      <c r="H154" s="113"/>
      <c r="I154" s="113"/>
    </row>
    <row r="155" spans="2:9" x14ac:dyDescent="0.2">
      <c r="B155" s="113"/>
      <c r="C155" s="113"/>
      <c r="D155" s="113"/>
      <c r="E155" s="113"/>
      <c r="F155" s="113"/>
      <c r="G155" s="113"/>
      <c r="H155" s="113"/>
      <c r="I155" s="113"/>
    </row>
    <row r="156" spans="2:9" x14ac:dyDescent="0.2">
      <c r="B156" s="113"/>
      <c r="C156" s="113"/>
      <c r="D156" s="113"/>
      <c r="E156" s="113"/>
      <c r="F156" s="113"/>
      <c r="G156" s="113"/>
      <c r="H156" s="113"/>
      <c r="I156" s="113"/>
    </row>
    <row r="157" spans="2:9" x14ac:dyDescent="0.2">
      <c r="B157" s="113"/>
      <c r="C157" s="113"/>
      <c r="D157" s="113"/>
      <c r="E157" s="113"/>
      <c r="F157" s="113"/>
      <c r="G157" s="113"/>
      <c r="H157" s="113"/>
      <c r="I157" s="113"/>
    </row>
    <row r="158" spans="2:9" x14ac:dyDescent="0.2">
      <c r="B158" s="113"/>
      <c r="C158" s="113"/>
      <c r="D158" s="113"/>
      <c r="E158" s="113"/>
      <c r="F158" s="113"/>
      <c r="G158" s="113"/>
      <c r="H158" s="113"/>
      <c r="I158" s="113"/>
    </row>
    <row r="159" spans="2:9" x14ac:dyDescent="0.2">
      <c r="B159" s="113"/>
      <c r="C159" s="113"/>
      <c r="D159" s="113"/>
      <c r="E159" s="113"/>
      <c r="F159" s="113"/>
      <c r="G159" s="113"/>
      <c r="H159" s="113"/>
      <c r="I159" s="113"/>
    </row>
    <row r="160" spans="2:9" x14ac:dyDescent="0.2">
      <c r="B160" s="113"/>
      <c r="C160" s="113"/>
      <c r="D160" s="113"/>
      <c r="E160" s="113"/>
      <c r="F160" s="113"/>
      <c r="G160" s="113"/>
      <c r="H160" s="113"/>
      <c r="I160" s="113"/>
    </row>
    <row r="161" spans="2:9" x14ac:dyDescent="0.2">
      <c r="B161" s="113"/>
      <c r="C161" s="113"/>
      <c r="D161" s="113"/>
      <c r="E161" s="113"/>
      <c r="F161" s="113"/>
      <c r="G161" s="113"/>
      <c r="H161" s="113"/>
      <c r="I161" s="113"/>
    </row>
    <row r="162" spans="2:9" x14ac:dyDescent="0.2">
      <c r="B162" s="113"/>
      <c r="C162" s="113"/>
      <c r="D162" s="113"/>
      <c r="E162" s="113"/>
      <c r="F162" s="113"/>
      <c r="G162" s="113"/>
      <c r="H162" s="113"/>
      <c r="I162" s="113"/>
    </row>
    <row r="163" spans="2:9" x14ac:dyDescent="0.2">
      <c r="B163" s="113"/>
      <c r="C163" s="113"/>
      <c r="D163" s="113"/>
      <c r="E163" s="113"/>
      <c r="F163" s="113"/>
      <c r="G163" s="113"/>
      <c r="H163" s="113"/>
      <c r="I163" s="113"/>
    </row>
    <row r="164" spans="2:9" x14ac:dyDescent="0.2">
      <c r="B164" s="113"/>
      <c r="C164" s="113"/>
      <c r="D164" s="113"/>
      <c r="E164" s="113"/>
      <c r="F164" s="113"/>
      <c r="G164" s="113"/>
      <c r="H164" s="113"/>
      <c r="I164" s="113"/>
    </row>
    <row r="165" spans="2:9" x14ac:dyDescent="0.2">
      <c r="B165" s="113"/>
      <c r="C165" s="113"/>
      <c r="D165" s="113"/>
      <c r="E165" s="113"/>
      <c r="F165" s="113"/>
      <c r="G165" s="113"/>
      <c r="H165" s="113"/>
      <c r="I165" s="113"/>
    </row>
    <row r="166" spans="2:9" x14ac:dyDescent="0.2">
      <c r="B166" s="113"/>
      <c r="C166" s="113"/>
      <c r="D166" s="113"/>
      <c r="E166" s="113"/>
      <c r="F166" s="113"/>
      <c r="G166" s="113"/>
      <c r="H166" s="113"/>
      <c r="I166" s="113"/>
    </row>
    <row r="167" spans="2:9" x14ac:dyDescent="0.2">
      <c r="B167" s="113"/>
      <c r="C167" s="113"/>
      <c r="D167" s="113"/>
      <c r="E167" s="113"/>
      <c r="F167" s="113"/>
      <c r="G167" s="113"/>
      <c r="H167" s="113"/>
      <c r="I167" s="113"/>
    </row>
  </sheetData>
  <mergeCells count="163">
    <mergeCell ref="B55:I55"/>
    <mergeCell ref="B56:I56"/>
    <mergeCell ref="B57:I57"/>
    <mergeCell ref="B50:I50"/>
    <mergeCell ref="B51:I51"/>
    <mergeCell ref="B52:I52"/>
    <mergeCell ref="B53:I53"/>
    <mergeCell ref="B66:I66"/>
    <mergeCell ref="B62:I62"/>
    <mergeCell ref="B63:I63"/>
    <mergeCell ref="B64:I64"/>
    <mergeCell ref="B65:I65"/>
    <mergeCell ref="B58:I58"/>
    <mergeCell ref="B59:I59"/>
    <mergeCell ref="B60:I60"/>
    <mergeCell ref="B61:I61"/>
    <mergeCell ref="B46:I46"/>
    <mergeCell ref="B47:I47"/>
    <mergeCell ref="B48:I48"/>
    <mergeCell ref="B49:I49"/>
    <mergeCell ref="B42:I42"/>
    <mergeCell ref="B43:I43"/>
    <mergeCell ref="B44:I44"/>
    <mergeCell ref="B45:I45"/>
    <mergeCell ref="B54:I54"/>
    <mergeCell ref="B26:I26"/>
    <mergeCell ref="B38:I38"/>
    <mergeCell ref="B39:I39"/>
    <mergeCell ref="B40:I40"/>
    <mergeCell ref="B41:I41"/>
    <mergeCell ref="B27:I27"/>
    <mergeCell ref="B28:I28"/>
    <mergeCell ref="A34:I34"/>
    <mergeCell ref="B37:I37"/>
    <mergeCell ref="B33:I33"/>
    <mergeCell ref="B29:I29"/>
    <mergeCell ref="A1:I1"/>
    <mergeCell ref="B4:I4"/>
    <mergeCell ref="B19:I19"/>
    <mergeCell ref="B20:I20"/>
    <mergeCell ref="B21:I21"/>
    <mergeCell ref="B22:I22"/>
    <mergeCell ref="B15:I15"/>
    <mergeCell ref="B16:I16"/>
    <mergeCell ref="B17:I17"/>
    <mergeCell ref="B18:I18"/>
    <mergeCell ref="B69:I69"/>
    <mergeCell ref="B70:I70"/>
    <mergeCell ref="B71:I71"/>
    <mergeCell ref="B72:I72"/>
    <mergeCell ref="B73:I73"/>
    <mergeCell ref="B74:I74"/>
    <mergeCell ref="B67:I67"/>
    <mergeCell ref="B68:I68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14:I14"/>
    <mergeCell ref="B30:I30"/>
    <mergeCell ref="B31:I31"/>
    <mergeCell ref="B32:I32"/>
    <mergeCell ref="B23:I23"/>
    <mergeCell ref="B24:I24"/>
    <mergeCell ref="B25:I25"/>
    <mergeCell ref="B81:I81"/>
    <mergeCell ref="B82:I82"/>
    <mergeCell ref="B83:I83"/>
    <mergeCell ref="B84:I84"/>
    <mergeCell ref="B85:I85"/>
    <mergeCell ref="B86:I86"/>
    <mergeCell ref="B75:I75"/>
    <mergeCell ref="B76:I76"/>
    <mergeCell ref="B77:I77"/>
    <mergeCell ref="B78:I78"/>
    <mergeCell ref="B79:I79"/>
    <mergeCell ref="B80:I80"/>
    <mergeCell ref="B93:I93"/>
    <mergeCell ref="B94:I94"/>
    <mergeCell ref="B95:I95"/>
    <mergeCell ref="B96:I96"/>
    <mergeCell ref="B97:I97"/>
    <mergeCell ref="B98:I98"/>
    <mergeCell ref="B87:I87"/>
    <mergeCell ref="B88:I88"/>
    <mergeCell ref="B89:I89"/>
    <mergeCell ref="B90:I90"/>
    <mergeCell ref="B91:I91"/>
    <mergeCell ref="B92:I92"/>
    <mergeCell ref="B105:I105"/>
    <mergeCell ref="B106:I106"/>
    <mergeCell ref="B107:I107"/>
    <mergeCell ref="B108:I108"/>
    <mergeCell ref="B109:I109"/>
    <mergeCell ref="B110:I110"/>
    <mergeCell ref="B99:I99"/>
    <mergeCell ref="B100:I100"/>
    <mergeCell ref="B101:I101"/>
    <mergeCell ref="B102:I102"/>
    <mergeCell ref="B103:I103"/>
    <mergeCell ref="B104:I104"/>
    <mergeCell ref="B117:I117"/>
    <mergeCell ref="B118:I118"/>
    <mergeCell ref="B119:I119"/>
    <mergeCell ref="B120:I120"/>
    <mergeCell ref="B121:I121"/>
    <mergeCell ref="B122:I122"/>
    <mergeCell ref="B111:I111"/>
    <mergeCell ref="B112:I112"/>
    <mergeCell ref="B113:I113"/>
    <mergeCell ref="B114:I114"/>
    <mergeCell ref="B115:I115"/>
    <mergeCell ref="B116:I116"/>
    <mergeCell ref="B129:I129"/>
    <mergeCell ref="B130:I130"/>
    <mergeCell ref="B131:I131"/>
    <mergeCell ref="B132:I132"/>
    <mergeCell ref="B133:I133"/>
    <mergeCell ref="B134:I134"/>
    <mergeCell ref="B123:I123"/>
    <mergeCell ref="B124:I124"/>
    <mergeCell ref="B125:I125"/>
    <mergeCell ref="B126:I126"/>
    <mergeCell ref="B127:I127"/>
    <mergeCell ref="B128:I128"/>
    <mergeCell ref="B141:I141"/>
    <mergeCell ref="B142:I142"/>
    <mergeCell ref="B143:I143"/>
    <mergeCell ref="B144:I144"/>
    <mergeCell ref="B145:I145"/>
    <mergeCell ref="B146:I146"/>
    <mergeCell ref="B135:I135"/>
    <mergeCell ref="B136:I136"/>
    <mergeCell ref="B137:I137"/>
    <mergeCell ref="B138:I138"/>
    <mergeCell ref="B139:I139"/>
    <mergeCell ref="B140:I140"/>
    <mergeCell ref="B153:I153"/>
    <mergeCell ref="B154:I154"/>
    <mergeCell ref="B155:I155"/>
    <mergeCell ref="B156:I156"/>
    <mergeCell ref="B157:I157"/>
    <mergeCell ref="B158:I158"/>
    <mergeCell ref="B147:I147"/>
    <mergeCell ref="B148:I148"/>
    <mergeCell ref="B149:I149"/>
    <mergeCell ref="B150:I150"/>
    <mergeCell ref="B151:I151"/>
    <mergeCell ref="B152:I152"/>
    <mergeCell ref="B159:I159"/>
    <mergeCell ref="B160:I160"/>
    <mergeCell ref="B165:I165"/>
    <mergeCell ref="B166:I166"/>
    <mergeCell ref="B167:I167"/>
    <mergeCell ref="B161:I161"/>
    <mergeCell ref="B162:I162"/>
    <mergeCell ref="B163:I163"/>
    <mergeCell ref="B164:I164"/>
  </mergeCells>
  <phoneticPr fontId="3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rowBreaks count="1" manualBreakCount="1">
    <brk id="3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3:AK231"/>
  <sheetViews>
    <sheetView topLeftCell="A145" zoomScale="85" workbookViewId="0">
      <selection activeCell="W96" sqref="W96"/>
    </sheetView>
  </sheetViews>
  <sheetFormatPr defaultRowHeight="12.75" x14ac:dyDescent="0.2"/>
  <cols>
    <col min="2" max="2" width="27.7109375" customWidth="1"/>
    <col min="3" max="3" width="6.85546875" customWidth="1"/>
    <col min="4" max="4" width="5.7109375" customWidth="1"/>
    <col min="5" max="5" width="6.140625" customWidth="1"/>
    <col min="6" max="6" width="5.7109375" customWidth="1"/>
    <col min="7" max="9" width="2.7109375" customWidth="1"/>
    <col min="10" max="10" width="3.7109375" customWidth="1"/>
    <col min="11" max="11" width="3.85546875" customWidth="1"/>
    <col min="12" max="17" width="2.7109375" customWidth="1"/>
    <col min="18" max="18" width="3.5703125" customWidth="1"/>
    <col min="19" max="20" width="2.7109375" customWidth="1"/>
    <col min="21" max="21" width="3.42578125" customWidth="1"/>
    <col min="22" max="32" width="2.7109375" customWidth="1"/>
    <col min="33" max="33" width="24" customWidth="1"/>
    <col min="34" max="34" width="2.42578125" customWidth="1"/>
    <col min="35" max="35" width="40.28515625" customWidth="1"/>
    <col min="37" max="37" width="143.7109375" customWidth="1"/>
  </cols>
  <sheetData>
    <row r="3" spans="2:37" x14ac:dyDescent="0.2">
      <c r="B3" t="s">
        <v>126</v>
      </c>
      <c r="C3" t="s">
        <v>121</v>
      </c>
      <c r="D3" t="s">
        <v>88</v>
      </c>
      <c r="E3" t="s">
        <v>89</v>
      </c>
      <c r="J3" t="s">
        <v>26</v>
      </c>
      <c r="K3" t="s">
        <v>27</v>
      </c>
      <c r="AK3" t="s">
        <v>102</v>
      </c>
    </row>
    <row r="4" spans="2:37" x14ac:dyDescent="0.2">
      <c r="B4" t="str">
        <f>С1!B3</f>
        <v>Настя А.</v>
      </c>
      <c r="C4" s="36">
        <f>IF(С1!AH38&gt;4,0.5,0)</f>
        <v>0</v>
      </c>
      <c r="D4" s="36">
        <f>IF(С1!BO38&lt;2,0.5,0)</f>
        <v>0.5</v>
      </c>
      <c r="E4" s="36">
        <f>SUM(C4:D4)</f>
        <v>0.5</v>
      </c>
      <c r="F4" s="36">
        <f>E4</f>
        <v>0.5</v>
      </c>
      <c r="G4" s="36"/>
      <c r="H4" s="36"/>
      <c r="I4" s="36"/>
      <c r="J4" s="36">
        <f>С1!AH38</f>
        <v>2</v>
      </c>
      <c r="K4" s="36">
        <f>С1!BO38</f>
        <v>0</v>
      </c>
      <c r="L4" s="36"/>
      <c r="M4" s="36"/>
      <c r="N4" s="36"/>
      <c r="O4" s="36"/>
      <c r="P4" s="36" t="str">
        <f>IF(F4=1,"("," ")</f>
        <v xml:space="preserve"> </v>
      </c>
      <c r="Q4" s="36" t="str">
        <f>IF(F4=1,"В="," ")</f>
        <v xml:space="preserve"> </v>
      </c>
      <c r="R4" s="36" t="str">
        <f>IF(F4=1,J4," ")</f>
        <v xml:space="preserve"> </v>
      </c>
      <c r="S4" s="36" t="str">
        <f>AH4</f>
        <v xml:space="preserve"> </v>
      </c>
      <c r="T4" s="36" t="str">
        <f>IF(F4=1,"О="," ")</f>
        <v xml:space="preserve"> </v>
      </c>
      <c r="U4" s="36" t="str">
        <f>IF(F4=1,K4," ")</f>
        <v xml:space="preserve"> </v>
      </c>
      <c r="V4" s="36" t="str">
        <f>IF(F4=1,")"," ")</f>
        <v xml:space="preserve"> </v>
      </c>
      <c r="W4" s="36"/>
      <c r="X4" s="36"/>
      <c r="Y4" s="36"/>
      <c r="Z4" s="36"/>
      <c r="AA4" s="36"/>
      <c r="AB4" s="36"/>
      <c r="AC4" s="36"/>
      <c r="AD4" s="36"/>
      <c r="AE4" s="36"/>
      <c r="AF4" s="36"/>
      <c r="AG4" t="str">
        <f>IF(F4=1,B4," ")</f>
        <v xml:space="preserve"> </v>
      </c>
      <c r="AH4" t="str">
        <f>IF(AG4=" "," ",",")</f>
        <v xml:space="preserve"> </v>
      </c>
      <c r="AI4" t="str">
        <f>CONCATENATE(AG4,P4,Q4,R4,S4,T4,U4,V4,AH4)</f>
        <v xml:space="preserve">         </v>
      </c>
      <c r="AK4" t="str">
        <f>CONCATENATE(AI4,AI5,AI6,AI7,AI8,AI9,AI10,AI11,AI12,AI13,AI14,AI15,AI16,AI17,AI18,AI19,AI20,AI21,AI22,AI23,AI24,AI25,AI26,AI27,AI28,AI29,AI30,AI31,AI32,AI33)</f>
        <v xml:space="preserve">         Артем С.(В=6,О=0),Диана С.(В=6,О=0),                                                                                                                                                                                                                                                   </v>
      </c>
    </row>
    <row r="5" spans="2:37" x14ac:dyDescent="0.2">
      <c r="B5" t="str">
        <f>С1!B4</f>
        <v>Артем С.</v>
      </c>
      <c r="C5" s="36">
        <f>IF(С1!AH39&gt;4,0.5,0)</f>
        <v>0.5</v>
      </c>
      <c r="D5" s="36">
        <f>IF(С1!BO39&lt;2,0.5,0)</f>
        <v>0.5</v>
      </c>
      <c r="E5" s="36">
        <f t="shared" ref="E5:E33" si="0">SUM(C5:D5)</f>
        <v>1</v>
      </c>
      <c r="F5" s="36">
        <f t="shared" ref="F5:F33" si="1">E5</f>
        <v>1</v>
      </c>
      <c r="G5" s="36"/>
      <c r="H5" s="36"/>
      <c r="I5" s="36"/>
      <c r="J5" s="36">
        <f>С1!AH39</f>
        <v>6</v>
      </c>
      <c r="K5" s="36">
        <f>С1!BO39</f>
        <v>0</v>
      </c>
      <c r="L5" s="36"/>
      <c r="M5" s="36"/>
      <c r="N5" s="36"/>
      <c r="O5" s="36"/>
      <c r="P5" s="36" t="str">
        <f t="shared" ref="P5:P66" si="2">IF(F5=1,"("," ")</f>
        <v>(</v>
      </c>
      <c r="Q5" s="36" t="str">
        <f t="shared" ref="Q5:Q66" si="3">IF(F5=1,"В="," ")</f>
        <v>В=</v>
      </c>
      <c r="R5" s="36">
        <f t="shared" ref="R5:R68" si="4">IF(F5=1,J5," ")</f>
        <v>6</v>
      </c>
      <c r="S5" s="36" t="str">
        <f t="shared" ref="S5:S66" si="5">AH5</f>
        <v>,</v>
      </c>
      <c r="T5" s="36" t="str">
        <f t="shared" ref="T5:T66" si="6">IF(F5=1,"О="," ")</f>
        <v>О=</v>
      </c>
      <c r="U5" s="36">
        <f t="shared" ref="U5:U68" si="7">IF(F5=1,K5," ")</f>
        <v>0</v>
      </c>
      <c r="V5" s="36" t="str">
        <f t="shared" ref="V5:V66" si="8">IF(F5=1,")"," ")</f>
        <v>)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t="str">
        <f t="shared" ref="AG5:AG32" si="9">IF(F5=1,B5," ")</f>
        <v>Артем С.</v>
      </c>
      <c r="AH5" t="str">
        <f t="shared" ref="AH5:AH33" si="10">IF(AG5=" "," ",",")</f>
        <v>,</v>
      </c>
      <c r="AI5" t="str">
        <f t="shared" ref="AI5:AI68" si="11">CONCATENATE(AG5,P5,Q5,R5,S5,T5,U5,V5,AH5)</f>
        <v>Артем С.(В=6,О=0),</v>
      </c>
    </row>
    <row r="6" spans="2:37" x14ac:dyDescent="0.2">
      <c r="B6" t="str">
        <f>С1!B5</f>
        <v>Диана С.</v>
      </c>
      <c r="C6" s="36">
        <f>IF(С1!AH40&gt;4,0.5,0)</f>
        <v>0.5</v>
      </c>
      <c r="D6" s="36">
        <f>IF(С1!BO40&lt;2,0.5,0)</f>
        <v>0.5</v>
      </c>
      <c r="E6" s="36">
        <f t="shared" si="0"/>
        <v>1</v>
      </c>
      <c r="F6" s="36">
        <f t="shared" si="1"/>
        <v>1</v>
      </c>
      <c r="G6" s="36"/>
      <c r="H6" s="36"/>
      <c r="I6" s="36"/>
      <c r="J6" s="36">
        <f>С1!AH40</f>
        <v>6</v>
      </c>
      <c r="K6" s="36">
        <f>С1!BO40</f>
        <v>0</v>
      </c>
      <c r="L6" s="36"/>
      <c r="M6" s="36"/>
      <c r="N6" s="36"/>
      <c r="O6" s="36"/>
      <c r="P6" s="36" t="str">
        <f t="shared" si="2"/>
        <v>(</v>
      </c>
      <c r="Q6" s="36" t="str">
        <f t="shared" si="3"/>
        <v>В=</v>
      </c>
      <c r="R6" s="36">
        <f t="shared" si="4"/>
        <v>6</v>
      </c>
      <c r="S6" s="36" t="str">
        <f t="shared" si="5"/>
        <v>,</v>
      </c>
      <c r="T6" s="36" t="str">
        <f t="shared" si="6"/>
        <v>О=</v>
      </c>
      <c r="U6" s="36">
        <f t="shared" si="7"/>
        <v>0</v>
      </c>
      <c r="V6" s="36" t="str">
        <f t="shared" si="8"/>
        <v>)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t="str">
        <f t="shared" si="9"/>
        <v>Диана С.</v>
      </c>
      <c r="AH6" t="str">
        <f t="shared" si="10"/>
        <v>,</v>
      </c>
      <c r="AI6" t="str">
        <f t="shared" si="11"/>
        <v>Диана С.(В=6,О=0),</v>
      </c>
      <c r="AK6" t="s">
        <v>103</v>
      </c>
    </row>
    <row r="7" spans="2:37" x14ac:dyDescent="0.2">
      <c r="B7" t="str">
        <f>С1!B6</f>
        <v>Даша Т.</v>
      </c>
      <c r="C7" s="36">
        <f>IF(С1!AH41&gt;4,0.5,0)</f>
        <v>0</v>
      </c>
      <c r="D7" s="36">
        <f>IF(С1!BO41&lt;2,0.5,0)</f>
        <v>0.5</v>
      </c>
      <c r="E7" s="36">
        <f t="shared" si="0"/>
        <v>0.5</v>
      </c>
      <c r="F7" s="36">
        <f t="shared" si="1"/>
        <v>0.5</v>
      </c>
      <c r="G7" s="36"/>
      <c r="H7" s="36"/>
      <c r="I7" s="36"/>
      <c r="J7" s="36">
        <f>С1!AH41</f>
        <v>1</v>
      </c>
      <c r="K7" s="36">
        <f>С1!BO41</f>
        <v>0</v>
      </c>
      <c r="L7" s="36"/>
      <c r="M7" s="36"/>
      <c r="N7" s="36"/>
      <c r="O7" s="36"/>
      <c r="P7" s="36" t="str">
        <f t="shared" si="2"/>
        <v xml:space="preserve"> </v>
      </c>
      <c r="Q7" s="36" t="str">
        <f t="shared" si="3"/>
        <v xml:space="preserve"> </v>
      </c>
      <c r="R7" s="36" t="str">
        <f t="shared" si="4"/>
        <v xml:space="preserve"> </v>
      </c>
      <c r="S7" s="36" t="str">
        <f t="shared" si="5"/>
        <v xml:space="preserve"> </v>
      </c>
      <c r="T7" s="36" t="str">
        <f t="shared" si="6"/>
        <v xml:space="preserve"> </v>
      </c>
      <c r="U7" s="36" t="str">
        <f t="shared" si="7"/>
        <v xml:space="preserve"> </v>
      </c>
      <c r="V7" s="36" t="str">
        <f t="shared" si="8"/>
        <v xml:space="preserve"> 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t="str">
        <f t="shared" si="9"/>
        <v xml:space="preserve"> </v>
      </c>
      <c r="AH7" t="str">
        <f t="shared" si="10"/>
        <v xml:space="preserve"> </v>
      </c>
      <c r="AI7" t="str">
        <f t="shared" si="11"/>
        <v xml:space="preserve">         </v>
      </c>
    </row>
    <row r="8" spans="2:37" x14ac:dyDescent="0.2">
      <c r="B8" t="str">
        <f>С1!B7</f>
        <v>Ваня А.</v>
      </c>
      <c r="C8" s="36">
        <f>IF(С1!AH42&gt;4,0.5,0)</f>
        <v>0</v>
      </c>
      <c r="D8" s="36">
        <f>IF(С1!BO42&lt;2,0.5,0)</f>
        <v>0.5</v>
      </c>
      <c r="E8" s="36">
        <f t="shared" si="0"/>
        <v>0.5</v>
      </c>
      <c r="F8" s="36">
        <f t="shared" si="1"/>
        <v>0.5</v>
      </c>
      <c r="G8" s="36"/>
      <c r="H8" s="36"/>
      <c r="I8" s="36"/>
      <c r="J8" s="36">
        <f>С1!AH42</f>
        <v>1</v>
      </c>
      <c r="K8" s="36">
        <f>С1!BO42</f>
        <v>0</v>
      </c>
      <c r="L8" s="36"/>
      <c r="M8" s="36"/>
      <c r="N8" s="36"/>
      <c r="O8" s="36"/>
      <c r="P8" s="36" t="str">
        <f t="shared" si="2"/>
        <v xml:space="preserve"> </v>
      </c>
      <c r="Q8" s="36" t="str">
        <f t="shared" si="3"/>
        <v xml:space="preserve"> </v>
      </c>
      <c r="R8" s="36" t="str">
        <f t="shared" si="4"/>
        <v xml:space="preserve"> </v>
      </c>
      <c r="S8" s="36" t="str">
        <f t="shared" si="5"/>
        <v xml:space="preserve"> </v>
      </c>
      <c r="T8" s="36" t="str">
        <f t="shared" si="6"/>
        <v xml:space="preserve"> </v>
      </c>
      <c r="U8" s="36" t="str">
        <f t="shared" si="7"/>
        <v xml:space="preserve"> </v>
      </c>
      <c r="V8" s="36" t="str">
        <f t="shared" si="8"/>
        <v xml:space="preserve"> 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t="str">
        <f t="shared" si="9"/>
        <v xml:space="preserve"> </v>
      </c>
      <c r="AH8" t="str">
        <f t="shared" si="10"/>
        <v xml:space="preserve"> </v>
      </c>
      <c r="AI8" t="str">
        <f t="shared" si="11"/>
        <v xml:space="preserve">         </v>
      </c>
      <c r="AK8" t="str">
        <f>B3</f>
        <v>Звезды:</v>
      </c>
    </row>
    <row r="9" spans="2:37" x14ac:dyDescent="0.2">
      <c r="B9" t="str">
        <f>С1!B8</f>
        <v>Алиса Б.</v>
      </c>
      <c r="C9" s="36">
        <f>IF(С1!AH43&gt;4,0.5,0)</f>
        <v>0</v>
      </c>
      <c r="D9" s="36">
        <f>IF(С1!BO43&lt;2,0.5,0)</f>
        <v>0.5</v>
      </c>
      <c r="E9" s="36">
        <f t="shared" si="0"/>
        <v>0.5</v>
      </c>
      <c r="F9" s="36">
        <f t="shared" si="1"/>
        <v>0.5</v>
      </c>
      <c r="G9" s="36"/>
      <c r="H9" s="36"/>
      <c r="I9" s="36"/>
      <c r="J9" s="36">
        <f>С1!AH43</f>
        <v>2</v>
      </c>
      <c r="K9" s="36">
        <f>С1!BO43</f>
        <v>0</v>
      </c>
      <c r="L9" s="36"/>
      <c r="M9" s="36"/>
      <c r="N9" s="36"/>
      <c r="O9" s="36"/>
      <c r="P9" s="36" t="str">
        <f t="shared" si="2"/>
        <v xml:space="preserve"> </v>
      </c>
      <c r="Q9" s="36" t="str">
        <f t="shared" si="3"/>
        <v xml:space="preserve"> </v>
      </c>
      <c r="R9" s="36" t="str">
        <f t="shared" si="4"/>
        <v xml:space="preserve"> </v>
      </c>
      <c r="S9" s="36" t="str">
        <f t="shared" si="5"/>
        <v xml:space="preserve"> </v>
      </c>
      <c r="T9" s="36" t="str">
        <f t="shared" si="6"/>
        <v xml:space="preserve"> </v>
      </c>
      <c r="U9" s="36" t="str">
        <f t="shared" si="7"/>
        <v xml:space="preserve"> </v>
      </c>
      <c r="V9" s="36" t="str">
        <f t="shared" si="8"/>
        <v xml:space="preserve"> 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t="str">
        <f t="shared" si="9"/>
        <v xml:space="preserve"> </v>
      </c>
      <c r="AH9" t="str">
        <f t="shared" si="10"/>
        <v xml:space="preserve"> </v>
      </c>
      <c r="AI9" t="str">
        <f t="shared" si="11"/>
        <v xml:space="preserve">         </v>
      </c>
      <c r="AK9" t="str">
        <f>TRIM(AK4)</f>
        <v>Артем С.(В=6,О=0),Диана С.(В=6,О=0),</v>
      </c>
    </row>
    <row r="10" spans="2:37" x14ac:dyDescent="0.2">
      <c r="B10" t="str">
        <f>С1!B9</f>
        <v>Маша Б.</v>
      </c>
      <c r="C10" s="36">
        <f>IF(С1!AH44&gt;4,0.5,0)</f>
        <v>0</v>
      </c>
      <c r="D10" s="36">
        <f>IF(С1!BO44&lt;2,0.5,0)</f>
        <v>0.5</v>
      </c>
      <c r="E10" s="36">
        <f t="shared" si="0"/>
        <v>0.5</v>
      </c>
      <c r="F10" s="36">
        <f t="shared" si="1"/>
        <v>0.5</v>
      </c>
      <c r="G10" s="36"/>
      <c r="H10" s="36"/>
      <c r="I10" s="36"/>
      <c r="J10" s="36">
        <f>С1!AH44</f>
        <v>0</v>
      </c>
      <c r="K10" s="36">
        <f>С1!BO44</f>
        <v>1</v>
      </c>
      <c r="L10" s="36"/>
      <c r="M10" s="36"/>
      <c r="N10" s="36"/>
      <c r="O10" s="36"/>
      <c r="P10" s="36" t="str">
        <f t="shared" si="2"/>
        <v xml:space="preserve"> </v>
      </c>
      <c r="Q10" s="36" t="str">
        <f t="shared" si="3"/>
        <v xml:space="preserve"> </v>
      </c>
      <c r="R10" s="36" t="str">
        <f t="shared" si="4"/>
        <v xml:space="preserve"> </v>
      </c>
      <c r="S10" s="36" t="str">
        <f t="shared" si="5"/>
        <v xml:space="preserve"> </v>
      </c>
      <c r="T10" s="36" t="str">
        <f t="shared" si="6"/>
        <v xml:space="preserve"> </v>
      </c>
      <c r="U10" s="36" t="str">
        <f t="shared" si="7"/>
        <v xml:space="preserve"> </v>
      </c>
      <c r="V10" s="36" t="str">
        <f t="shared" si="8"/>
        <v xml:space="preserve"> 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t="str">
        <f t="shared" si="9"/>
        <v xml:space="preserve"> </v>
      </c>
      <c r="AH10" t="str">
        <f t="shared" si="10"/>
        <v xml:space="preserve"> </v>
      </c>
      <c r="AI10" t="str">
        <f t="shared" si="11"/>
        <v xml:space="preserve">         </v>
      </c>
    </row>
    <row r="11" spans="2:37" x14ac:dyDescent="0.2">
      <c r="B11" t="str">
        <f>С1!B10</f>
        <v>Даша В.</v>
      </c>
      <c r="C11" s="36">
        <f>IF(С1!AH45&gt;4,0.5,0)</f>
        <v>0</v>
      </c>
      <c r="D11" s="36">
        <f>IF(С1!BO45&lt;2,0.5,0)</f>
        <v>0.5</v>
      </c>
      <c r="E11" s="36">
        <f t="shared" si="0"/>
        <v>0.5</v>
      </c>
      <c r="F11" s="36">
        <f t="shared" si="1"/>
        <v>0.5</v>
      </c>
      <c r="G11" s="36"/>
      <c r="H11" s="36"/>
      <c r="I11" s="36"/>
      <c r="J11" s="36">
        <f>С1!AH45</f>
        <v>1</v>
      </c>
      <c r="K11" s="36">
        <f>С1!BO45</f>
        <v>0</v>
      </c>
      <c r="L11" s="36"/>
      <c r="M11" s="36"/>
      <c r="N11" s="36"/>
      <c r="O11" s="36"/>
      <c r="P11" s="36" t="str">
        <f t="shared" si="2"/>
        <v xml:space="preserve"> </v>
      </c>
      <c r="Q11" s="36" t="str">
        <f t="shared" si="3"/>
        <v xml:space="preserve"> </v>
      </c>
      <c r="R11" s="36" t="str">
        <f t="shared" si="4"/>
        <v xml:space="preserve"> </v>
      </c>
      <c r="S11" s="36" t="str">
        <f t="shared" si="5"/>
        <v xml:space="preserve"> </v>
      </c>
      <c r="T11" s="36" t="str">
        <f t="shared" si="6"/>
        <v xml:space="preserve"> </v>
      </c>
      <c r="U11" s="36" t="str">
        <f t="shared" si="7"/>
        <v xml:space="preserve"> </v>
      </c>
      <c r="V11" s="36" t="str">
        <f t="shared" si="8"/>
        <v xml:space="preserve"> 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t="str">
        <f t="shared" si="9"/>
        <v xml:space="preserve"> </v>
      </c>
      <c r="AH11" t="str">
        <f t="shared" si="10"/>
        <v xml:space="preserve"> </v>
      </c>
      <c r="AI11" t="str">
        <f t="shared" si="11"/>
        <v xml:space="preserve">         </v>
      </c>
    </row>
    <row r="12" spans="2:37" x14ac:dyDescent="0.2">
      <c r="B12" t="str">
        <f>С1!B11</f>
        <v>Марк Г.</v>
      </c>
      <c r="C12" s="36">
        <f>IF(С1!AH46&gt;4,0.5,0)</f>
        <v>0</v>
      </c>
      <c r="D12" s="36">
        <f>IF(С1!BO46&lt;2,0.5,0)</f>
        <v>0.5</v>
      </c>
      <c r="E12" s="36">
        <f t="shared" si="0"/>
        <v>0.5</v>
      </c>
      <c r="F12" s="36">
        <f t="shared" si="1"/>
        <v>0.5</v>
      </c>
      <c r="G12" s="36"/>
      <c r="H12" s="36"/>
      <c r="I12" s="36"/>
      <c r="J12" s="36">
        <f>С1!AH46</f>
        <v>1</v>
      </c>
      <c r="K12" s="36">
        <f>С1!BO46</f>
        <v>0</v>
      </c>
      <c r="L12" s="36"/>
      <c r="M12" s="36"/>
      <c r="N12" s="36"/>
      <c r="O12" s="36"/>
      <c r="P12" s="36" t="str">
        <f t="shared" si="2"/>
        <v xml:space="preserve"> </v>
      </c>
      <c r="Q12" s="36" t="str">
        <f t="shared" si="3"/>
        <v xml:space="preserve"> </v>
      </c>
      <c r="R12" s="36" t="str">
        <f t="shared" si="4"/>
        <v xml:space="preserve"> </v>
      </c>
      <c r="S12" s="36" t="str">
        <f t="shared" si="5"/>
        <v xml:space="preserve"> </v>
      </c>
      <c r="T12" s="36" t="str">
        <f t="shared" si="6"/>
        <v xml:space="preserve"> </v>
      </c>
      <c r="U12" s="36" t="str">
        <f t="shared" si="7"/>
        <v xml:space="preserve"> </v>
      </c>
      <c r="V12" s="36" t="str">
        <f t="shared" si="8"/>
        <v xml:space="preserve"> 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t="str">
        <f t="shared" si="9"/>
        <v xml:space="preserve"> </v>
      </c>
      <c r="AH12" t="str">
        <f t="shared" si="10"/>
        <v xml:space="preserve"> </v>
      </c>
      <c r="AI12" t="str">
        <f t="shared" si="11"/>
        <v xml:space="preserve">         </v>
      </c>
    </row>
    <row r="13" spans="2:37" x14ac:dyDescent="0.2">
      <c r="B13" t="str">
        <f>С1!B12</f>
        <v>Артем Е.</v>
      </c>
      <c r="C13" s="36">
        <f>IF(С1!AH47&gt;4,0.5,0)</f>
        <v>0</v>
      </c>
      <c r="D13" s="36">
        <f>IF(С1!BO47&lt;2,0.5,0)</f>
        <v>0.5</v>
      </c>
      <c r="E13" s="36">
        <f t="shared" si="0"/>
        <v>0.5</v>
      </c>
      <c r="F13" s="36">
        <f t="shared" si="1"/>
        <v>0.5</v>
      </c>
      <c r="G13" s="36"/>
      <c r="H13" s="36"/>
      <c r="I13" s="36"/>
      <c r="J13" s="36">
        <f>С1!AH47</f>
        <v>4</v>
      </c>
      <c r="K13" s="36">
        <f>С1!BO47</f>
        <v>0</v>
      </c>
      <c r="L13" s="36"/>
      <c r="M13" s="36"/>
      <c r="N13" s="36"/>
      <c r="O13" s="36"/>
      <c r="P13" s="36" t="str">
        <f t="shared" si="2"/>
        <v xml:space="preserve"> </v>
      </c>
      <c r="Q13" s="36" t="str">
        <f t="shared" si="3"/>
        <v xml:space="preserve"> </v>
      </c>
      <c r="R13" s="36" t="str">
        <f t="shared" si="4"/>
        <v xml:space="preserve"> </v>
      </c>
      <c r="S13" s="36" t="str">
        <f t="shared" si="5"/>
        <v xml:space="preserve"> </v>
      </c>
      <c r="T13" s="36" t="str">
        <f t="shared" si="6"/>
        <v xml:space="preserve"> </v>
      </c>
      <c r="U13" s="36" t="str">
        <f t="shared" si="7"/>
        <v xml:space="preserve"> </v>
      </c>
      <c r="V13" s="36" t="str">
        <f t="shared" si="8"/>
        <v xml:space="preserve"> 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t="str">
        <f t="shared" si="9"/>
        <v xml:space="preserve"> </v>
      </c>
      <c r="AH13" t="str">
        <f t="shared" si="10"/>
        <v xml:space="preserve"> </v>
      </c>
      <c r="AI13" t="str">
        <f t="shared" si="11"/>
        <v xml:space="preserve">         </v>
      </c>
    </row>
    <row r="14" spans="2:37" x14ac:dyDescent="0.2">
      <c r="B14" t="str">
        <f>С1!B13</f>
        <v xml:space="preserve">Алиса З. </v>
      </c>
      <c r="C14" s="36">
        <f>IF(С1!AH48&gt;4,0.5,0)</f>
        <v>0</v>
      </c>
      <c r="D14" s="36">
        <f>IF(С1!BO48&lt;2,0.5,0)</f>
        <v>0.5</v>
      </c>
      <c r="E14" s="36">
        <f t="shared" si="0"/>
        <v>0.5</v>
      </c>
      <c r="F14" s="36">
        <f t="shared" si="1"/>
        <v>0.5</v>
      </c>
      <c r="G14" s="36"/>
      <c r="H14" s="36"/>
      <c r="I14" s="36"/>
      <c r="J14" s="36">
        <f>С1!AH48</f>
        <v>2</v>
      </c>
      <c r="K14" s="36">
        <f>С1!BO48</f>
        <v>0</v>
      </c>
      <c r="L14" s="36"/>
      <c r="M14" s="36"/>
      <c r="N14" s="36"/>
      <c r="O14" s="36"/>
      <c r="P14" s="36" t="str">
        <f t="shared" si="2"/>
        <v xml:space="preserve"> </v>
      </c>
      <c r="Q14" s="36" t="str">
        <f t="shared" si="3"/>
        <v xml:space="preserve"> </v>
      </c>
      <c r="R14" s="36" t="str">
        <f t="shared" si="4"/>
        <v xml:space="preserve"> </v>
      </c>
      <c r="S14" s="36" t="str">
        <f t="shared" si="5"/>
        <v xml:space="preserve"> </v>
      </c>
      <c r="T14" s="36" t="str">
        <f t="shared" si="6"/>
        <v xml:space="preserve"> </v>
      </c>
      <c r="U14" s="36" t="str">
        <f t="shared" si="7"/>
        <v xml:space="preserve"> </v>
      </c>
      <c r="V14" s="36" t="str">
        <f t="shared" si="8"/>
        <v xml:space="preserve"> 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t="str">
        <f t="shared" si="9"/>
        <v xml:space="preserve"> </v>
      </c>
      <c r="AH14" t="str">
        <f t="shared" si="10"/>
        <v xml:space="preserve"> </v>
      </c>
      <c r="AI14" t="str">
        <f t="shared" si="11"/>
        <v xml:space="preserve">         </v>
      </c>
    </row>
    <row r="15" spans="2:37" x14ac:dyDescent="0.2">
      <c r="B15" t="str">
        <f>С1!B14</f>
        <v>Алена К.</v>
      </c>
      <c r="C15" s="36">
        <f>IF(С1!AH49&gt;4,0.5,0)</f>
        <v>0</v>
      </c>
      <c r="D15" s="36">
        <f>IF(С1!BO49&lt;2,0.5,0)</f>
        <v>0.5</v>
      </c>
      <c r="E15" s="36">
        <f t="shared" si="0"/>
        <v>0.5</v>
      </c>
      <c r="F15" s="36">
        <f t="shared" si="1"/>
        <v>0.5</v>
      </c>
      <c r="G15" s="36"/>
      <c r="H15" s="36"/>
      <c r="I15" s="36"/>
      <c r="J15" s="36">
        <f>С1!AH49</f>
        <v>2</v>
      </c>
      <c r="K15" s="36">
        <f>С1!BO49</f>
        <v>0</v>
      </c>
      <c r="L15" s="36"/>
      <c r="M15" s="36"/>
      <c r="N15" s="36"/>
      <c r="O15" s="36"/>
      <c r="P15" s="36" t="str">
        <f t="shared" si="2"/>
        <v xml:space="preserve"> </v>
      </c>
      <c r="Q15" s="36" t="str">
        <f t="shared" si="3"/>
        <v xml:space="preserve"> </v>
      </c>
      <c r="R15" s="36" t="str">
        <f t="shared" si="4"/>
        <v xml:space="preserve"> </v>
      </c>
      <c r="S15" s="36" t="str">
        <f t="shared" si="5"/>
        <v xml:space="preserve"> </v>
      </c>
      <c r="T15" s="36" t="str">
        <f t="shared" si="6"/>
        <v xml:space="preserve"> </v>
      </c>
      <c r="U15" s="36" t="str">
        <f t="shared" si="7"/>
        <v xml:space="preserve"> </v>
      </c>
      <c r="V15" s="36" t="str">
        <f t="shared" si="8"/>
        <v xml:space="preserve"> 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t="str">
        <f t="shared" si="9"/>
        <v xml:space="preserve"> </v>
      </c>
      <c r="AH15" t="str">
        <f t="shared" si="10"/>
        <v xml:space="preserve"> </v>
      </c>
      <c r="AI15" t="str">
        <f t="shared" si="11"/>
        <v xml:space="preserve">         </v>
      </c>
    </row>
    <row r="16" spans="2:37" x14ac:dyDescent="0.2">
      <c r="B16" t="str">
        <f>С1!B15</f>
        <v>Никита К.</v>
      </c>
      <c r="C16" s="36">
        <f>IF(С1!AH50&gt;4,0.5,0)</f>
        <v>0</v>
      </c>
      <c r="D16" s="36">
        <f>IF(С1!BO50&lt;2,0.5,0)</f>
        <v>0.5</v>
      </c>
      <c r="E16" s="36">
        <f t="shared" si="0"/>
        <v>0.5</v>
      </c>
      <c r="F16" s="36">
        <f t="shared" si="1"/>
        <v>0.5</v>
      </c>
      <c r="G16" s="36"/>
      <c r="H16" s="36"/>
      <c r="I16" s="36"/>
      <c r="J16" s="36">
        <f>С1!AH50</f>
        <v>2</v>
      </c>
      <c r="K16" s="36">
        <f>С1!BO50</f>
        <v>0</v>
      </c>
      <c r="L16" s="36"/>
      <c r="M16" s="36"/>
      <c r="N16" s="36"/>
      <c r="O16" s="36"/>
      <c r="P16" s="36" t="str">
        <f t="shared" si="2"/>
        <v xml:space="preserve"> </v>
      </c>
      <c r="Q16" s="36" t="str">
        <f t="shared" si="3"/>
        <v xml:space="preserve"> </v>
      </c>
      <c r="R16" s="36" t="str">
        <f t="shared" si="4"/>
        <v xml:space="preserve"> </v>
      </c>
      <c r="S16" s="36" t="str">
        <f t="shared" si="5"/>
        <v xml:space="preserve"> </v>
      </c>
      <c r="T16" s="36" t="str">
        <f t="shared" si="6"/>
        <v xml:space="preserve"> </v>
      </c>
      <c r="U16" s="36" t="str">
        <f t="shared" si="7"/>
        <v xml:space="preserve"> </v>
      </c>
      <c r="V16" s="36" t="str">
        <f t="shared" si="8"/>
        <v xml:space="preserve"> 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t="str">
        <f t="shared" si="9"/>
        <v xml:space="preserve"> </v>
      </c>
      <c r="AH16" t="str">
        <f t="shared" si="10"/>
        <v xml:space="preserve"> </v>
      </c>
      <c r="AI16" t="str">
        <f t="shared" si="11"/>
        <v xml:space="preserve">         </v>
      </c>
    </row>
    <row r="17" spans="2:35" x14ac:dyDescent="0.2">
      <c r="B17" t="str">
        <f>С1!B16</f>
        <v xml:space="preserve">Соня К. </v>
      </c>
      <c r="C17" s="36">
        <f>IF(С1!AH51&gt;4,0.5,0)</f>
        <v>0</v>
      </c>
      <c r="D17" s="36">
        <f>IF(С1!BO51&lt;2,0.5,0)</f>
        <v>0.5</v>
      </c>
      <c r="E17" s="36">
        <f t="shared" si="0"/>
        <v>0.5</v>
      </c>
      <c r="F17" s="36">
        <f t="shared" si="1"/>
        <v>0.5</v>
      </c>
      <c r="G17" s="36"/>
      <c r="H17" s="36"/>
      <c r="I17" s="36"/>
      <c r="J17" s="36">
        <f>С1!AH51</f>
        <v>0</v>
      </c>
      <c r="K17" s="36">
        <f>С1!BO51</f>
        <v>0</v>
      </c>
      <c r="L17" s="36"/>
      <c r="M17" s="36"/>
      <c r="N17" s="36"/>
      <c r="O17" s="36"/>
      <c r="P17" s="36" t="str">
        <f t="shared" si="2"/>
        <v xml:space="preserve"> </v>
      </c>
      <c r="Q17" s="36" t="str">
        <f t="shared" si="3"/>
        <v xml:space="preserve"> </v>
      </c>
      <c r="R17" s="36" t="str">
        <f t="shared" si="4"/>
        <v xml:space="preserve"> </v>
      </c>
      <c r="S17" s="36" t="str">
        <f t="shared" si="5"/>
        <v xml:space="preserve"> </v>
      </c>
      <c r="T17" s="36" t="str">
        <f t="shared" si="6"/>
        <v xml:space="preserve"> </v>
      </c>
      <c r="U17" s="36" t="str">
        <f t="shared" si="7"/>
        <v xml:space="preserve"> </v>
      </c>
      <c r="V17" s="36" t="str">
        <f t="shared" si="8"/>
        <v xml:space="preserve"> </v>
      </c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t="str">
        <f t="shared" si="9"/>
        <v xml:space="preserve"> </v>
      </c>
      <c r="AH17" t="str">
        <f t="shared" si="10"/>
        <v xml:space="preserve"> </v>
      </c>
      <c r="AI17" t="str">
        <f t="shared" si="11"/>
        <v xml:space="preserve">         </v>
      </c>
    </row>
    <row r="18" spans="2:35" x14ac:dyDescent="0.2">
      <c r="B18" t="str">
        <f>С1!B17</f>
        <v>Александр С.</v>
      </c>
      <c r="C18" s="36">
        <f>IF(С1!AH52&gt;4,0.5,0)</f>
        <v>0</v>
      </c>
      <c r="D18" s="36">
        <f>IF(С1!BO52&lt;2,0.5,0)</f>
        <v>0.5</v>
      </c>
      <c r="E18" s="36">
        <f t="shared" si="0"/>
        <v>0.5</v>
      </c>
      <c r="F18" s="36">
        <f t="shared" si="1"/>
        <v>0.5</v>
      </c>
      <c r="G18" s="36"/>
      <c r="H18" s="36"/>
      <c r="I18" s="36"/>
      <c r="J18" s="36">
        <f>С1!AH52</f>
        <v>1</v>
      </c>
      <c r="K18" s="36">
        <f>С1!BO52</f>
        <v>0</v>
      </c>
      <c r="L18" s="36"/>
      <c r="M18" s="36"/>
      <c r="N18" s="36"/>
      <c r="O18" s="36"/>
      <c r="P18" s="36" t="str">
        <f t="shared" si="2"/>
        <v xml:space="preserve"> </v>
      </c>
      <c r="Q18" s="36" t="str">
        <f t="shared" si="3"/>
        <v xml:space="preserve"> </v>
      </c>
      <c r="R18" s="36" t="str">
        <f t="shared" si="4"/>
        <v xml:space="preserve"> </v>
      </c>
      <c r="S18" s="36" t="str">
        <f t="shared" si="5"/>
        <v xml:space="preserve"> </v>
      </c>
      <c r="T18" s="36" t="str">
        <f t="shared" si="6"/>
        <v xml:space="preserve"> </v>
      </c>
      <c r="U18" s="36" t="str">
        <f t="shared" si="7"/>
        <v xml:space="preserve"> </v>
      </c>
      <c r="V18" s="36" t="str">
        <f t="shared" si="8"/>
        <v xml:space="preserve"> 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t="str">
        <f t="shared" si="9"/>
        <v xml:space="preserve"> </v>
      </c>
      <c r="AH18" t="str">
        <f t="shared" si="10"/>
        <v xml:space="preserve"> </v>
      </c>
      <c r="AI18" t="str">
        <f t="shared" si="11"/>
        <v xml:space="preserve">         </v>
      </c>
    </row>
    <row r="19" spans="2:35" x14ac:dyDescent="0.2">
      <c r="B19" t="str">
        <f>С1!B18</f>
        <v>Вероника Н.</v>
      </c>
      <c r="C19" s="36">
        <f>IF(С1!AH53&gt;4,0.5,0)</f>
        <v>0</v>
      </c>
      <c r="D19" s="36">
        <f>IF(С1!BO53&lt;2,0.5,0)</f>
        <v>0.5</v>
      </c>
      <c r="E19" s="36">
        <f t="shared" si="0"/>
        <v>0.5</v>
      </c>
      <c r="F19" s="36">
        <f t="shared" si="1"/>
        <v>0.5</v>
      </c>
      <c r="G19" s="36"/>
      <c r="H19" s="36"/>
      <c r="I19" s="36"/>
      <c r="J19" s="36">
        <f>С1!AH53</f>
        <v>2</v>
      </c>
      <c r="K19" s="36">
        <f>С1!BO53</f>
        <v>0</v>
      </c>
      <c r="L19" s="36"/>
      <c r="M19" s="36"/>
      <c r="N19" s="36"/>
      <c r="O19" s="36"/>
      <c r="P19" s="36" t="str">
        <f t="shared" si="2"/>
        <v xml:space="preserve"> </v>
      </c>
      <c r="Q19" s="36" t="str">
        <f t="shared" si="3"/>
        <v xml:space="preserve"> </v>
      </c>
      <c r="R19" s="36" t="str">
        <f t="shared" si="4"/>
        <v xml:space="preserve"> </v>
      </c>
      <c r="S19" s="36" t="str">
        <f t="shared" si="5"/>
        <v xml:space="preserve"> </v>
      </c>
      <c r="T19" s="36" t="str">
        <f t="shared" si="6"/>
        <v xml:space="preserve"> </v>
      </c>
      <c r="U19" s="36" t="str">
        <f t="shared" si="7"/>
        <v xml:space="preserve"> </v>
      </c>
      <c r="V19" s="36" t="str">
        <f t="shared" si="8"/>
        <v xml:space="preserve"> </v>
      </c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t="str">
        <f t="shared" si="9"/>
        <v xml:space="preserve"> </v>
      </c>
      <c r="AH19" t="str">
        <f t="shared" si="10"/>
        <v xml:space="preserve"> </v>
      </c>
      <c r="AI19" t="str">
        <f t="shared" si="11"/>
        <v xml:space="preserve">         </v>
      </c>
    </row>
    <row r="20" spans="2:35" x14ac:dyDescent="0.2">
      <c r="B20" t="str">
        <f>С1!B19</f>
        <v>Артем Н.</v>
      </c>
      <c r="C20" s="36">
        <f>IF(С1!AH54&gt;4,0.5,0)</f>
        <v>0</v>
      </c>
      <c r="D20" s="36">
        <f>IF(С1!BO54&lt;2,0.5,0)</f>
        <v>0.5</v>
      </c>
      <c r="E20" s="36">
        <f t="shared" si="0"/>
        <v>0.5</v>
      </c>
      <c r="F20" s="36">
        <f t="shared" si="1"/>
        <v>0.5</v>
      </c>
      <c r="G20" s="36"/>
      <c r="H20" s="36"/>
      <c r="I20" s="36"/>
      <c r="J20" s="36">
        <f>С1!AH54</f>
        <v>4</v>
      </c>
      <c r="K20" s="36">
        <f>С1!BO54</f>
        <v>0</v>
      </c>
      <c r="L20" s="36"/>
      <c r="M20" s="36"/>
      <c r="N20" s="36"/>
      <c r="O20" s="36"/>
      <c r="P20" s="36" t="str">
        <f t="shared" si="2"/>
        <v xml:space="preserve"> </v>
      </c>
      <c r="Q20" s="36" t="str">
        <f t="shared" si="3"/>
        <v xml:space="preserve"> </v>
      </c>
      <c r="R20" s="36" t="str">
        <f t="shared" si="4"/>
        <v xml:space="preserve"> </v>
      </c>
      <c r="S20" s="36" t="str">
        <f t="shared" si="5"/>
        <v xml:space="preserve"> </v>
      </c>
      <c r="T20" s="36" t="str">
        <f t="shared" si="6"/>
        <v xml:space="preserve"> </v>
      </c>
      <c r="U20" s="36" t="str">
        <f t="shared" si="7"/>
        <v xml:space="preserve"> </v>
      </c>
      <c r="V20" s="36" t="str">
        <f t="shared" si="8"/>
        <v xml:space="preserve"> </v>
      </c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t="str">
        <f t="shared" si="9"/>
        <v xml:space="preserve"> </v>
      </c>
      <c r="AH20" t="str">
        <f t="shared" si="10"/>
        <v xml:space="preserve"> </v>
      </c>
      <c r="AI20" t="str">
        <f t="shared" si="11"/>
        <v xml:space="preserve">         </v>
      </c>
    </row>
    <row r="21" spans="2:35" x14ac:dyDescent="0.2">
      <c r="B21" t="str">
        <f>С1!B20</f>
        <v>Сергей О.</v>
      </c>
      <c r="C21" s="36">
        <f>IF(С1!AH55&gt;4,0.5,0)</f>
        <v>0</v>
      </c>
      <c r="D21" s="36">
        <f>IF(С1!BO55&lt;2,0.5,0)</f>
        <v>0.5</v>
      </c>
      <c r="E21" s="36">
        <f t="shared" si="0"/>
        <v>0.5</v>
      </c>
      <c r="F21" s="36">
        <f t="shared" si="1"/>
        <v>0.5</v>
      </c>
      <c r="G21" s="36"/>
      <c r="H21" s="36"/>
      <c r="I21" s="36"/>
      <c r="J21" s="36">
        <f>С1!AH55</f>
        <v>2</v>
      </c>
      <c r="K21" s="36">
        <f>С1!BO55</f>
        <v>0</v>
      </c>
      <c r="L21" s="36"/>
      <c r="M21" s="36"/>
      <c r="N21" s="36"/>
      <c r="O21" s="36"/>
      <c r="P21" s="36" t="str">
        <f t="shared" si="2"/>
        <v xml:space="preserve"> </v>
      </c>
      <c r="Q21" s="36" t="str">
        <f t="shared" si="3"/>
        <v xml:space="preserve"> </v>
      </c>
      <c r="R21" s="36" t="str">
        <f t="shared" si="4"/>
        <v xml:space="preserve"> </v>
      </c>
      <c r="S21" s="36" t="str">
        <f t="shared" si="5"/>
        <v xml:space="preserve"> </v>
      </c>
      <c r="T21" s="36" t="str">
        <f t="shared" si="6"/>
        <v xml:space="preserve"> </v>
      </c>
      <c r="U21" s="36" t="str">
        <f t="shared" si="7"/>
        <v xml:space="preserve"> </v>
      </c>
      <c r="V21" s="36" t="str">
        <f t="shared" si="8"/>
        <v xml:space="preserve"> </v>
      </c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t="str">
        <f t="shared" si="9"/>
        <v xml:space="preserve"> </v>
      </c>
      <c r="AH21" t="str">
        <f t="shared" si="10"/>
        <v xml:space="preserve"> </v>
      </c>
      <c r="AI21" t="str">
        <f t="shared" si="11"/>
        <v xml:space="preserve">         </v>
      </c>
    </row>
    <row r="22" spans="2:35" x14ac:dyDescent="0.2">
      <c r="B22" t="str">
        <f>С1!B21</f>
        <v>Даша Р.</v>
      </c>
      <c r="C22" s="36">
        <f>IF(С1!AH56&gt;4,0.5,0)</f>
        <v>0</v>
      </c>
      <c r="D22" s="36">
        <f>IF(С1!BO56&lt;2,0.5,0)</f>
        <v>0.5</v>
      </c>
      <c r="E22" s="36">
        <f t="shared" si="0"/>
        <v>0.5</v>
      </c>
      <c r="F22" s="36">
        <f t="shared" si="1"/>
        <v>0.5</v>
      </c>
      <c r="G22" s="36"/>
      <c r="H22" s="36"/>
      <c r="I22" s="36"/>
      <c r="J22" s="36">
        <f>С1!AH56</f>
        <v>3</v>
      </c>
      <c r="K22" s="36">
        <f>С1!BO56</f>
        <v>1</v>
      </c>
      <c r="L22" s="36"/>
      <c r="M22" s="36"/>
      <c r="N22" s="36"/>
      <c r="O22" s="36"/>
      <c r="P22" s="36" t="str">
        <f t="shared" si="2"/>
        <v xml:space="preserve"> </v>
      </c>
      <c r="Q22" s="36" t="str">
        <f t="shared" si="3"/>
        <v xml:space="preserve"> </v>
      </c>
      <c r="R22" s="36" t="str">
        <f t="shared" si="4"/>
        <v xml:space="preserve"> </v>
      </c>
      <c r="S22" s="36" t="str">
        <f t="shared" si="5"/>
        <v xml:space="preserve"> </v>
      </c>
      <c r="T22" s="36" t="str">
        <f t="shared" si="6"/>
        <v xml:space="preserve"> </v>
      </c>
      <c r="U22" s="36" t="str">
        <f t="shared" si="7"/>
        <v xml:space="preserve"> </v>
      </c>
      <c r="V22" s="36" t="str">
        <f t="shared" si="8"/>
        <v xml:space="preserve"> </v>
      </c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t="str">
        <f t="shared" si="9"/>
        <v xml:space="preserve"> </v>
      </c>
      <c r="AH22" t="str">
        <f t="shared" si="10"/>
        <v xml:space="preserve"> </v>
      </c>
      <c r="AI22" t="str">
        <f t="shared" si="11"/>
        <v xml:space="preserve">         </v>
      </c>
    </row>
    <row r="23" spans="2:35" x14ac:dyDescent="0.2">
      <c r="B23" t="str">
        <f>С1!B22</f>
        <v>Витя Р.</v>
      </c>
      <c r="C23" s="36">
        <f>IF(С1!AH57&gt;4,0.5,0)</f>
        <v>0</v>
      </c>
      <c r="D23" s="36">
        <f>IF(С1!BO57&lt;2,0.5,0)</f>
        <v>0</v>
      </c>
      <c r="E23" s="36">
        <f t="shared" si="0"/>
        <v>0</v>
      </c>
      <c r="F23" s="36">
        <f t="shared" si="1"/>
        <v>0</v>
      </c>
      <c r="G23" s="36"/>
      <c r="H23" s="36"/>
      <c r="I23" s="36"/>
      <c r="J23" s="36">
        <f>С1!AH57</f>
        <v>1</v>
      </c>
      <c r="K23" s="36">
        <f>С1!BO57</f>
        <v>2</v>
      </c>
      <c r="L23" s="36"/>
      <c r="M23" s="36"/>
      <c r="N23" s="36"/>
      <c r="O23" s="36"/>
      <c r="P23" s="36" t="str">
        <f t="shared" si="2"/>
        <v xml:space="preserve"> </v>
      </c>
      <c r="Q23" s="36" t="str">
        <f t="shared" si="3"/>
        <v xml:space="preserve"> </v>
      </c>
      <c r="R23" s="36" t="str">
        <f t="shared" si="4"/>
        <v xml:space="preserve"> </v>
      </c>
      <c r="S23" s="36" t="str">
        <f t="shared" si="5"/>
        <v xml:space="preserve"> </v>
      </c>
      <c r="T23" s="36" t="str">
        <f t="shared" si="6"/>
        <v xml:space="preserve"> </v>
      </c>
      <c r="U23" s="36" t="str">
        <f t="shared" si="7"/>
        <v xml:space="preserve"> </v>
      </c>
      <c r="V23" s="36" t="str">
        <f t="shared" si="8"/>
        <v xml:space="preserve"> </v>
      </c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t="str">
        <f t="shared" si="9"/>
        <v xml:space="preserve"> </v>
      </c>
      <c r="AH23" t="str">
        <f t="shared" si="10"/>
        <v xml:space="preserve"> </v>
      </c>
      <c r="AI23" t="str">
        <f t="shared" si="11"/>
        <v xml:space="preserve">         </v>
      </c>
    </row>
    <row r="24" spans="2:35" x14ac:dyDescent="0.2">
      <c r="B24" t="str">
        <f>С1!B23</f>
        <v>Настя С.</v>
      </c>
      <c r="C24" s="36">
        <f>IF(С1!AH58&gt;4,0.5,0)</f>
        <v>0</v>
      </c>
      <c r="D24" s="36">
        <f>IF(С1!BO58&lt;2,0.5,0)</f>
        <v>0.5</v>
      </c>
      <c r="E24" s="36">
        <f t="shared" si="0"/>
        <v>0.5</v>
      </c>
      <c r="F24" s="36">
        <f t="shared" si="1"/>
        <v>0.5</v>
      </c>
      <c r="G24" s="36"/>
      <c r="H24" s="36"/>
      <c r="I24" s="36"/>
      <c r="J24" s="36">
        <f>С1!AH58</f>
        <v>1</v>
      </c>
      <c r="K24" s="36">
        <f>С1!BO58</f>
        <v>0</v>
      </c>
      <c r="L24" s="36"/>
      <c r="M24" s="36"/>
      <c r="N24" s="36"/>
      <c r="O24" s="36"/>
      <c r="P24" s="36" t="str">
        <f t="shared" si="2"/>
        <v xml:space="preserve"> </v>
      </c>
      <c r="Q24" s="36" t="str">
        <f t="shared" si="3"/>
        <v xml:space="preserve"> </v>
      </c>
      <c r="R24" s="36" t="str">
        <f t="shared" si="4"/>
        <v xml:space="preserve"> </v>
      </c>
      <c r="S24" s="36" t="str">
        <f t="shared" si="5"/>
        <v xml:space="preserve"> </v>
      </c>
      <c r="T24" s="36" t="str">
        <f t="shared" si="6"/>
        <v xml:space="preserve"> </v>
      </c>
      <c r="U24" s="36" t="str">
        <f t="shared" si="7"/>
        <v xml:space="preserve"> </v>
      </c>
      <c r="V24" s="36" t="str">
        <f t="shared" si="8"/>
        <v xml:space="preserve"> </v>
      </c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t="str">
        <f t="shared" si="9"/>
        <v xml:space="preserve"> </v>
      </c>
      <c r="AH24" t="str">
        <f t="shared" si="10"/>
        <v xml:space="preserve"> </v>
      </c>
      <c r="AI24" t="str">
        <f t="shared" si="11"/>
        <v xml:space="preserve">         </v>
      </c>
    </row>
    <row r="25" spans="2:35" x14ac:dyDescent="0.2">
      <c r="B25" t="str">
        <f>С1!B24</f>
        <v>Антон Ч.</v>
      </c>
      <c r="C25" s="36">
        <f>IF(С1!AH59&gt;4,0.5,0)</f>
        <v>0</v>
      </c>
      <c r="D25" s="36">
        <f>IF(С1!BO59&lt;2,0.5,0)</f>
        <v>0.5</v>
      </c>
      <c r="E25" s="36">
        <f t="shared" si="0"/>
        <v>0.5</v>
      </c>
      <c r="F25" s="36">
        <f t="shared" si="1"/>
        <v>0.5</v>
      </c>
      <c r="G25" s="36"/>
      <c r="H25" s="36"/>
      <c r="I25" s="36"/>
      <c r="J25" s="36">
        <f>С1!AH59</f>
        <v>4</v>
      </c>
      <c r="K25" s="36">
        <f>С1!BO59</f>
        <v>0</v>
      </c>
      <c r="L25" s="36"/>
      <c r="M25" s="36"/>
      <c r="N25" s="36"/>
      <c r="O25" s="36"/>
      <c r="P25" s="36" t="str">
        <f t="shared" si="2"/>
        <v xml:space="preserve"> </v>
      </c>
      <c r="Q25" s="36" t="str">
        <f t="shared" si="3"/>
        <v xml:space="preserve"> </v>
      </c>
      <c r="R25" s="36" t="str">
        <f t="shared" si="4"/>
        <v xml:space="preserve"> </v>
      </c>
      <c r="S25" s="36" t="str">
        <f t="shared" si="5"/>
        <v xml:space="preserve"> </v>
      </c>
      <c r="T25" s="36" t="str">
        <f t="shared" si="6"/>
        <v xml:space="preserve"> </v>
      </c>
      <c r="U25" s="36" t="str">
        <f t="shared" si="7"/>
        <v xml:space="preserve"> </v>
      </c>
      <c r="V25" s="36" t="str">
        <f t="shared" si="8"/>
        <v xml:space="preserve"> </v>
      </c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t="str">
        <f t="shared" si="9"/>
        <v xml:space="preserve"> </v>
      </c>
      <c r="AH25" t="str">
        <f t="shared" si="10"/>
        <v xml:space="preserve"> </v>
      </c>
      <c r="AI25" t="str">
        <f t="shared" si="11"/>
        <v xml:space="preserve">         </v>
      </c>
    </row>
    <row r="26" spans="2:35" x14ac:dyDescent="0.2">
      <c r="B26" t="str">
        <f>С1!B25</f>
        <v>Ярослав Ч.</v>
      </c>
      <c r="C26" s="36">
        <f>IF(С1!AH60&gt;4,0.5,0)</f>
        <v>0</v>
      </c>
      <c r="D26" s="36">
        <f>IF(С1!BO60&lt;2,0.5,0)</f>
        <v>0.5</v>
      </c>
      <c r="E26" s="36">
        <f t="shared" si="0"/>
        <v>0.5</v>
      </c>
      <c r="F26" s="36">
        <f t="shared" si="1"/>
        <v>0.5</v>
      </c>
      <c r="G26" s="36"/>
      <c r="H26" s="36"/>
      <c r="I26" s="36"/>
      <c r="J26" s="36">
        <f>С1!AH60</f>
        <v>3</v>
      </c>
      <c r="K26" s="36">
        <f>С1!BO60</f>
        <v>0</v>
      </c>
      <c r="L26" s="36"/>
      <c r="M26" s="36"/>
      <c r="N26" s="36"/>
      <c r="O26" s="36"/>
      <c r="P26" s="36" t="str">
        <f t="shared" si="2"/>
        <v xml:space="preserve"> </v>
      </c>
      <c r="Q26" s="36" t="str">
        <f t="shared" si="3"/>
        <v xml:space="preserve"> </v>
      </c>
      <c r="R26" s="36" t="str">
        <f t="shared" si="4"/>
        <v xml:space="preserve"> </v>
      </c>
      <c r="S26" s="36" t="str">
        <f t="shared" si="5"/>
        <v xml:space="preserve"> </v>
      </c>
      <c r="T26" s="36" t="str">
        <f t="shared" si="6"/>
        <v xml:space="preserve"> </v>
      </c>
      <c r="U26" s="36" t="str">
        <f t="shared" si="7"/>
        <v xml:space="preserve"> </v>
      </c>
      <c r="V26" s="36" t="str">
        <f t="shared" si="8"/>
        <v xml:space="preserve"> </v>
      </c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t="str">
        <f t="shared" si="9"/>
        <v xml:space="preserve"> </v>
      </c>
      <c r="AH26" t="str">
        <f t="shared" si="10"/>
        <v xml:space="preserve"> </v>
      </c>
      <c r="AI26" t="str">
        <f t="shared" si="11"/>
        <v xml:space="preserve">         </v>
      </c>
    </row>
    <row r="27" spans="2:35" x14ac:dyDescent="0.2">
      <c r="B27" t="str">
        <f>С1!B26</f>
        <v>Максим Ч.</v>
      </c>
      <c r="C27" s="36">
        <f>IF(С1!AH61&gt;4,0.5,0)</f>
        <v>0</v>
      </c>
      <c r="D27" s="36">
        <f>IF(С1!BO61&lt;2,0.5,0)</f>
        <v>0.5</v>
      </c>
      <c r="E27" s="36">
        <f t="shared" si="0"/>
        <v>0.5</v>
      </c>
      <c r="F27" s="36">
        <f t="shared" si="1"/>
        <v>0.5</v>
      </c>
      <c r="G27" s="36"/>
      <c r="H27" s="36"/>
      <c r="I27" s="36"/>
      <c r="J27" s="36">
        <f>С1!AH61</f>
        <v>3</v>
      </c>
      <c r="K27" s="36">
        <f>С1!BO61</f>
        <v>1</v>
      </c>
      <c r="L27" s="36"/>
      <c r="M27" s="36"/>
      <c r="N27" s="36"/>
      <c r="O27" s="36"/>
      <c r="P27" s="36" t="str">
        <f t="shared" si="2"/>
        <v xml:space="preserve"> </v>
      </c>
      <c r="Q27" s="36" t="str">
        <f t="shared" si="3"/>
        <v xml:space="preserve"> </v>
      </c>
      <c r="R27" s="36" t="str">
        <f t="shared" si="4"/>
        <v xml:space="preserve"> </v>
      </c>
      <c r="S27" s="36" t="str">
        <f t="shared" si="5"/>
        <v xml:space="preserve"> </v>
      </c>
      <c r="T27" s="36" t="str">
        <f t="shared" si="6"/>
        <v xml:space="preserve"> </v>
      </c>
      <c r="U27" s="36" t="str">
        <f t="shared" si="7"/>
        <v xml:space="preserve"> </v>
      </c>
      <c r="V27" s="36" t="str">
        <f t="shared" si="8"/>
        <v xml:space="preserve"> </v>
      </c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t="str">
        <f t="shared" si="9"/>
        <v xml:space="preserve"> </v>
      </c>
      <c r="AH27" t="str">
        <f t="shared" si="10"/>
        <v xml:space="preserve"> </v>
      </c>
      <c r="AI27" t="str">
        <f t="shared" si="11"/>
        <v xml:space="preserve">         </v>
      </c>
    </row>
    <row r="28" spans="2:35" x14ac:dyDescent="0.2">
      <c r="B28" t="str">
        <f>С1!B27</f>
        <v>София Я.</v>
      </c>
      <c r="C28" s="36">
        <f>IF(С1!AH62&gt;4,0.5,0)</f>
        <v>0</v>
      </c>
      <c r="D28" s="36">
        <f>IF(С1!BO62&lt;2,0.5,0)</f>
        <v>0.5</v>
      </c>
      <c r="E28" s="36">
        <f t="shared" si="0"/>
        <v>0.5</v>
      </c>
      <c r="F28" s="36">
        <f t="shared" si="1"/>
        <v>0.5</v>
      </c>
      <c r="G28" s="36"/>
      <c r="H28" s="36"/>
      <c r="I28" s="36"/>
      <c r="J28" s="36">
        <f>С1!AH62</f>
        <v>2</v>
      </c>
      <c r="K28" s="36">
        <f>С1!BO62</f>
        <v>0</v>
      </c>
      <c r="L28" s="36"/>
      <c r="M28" s="36"/>
      <c r="N28" s="36"/>
      <c r="O28" s="36"/>
      <c r="P28" s="36" t="str">
        <f t="shared" si="2"/>
        <v xml:space="preserve"> </v>
      </c>
      <c r="Q28" s="36" t="str">
        <f t="shared" si="3"/>
        <v xml:space="preserve"> </v>
      </c>
      <c r="R28" s="36" t="str">
        <f t="shared" si="4"/>
        <v xml:space="preserve"> </v>
      </c>
      <c r="S28" s="36" t="str">
        <f t="shared" si="5"/>
        <v xml:space="preserve"> </v>
      </c>
      <c r="T28" s="36" t="str">
        <f t="shared" si="6"/>
        <v xml:space="preserve"> </v>
      </c>
      <c r="U28" s="36" t="str">
        <f t="shared" si="7"/>
        <v xml:space="preserve"> </v>
      </c>
      <c r="V28" s="36" t="str">
        <f t="shared" si="8"/>
        <v xml:space="preserve"> </v>
      </c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t="str">
        <f t="shared" si="9"/>
        <v xml:space="preserve"> </v>
      </c>
      <c r="AH28" t="str">
        <f t="shared" si="10"/>
        <v xml:space="preserve"> </v>
      </c>
      <c r="AI28" t="str">
        <f t="shared" si="11"/>
        <v xml:space="preserve">         </v>
      </c>
    </row>
    <row r="29" spans="2:35" x14ac:dyDescent="0.2">
      <c r="B29" t="str">
        <f>С1!B28</f>
        <v xml:space="preserve">   </v>
      </c>
      <c r="C29" s="36">
        <f>IF(С1!AH63&gt;4,0.5,0)</f>
        <v>0</v>
      </c>
      <c r="D29" s="36">
        <f>IF(С1!BO63&lt;2,0.5,0)</f>
        <v>0.5</v>
      </c>
      <c r="E29" s="36">
        <f t="shared" si="0"/>
        <v>0.5</v>
      </c>
      <c r="F29" s="36">
        <f t="shared" si="1"/>
        <v>0.5</v>
      </c>
      <c r="G29" s="36"/>
      <c r="H29" s="36"/>
      <c r="I29" s="36"/>
      <c r="J29" s="36">
        <f>С1!AH63</f>
        <v>0</v>
      </c>
      <c r="K29" s="36">
        <f>С1!BO63</f>
        <v>0</v>
      </c>
      <c r="L29" s="36"/>
      <c r="M29" s="36"/>
      <c r="N29" s="36"/>
      <c r="O29" s="36"/>
      <c r="P29" s="36" t="str">
        <f t="shared" si="2"/>
        <v xml:space="preserve"> </v>
      </c>
      <c r="Q29" s="36" t="str">
        <f t="shared" si="3"/>
        <v xml:space="preserve"> </v>
      </c>
      <c r="R29" s="36" t="str">
        <f t="shared" si="4"/>
        <v xml:space="preserve"> </v>
      </c>
      <c r="S29" s="36" t="str">
        <f t="shared" si="5"/>
        <v xml:space="preserve"> </v>
      </c>
      <c r="T29" s="36" t="str">
        <f t="shared" si="6"/>
        <v xml:space="preserve"> </v>
      </c>
      <c r="U29" s="36" t="str">
        <f t="shared" si="7"/>
        <v xml:space="preserve"> </v>
      </c>
      <c r="V29" s="36" t="str">
        <f t="shared" si="8"/>
        <v xml:space="preserve"> </v>
      </c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t="str">
        <f t="shared" si="9"/>
        <v xml:space="preserve"> </v>
      </c>
      <c r="AH29" t="str">
        <f t="shared" si="10"/>
        <v xml:space="preserve"> </v>
      </c>
      <c r="AI29" t="str">
        <f t="shared" si="11"/>
        <v xml:space="preserve">         </v>
      </c>
    </row>
    <row r="30" spans="2:35" x14ac:dyDescent="0.2">
      <c r="B30" t="str">
        <f>С1!B29</f>
        <v xml:space="preserve">   </v>
      </c>
      <c r="C30" s="36">
        <f>IF(С1!AH64&gt;4,0.5,0)</f>
        <v>0</v>
      </c>
      <c r="D30" s="36">
        <f>IF(С1!BO64&lt;2,0.5,0)</f>
        <v>0.5</v>
      </c>
      <c r="E30" s="36">
        <f t="shared" si="0"/>
        <v>0.5</v>
      </c>
      <c r="F30" s="36">
        <f t="shared" si="1"/>
        <v>0.5</v>
      </c>
      <c r="G30" s="36"/>
      <c r="H30" s="36"/>
      <c r="I30" s="36"/>
      <c r="J30" s="36">
        <f>С1!AH64</f>
        <v>0</v>
      </c>
      <c r="K30" s="36">
        <f>С1!BO64</f>
        <v>0</v>
      </c>
      <c r="L30" s="36"/>
      <c r="M30" s="36"/>
      <c r="N30" s="36"/>
      <c r="O30" s="36"/>
      <c r="P30" s="36" t="str">
        <f t="shared" si="2"/>
        <v xml:space="preserve"> </v>
      </c>
      <c r="Q30" s="36" t="str">
        <f t="shared" si="3"/>
        <v xml:space="preserve"> </v>
      </c>
      <c r="R30" s="36" t="str">
        <f t="shared" si="4"/>
        <v xml:space="preserve"> </v>
      </c>
      <c r="S30" s="36" t="str">
        <f t="shared" si="5"/>
        <v xml:space="preserve"> </v>
      </c>
      <c r="T30" s="36" t="str">
        <f t="shared" si="6"/>
        <v xml:space="preserve"> </v>
      </c>
      <c r="U30" s="36" t="str">
        <f t="shared" si="7"/>
        <v xml:space="preserve"> </v>
      </c>
      <c r="V30" s="36" t="str">
        <f t="shared" si="8"/>
        <v xml:space="preserve"> </v>
      </c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t="str">
        <f t="shared" si="9"/>
        <v xml:space="preserve"> </v>
      </c>
      <c r="AH30" t="str">
        <f t="shared" si="10"/>
        <v xml:space="preserve"> </v>
      </c>
      <c r="AI30" t="str">
        <f t="shared" si="11"/>
        <v xml:space="preserve">         </v>
      </c>
    </row>
    <row r="31" spans="2:35" x14ac:dyDescent="0.2">
      <c r="B31" t="str">
        <f>С1!B30</f>
        <v xml:space="preserve">   </v>
      </c>
      <c r="C31" s="36">
        <f>IF(С1!AH65&gt;4,0.5,0)</f>
        <v>0</v>
      </c>
      <c r="D31" s="36">
        <f>IF(С1!BO65&lt;2,0.5,0)</f>
        <v>0.5</v>
      </c>
      <c r="E31" s="36">
        <f t="shared" si="0"/>
        <v>0.5</v>
      </c>
      <c r="F31" s="36">
        <f t="shared" si="1"/>
        <v>0.5</v>
      </c>
      <c r="G31" s="36"/>
      <c r="H31" s="36"/>
      <c r="I31" s="36"/>
      <c r="J31" s="36">
        <f>С1!AH65</f>
        <v>0</v>
      </c>
      <c r="K31" s="36">
        <f>С1!BO65</f>
        <v>0</v>
      </c>
      <c r="L31" s="36"/>
      <c r="M31" s="36"/>
      <c r="N31" s="36"/>
      <c r="O31" s="36"/>
      <c r="P31" s="36" t="str">
        <f t="shared" si="2"/>
        <v xml:space="preserve"> </v>
      </c>
      <c r="Q31" s="36" t="str">
        <f t="shared" si="3"/>
        <v xml:space="preserve"> </v>
      </c>
      <c r="R31" s="36" t="str">
        <f t="shared" si="4"/>
        <v xml:space="preserve"> </v>
      </c>
      <c r="S31" s="36" t="str">
        <f t="shared" si="5"/>
        <v xml:space="preserve"> </v>
      </c>
      <c r="T31" s="36" t="str">
        <f t="shared" si="6"/>
        <v xml:space="preserve"> </v>
      </c>
      <c r="U31" s="36" t="str">
        <f t="shared" si="7"/>
        <v xml:space="preserve"> </v>
      </c>
      <c r="V31" s="36" t="str">
        <f t="shared" si="8"/>
        <v xml:space="preserve"> </v>
      </c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t="str">
        <f t="shared" si="9"/>
        <v xml:space="preserve"> </v>
      </c>
      <c r="AH31" t="str">
        <f t="shared" si="10"/>
        <v xml:space="preserve"> </v>
      </c>
      <c r="AI31" t="str">
        <f t="shared" si="11"/>
        <v xml:space="preserve">         </v>
      </c>
    </row>
    <row r="32" spans="2:35" x14ac:dyDescent="0.2">
      <c r="B32" t="str">
        <f>С1!B31</f>
        <v xml:space="preserve">   </v>
      </c>
      <c r="C32" s="36">
        <f>IF(С1!AH66&gt;4,0.5,0)</f>
        <v>0</v>
      </c>
      <c r="D32" s="36">
        <f>IF(С1!BO66&lt;2,0.5,0)</f>
        <v>0.5</v>
      </c>
      <c r="E32" s="36">
        <f t="shared" si="0"/>
        <v>0.5</v>
      </c>
      <c r="F32" s="36">
        <f t="shared" si="1"/>
        <v>0.5</v>
      </c>
      <c r="G32" s="36"/>
      <c r="H32" s="36"/>
      <c r="I32" s="36"/>
      <c r="J32" s="36">
        <f>С1!AH66</f>
        <v>0</v>
      </c>
      <c r="K32" s="36">
        <f>С1!BO66</f>
        <v>0</v>
      </c>
      <c r="L32" s="36"/>
      <c r="M32" s="36"/>
      <c r="N32" s="36"/>
      <c r="O32" s="36"/>
      <c r="P32" s="36" t="str">
        <f t="shared" si="2"/>
        <v xml:space="preserve"> </v>
      </c>
      <c r="Q32" s="36" t="str">
        <f t="shared" si="3"/>
        <v xml:space="preserve"> </v>
      </c>
      <c r="R32" s="36" t="str">
        <f t="shared" si="4"/>
        <v xml:space="preserve"> </v>
      </c>
      <c r="S32" s="36" t="str">
        <f t="shared" si="5"/>
        <v xml:space="preserve"> </v>
      </c>
      <c r="T32" s="36" t="str">
        <f t="shared" si="6"/>
        <v xml:space="preserve"> </v>
      </c>
      <c r="U32" s="36" t="str">
        <f t="shared" si="7"/>
        <v xml:space="preserve"> </v>
      </c>
      <c r="V32" s="36" t="str">
        <f t="shared" si="8"/>
        <v xml:space="preserve"> </v>
      </c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t="str">
        <f t="shared" si="9"/>
        <v xml:space="preserve"> </v>
      </c>
      <c r="AH32" t="str">
        <f t="shared" si="10"/>
        <v xml:space="preserve"> </v>
      </c>
      <c r="AI32" t="str">
        <f t="shared" si="11"/>
        <v xml:space="preserve">         </v>
      </c>
    </row>
    <row r="33" spans="2:37" x14ac:dyDescent="0.2">
      <c r="B33" t="str">
        <f>С1!B32</f>
        <v xml:space="preserve">   </v>
      </c>
      <c r="C33" s="36">
        <f>IF(С1!AH67&gt;4,0.5,0)</f>
        <v>0</v>
      </c>
      <c r="D33" s="36">
        <f>IF(С1!BO67&lt;2,0.5,0)</f>
        <v>0.5</v>
      </c>
      <c r="E33" s="36">
        <f t="shared" si="0"/>
        <v>0.5</v>
      </c>
      <c r="F33" s="36">
        <f t="shared" si="1"/>
        <v>0.5</v>
      </c>
      <c r="G33" s="36"/>
      <c r="H33" s="36"/>
      <c r="I33" s="36"/>
      <c r="J33" s="36">
        <f>С1!AH67</f>
        <v>0</v>
      </c>
      <c r="K33" s="36">
        <f>С1!BO67</f>
        <v>0</v>
      </c>
      <c r="L33" s="36"/>
      <c r="M33" s="36"/>
      <c r="N33" s="36"/>
      <c r="O33" s="36"/>
      <c r="P33" s="36" t="str">
        <f t="shared" si="2"/>
        <v xml:space="preserve"> </v>
      </c>
      <c r="Q33" s="36" t="str">
        <f t="shared" si="3"/>
        <v xml:space="preserve"> </v>
      </c>
      <c r="R33" s="36" t="str">
        <f t="shared" si="4"/>
        <v xml:space="preserve"> </v>
      </c>
      <c r="S33" s="36" t="str">
        <f t="shared" si="5"/>
        <v xml:space="preserve"> </v>
      </c>
      <c r="T33" s="36" t="str">
        <f t="shared" si="6"/>
        <v xml:space="preserve"> </v>
      </c>
      <c r="U33" s="36" t="str">
        <f t="shared" si="7"/>
        <v xml:space="preserve"> </v>
      </c>
      <c r="V33" s="36" t="str">
        <f t="shared" si="8"/>
        <v xml:space="preserve"> </v>
      </c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t="str">
        <f>IF(F33=1,B33," ")</f>
        <v xml:space="preserve"> </v>
      </c>
      <c r="AH33" t="str">
        <f t="shared" si="10"/>
        <v xml:space="preserve"> </v>
      </c>
      <c r="AI33" t="str">
        <f t="shared" si="11"/>
        <v xml:space="preserve">         </v>
      </c>
    </row>
    <row r="34" spans="2:37" x14ac:dyDescent="0.2">
      <c r="P34" s="36"/>
      <c r="Q34" s="36"/>
      <c r="R34" s="36" t="str">
        <f t="shared" si="4"/>
        <v xml:space="preserve"> </v>
      </c>
      <c r="S34" s="36"/>
      <c r="T34" s="36"/>
      <c r="U34" s="36" t="str">
        <f t="shared" si="7"/>
        <v xml:space="preserve"> </v>
      </c>
      <c r="V34" s="36"/>
      <c r="AI34" t="str">
        <f t="shared" si="11"/>
        <v xml:space="preserve">  </v>
      </c>
    </row>
    <row r="35" spans="2:37" x14ac:dyDescent="0.2">
      <c r="P35" s="36"/>
      <c r="Q35" s="36"/>
      <c r="R35" s="36" t="str">
        <f t="shared" si="4"/>
        <v xml:space="preserve"> </v>
      </c>
      <c r="S35" s="36"/>
      <c r="T35" s="36"/>
      <c r="U35" s="36" t="str">
        <f t="shared" si="7"/>
        <v xml:space="preserve"> </v>
      </c>
      <c r="V35" s="36"/>
      <c r="AI35" t="str">
        <f t="shared" si="11"/>
        <v xml:space="preserve">  </v>
      </c>
    </row>
    <row r="36" spans="2:37" x14ac:dyDescent="0.2">
      <c r="B36" t="s">
        <v>86</v>
      </c>
      <c r="C36" t="s">
        <v>90</v>
      </c>
      <c r="D36" t="s">
        <v>91</v>
      </c>
      <c r="E36" t="s">
        <v>92</v>
      </c>
      <c r="F36" t="s">
        <v>89</v>
      </c>
      <c r="J36" t="s">
        <v>26</v>
      </c>
      <c r="K36" t="s">
        <v>27</v>
      </c>
      <c r="P36" s="36"/>
      <c r="Q36" s="36"/>
      <c r="R36" s="36" t="str">
        <f t="shared" si="4"/>
        <v xml:space="preserve"> </v>
      </c>
      <c r="S36" s="36"/>
      <c r="T36" s="36"/>
      <c r="U36" s="36" t="str">
        <f t="shared" si="7"/>
        <v xml:space="preserve"> </v>
      </c>
      <c r="V36" s="36"/>
      <c r="AI36" t="str">
        <f t="shared" si="11"/>
        <v xml:space="preserve">  </v>
      </c>
      <c r="AK36" t="s">
        <v>102</v>
      </c>
    </row>
    <row r="37" spans="2:37" x14ac:dyDescent="0.2">
      <c r="B37" t="str">
        <f>B4</f>
        <v>Настя А.</v>
      </c>
      <c r="C37" s="36">
        <f>IF(С1!AH38=3,0.5,0)</f>
        <v>0</v>
      </c>
      <c r="D37" s="36">
        <f>IF(С1!AH38=4,0.5,0)</f>
        <v>0</v>
      </c>
      <c r="E37" s="36">
        <f>IF(С1!BO38&lt;3,0.5,0)</f>
        <v>0.5</v>
      </c>
      <c r="F37" s="36">
        <f>SUM(C37:E37)</f>
        <v>0.5</v>
      </c>
      <c r="G37" s="36"/>
      <c r="H37" s="36"/>
      <c r="I37" s="36"/>
      <c r="J37" s="36">
        <f t="shared" ref="J37:K66" si="12">J4</f>
        <v>2</v>
      </c>
      <c r="K37" s="36">
        <f t="shared" si="12"/>
        <v>0</v>
      </c>
      <c r="L37" s="36"/>
      <c r="M37" s="36"/>
      <c r="N37" s="36"/>
      <c r="O37" s="36"/>
      <c r="P37" s="36" t="str">
        <f t="shared" si="2"/>
        <v xml:space="preserve"> </v>
      </c>
      <c r="Q37" s="36" t="str">
        <f t="shared" si="3"/>
        <v xml:space="preserve"> </v>
      </c>
      <c r="R37" s="36" t="str">
        <f t="shared" si="4"/>
        <v xml:space="preserve"> </v>
      </c>
      <c r="S37" s="36" t="str">
        <f t="shared" si="5"/>
        <v xml:space="preserve"> </v>
      </c>
      <c r="T37" s="36" t="str">
        <f t="shared" si="6"/>
        <v xml:space="preserve"> </v>
      </c>
      <c r="U37" s="36" t="str">
        <f t="shared" si="7"/>
        <v xml:space="preserve"> </v>
      </c>
      <c r="V37" s="36" t="str">
        <f t="shared" si="8"/>
        <v xml:space="preserve"> </v>
      </c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t="str">
        <f>IF(F37=1,B37," ")</f>
        <v xml:space="preserve"> </v>
      </c>
      <c r="AH37" t="str">
        <f>IF(AG37=" "," ",",")</f>
        <v xml:space="preserve"> </v>
      </c>
      <c r="AI37" t="str">
        <f t="shared" si="11"/>
        <v xml:space="preserve">         </v>
      </c>
      <c r="AK37" t="str">
        <f>CONCATENATE(AI37,AI38,AI39,AI40,AI41,AI42,AI43,AI44,AI45,AI46,AI47,AI48,AI49,AI50,AI51,AI52,AI53,AI54,AI55,AI56,AI57,AI58,AI59,AI60,AI61,AI62,AI63,AI64,AI65,AI66)</f>
        <v xml:space="preserve">                                                                                 Артем Е.(В=4,О=0),                                                      Артем Н.(В=4,О=0),         Даша Р.(В=3,О=1),                  Антон Ч.(В=4,О=0),Ярослав Ч.(В=3,О=0),Максим Ч.(В=3,О=1),                                                      </v>
      </c>
    </row>
    <row r="38" spans="2:37" x14ac:dyDescent="0.2">
      <c r="B38" t="str">
        <f t="shared" ref="B38:B66" si="13">B5</f>
        <v>Артем С.</v>
      </c>
      <c r="C38" s="36">
        <f>IF(С1!AH39=3,0.5,0)</f>
        <v>0</v>
      </c>
      <c r="D38" s="36">
        <f>IF(С1!AH39=4,0.5,0)</f>
        <v>0</v>
      </c>
      <c r="E38" s="36">
        <f>IF(С1!BO39&lt;3,0.5,0)</f>
        <v>0.5</v>
      </c>
      <c r="F38" s="36">
        <f t="shared" ref="F38:F66" si="14">SUM(C38:E38)</f>
        <v>0.5</v>
      </c>
      <c r="G38" s="36"/>
      <c r="H38" s="36"/>
      <c r="I38" s="36"/>
      <c r="J38" s="36">
        <f t="shared" si="12"/>
        <v>6</v>
      </c>
      <c r="K38" s="36">
        <f t="shared" si="12"/>
        <v>0</v>
      </c>
      <c r="L38" s="36"/>
      <c r="M38" s="36"/>
      <c r="N38" s="36"/>
      <c r="O38" s="36"/>
      <c r="P38" s="36" t="str">
        <f t="shared" si="2"/>
        <v xml:space="preserve"> </v>
      </c>
      <c r="Q38" s="36" t="str">
        <f t="shared" si="3"/>
        <v xml:space="preserve"> </v>
      </c>
      <c r="R38" s="36" t="str">
        <f t="shared" si="4"/>
        <v xml:space="preserve"> </v>
      </c>
      <c r="S38" s="36" t="str">
        <f t="shared" si="5"/>
        <v xml:space="preserve"> </v>
      </c>
      <c r="T38" s="36" t="str">
        <f t="shared" si="6"/>
        <v xml:space="preserve"> </v>
      </c>
      <c r="U38" s="36" t="str">
        <f t="shared" si="7"/>
        <v xml:space="preserve"> </v>
      </c>
      <c r="V38" s="36" t="str">
        <f t="shared" si="8"/>
        <v xml:space="preserve"> </v>
      </c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t="str">
        <f t="shared" ref="AG38:AG65" si="15">IF(F38=1,B38," ")</f>
        <v xml:space="preserve"> </v>
      </c>
      <c r="AH38" t="str">
        <f t="shared" ref="AH38:AH66" si="16">IF(AG38=" "," ",",")</f>
        <v xml:space="preserve"> </v>
      </c>
      <c r="AI38" t="str">
        <f t="shared" si="11"/>
        <v xml:space="preserve">         </v>
      </c>
    </row>
    <row r="39" spans="2:37" x14ac:dyDescent="0.2">
      <c r="B39" t="str">
        <f t="shared" si="13"/>
        <v>Диана С.</v>
      </c>
      <c r="C39" s="36">
        <f>IF(С1!AH40=3,0.5,0)</f>
        <v>0</v>
      </c>
      <c r="D39" s="36">
        <f>IF(С1!AH40=4,0.5,0)</f>
        <v>0</v>
      </c>
      <c r="E39" s="36">
        <f>IF(С1!BO40&lt;3,0.5,0)</f>
        <v>0.5</v>
      </c>
      <c r="F39" s="36">
        <f t="shared" si="14"/>
        <v>0.5</v>
      </c>
      <c r="G39" s="36"/>
      <c r="H39" s="36"/>
      <c r="I39" s="36"/>
      <c r="J39" s="36">
        <f t="shared" si="12"/>
        <v>6</v>
      </c>
      <c r="K39" s="36">
        <f t="shared" si="12"/>
        <v>0</v>
      </c>
      <c r="L39" s="36"/>
      <c r="M39" s="36"/>
      <c r="N39" s="36"/>
      <c r="O39" s="36"/>
      <c r="P39" s="36" t="str">
        <f t="shared" si="2"/>
        <v xml:space="preserve"> </v>
      </c>
      <c r="Q39" s="36" t="str">
        <f t="shared" si="3"/>
        <v xml:space="preserve"> </v>
      </c>
      <c r="R39" s="36" t="str">
        <f t="shared" si="4"/>
        <v xml:space="preserve"> </v>
      </c>
      <c r="S39" s="36" t="str">
        <f t="shared" si="5"/>
        <v xml:space="preserve"> </v>
      </c>
      <c r="T39" s="36" t="str">
        <f t="shared" si="6"/>
        <v xml:space="preserve"> </v>
      </c>
      <c r="U39" s="36" t="str">
        <f t="shared" si="7"/>
        <v xml:space="preserve"> </v>
      </c>
      <c r="V39" s="36" t="str">
        <f t="shared" si="8"/>
        <v xml:space="preserve"> </v>
      </c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t="str">
        <f t="shared" si="15"/>
        <v xml:space="preserve"> </v>
      </c>
      <c r="AH39" t="str">
        <f t="shared" si="16"/>
        <v xml:space="preserve"> </v>
      </c>
      <c r="AI39" t="str">
        <f t="shared" si="11"/>
        <v xml:space="preserve">         </v>
      </c>
      <c r="AK39" t="s">
        <v>103</v>
      </c>
    </row>
    <row r="40" spans="2:37" x14ac:dyDescent="0.2">
      <c r="B40" t="str">
        <f t="shared" si="13"/>
        <v>Даша Т.</v>
      </c>
      <c r="C40" s="36">
        <f>IF(С1!AH41=3,0.5,0)</f>
        <v>0</v>
      </c>
      <c r="D40" s="36">
        <f>IF(С1!AH41=4,0.5,0)</f>
        <v>0</v>
      </c>
      <c r="E40" s="36">
        <f>IF(С1!BO41&lt;3,0.5,0)</f>
        <v>0.5</v>
      </c>
      <c r="F40" s="36">
        <f t="shared" si="14"/>
        <v>0.5</v>
      </c>
      <c r="G40" s="36"/>
      <c r="H40" s="36"/>
      <c r="I40" s="36"/>
      <c r="J40" s="36">
        <f t="shared" si="12"/>
        <v>1</v>
      </c>
      <c r="K40" s="36">
        <f t="shared" si="12"/>
        <v>0</v>
      </c>
      <c r="L40" s="36"/>
      <c r="M40" s="36"/>
      <c r="N40" s="36"/>
      <c r="O40" s="36"/>
      <c r="P40" s="36" t="str">
        <f t="shared" si="2"/>
        <v xml:space="preserve"> </v>
      </c>
      <c r="Q40" s="36" t="str">
        <f t="shared" si="3"/>
        <v xml:space="preserve"> </v>
      </c>
      <c r="R40" s="36" t="str">
        <f t="shared" si="4"/>
        <v xml:space="preserve"> </v>
      </c>
      <c r="S40" s="36" t="str">
        <f t="shared" si="5"/>
        <v xml:space="preserve"> </v>
      </c>
      <c r="T40" s="36" t="str">
        <f t="shared" si="6"/>
        <v xml:space="preserve"> </v>
      </c>
      <c r="U40" s="36" t="str">
        <f t="shared" si="7"/>
        <v xml:space="preserve"> </v>
      </c>
      <c r="V40" s="36" t="str">
        <f t="shared" si="8"/>
        <v xml:space="preserve"> </v>
      </c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t="str">
        <f t="shared" si="15"/>
        <v xml:space="preserve"> </v>
      </c>
      <c r="AH40" t="str">
        <f t="shared" si="16"/>
        <v xml:space="preserve"> </v>
      </c>
      <c r="AI40" t="str">
        <f t="shared" si="11"/>
        <v xml:space="preserve">         </v>
      </c>
    </row>
    <row r="41" spans="2:37" x14ac:dyDescent="0.2">
      <c r="B41" t="str">
        <f t="shared" si="13"/>
        <v>Ваня А.</v>
      </c>
      <c r="C41" s="36">
        <f>IF(С1!AH42=3,0.5,0)</f>
        <v>0</v>
      </c>
      <c r="D41" s="36">
        <f>IF(С1!AH42=4,0.5,0)</f>
        <v>0</v>
      </c>
      <c r="E41" s="36">
        <f>IF(С1!BO42&lt;3,0.5,0)</f>
        <v>0.5</v>
      </c>
      <c r="F41" s="36">
        <f t="shared" si="14"/>
        <v>0.5</v>
      </c>
      <c r="G41" s="36"/>
      <c r="H41" s="36"/>
      <c r="I41" s="36"/>
      <c r="J41" s="36">
        <f t="shared" si="12"/>
        <v>1</v>
      </c>
      <c r="K41" s="36">
        <f t="shared" si="12"/>
        <v>0</v>
      </c>
      <c r="L41" s="36"/>
      <c r="M41" s="36"/>
      <c r="N41" s="36"/>
      <c r="O41" s="36"/>
      <c r="P41" s="36" t="str">
        <f t="shared" si="2"/>
        <v xml:space="preserve"> </v>
      </c>
      <c r="Q41" s="36" t="str">
        <f t="shared" si="3"/>
        <v xml:space="preserve"> </v>
      </c>
      <c r="R41" s="36" t="str">
        <f t="shared" si="4"/>
        <v xml:space="preserve"> </v>
      </c>
      <c r="S41" s="36" t="str">
        <f t="shared" si="5"/>
        <v xml:space="preserve"> </v>
      </c>
      <c r="T41" s="36" t="str">
        <f t="shared" si="6"/>
        <v xml:space="preserve"> </v>
      </c>
      <c r="U41" s="36" t="str">
        <f t="shared" si="7"/>
        <v xml:space="preserve"> </v>
      </c>
      <c r="V41" s="36" t="str">
        <f t="shared" si="8"/>
        <v xml:space="preserve"> </v>
      </c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t="str">
        <f t="shared" si="15"/>
        <v xml:space="preserve"> </v>
      </c>
      <c r="AH41" t="str">
        <f t="shared" si="16"/>
        <v xml:space="preserve"> </v>
      </c>
      <c r="AI41" t="str">
        <f t="shared" si="11"/>
        <v xml:space="preserve">         </v>
      </c>
      <c r="AK41" t="str">
        <f>B36</f>
        <v>Предпочитаемые:</v>
      </c>
    </row>
    <row r="42" spans="2:37" x14ac:dyDescent="0.2">
      <c r="B42" t="str">
        <f t="shared" si="13"/>
        <v>Алиса Б.</v>
      </c>
      <c r="C42" s="36">
        <f>IF(С1!AH43=3,0.5,0)</f>
        <v>0</v>
      </c>
      <c r="D42" s="36">
        <f>IF(С1!AH43=4,0.5,0)</f>
        <v>0</v>
      </c>
      <c r="E42" s="36">
        <f>IF(С1!BO43&lt;3,0.5,0)</f>
        <v>0.5</v>
      </c>
      <c r="F42" s="36">
        <f t="shared" si="14"/>
        <v>0.5</v>
      </c>
      <c r="G42" s="36"/>
      <c r="H42" s="36"/>
      <c r="I42" s="36"/>
      <c r="J42" s="36">
        <f t="shared" si="12"/>
        <v>2</v>
      </c>
      <c r="K42" s="36">
        <f t="shared" si="12"/>
        <v>0</v>
      </c>
      <c r="L42" s="36"/>
      <c r="M42" s="36"/>
      <c r="N42" s="36"/>
      <c r="O42" s="36"/>
      <c r="P42" s="36" t="str">
        <f t="shared" si="2"/>
        <v xml:space="preserve"> </v>
      </c>
      <c r="Q42" s="36" t="str">
        <f t="shared" si="3"/>
        <v xml:space="preserve"> </v>
      </c>
      <c r="R42" s="36" t="str">
        <f t="shared" si="4"/>
        <v xml:space="preserve"> </v>
      </c>
      <c r="S42" s="36" t="str">
        <f t="shared" si="5"/>
        <v xml:space="preserve"> </v>
      </c>
      <c r="T42" s="36" t="str">
        <f t="shared" si="6"/>
        <v xml:space="preserve"> </v>
      </c>
      <c r="U42" s="36" t="str">
        <f t="shared" si="7"/>
        <v xml:space="preserve"> </v>
      </c>
      <c r="V42" s="36" t="str">
        <f t="shared" si="8"/>
        <v xml:space="preserve"> </v>
      </c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t="str">
        <f t="shared" si="15"/>
        <v xml:space="preserve"> </v>
      </c>
      <c r="AH42" t="str">
        <f t="shared" si="16"/>
        <v xml:space="preserve"> </v>
      </c>
      <c r="AI42" t="str">
        <f t="shared" si="11"/>
        <v xml:space="preserve">         </v>
      </c>
      <c r="AK42" t="str">
        <f>TRIM(AK37)</f>
        <v>Артем Е.(В=4,О=0), Артем Н.(В=4,О=0), Даша Р.(В=3,О=1), Антон Ч.(В=4,О=0),Ярослав Ч.(В=3,О=0),Максим Ч.(В=3,О=1),</v>
      </c>
    </row>
    <row r="43" spans="2:37" x14ac:dyDescent="0.2">
      <c r="B43" t="str">
        <f t="shared" si="13"/>
        <v>Маша Б.</v>
      </c>
      <c r="C43" s="36">
        <f>IF(С1!AH44=3,0.5,0)</f>
        <v>0</v>
      </c>
      <c r="D43" s="36">
        <f>IF(С1!AH44=4,0.5,0)</f>
        <v>0</v>
      </c>
      <c r="E43" s="36">
        <f>IF(С1!BO44&lt;3,0.5,0)</f>
        <v>0.5</v>
      </c>
      <c r="F43" s="36">
        <f t="shared" si="14"/>
        <v>0.5</v>
      </c>
      <c r="G43" s="36"/>
      <c r="H43" s="36"/>
      <c r="I43" s="36"/>
      <c r="J43" s="36">
        <f t="shared" si="12"/>
        <v>0</v>
      </c>
      <c r="K43" s="36">
        <f t="shared" si="12"/>
        <v>1</v>
      </c>
      <c r="L43" s="36"/>
      <c r="M43" s="36"/>
      <c r="N43" s="36"/>
      <c r="O43" s="36"/>
      <c r="P43" s="36" t="str">
        <f t="shared" si="2"/>
        <v xml:space="preserve"> </v>
      </c>
      <c r="Q43" s="36" t="str">
        <f t="shared" si="3"/>
        <v xml:space="preserve"> </v>
      </c>
      <c r="R43" s="36" t="str">
        <f t="shared" si="4"/>
        <v xml:space="preserve"> </v>
      </c>
      <c r="S43" s="36" t="str">
        <f t="shared" si="5"/>
        <v xml:space="preserve"> </v>
      </c>
      <c r="T43" s="36" t="str">
        <f t="shared" si="6"/>
        <v xml:space="preserve"> </v>
      </c>
      <c r="U43" s="36" t="str">
        <f t="shared" si="7"/>
        <v xml:space="preserve"> </v>
      </c>
      <c r="V43" s="36" t="str">
        <f t="shared" si="8"/>
        <v xml:space="preserve"> </v>
      </c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t="str">
        <f t="shared" si="15"/>
        <v xml:space="preserve"> </v>
      </c>
      <c r="AH43" t="str">
        <f t="shared" si="16"/>
        <v xml:space="preserve"> </v>
      </c>
      <c r="AI43" t="str">
        <f t="shared" si="11"/>
        <v xml:space="preserve">         </v>
      </c>
    </row>
    <row r="44" spans="2:37" x14ac:dyDescent="0.2">
      <c r="B44" t="str">
        <f t="shared" si="13"/>
        <v>Даша В.</v>
      </c>
      <c r="C44" s="36">
        <f>IF(С1!AH45=3,0.5,0)</f>
        <v>0</v>
      </c>
      <c r="D44" s="36">
        <f>IF(С1!AH45=4,0.5,0)</f>
        <v>0</v>
      </c>
      <c r="E44" s="36">
        <f>IF(С1!BO45&lt;3,0.5,0)</f>
        <v>0.5</v>
      </c>
      <c r="F44" s="36">
        <f t="shared" si="14"/>
        <v>0.5</v>
      </c>
      <c r="G44" s="36"/>
      <c r="H44" s="36"/>
      <c r="I44" s="36"/>
      <c r="J44" s="36">
        <f t="shared" si="12"/>
        <v>1</v>
      </c>
      <c r="K44" s="36">
        <f t="shared" si="12"/>
        <v>0</v>
      </c>
      <c r="L44" s="36"/>
      <c r="M44" s="36"/>
      <c r="N44" s="36"/>
      <c r="O44" s="36"/>
      <c r="P44" s="36" t="str">
        <f t="shared" si="2"/>
        <v xml:space="preserve"> </v>
      </c>
      <c r="Q44" s="36" t="str">
        <f t="shared" si="3"/>
        <v xml:space="preserve"> </v>
      </c>
      <c r="R44" s="36" t="str">
        <f t="shared" si="4"/>
        <v xml:space="preserve"> </v>
      </c>
      <c r="S44" s="36" t="str">
        <f t="shared" si="5"/>
        <v xml:space="preserve"> </v>
      </c>
      <c r="T44" s="36" t="str">
        <f t="shared" si="6"/>
        <v xml:space="preserve"> </v>
      </c>
      <c r="U44" s="36" t="str">
        <f t="shared" si="7"/>
        <v xml:space="preserve"> </v>
      </c>
      <c r="V44" s="36" t="str">
        <f t="shared" si="8"/>
        <v xml:space="preserve"> </v>
      </c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t="str">
        <f t="shared" si="15"/>
        <v xml:space="preserve"> </v>
      </c>
      <c r="AH44" t="str">
        <f t="shared" si="16"/>
        <v xml:space="preserve"> </v>
      </c>
      <c r="AI44" t="str">
        <f t="shared" si="11"/>
        <v xml:space="preserve">         </v>
      </c>
    </row>
    <row r="45" spans="2:37" x14ac:dyDescent="0.2">
      <c r="B45" t="str">
        <f t="shared" si="13"/>
        <v>Марк Г.</v>
      </c>
      <c r="C45" s="36">
        <f>IF(С1!AH46=3,0.5,0)</f>
        <v>0</v>
      </c>
      <c r="D45" s="36">
        <f>IF(С1!AH46=4,0.5,0)</f>
        <v>0</v>
      </c>
      <c r="E45" s="36">
        <f>IF(С1!BO46&lt;3,0.5,0)</f>
        <v>0.5</v>
      </c>
      <c r="F45" s="36">
        <f t="shared" si="14"/>
        <v>0.5</v>
      </c>
      <c r="G45" s="36"/>
      <c r="H45" s="36"/>
      <c r="I45" s="36"/>
      <c r="J45" s="36">
        <f t="shared" si="12"/>
        <v>1</v>
      </c>
      <c r="K45" s="36">
        <f t="shared" si="12"/>
        <v>0</v>
      </c>
      <c r="L45" s="36"/>
      <c r="M45" s="36"/>
      <c r="N45" s="36"/>
      <c r="O45" s="36"/>
      <c r="P45" s="36" t="str">
        <f t="shared" si="2"/>
        <v xml:space="preserve"> </v>
      </c>
      <c r="Q45" s="36" t="str">
        <f t="shared" si="3"/>
        <v xml:space="preserve"> </v>
      </c>
      <c r="R45" s="36" t="str">
        <f t="shared" si="4"/>
        <v xml:space="preserve"> </v>
      </c>
      <c r="S45" s="36" t="str">
        <f t="shared" si="5"/>
        <v xml:space="preserve"> </v>
      </c>
      <c r="T45" s="36" t="str">
        <f t="shared" si="6"/>
        <v xml:space="preserve"> </v>
      </c>
      <c r="U45" s="36" t="str">
        <f t="shared" si="7"/>
        <v xml:space="preserve"> </v>
      </c>
      <c r="V45" s="36" t="str">
        <f t="shared" si="8"/>
        <v xml:space="preserve"> </v>
      </c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t="str">
        <f t="shared" si="15"/>
        <v xml:space="preserve"> </v>
      </c>
      <c r="AH45" t="str">
        <f t="shared" si="16"/>
        <v xml:space="preserve"> </v>
      </c>
      <c r="AI45" t="str">
        <f t="shared" si="11"/>
        <v xml:space="preserve">         </v>
      </c>
    </row>
    <row r="46" spans="2:37" x14ac:dyDescent="0.2">
      <c r="B46" t="str">
        <f t="shared" si="13"/>
        <v>Артем Е.</v>
      </c>
      <c r="C46" s="36">
        <f>IF(С1!AH47=3,0.5,0)</f>
        <v>0</v>
      </c>
      <c r="D46" s="36">
        <f>IF(С1!AH47=4,0.5,0)</f>
        <v>0.5</v>
      </c>
      <c r="E46" s="36">
        <f>IF(С1!BO47&lt;3,0.5,0)</f>
        <v>0.5</v>
      </c>
      <c r="F46" s="36">
        <f t="shared" si="14"/>
        <v>1</v>
      </c>
      <c r="G46" s="36"/>
      <c r="H46" s="36"/>
      <c r="I46" s="36"/>
      <c r="J46" s="36">
        <f t="shared" si="12"/>
        <v>4</v>
      </c>
      <c r="K46" s="36">
        <f t="shared" si="12"/>
        <v>0</v>
      </c>
      <c r="L46" s="36"/>
      <c r="M46" s="36"/>
      <c r="N46" s="36"/>
      <c r="O46" s="36"/>
      <c r="P46" s="36" t="str">
        <f t="shared" si="2"/>
        <v>(</v>
      </c>
      <c r="Q46" s="36" t="str">
        <f t="shared" si="3"/>
        <v>В=</v>
      </c>
      <c r="R46" s="36">
        <f t="shared" si="4"/>
        <v>4</v>
      </c>
      <c r="S46" s="36" t="str">
        <f t="shared" si="5"/>
        <v>,</v>
      </c>
      <c r="T46" s="36" t="str">
        <f t="shared" si="6"/>
        <v>О=</v>
      </c>
      <c r="U46" s="36">
        <f t="shared" si="7"/>
        <v>0</v>
      </c>
      <c r="V46" s="36" t="str">
        <f t="shared" si="8"/>
        <v>)</v>
      </c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t="str">
        <f t="shared" si="15"/>
        <v>Артем Е.</v>
      </c>
      <c r="AH46" t="str">
        <f t="shared" si="16"/>
        <v>,</v>
      </c>
      <c r="AI46" t="str">
        <f t="shared" si="11"/>
        <v>Артем Е.(В=4,О=0),</v>
      </c>
    </row>
    <row r="47" spans="2:37" x14ac:dyDescent="0.2">
      <c r="B47" t="str">
        <f t="shared" si="13"/>
        <v xml:space="preserve">Алиса З. </v>
      </c>
      <c r="C47" s="36">
        <f>IF(С1!AH48=3,0.5,0)</f>
        <v>0</v>
      </c>
      <c r="D47" s="36">
        <f>IF(С1!AH48=4,0.5,0)</f>
        <v>0</v>
      </c>
      <c r="E47" s="36">
        <f>IF(С1!BO48&lt;3,0.5,0)</f>
        <v>0.5</v>
      </c>
      <c r="F47" s="36">
        <f t="shared" si="14"/>
        <v>0.5</v>
      </c>
      <c r="G47" s="36"/>
      <c r="H47" s="36"/>
      <c r="I47" s="36"/>
      <c r="J47" s="36">
        <f t="shared" si="12"/>
        <v>2</v>
      </c>
      <c r="K47" s="36">
        <f t="shared" si="12"/>
        <v>0</v>
      </c>
      <c r="L47" s="36"/>
      <c r="M47" s="36"/>
      <c r="N47" s="36"/>
      <c r="O47" s="36"/>
      <c r="P47" s="36" t="str">
        <f t="shared" si="2"/>
        <v xml:space="preserve"> </v>
      </c>
      <c r="Q47" s="36" t="str">
        <f t="shared" si="3"/>
        <v xml:space="preserve"> </v>
      </c>
      <c r="R47" s="36" t="str">
        <f t="shared" si="4"/>
        <v xml:space="preserve"> </v>
      </c>
      <c r="S47" s="36" t="str">
        <f t="shared" si="5"/>
        <v xml:space="preserve"> </v>
      </c>
      <c r="T47" s="36" t="str">
        <f t="shared" si="6"/>
        <v xml:space="preserve"> </v>
      </c>
      <c r="U47" s="36" t="str">
        <f t="shared" si="7"/>
        <v xml:space="preserve"> </v>
      </c>
      <c r="V47" s="36" t="str">
        <f t="shared" si="8"/>
        <v xml:space="preserve"> </v>
      </c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t="str">
        <f t="shared" si="15"/>
        <v xml:space="preserve"> </v>
      </c>
      <c r="AH47" t="str">
        <f t="shared" si="16"/>
        <v xml:space="preserve"> </v>
      </c>
      <c r="AI47" t="str">
        <f t="shared" si="11"/>
        <v xml:space="preserve">         </v>
      </c>
    </row>
    <row r="48" spans="2:37" x14ac:dyDescent="0.2">
      <c r="B48" t="str">
        <f t="shared" si="13"/>
        <v>Алена К.</v>
      </c>
      <c r="C48" s="36">
        <f>IF(С1!AH49=3,0.5,0)</f>
        <v>0</v>
      </c>
      <c r="D48" s="36">
        <f>IF(С1!AH49=4,0.5,0)</f>
        <v>0</v>
      </c>
      <c r="E48" s="36">
        <f>IF(С1!BO49&lt;3,0.5,0)</f>
        <v>0.5</v>
      </c>
      <c r="F48" s="36">
        <f t="shared" si="14"/>
        <v>0.5</v>
      </c>
      <c r="G48" s="36"/>
      <c r="H48" s="36"/>
      <c r="I48" s="36"/>
      <c r="J48" s="36">
        <f t="shared" si="12"/>
        <v>2</v>
      </c>
      <c r="K48" s="36">
        <f t="shared" si="12"/>
        <v>0</v>
      </c>
      <c r="L48" s="36"/>
      <c r="M48" s="36"/>
      <c r="N48" s="36"/>
      <c r="O48" s="36"/>
      <c r="P48" s="36" t="str">
        <f t="shared" si="2"/>
        <v xml:space="preserve"> </v>
      </c>
      <c r="Q48" s="36" t="str">
        <f t="shared" si="3"/>
        <v xml:space="preserve"> </v>
      </c>
      <c r="R48" s="36" t="str">
        <f t="shared" si="4"/>
        <v xml:space="preserve"> </v>
      </c>
      <c r="S48" s="36" t="str">
        <f t="shared" si="5"/>
        <v xml:space="preserve"> </v>
      </c>
      <c r="T48" s="36" t="str">
        <f t="shared" si="6"/>
        <v xml:space="preserve"> </v>
      </c>
      <c r="U48" s="36" t="str">
        <f t="shared" si="7"/>
        <v xml:space="preserve"> </v>
      </c>
      <c r="V48" s="36" t="str">
        <f t="shared" si="8"/>
        <v xml:space="preserve"> </v>
      </c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t="str">
        <f t="shared" si="15"/>
        <v xml:space="preserve"> </v>
      </c>
      <c r="AH48" t="str">
        <f t="shared" si="16"/>
        <v xml:space="preserve"> </v>
      </c>
      <c r="AI48" t="str">
        <f t="shared" si="11"/>
        <v xml:space="preserve">         </v>
      </c>
    </row>
    <row r="49" spans="2:35" x14ac:dyDescent="0.2">
      <c r="B49" t="str">
        <f t="shared" si="13"/>
        <v>Никита К.</v>
      </c>
      <c r="C49" s="36">
        <f>IF(С1!AH50=3,0.5,0)</f>
        <v>0</v>
      </c>
      <c r="D49" s="36">
        <f>IF(С1!AH50=4,0.5,0)</f>
        <v>0</v>
      </c>
      <c r="E49" s="36">
        <f>IF(С1!BO50&lt;3,0.5,0)</f>
        <v>0.5</v>
      </c>
      <c r="F49" s="36">
        <f t="shared" si="14"/>
        <v>0.5</v>
      </c>
      <c r="G49" s="36"/>
      <c r="H49" s="36"/>
      <c r="I49" s="36"/>
      <c r="J49" s="36">
        <f t="shared" si="12"/>
        <v>2</v>
      </c>
      <c r="K49" s="36">
        <f t="shared" si="12"/>
        <v>0</v>
      </c>
      <c r="L49" s="36"/>
      <c r="M49" s="36"/>
      <c r="N49" s="36"/>
      <c r="O49" s="36"/>
      <c r="P49" s="36" t="str">
        <f t="shared" si="2"/>
        <v xml:space="preserve"> </v>
      </c>
      <c r="Q49" s="36" t="str">
        <f t="shared" si="3"/>
        <v xml:space="preserve"> </v>
      </c>
      <c r="R49" s="36" t="str">
        <f t="shared" si="4"/>
        <v xml:space="preserve"> </v>
      </c>
      <c r="S49" s="36" t="str">
        <f t="shared" si="5"/>
        <v xml:space="preserve"> </v>
      </c>
      <c r="T49" s="36" t="str">
        <f t="shared" si="6"/>
        <v xml:space="preserve"> </v>
      </c>
      <c r="U49" s="36" t="str">
        <f t="shared" si="7"/>
        <v xml:space="preserve"> </v>
      </c>
      <c r="V49" s="36" t="str">
        <f t="shared" si="8"/>
        <v xml:space="preserve"> </v>
      </c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t="str">
        <f t="shared" si="15"/>
        <v xml:space="preserve"> </v>
      </c>
      <c r="AH49" t="str">
        <f t="shared" si="16"/>
        <v xml:space="preserve"> </v>
      </c>
      <c r="AI49" t="str">
        <f t="shared" si="11"/>
        <v xml:space="preserve">         </v>
      </c>
    </row>
    <row r="50" spans="2:35" x14ac:dyDescent="0.2">
      <c r="B50" t="str">
        <f t="shared" si="13"/>
        <v xml:space="preserve">Соня К. </v>
      </c>
      <c r="C50" s="36">
        <f>IF(С1!AH51=3,0.5,0)</f>
        <v>0</v>
      </c>
      <c r="D50" s="36">
        <f>IF(С1!AH51=4,0.5,0)</f>
        <v>0</v>
      </c>
      <c r="E50" s="36">
        <f>IF(С1!BO51&lt;3,0.5,0)</f>
        <v>0.5</v>
      </c>
      <c r="F50" s="36">
        <f t="shared" si="14"/>
        <v>0.5</v>
      </c>
      <c r="G50" s="36"/>
      <c r="H50" s="36"/>
      <c r="I50" s="36"/>
      <c r="J50" s="36">
        <f t="shared" si="12"/>
        <v>0</v>
      </c>
      <c r="K50" s="36">
        <f t="shared" si="12"/>
        <v>0</v>
      </c>
      <c r="L50" s="36"/>
      <c r="M50" s="36"/>
      <c r="N50" s="36"/>
      <c r="O50" s="36"/>
      <c r="P50" s="36" t="str">
        <f t="shared" si="2"/>
        <v xml:space="preserve"> </v>
      </c>
      <c r="Q50" s="36" t="str">
        <f t="shared" si="3"/>
        <v xml:space="preserve"> </v>
      </c>
      <c r="R50" s="36" t="str">
        <f t="shared" si="4"/>
        <v xml:space="preserve"> </v>
      </c>
      <c r="S50" s="36" t="str">
        <f t="shared" si="5"/>
        <v xml:space="preserve"> </v>
      </c>
      <c r="T50" s="36" t="str">
        <f t="shared" si="6"/>
        <v xml:space="preserve"> </v>
      </c>
      <c r="U50" s="36" t="str">
        <f t="shared" si="7"/>
        <v xml:space="preserve"> </v>
      </c>
      <c r="V50" s="36" t="str">
        <f t="shared" si="8"/>
        <v xml:space="preserve"> </v>
      </c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t="str">
        <f t="shared" si="15"/>
        <v xml:space="preserve"> </v>
      </c>
      <c r="AH50" t="str">
        <f t="shared" si="16"/>
        <v xml:space="preserve"> </v>
      </c>
      <c r="AI50" t="str">
        <f t="shared" si="11"/>
        <v xml:space="preserve">         </v>
      </c>
    </row>
    <row r="51" spans="2:35" x14ac:dyDescent="0.2">
      <c r="B51" t="str">
        <f t="shared" si="13"/>
        <v>Александр С.</v>
      </c>
      <c r="C51" s="36">
        <f>IF(С1!AH52=3,0.5,0)</f>
        <v>0</v>
      </c>
      <c r="D51" s="36">
        <f>IF(С1!AH52=4,0.5,0)</f>
        <v>0</v>
      </c>
      <c r="E51" s="36">
        <f>IF(С1!BO52&lt;3,0.5,0)</f>
        <v>0.5</v>
      </c>
      <c r="F51" s="36">
        <f t="shared" si="14"/>
        <v>0.5</v>
      </c>
      <c r="G51" s="36"/>
      <c r="H51" s="36"/>
      <c r="I51" s="36"/>
      <c r="J51" s="36">
        <f t="shared" si="12"/>
        <v>1</v>
      </c>
      <c r="K51" s="36">
        <f t="shared" si="12"/>
        <v>0</v>
      </c>
      <c r="L51" s="36"/>
      <c r="M51" s="36"/>
      <c r="N51" s="36"/>
      <c r="O51" s="36"/>
      <c r="P51" s="36" t="str">
        <f t="shared" si="2"/>
        <v xml:space="preserve"> </v>
      </c>
      <c r="Q51" s="36" t="str">
        <f t="shared" si="3"/>
        <v xml:space="preserve"> </v>
      </c>
      <c r="R51" s="36" t="str">
        <f t="shared" si="4"/>
        <v xml:space="preserve"> </v>
      </c>
      <c r="S51" s="36" t="str">
        <f t="shared" si="5"/>
        <v xml:space="preserve"> </v>
      </c>
      <c r="T51" s="36" t="str">
        <f t="shared" si="6"/>
        <v xml:space="preserve"> </v>
      </c>
      <c r="U51" s="36" t="str">
        <f t="shared" si="7"/>
        <v xml:space="preserve"> </v>
      </c>
      <c r="V51" s="36" t="str">
        <f t="shared" si="8"/>
        <v xml:space="preserve"> </v>
      </c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t="str">
        <f t="shared" si="15"/>
        <v xml:space="preserve"> </v>
      </c>
      <c r="AH51" t="str">
        <f t="shared" si="16"/>
        <v xml:space="preserve"> </v>
      </c>
      <c r="AI51" t="str">
        <f t="shared" si="11"/>
        <v xml:space="preserve">         </v>
      </c>
    </row>
    <row r="52" spans="2:35" x14ac:dyDescent="0.2">
      <c r="B52" t="str">
        <f t="shared" si="13"/>
        <v>Вероника Н.</v>
      </c>
      <c r="C52" s="36">
        <f>IF(С1!AH53=3,0.5,0)</f>
        <v>0</v>
      </c>
      <c r="D52" s="36">
        <f>IF(С1!AH53=4,0.5,0)</f>
        <v>0</v>
      </c>
      <c r="E52" s="36">
        <f>IF(С1!BO53&lt;3,0.5,0)</f>
        <v>0.5</v>
      </c>
      <c r="F52" s="36">
        <f t="shared" si="14"/>
        <v>0.5</v>
      </c>
      <c r="G52" s="36"/>
      <c r="H52" s="36"/>
      <c r="I52" s="36"/>
      <c r="J52" s="36">
        <f t="shared" si="12"/>
        <v>2</v>
      </c>
      <c r="K52" s="36">
        <f t="shared" si="12"/>
        <v>0</v>
      </c>
      <c r="L52" s="36"/>
      <c r="M52" s="36"/>
      <c r="N52" s="36"/>
      <c r="O52" s="36"/>
      <c r="P52" s="36" t="str">
        <f t="shared" si="2"/>
        <v xml:space="preserve"> </v>
      </c>
      <c r="Q52" s="36" t="str">
        <f t="shared" si="3"/>
        <v xml:space="preserve"> </v>
      </c>
      <c r="R52" s="36" t="str">
        <f t="shared" si="4"/>
        <v xml:space="preserve"> </v>
      </c>
      <c r="S52" s="36" t="str">
        <f t="shared" si="5"/>
        <v xml:space="preserve"> </v>
      </c>
      <c r="T52" s="36" t="str">
        <f t="shared" si="6"/>
        <v xml:space="preserve"> </v>
      </c>
      <c r="U52" s="36" t="str">
        <f t="shared" si="7"/>
        <v xml:space="preserve"> </v>
      </c>
      <c r="V52" s="36" t="str">
        <f t="shared" si="8"/>
        <v xml:space="preserve"> </v>
      </c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t="str">
        <f t="shared" si="15"/>
        <v xml:space="preserve"> </v>
      </c>
      <c r="AH52" t="str">
        <f t="shared" si="16"/>
        <v xml:space="preserve"> </v>
      </c>
      <c r="AI52" t="str">
        <f t="shared" si="11"/>
        <v xml:space="preserve">         </v>
      </c>
    </row>
    <row r="53" spans="2:35" x14ac:dyDescent="0.2">
      <c r="B53" t="str">
        <f t="shared" si="13"/>
        <v>Артем Н.</v>
      </c>
      <c r="C53" s="36">
        <f>IF(С1!AH54=3,0.5,0)</f>
        <v>0</v>
      </c>
      <c r="D53" s="36">
        <f>IF(С1!AH54=4,0.5,0)</f>
        <v>0.5</v>
      </c>
      <c r="E53" s="36">
        <f>IF(С1!BO54&lt;3,0.5,0)</f>
        <v>0.5</v>
      </c>
      <c r="F53" s="36">
        <f t="shared" si="14"/>
        <v>1</v>
      </c>
      <c r="G53" s="36"/>
      <c r="H53" s="36"/>
      <c r="I53" s="36"/>
      <c r="J53" s="36">
        <f t="shared" si="12"/>
        <v>4</v>
      </c>
      <c r="K53" s="36">
        <f t="shared" si="12"/>
        <v>0</v>
      </c>
      <c r="L53" s="36"/>
      <c r="M53" s="36"/>
      <c r="N53" s="36"/>
      <c r="O53" s="36"/>
      <c r="P53" s="36" t="str">
        <f t="shared" si="2"/>
        <v>(</v>
      </c>
      <c r="Q53" s="36" t="str">
        <f t="shared" si="3"/>
        <v>В=</v>
      </c>
      <c r="R53" s="36">
        <f t="shared" si="4"/>
        <v>4</v>
      </c>
      <c r="S53" s="36" t="str">
        <f t="shared" si="5"/>
        <v>,</v>
      </c>
      <c r="T53" s="36" t="str">
        <f t="shared" si="6"/>
        <v>О=</v>
      </c>
      <c r="U53" s="36">
        <f t="shared" si="7"/>
        <v>0</v>
      </c>
      <c r="V53" s="36" t="str">
        <f t="shared" si="8"/>
        <v>)</v>
      </c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t="str">
        <f t="shared" si="15"/>
        <v>Артем Н.</v>
      </c>
      <c r="AH53" t="str">
        <f t="shared" si="16"/>
        <v>,</v>
      </c>
      <c r="AI53" t="str">
        <f t="shared" si="11"/>
        <v>Артем Н.(В=4,О=0),</v>
      </c>
    </row>
    <row r="54" spans="2:35" x14ac:dyDescent="0.2">
      <c r="B54" t="str">
        <f t="shared" si="13"/>
        <v>Сергей О.</v>
      </c>
      <c r="C54" s="36">
        <f>IF(С1!AH55=3,0.5,0)</f>
        <v>0</v>
      </c>
      <c r="D54" s="36">
        <f>IF(С1!AH55=4,0.5,0)</f>
        <v>0</v>
      </c>
      <c r="E54" s="36">
        <f>IF(С1!BO55&lt;3,0.5,0)</f>
        <v>0.5</v>
      </c>
      <c r="F54" s="36">
        <f t="shared" si="14"/>
        <v>0.5</v>
      </c>
      <c r="G54" s="36"/>
      <c r="H54" s="36"/>
      <c r="I54" s="36"/>
      <c r="J54" s="36">
        <f t="shared" si="12"/>
        <v>2</v>
      </c>
      <c r="K54" s="36">
        <f t="shared" si="12"/>
        <v>0</v>
      </c>
      <c r="L54" s="36"/>
      <c r="M54" s="36"/>
      <c r="N54" s="36"/>
      <c r="O54" s="36"/>
      <c r="P54" s="36" t="str">
        <f t="shared" si="2"/>
        <v xml:space="preserve"> </v>
      </c>
      <c r="Q54" s="36" t="str">
        <f t="shared" si="3"/>
        <v xml:space="preserve"> </v>
      </c>
      <c r="R54" s="36" t="str">
        <f t="shared" si="4"/>
        <v xml:space="preserve"> </v>
      </c>
      <c r="S54" s="36" t="str">
        <f t="shared" si="5"/>
        <v xml:space="preserve"> </v>
      </c>
      <c r="T54" s="36" t="str">
        <f t="shared" si="6"/>
        <v xml:space="preserve"> </v>
      </c>
      <c r="U54" s="36" t="str">
        <f t="shared" si="7"/>
        <v xml:space="preserve"> </v>
      </c>
      <c r="V54" s="36" t="str">
        <f t="shared" si="8"/>
        <v xml:space="preserve"> </v>
      </c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t="str">
        <f t="shared" si="15"/>
        <v xml:space="preserve"> </v>
      </c>
      <c r="AH54" t="str">
        <f t="shared" si="16"/>
        <v xml:space="preserve"> </v>
      </c>
      <c r="AI54" t="str">
        <f t="shared" si="11"/>
        <v xml:space="preserve">         </v>
      </c>
    </row>
    <row r="55" spans="2:35" x14ac:dyDescent="0.2">
      <c r="B55" t="str">
        <f t="shared" si="13"/>
        <v>Даша Р.</v>
      </c>
      <c r="C55" s="36">
        <f>IF(С1!AH56=3,0.5,0)</f>
        <v>0.5</v>
      </c>
      <c r="D55" s="36">
        <f>IF(С1!AH56=4,0.5,0)</f>
        <v>0</v>
      </c>
      <c r="E55" s="36">
        <f>IF(С1!BO56&lt;3,0.5,0)</f>
        <v>0.5</v>
      </c>
      <c r="F55" s="36">
        <f t="shared" si="14"/>
        <v>1</v>
      </c>
      <c r="G55" s="36"/>
      <c r="H55" s="36"/>
      <c r="I55" s="36"/>
      <c r="J55" s="36">
        <f t="shared" si="12"/>
        <v>3</v>
      </c>
      <c r="K55" s="36">
        <f t="shared" si="12"/>
        <v>1</v>
      </c>
      <c r="L55" s="36"/>
      <c r="M55" s="36"/>
      <c r="N55" s="36"/>
      <c r="O55" s="36"/>
      <c r="P55" s="36" t="str">
        <f t="shared" si="2"/>
        <v>(</v>
      </c>
      <c r="Q55" s="36" t="str">
        <f t="shared" si="3"/>
        <v>В=</v>
      </c>
      <c r="R55" s="36">
        <f t="shared" si="4"/>
        <v>3</v>
      </c>
      <c r="S55" s="36" t="str">
        <f t="shared" si="5"/>
        <v>,</v>
      </c>
      <c r="T55" s="36" t="str">
        <f t="shared" si="6"/>
        <v>О=</v>
      </c>
      <c r="U55" s="36">
        <f t="shared" si="7"/>
        <v>1</v>
      </c>
      <c r="V55" s="36" t="str">
        <f t="shared" si="8"/>
        <v>)</v>
      </c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t="str">
        <f t="shared" si="15"/>
        <v>Даша Р.</v>
      </c>
      <c r="AH55" t="str">
        <f t="shared" si="16"/>
        <v>,</v>
      </c>
      <c r="AI55" t="str">
        <f t="shared" si="11"/>
        <v>Даша Р.(В=3,О=1),</v>
      </c>
    </row>
    <row r="56" spans="2:35" x14ac:dyDescent="0.2">
      <c r="B56" t="str">
        <f t="shared" si="13"/>
        <v>Витя Р.</v>
      </c>
      <c r="C56" s="36">
        <f>IF(С1!AH57=3,0.5,0)</f>
        <v>0</v>
      </c>
      <c r="D56" s="36">
        <f>IF(С1!AH57=4,0.5,0)</f>
        <v>0</v>
      </c>
      <c r="E56" s="36">
        <f>IF(С1!BO57&lt;3,0.5,0)</f>
        <v>0.5</v>
      </c>
      <c r="F56" s="36">
        <f t="shared" si="14"/>
        <v>0.5</v>
      </c>
      <c r="G56" s="36"/>
      <c r="H56" s="36"/>
      <c r="I56" s="36"/>
      <c r="J56" s="36">
        <f t="shared" si="12"/>
        <v>1</v>
      </c>
      <c r="K56" s="36">
        <f t="shared" si="12"/>
        <v>2</v>
      </c>
      <c r="L56" s="36"/>
      <c r="M56" s="36"/>
      <c r="N56" s="36"/>
      <c r="O56" s="36"/>
      <c r="P56" s="36" t="str">
        <f t="shared" si="2"/>
        <v xml:space="preserve"> </v>
      </c>
      <c r="Q56" s="36" t="str">
        <f t="shared" si="3"/>
        <v xml:space="preserve"> </v>
      </c>
      <c r="R56" s="36" t="str">
        <f t="shared" si="4"/>
        <v xml:space="preserve"> </v>
      </c>
      <c r="S56" s="36" t="str">
        <f t="shared" si="5"/>
        <v xml:space="preserve"> </v>
      </c>
      <c r="T56" s="36" t="str">
        <f t="shared" si="6"/>
        <v xml:space="preserve"> </v>
      </c>
      <c r="U56" s="36" t="str">
        <f t="shared" si="7"/>
        <v xml:space="preserve"> </v>
      </c>
      <c r="V56" s="36" t="str">
        <f t="shared" si="8"/>
        <v xml:space="preserve"> </v>
      </c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t="str">
        <f t="shared" si="15"/>
        <v xml:space="preserve"> </v>
      </c>
      <c r="AH56" t="str">
        <f t="shared" si="16"/>
        <v xml:space="preserve"> </v>
      </c>
      <c r="AI56" t="str">
        <f t="shared" si="11"/>
        <v xml:space="preserve">         </v>
      </c>
    </row>
    <row r="57" spans="2:35" x14ac:dyDescent="0.2">
      <c r="B57" t="str">
        <f t="shared" si="13"/>
        <v>Настя С.</v>
      </c>
      <c r="C57" s="36">
        <f>IF(С1!AH58=3,0.5,0)</f>
        <v>0</v>
      </c>
      <c r="D57" s="36">
        <f>IF(С1!AH58=4,0.5,0)</f>
        <v>0</v>
      </c>
      <c r="E57" s="36">
        <f>IF(С1!BO58&lt;3,0.5,0)</f>
        <v>0.5</v>
      </c>
      <c r="F57" s="36">
        <f t="shared" si="14"/>
        <v>0.5</v>
      </c>
      <c r="G57" s="36"/>
      <c r="H57" s="36"/>
      <c r="I57" s="36"/>
      <c r="J57" s="36">
        <f t="shared" si="12"/>
        <v>1</v>
      </c>
      <c r="K57" s="36">
        <f t="shared" si="12"/>
        <v>0</v>
      </c>
      <c r="L57" s="36"/>
      <c r="M57" s="36"/>
      <c r="N57" s="36"/>
      <c r="O57" s="36"/>
      <c r="P57" s="36" t="str">
        <f t="shared" si="2"/>
        <v xml:space="preserve"> </v>
      </c>
      <c r="Q57" s="36" t="str">
        <f t="shared" si="3"/>
        <v xml:space="preserve"> </v>
      </c>
      <c r="R57" s="36" t="str">
        <f t="shared" si="4"/>
        <v xml:space="preserve"> </v>
      </c>
      <c r="S57" s="36" t="str">
        <f t="shared" si="5"/>
        <v xml:space="preserve"> </v>
      </c>
      <c r="T57" s="36" t="str">
        <f t="shared" si="6"/>
        <v xml:space="preserve"> </v>
      </c>
      <c r="U57" s="36" t="str">
        <f t="shared" si="7"/>
        <v xml:space="preserve"> </v>
      </c>
      <c r="V57" s="36" t="str">
        <f t="shared" si="8"/>
        <v xml:space="preserve"> </v>
      </c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t="str">
        <f t="shared" si="15"/>
        <v xml:space="preserve"> </v>
      </c>
      <c r="AH57" t="str">
        <f t="shared" si="16"/>
        <v xml:space="preserve"> </v>
      </c>
      <c r="AI57" t="str">
        <f t="shared" si="11"/>
        <v xml:space="preserve">         </v>
      </c>
    </row>
    <row r="58" spans="2:35" x14ac:dyDescent="0.2">
      <c r="B58" t="str">
        <f t="shared" si="13"/>
        <v>Антон Ч.</v>
      </c>
      <c r="C58" s="36">
        <f>IF(С1!AH59=3,0.5,0)</f>
        <v>0</v>
      </c>
      <c r="D58" s="36">
        <f>IF(С1!AH59=4,0.5,0)</f>
        <v>0.5</v>
      </c>
      <c r="E58" s="36">
        <f>IF(С1!BO59&lt;3,0.5,0)</f>
        <v>0.5</v>
      </c>
      <c r="F58" s="36">
        <f t="shared" si="14"/>
        <v>1</v>
      </c>
      <c r="G58" s="36"/>
      <c r="H58" s="36"/>
      <c r="I58" s="36"/>
      <c r="J58" s="36">
        <f t="shared" si="12"/>
        <v>4</v>
      </c>
      <c r="K58" s="36">
        <f t="shared" si="12"/>
        <v>0</v>
      </c>
      <c r="L58" s="36"/>
      <c r="M58" s="36"/>
      <c r="N58" s="36"/>
      <c r="O58" s="36"/>
      <c r="P58" s="36" t="str">
        <f t="shared" si="2"/>
        <v>(</v>
      </c>
      <c r="Q58" s="36" t="str">
        <f t="shared" si="3"/>
        <v>В=</v>
      </c>
      <c r="R58" s="36">
        <f t="shared" si="4"/>
        <v>4</v>
      </c>
      <c r="S58" s="36" t="str">
        <f t="shared" si="5"/>
        <v>,</v>
      </c>
      <c r="T58" s="36" t="str">
        <f t="shared" si="6"/>
        <v>О=</v>
      </c>
      <c r="U58" s="36">
        <f t="shared" si="7"/>
        <v>0</v>
      </c>
      <c r="V58" s="36" t="str">
        <f t="shared" si="8"/>
        <v>)</v>
      </c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t="str">
        <f t="shared" si="15"/>
        <v>Антон Ч.</v>
      </c>
      <c r="AH58" t="str">
        <f t="shared" si="16"/>
        <v>,</v>
      </c>
      <c r="AI58" t="str">
        <f t="shared" si="11"/>
        <v>Антон Ч.(В=4,О=0),</v>
      </c>
    </row>
    <row r="59" spans="2:35" x14ac:dyDescent="0.2">
      <c r="B59" t="str">
        <f t="shared" si="13"/>
        <v>Ярослав Ч.</v>
      </c>
      <c r="C59" s="36">
        <f>IF(С1!AH60=3,0.5,0)</f>
        <v>0.5</v>
      </c>
      <c r="D59" s="36">
        <f>IF(С1!AH60=4,0.5,0)</f>
        <v>0</v>
      </c>
      <c r="E59" s="36">
        <f>IF(С1!BO60&lt;3,0.5,0)</f>
        <v>0.5</v>
      </c>
      <c r="F59" s="36">
        <f t="shared" si="14"/>
        <v>1</v>
      </c>
      <c r="G59" s="36"/>
      <c r="H59" s="36"/>
      <c r="I59" s="36"/>
      <c r="J59" s="36">
        <f t="shared" si="12"/>
        <v>3</v>
      </c>
      <c r="K59" s="36">
        <f t="shared" si="12"/>
        <v>0</v>
      </c>
      <c r="L59" s="36"/>
      <c r="M59" s="36"/>
      <c r="N59" s="36"/>
      <c r="O59" s="36"/>
      <c r="P59" s="36" t="str">
        <f t="shared" si="2"/>
        <v>(</v>
      </c>
      <c r="Q59" s="36" t="str">
        <f t="shared" si="3"/>
        <v>В=</v>
      </c>
      <c r="R59" s="36">
        <f t="shared" si="4"/>
        <v>3</v>
      </c>
      <c r="S59" s="36" t="str">
        <f t="shared" si="5"/>
        <v>,</v>
      </c>
      <c r="T59" s="36" t="str">
        <f t="shared" si="6"/>
        <v>О=</v>
      </c>
      <c r="U59" s="36">
        <f t="shared" si="7"/>
        <v>0</v>
      </c>
      <c r="V59" s="36" t="str">
        <f t="shared" si="8"/>
        <v>)</v>
      </c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t="str">
        <f t="shared" si="15"/>
        <v>Ярослав Ч.</v>
      </c>
      <c r="AH59" t="str">
        <f t="shared" si="16"/>
        <v>,</v>
      </c>
      <c r="AI59" t="str">
        <f t="shared" si="11"/>
        <v>Ярослав Ч.(В=3,О=0),</v>
      </c>
    </row>
    <row r="60" spans="2:35" x14ac:dyDescent="0.2">
      <c r="B60" t="str">
        <f t="shared" si="13"/>
        <v>Максим Ч.</v>
      </c>
      <c r="C60" s="36">
        <f>IF(С1!AH61=3,0.5,0)</f>
        <v>0.5</v>
      </c>
      <c r="D60" s="36">
        <f>IF(С1!AH61=4,0.5,0)</f>
        <v>0</v>
      </c>
      <c r="E60" s="36">
        <f>IF(С1!BO61&lt;3,0.5,0)</f>
        <v>0.5</v>
      </c>
      <c r="F60" s="36">
        <f t="shared" si="14"/>
        <v>1</v>
      </c>
      <c r="G60" s="36"/>
      <c r="H60" s="36"/>
      <c r="I60" s="36"/>
      <c r="J60" s="36">
        <f t="shared" si="12"/>
        <v>3</v>
      </c>
      <c r="K60" s="36">
        <f t="shared" si="12"/>
        <v>1</v>
      </c>
      <c r="L60" s="36"/>
      <c r="M60" s="36"/>
      <c r="N60" s="36"/>
      <c r="O60" s="36"/>
      <c r="P60" s="36" t="str">
        <f t="shared" si="2"/>
        <v>(</v>
      </c>
      <c r="Q60" s="36" t="str">
        <f t="shared" si="3"/>
        <v>В=</v>
      </c>
      <c r="R60" s="36">
        <f t="shared" si="4"/>
        <v>3</v>
      </c>
      <c r="S60" s="36" t="str">
        <f t="shared" si="5"/>
        <v>,</v>
      </c>
      <c r="T60" s="36" t="str">
        <f t="shared" si="6"/>
        <v>О=</v>
      </c>
      <c r="U60" s="36">
        <f t="shared" si="7"/>
        <v>1</v>
      </c>
      <c r="V60" s="36" t="str">
        <f t="shared" si="8"/>
        <v>)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t="str">
        <f t="shared" si="15"/>
        <v>Максим Ч.</v>
      </c>
      <c r="AH60" t="str">
        <f t="shared" si="16"/>
        <v>,</v>
      </c>
      <c r="AI60" t="str">
        <f t="shared" si="11"/>
        <v>Максим Ч.(В=3,О=1),</v>
      </c>
    </row>
    <row r="61" spans="2:35" x14ac:dyDescent="0.2">
      <c r="B61" t="str">
        <f t="shared" si="13"/>
        <v>София Я.</v>
      </c>
      <c r="C61" s="36">
        <f>IF(С1!AH62=3,0.5,0)</f>
        <v>0</v>
      </c>
      <c r="D61" s="36">
        <f>IF(С1!AH62=4,0.5,0)</f>
        <v>0</v>
      </c>
      <c r="E61" s="36">
        <f>IF(С1!BO62&lt;3,0.5,0)</f>
        <v>0.5</v>
      </c>
      <c r="F61" s="36">
        <f t="shared" si="14"/>
        <v>0.5</v>
      </c>
      <c r="G61" s="36"/>
      <c r="H61" s="36"/>
      <c r="I61" s="36"/>
      <c r="J61" s="36">
        <f t="shared" si="12"/>
        <v>2</v>
      </c>
      <c r="K61" s="36">
        <f t="shared" si="12"/>
        <v>0</v>
      </c>
      <c r="L61" s="36"/>
      <c r="M61" s="36"/>
      <c r="N61" s="36"/>
      <c r="O61" s="36"/>
      <c r="P61" s="36" t="str">
        <f t="shared" si="2"/>
        <v xml:space="preserve"> </v>
      </c>
      <c r="Q61" s="36" t="str">
        <f t="shared" si="3"/>
        <v xml:space="preserve"> </v>
      </c>
      <c r="R61" s="36" t="str">
        <f t="shared" si="4"/>
        <v xml:space="preserve"> </v>
      </c>
      <c r="S61" s="36" t="str">
        <f t="shared" si="5"/>
        <v xml:space="preserve"> </v>
      </c>
      <c r="T61" s="36" t="str">
        <f t="shared" si="6"/>
        <v xml:space="preserve"> </v>
      </c>
      <c r="U61" s="36" t="str">
        <f t="shared" si="7"/>
        <v xml:space="preserve"> </v>
      </c>
      <c r="V61" s="36" t="str">
        <f t="shared" si="8"/>
        <v xml:space="preserve"> </v>
      </c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t="str">
        <f t="shared" si="15"/>
        <v xml:space="preserve"> </v>
      </c>
      <c r="AH61" t="str">
        <f t="shared" si="16"/>
        <v xml:space="preserve"> </v>
      </c>
      <c r="AI61" t="str">
        <f t="shared" si="11"/>
        <v xml:space="preserve">         </v>
      </c>
    </row>
    <row r="62" spans="2:35" x14ac:dyDescent="0.2">
      <c r="B62" t="str">
        <f t="shared" si="13"/>
        <v xml:space="preserve">   </v>
      </c>
      <c r="C62" s="36">
        <f>IF(С1!AH63=3,0.5,0)</f>
        <v>0</v>
      </c>
      <c r="D62" s="36">
        <f>IF(С1!AH63=4,0.5,0)</f>
        <v>0</v>
      </c>
      <c r="E62" s="36">
        <f>IF(С1!BO63&lt;3,0.5,0)</f>
        <v>0.5</v>
      </c>
      <c r="F62" s="36">
        <f t="shared" si="14"/>
        <v>0.5</v>
      </c>
      <c r="G62" s="36"/>
      <c r="H62" s="36"/>
      <c r="I62" s="36"/>
      <c r="J62" s="36">
        <f t="shared" si="12"/>
        <v>0</v>
      </c>
      <c r="K62" s="36">
        <f t="shared" si="12"/>
        <v>0</v>
      </c>
      <c r="L62" s="36"/>
      <c r="M62" s="36"/>
      <c r="N62" s="36"/>
      <c r="O62" s="36"/>
      <c r="P62" s="36" t="str">
        <f t="shared" si="2"/>
        <v xml:space="preserve"> </v>
      </c>
      <c r="Q62" s="36" t="str">
        <f t="shared" si="3"/>
        <v xml:space="preserve"> </v>
      </c>
      <c r="R62" s="36" t="str">
        <f t="shared" si="4"/>
        <v xml:space="preserve"> </v>
      </c>
      <c r="S62" s="36" t="str">
        <f t="shared" si="5"/>
        <v xml:space="preserve"> </v>
      </c>
      <c r="T62" s="36" t="str">
        <f t="shared" si="6"/>
        <v xml:space="preserve"> </v>
      </c>
      <c r="U62" s="36" t="str">
        <f t="shared" si="7"/>
        <v xml:space="preserve"> </v>
      </c>
      <c r="V62" s="36" t="str">
        <f t="shared" si="8"/>
        <v xml:space="preserve"> </v>
      </c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t="str">
        <f t="shared" si="15"/>
        <v xml:space="preserve"> </v>
      </c>
      <c r="AH62" t="str">
        <f t="shared" si="16"/>
        <v xml:space="preserve"> </v>
      </c>
      <c r="AI62" t="str">
        <f t="shared" si="11"/>
        <v xml:space="preserve">         </v>
      </c>
    </row>
    <row r="63" spans="2:35" x14ac:dyDescent="0.2">
      <c r="B63" t="str">
        <f t="shared" si="13"/>
        <v xml:space="preserve">   </v>
      </c>
      <c r="C63" s="36">
        <f>IF(С1!AH64=3,0.5,0)</f>
        <v>0</v>
      </c>
      <c r="D63" s="36">
        <f>IF(С1!AH64=4,0.5,0)</f>
        <v>0</v>
      </c>
      <c r="E63" s="36">
        <f>IF(С1!BO64&lt;3,0.5,0)</f>
        <v>0.5</v>
      </c>
      <c r="F63" s="36">
        <f t="shared" si="14"/>
        <v>0.5</v>
      </c>
      <c r="G63" s="36"/>
      <c r="H63" s="36"/>
      <c r="I63" s="36"/>
      <c r="J63" s="36">
        <f t="shared" si="12"/>
        <v>0</v>
      </c>
      <c r="K63" s="36">
        <f t="shared" si="12"/>
        <v>0</v>
      </c>
      <c r="L63" s="36"/>
      <c r="M63" s="36"/>
      <c r="N63" s="36"/>
      <c r="O63" s="36"/>
      <c r="P63" s="36" t="str">
        <f t="shared" si="2"/>
        <v xml:space="preserve"> </v>
      </c>
      <c r="Q63" s="36" t="str">
        <f t="shared" si="3"/>
        <v xml:space="preserve"> </v>
      </c>
      <c r="R63" s="36" t="str">
        <f t="shared" si="4"/>
        <v xml:space="preserve"> </v>
      </c>
      <c r="S63" s="36" t="str">
        <f t="shared" si="5"/>
        <v xml:space="preserve"> </v>
      </c>
      <c r="T63" s="36" t="str">
        <f t="shared" si="6"/>
        <v xml:space="preserve"> </v>
      </c>
      <c r="U63" s="36" t="str">
        <f t="shared" si="7"/>
        <v xml:space="preserve"> </v>
      </c>
      <c r="V63" s="36" t="str">
        <f t="shared" si="8"/>
        <v xml:space="preserve"> </v>
      </c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t="str">
        <f t="shared" si="15"/>
        <v xml:space="preserve"> </v>
      </c>
      <c r="AH63" t="str">
        <f t="shared" si="16"/>
        <v xml:space="preserve"> </v>
      </c>
      <c r="AI63" t="str">
        <f t="shared" si="11"/>
        <v xml:space="preserve">         </v>
      </c>
    </row>
    <row r="64" spans="2:35" x14ac:dyDescent="0.2">
      <c r="B64" t="str">
        <f t="shared" si="13"/>
        <v xml:space="preserve">   </v>
      </c>
      <c r="C64" s="36">
        <f>IF(С1!AH65=3,0.5,0)</f>
        <v>0</v>
      </c>
      <c r="D64" s="36">
        <f>IF(С1!AH65=4,0.5,0)</f>
        <v>0</v>
      </c>
      <c r="E64" s="36">
        <f>IF(С1!BO65&lt;3,0.5,0)</f>
        <v>0.5</v>
      </c>
      <c r="F64" s="36">
        <f t="shared" si="14"/>
        <v>0.5</v>
      </c>
      <c r="G64" s="36"/>
      <c r="H64" s="36"/>
      <c r="I64" s="36"/>
      <c r="J64" s="36">
        <f t="shared" si="12"/>
        <v>0</v>
      </c>
      <c r="K64" s="36">
        <f t="shared" si="12"/>
        <v>0</v>
      </c>
      <c r="L64" s="36"/>
      <c r="M64" s="36"/>
      <c r="N64" s="36"/>
      <c r="O64" s="36"/>
      <c r="P64" s="36" t="str">
        <f t="shared" si="2"/>
        <v xml:space="preserve"> </v>
      </c>
      <c r="Q64" s="36" t="str">
        <f t="shared" si="3"/>
        <v xml:space="preserve"> </v>
      </c>
      <c r="R64" s="36" t="str">
        <f t="shared" si="4"/>
        <v xml:space="preserve"> </v>
      </c>
      <c r="S64" s="36" t="str">
        <f t="shared" si="5"/>
        <v xml:space="preserve"> </v>
      </c>
      <c r="T64" s="36" t="str">
        <f t="shared" si="6"/>
        <v xml:space="preserve"> </v>
      </c>
      <c r="U64" s="36" t="str">
        <f t="shared" si="7"/>
        <v xml:space="preserve"> </v>
      </c>
      <c r="V64" s="36" t="str">
        <f t="shared" si="8"/>
        <v xml:space="preserve"> </v>
      </c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t="str">
        <f t="shared" si="15"/>
        <v xml:space="preserve"> </v>
      </c>
      <c r="AH64" t="str">
        <f t="shared" si="16"/>
        <v xml:space="preserve"> </v>
      </c>
      <c r="AI64" t="str">
        <f t="shared" si="11"/>
        <v xml:space="preserve">         </v>
      </c>
    </row>
    <row r="65" spans="2:37" x14ac:dyDescent="0.2">
      <c r="B65" t="str">
        <f t="shared" si="13"/>
        <v xml:space="preserve">   </v>
      </c>
      <c r="C65" s="36">
        <f>IF(С1!AH66=3,0.5,0)</f>
        <v>0</v>
      </c>
      <c r="D65" s="36">
        <f>IF(С1!AH66=4,0.5,0)</f>
        <v>0</v>
      </c>
      <c r="E65" s="36">
        <f>IF(С1!BO66&lt;3,0.5,0)</f>
        <v>0.5</v>
      </c>
      <c r="F65" s="36">
        <f t="shared" si="14"/>
        <v>0.5</v>
      </c>
      <c r="G65" s="36"/>
      <c r="H65" s="36"/>
      <c r="I65" s="36"/>
      <c r="J65" s="36">
        <f t="shared" si="12"/>
        <v>0</v>
      </c>
      <c r="K65" s="36">
        <f t="shared" si="12"/>
        <v>0</v>
      </c>
      <c r="L65" s="36"/>
      <c r="M65" s="36"/>
      <c r="N65" s="36"/>
      <c r="O65" s="36"/>
      <c r="P65" s="36" t="str">
        <f t="shared" si="2"/>
        <v xml:space="preserve"> </v>
      </c>
      <c r="Q65" s="36" t="str">
        <f t="shared" si="3"/>
        <v xml:space="preserve"> </v>
      </c>
      <c r="R65" s="36" t="str">
        <f t="shared" si="4"/>
        <v xml:space="preserve"> </v>
      </c>
      <c r="S65" s="36" t="str">
        <f t="shared" si="5"/>
        <v xml:space="preserve"> </v>
      </c>
      <c r="T65" s="36" t="str">
        <f t="shared" si="6"/>
        <v xml:space="preserve"> </v>
      </c>
      <c r="U65" s="36" t="str">
        <f t="shared" si="7"/>
        <v xml:space="preserve"> </v>
      </c>
      <c r="V65" s="36" t="str">
        <f t="shared" si="8"/>
        <v xml:space="preserve"> </v>
      </c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t="str">
        <f t="shared" si="15"/>
        <v xml:space="preserve"> </v>
      </c>
      <c r="AH65" t="str">
        <f t="shared" si="16"/>
        <v xml:space="preserve"> </v>
      </c>
      <c r="AI65" t="str">
        <f t="shared" si="11"/>
        <v xml:space="preserve">         </v>
      </c>
    </row>
    <row r="66" spans="2:37" x14ac:dyDescent="0.2">
      <c r="B66" t="str">
        <f t="shared" si="13"/>
        <v xml:space="preserve">   </v>
      </c>
      <c r="C66" s="36">
        <f>IF(С1!AH67=3,0.5,0)</f>
        <v>0</v>
      </c>
      <c r="D66" s="36">
        <f>IF(С1!AH67=4,0.5,0)</f>
        <v>0</v>
      </c>
      <c r="E66" s="36">
        <f>IF(С1!BO67&lt;3,0.5,0)</f>
        <v>0.5</v>
      </c>
      <c r="F66" s="36">
        <f t="shared" si="14"/>
        <v>0.5</v>
      </c>
      <c r="G66" s="36"/>
      <c r="H66" s="36"/>
      <c r="I66" s="36"/>
      <c r="J66" s="36">
        <f t="shared" si="12"/>
        <v>0</v>
      </c>
      <c r="K66" s="36">
        <f t="shared" si="12"/>
        <v>0</v>
      </c>
      <c r="L66" s="36"/>
      <c r="M66" s="36"/>
      <c r="N66" s="36"/>
      <c r="O66" s="36"/>
      <c r="P66" s="36" t="str">
        <f t="shared" si="2"/>
        <v xml:space="preserve"> </v>
      </c>
      <c r="Q66" s="36" t="str">
        <f t="shared" si="3"/>
        <v xml:space="preserve"> </v>
      </c>
      <c r="R66" s="36" t="str">
        <f t="shared" si="4"/>
        <v xml:space="preserve"> </v>
      </c>
      <c r="S66" s="36" t="str">
        <f t="shared" si="5"/>
        <v xml:space="preserve"> </v>
      </c>
      <c r="T66" s="36" t="str">
        <f t="shared" si="6"/>
        <v xml:space="preserve"> </v>
      </c>
      <c r="U66" s="36" t="str">
        <f t="shared" si="7"/>
        <v xml:space="preserve"> </v>
      </c>
      <c r="V66" s="36" t="str">
        <f t="shared" si="8"/>
        <v xml:space="preserve"> </v>
      </c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t="str">
        <f>IF(F66=1,B66," ")</f>
        <v xml:space="preserve"> </v>
      </c>
      <c r="AH66" t="str">
        <f t="shared" si="16"/>
        <v xml:space="preserve"> </v>
      </c>
      <c r="AI66" t="str">
        <f t="shared" si="11"/>
        <v xml:space="preserve">         </v>
      </c>
    </row>
    <row r="67" spans="2:37" x14ac:dyDescent="0.2">
      <c r="P67" s="36"/>
      <c r="Q67" s="36"/>
      <c r="R67" s="36" t="str">
        <f t="shared" si="4"/>
        <v xml:space="preserve"> </v>
      </c>
      <c r="S67" s="36"/>
      <c r="T67" s="36"/>
      <c r="U67" s="36" t="str">
        <f t="shared" si="7"/>
        <v xml:space="preserve"> </v>
      </c>
      <c r="V67" s="36"/>
      <c r="AI67" t="str">
        <f t="shared" si="11"/>
        <v xml:space="preserve">  </v>
      </c>
    </row>
    <row r="68" spans="2:37" x14ac:dyDescent="0.2">
      <c r="P68" s="36"/>
      <c r="Q68" s="36"/>
      <c r="R68" s="36" t="str">
        <f t="shared" si="4"/>
        <v xml:space="preserve"> </v>
      </c>
      <c r="S68" s="36"/>
      <c r="T68" s="36"/>
      <c r="U68" s="36" t="str">
        <f t="shared" si="7"/>
        <v xml:space="preserve"> </v>
      </c>
      <c r="V68" s="36"/>
      <c r="AI68" t="str">
        <f t="shared" si="11"/>
        <v xml:space="preserve">  </v>
      </c>
    </row>
    <row r="69" spans="2:37" x14ac:dyDescent="0.2">
      <c r="B69" t="s">
        <v>106</v>
      </c>
      <c r="C69" t="s">
        <v>93</v>
      </c>
      <c r="D69" t="s">
        <v>94</v>
      </c>
      <c r="E69" t="s">
        <v>95</v>
      </c>
      <c r="J69" t="s">
        <v>26</v>
      </c>
      <c r="K69" t="s">
        <v>27</v>
      </c>
      <c r="P69" s="36"/>
      <c r="Q69" s="36"/>
      <c r="R69" s="36" t="str">
        <f t="shared" ref="R69:R132" si="17">IF(F69=1,J69," ")</f>
        <v xml:space="preserve"> </v>
      </c>
      <c r="S69" s="36"/>
      <c r="T69" s="36"/>
      <c r="U69" s="36" t="str">
        <f t="shared" ref="U69:U132" si="18">IF(F69=1,K69," ")</f>
        <v xml:space="preserve"> </v>
      </c>
      <c r="V69" s="36"/>
      <c r="AI69" t="str">
        <f t="shared" ref="AI69:AI132" si="19">CONCATENATE(AG69,P69,Q69,R69,S69,T69,U69,V69,AH69)</f>
        <v xml:space="preserve">  </v>
      </c>
      <c r="AK69" t="s">
        <v>102</v>
      </c>
    </row>
    <row r="70" spans="2:37" x14ac:dyDescent="0.2">
      <c r="B70" t="str">
        <f>B37</f>
        <v>Настя А.</v>
      </c>
      <c r="C70" s="36">
        <f>IF(С1!AH38=1,0.5,0)</f>
        <v>0</v>
      </c>
      <c r="D70" s="36">
        <f>IF(С1!AH38=2,0.5,0)</f>
        <v>0.5</v>
      </c>
      <c r="E70" s="36">
        <f>IF(С1!BO38&lt;2,0.5,0)</f>
        <v>0.5</v>
      </c>
      <c r="F70" s="36">
        <f>SUM(C70:E70)</f>
        <v>1</v>
      </c>
      <c r="G70" s="36"/>
      <c r="H70" s="36"/>
      <c r="I70" s="36"/>
      <c r="J70" s="36">
        <f t="shared" ref="J70:K99" si="20">J37</f>
        <v>2</v>
      </c>
      <c r="K70" s="36">
        <f t="shared" si="20"/>
        <v>0</v>
      </c>
      <c r="L70" s="36"/>
      <c r="M70" s="36"/>
      <c r="N70" s="36"/>
      <c r="O70" s="36"/>
      <c r="P70" s="36" t="str">
        <f t="shared" ref="P70:P132" si="21">IF(F70=1,"("," ")</f>
        <v>(</v>
      </c>
      <c r="Q70" s="36" t="str">
        <f t="shared" ref="Q70:Q132" si="22">IF(F70=1,"В="," ")</f>
        <v>В=</v>
      </c>
      <c r="R70" s="36">
        <f t="shared" si="17"/>
        <v>2</v>
      </c>
      <c r="S70" s="36" t="str">
        <f t="shared" ref="S70:S132" si="23">AH70</f>
        <v>,</v>
      </c>
      <c r="T70" s="36" t="str">
        <f t="shared" ref="T70:T132" si="24">IF(F70=1,"О="," ")</f>
        <v>О=</v>
      </c>
      <c r="U70" s="36">
        <f t="shared" si="18"/>
        <v>0</v>
      </c>
      <c r="V70" s="36" t="str">
        <f t="shared" ref="V70:V132" si="25">IF(F70=1,")"," ")</f>
        <v>)</v>
      </c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t="str">
        <f>IF(F70=1,B70," ")</f>
        <v>Настя А.</v>
      </c>
      <c r="AH70" t="str">
        <f>IF(AG70=" "," ",",")</f>
        <v>,</v>
      </c>
      <c r="AI70" t="str">
        <f t="shared" si="19"/>
        <v>Настя А.(В=2,О=0),</v>
      </c>
      <c r="AK70" t="str">
        <f>CONCATENATE(AI70,AI71,AI72,AI73,AI74,AI75,AI76,AI77,AI78,AI79,AI80,AI81,AI82,AI83,AI84,AI85,AI86,AI87,AI88,AI89,AI90,AI91,AI92,AI93,AI94,AI95,AI96,AI97,AI98,AI99)</f>
        <v xml:space="preserve">Настя А.(В=2,О=0),                  Даша Т.(В=1,О=0),Ваня А.(В=1,О=0),Алиса Б.(В=2,О=0),         Даша В.(В=1,О=0),Марк Г.(В=1,О=0),         Алиса З. (В=2,О=0),Алена К.(В=2,О=0),Никита К.(В=2,О=0),         Александр С.(В=1,О=0),Вероника Н.(В=2,О=0),         Сергей О.(В=2,О=0),                  Настя С.(В=1,О=0),                           София Я.(В=2,О=0),                                             </v>
      </c>
    </row>
    <row r="71" spans="2:37" x14ac:dyDescent="0.2">
      <c r="B71" t="str">
        <f t="shared" ref="B71:B99" si="26">B38</f>
        <v>Артем С.</v>
      </c>
      <c r="C71" s="36">
        <f>IF(С1!AH39=1,0.5,0)</f>
        <v>0</v>
      </c>
      <c r="D71" s="36">
        <f>IF(С1!AH39=2,0.5,0)</f>
        <v>0</v>
      </c>
      <c r="E71" s="36">
        <f>IF(С1!BO39&lt;2,0.5,0)</f>
        <v>0.5</v>
      </c>
      <c r="F71" s="36">
        <f t="shared" ref="F71:F99" si="27">SUM(C71:E71)</f>
        <v>0.5</v>
      </c>
      <c r="G71" s="36"/>
      <c r="H71" s="36"/>
      <c r="I71" s="36"/>
      <c r="J71" s="36">
        <f t="shared" si="20"/>
        <v>6</v>
      </c>
      <c r="K71" s="36">
        <f t="shared" si="20"/>
        <v>0</v>
      </c>
      <c r="L71" s="36"/>
      <c r="M71" s="36"/>
      <c r="N71" s="36"/>
      <c r="O71" s="36"/>
      <c r="P71" s="36" t="str">
        <f t="shared" si="21"/>
        <v xml:space="preserve"> </v>
      </c>
      <c r="Q71" s="36" t="str">
        <f t="shared" si="22"/>
        <v xml:space="preserve"> </v>
      </c>
      <c r="R71" s="36" t="str">
        <f t="shared" si="17"/>
        <v xml:space="preserve"> </v>
      </c>
      <c r="S71" s="36" t="str">
        <f t="shared" si="23"/>
        <v xml:space="preserve"> </v>
      </c>
      <c r="T71" s="36" t="str">
        <f t="shared" si="24"/>
        <v xml:space="preserve"> </v>
      </c>
      <c r="U71" s="36" t="str">
        <f t="shared" si="18"/>
        <v xml:space="preserve"> </v>
      </c>
      <c r="V71" s="36" t="str">
        <f t="shared" si="25"/>
        <v xml:space="preserve"> </v>
      </c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t="str">
        <f t="shared" ref="AG71:AG98" si="28">IF(F71=1,B71," ")</f>
        <v xml:space="preserve"> </v>
      </c>
      <c r="AH71" t="str">
        <f t="shared" ref="AH71:AH99" si="29">IF(AG71=" "," ",",")</f>
        <v xml:space="preserve"> </v>
      </c>
      <c r="AI71" t="str">
        <f t="shared" si="19"/>
        <v xml:space="preserve">         </v>
      </c>
    </row>
    <row r="72" spans="2:37" x14ac:dyDescent="0.2">
      <c r="B72" t="str">
        <f t="shared" si="26"/>
        <v>Диана С.</v>
      </c>
      <c r="C72" s="36">
        <f>IF(С1!AH40=1,0.5,0)</f>
        <v>0</v>
      </c>
      <c r="D72" s="36">
        <f>IF(С1!AH40=2,0.5,0)</f>
        <v>0</v>
      </c>
      <c r="E72" s="36">
        <f>IF(С1!BO40&lt;2,0.5,0)</f>
        <v>0.5</v>
      </c>
      <c r="F72" s="36">
        <f t="shared" si="27"/>
        <v>0.5</v>
      </c>
      <c r="G72" s="36"/>
      <c r="H72" s="36"/>
      <c r="I72" s="36"/>
      <c r="J72" s="36">
        <f t="shared" si="20"/>
        <v>6</v>
      </c>
      <c r="K72" s="36">
        <f t="shared" si="20"/>
        <v>0</v>
      </c>
      <c r="L72" s="36"/>
      <c r="M72" s="36"/>
      <c r="N72" s="36"/>
      <c r="O72" s="36"/>
      <c r="P72" s="36" t="str">
        <f t="shared" si="21"/>
        <v xml:space="preserve"> </v>
      </c>
      <c r="Q72" s="36" t="str">
        <f t="shared" si="22"/>
        <v xml:space="preserve"> </v>
      </c>
      <c r="R72" s="36" t="str">
        <f t="shared" si="17"/>
        <v xml:space="preserve"> </v>
      </c>
      <c r="S72" s="36" t="str">
        <f t="shared" si="23"/>
        <v xml:space="preserve"> </v>
      </c>
      <c r="T72" s="36" t="str">
        <f t="shared" si="24"/>
        <v xml:space="preserve"> </v>
      </c>
      <c r="U72" s="36" t="str">
        <f t="shared" si="18"/>
        <v xml:space="preserve"> </v>
      </c>
      <c r="V72" s="36" t="str">
        <f t="shared" si="25"/>
        <v xml:space="preserve"> </v>
      </c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t="str">
        <f t="shared" si="28"/>
        <v xml:space="preserve"> </v>
      </c>
      <c r="AH72" t="str">
        <f t="shared" si="29"/>
        <v xml:space="preserve"> </v>
      </c>
      <c r="AI72" t="str">
        <f t="shared" si="19"/>
        <v xml:space="preserve">         </v>
      </c>
      <c r="AK72" t="s">
        <v>103</v>
      </c>
    </row>
    <row r="73" spans="2:37" x14ac:dyDescent="0.2">
      <c r="B73" t="str">
        <f t="shared" si="26"/>
        <v>Даша Т.</v>
      </c>
      <c r="C73" s="36">
        <f>IF(С1!AH41=1,0.5,0)</f>
        <v>0.5</v>
      </c>
      <c r="D73" s="36">
        <f>IF(С1!AH41=2,0.5,0)</f>
        <v>0</v>
      </c>
      <c r="E73" s="36">
        <f>IF(С1!BO41&lt;2,0.5,0)</f>
        <v>0.5</v>
      </c>
      <c r="F73" s="36">
        <f t="shared" si="27"/>
        <v>1</v>
      </c>
      <c r="G73" s="36"/>
      <c r="H73" s="36"/>
      <c r="I73" s="36"/>
      <c r="J73" s="36">
        <f t="shared" si="20"/>
        <v>1</v>
      </c>
      <c r="K73" s="36">
        <f t="shared" si="20"/>
        <v>0</v>
      </c>
      <c r="L73" s="36"/>
      <c r="M73" s="36"/>
      <c r="N73" s="36"/>
      <c r="O73" s="36"/>
      <c r="P73" s="36" t="str">
        <f t="shared" si="21"/>
        <v>(</v>
      </c>
      <c r="Q73" s="36" t="str">
        <f t="shared" si="22"/>
        <v>В=</v>
      </c>
      <c r="R73" s="36">
        <f t="shared" si="17"/>
        <v>1</v>
      </c>
      <c r="S73" s="36" t="str">
        <f t="shared" si="23"/>
        <v>,</v>
      </c>
      <c r="T73" s="36" t="str">
        <f t="shared" si="24"/>
        <v>О=</v>
      </c>
      <c r="U73" s="36">
        <f t="shared" si="18"/>
        <v>0</v>
      </c>
      <c r="V73" s="36" t="str">
        <f t="shared" si="25"/>
        <v>)</v>
      </c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t="str">
        <f t="shared" si="28"/>
        <v>Даша Т.</v>
      </c>
      <c r="AH73" t="str">
        <f t="shared" si="29"/>
        <v>,</v>
      </c>
      <c r="AI73" t="str">
        <f t="shared" si="19"/>
        <v>Даша Т.(В=1,О=0),</v>
      </c>
    </row>
    <row r="74" spans="2:37" x14ac:dyDescent="0.2">
      <c r="B74" t="str">
        <f t="shared" si="26"/>
        <v>Ваня А.</v>
      </c>
      <c r="C74" s="36">
        <f>IF(С1!AH42=1,0.5,0)</f>
        <v>0.5</v>
      </c>
      <c r="D74" s="36">
        <f>IF(С1!AH42=2,0.5,0)</f>
        <v>0</v>
      </c>
      <c r="E74" s="36">
        <f>IF(С1!BO42&lt;2,0.5,0)</f>
        <v>0.5</v>
      </c>
      <c r="F74" s="36">
        <f t="shared" si="27"/>
        <v>1</v>
      </c>
      <c r="G74" s="36"/>
      <c r="H74" s="36"/>
      <c r="I74" s="36"/>
      <c r="J74" s="36">
        <f t="shared" si="20"/>
        <v>1</v>
      </c>
      <c r="K74" s="36">
        <f t="shared" si="20"/>
        <v>0</v>
      </c>
      <c r="L74" s="36"/>
      <c r="M74" s="36"/>
      <c r="N74" s="36"/>
      <c r="O74" s="36"/>
      <c r="P74" s="36" t="str">
        <f t="shared" si="21"/>
        <v>(</v>
      </c>
      <c r="Q74" s="36" t="str">
        <f t="shared" si="22"/>
        <v>В=</v>
      </c>
      <c r="R74" s="36">
        <f t="shared" si="17"/>
        <v>1</v>
      </c>
      <c r="S74" s="36" t="str">
        <f t="shared" si="23"/>
        <v>,</v>
      </c>
      <c r="T74" s="36" t="str">
        <f t="shared" si="24"/>
        <v>О=</v>
      </c>
      <c r="U74" s="36">
        <f t="shared" si="18"/>
        <v>0</v>
      </c>
      <c r="V74" s="36" t="str">
        <f t="shared" si="25"/>
        <v>)</v>
      </c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t="str">
        <f t="shared" si="28"/>
        <v>Ваня А.</v>
      </c>
      <c r="AH74" t="str">
        <f t="shared" si="29"/>
        <v>,</v>
      </c>
      <c r="AI74" t="str">
        <f t="shared" si="19"/>
        <v>Ваня А.(В=1,О=0),</v>
      </c>
      <c r="AK74" t="str">
        <f>B69</f>
        <v>Принимаемые:</v>
      </c>
    </row>
    <row r="75" spans="2:37" x14ac:dyDescent="0.2">
      <c r="B75" t="str">
        <f t="shared" si="26"/>
        <v>Алиса Б.</v>
      </c>
      <c r="C75" s="36">
        <f>IF(С1!AH43=1,0.5,0)</f>
        <v>0</v>
      </c>
      <c r="D75" s="36">
        <f>IF(С1!AH43=2,0.5,0)</f>
        <v>0.5</v>
      </c>
      <c r="E75" s="36">
        <f>IF(С1!BO43&lt;2,0.5,0)</f>
        <v>0.5</v>
      </c>
      <c r="F75" s="36">
        <f t="shared" si="27"/>
        <v>1</v>
      </c>
      <c r="G75" s="36"/>
      <c r="H75" s="36"/>
      <c r="I75" s="36"/>
      <c r="J75" s="36">
        <f t="shared" si="20"/>
        <v>2</v>
      </c>
      <c r="K75" s="36">
        <f t="shared" si="20"/>
        <v>0</v>
      </c>
      <c r="L75" s="36"/>
      <c r="M75" s="36"/>
      <c r="N75" s="36"/>
      <c r="O75" s="36"/>
      <c r="P75" s="36" t="str">
        <f t="shared" si="21"/>
        <v>(</v>
      </c>
      <c r="Q75" s="36" t="str">
        <f t="shared" si="22"/>
        <v>В=</v>
      </c>
      <c r="R75" s="36">
        <f t="shared" si="17"/>
        <v>2</v>
      </c>
      <c r="S75" s="36" t="str">
        <f t="shared" si="23"/>
        <v>,</v>
      </c>
      <c r="T75" s="36" t="str">
        <f t="shared" si="24"/>
        <v>О=</v>
      </c>
      <c r="U75" s="36">
        <f t="shared" si="18"/>
        <v>0</v>
      </c>
      <c r="V75" s="36" t="str">
        <f t="shared" si="25"/>
        <v>)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t="str">
        <f t="shared" si="28"/>
        <v>Алиса Б.</v>
      </c>
      <c r="AH75" t="str">
        <f t="shared" si="29"/>
        <v>,</v>
      </c>
      <c r="AI75" t="str">
        <f t="shared" si="19"/>
        <v>Алиса Б.(В=2,О=0),</v>
      </c>
      <c r="AK75" t="str">
        <f>TRIM(AK70)</f>
        <v>Настя А.(В=2,О=0), Даша Т.(В=1,О=0),Ваня А.(В=1,О=0),Алиса Б.(В=2,О=0), Даша В.(В=1,О=0),Марк Г.(В=1,О=0), Алиса З. (В=2,О=0),Алена К.(В=2,О=0),Никита К.(В=2,О=0), Александр С.(В=1,О=0),Вероника Н.(В=2,О=0), Сергей О.(В=2,О=0), Настя С.(В=1,О=0), София Я.(В=2,О=0),</v>
      </c>
    </row>
    <row r="76" spans="2:37" x14ac:dyDescent="0.2">
      <c r="B76" t="str">
        <f t="shared" si="26"/>
        <v>Маша Б.</v>
      </c>
      <c r="C76" s="36">
        <f>IF(С1!AH44=1,0.5,0)</f>
        <v>0</v>
      </c>
      <c r="D76" s="36">
        <f>IF(С1!AH44=2,0.5,0)</f>
        <v>0</v>
      </c>
      <c r="E76" s="36">
        <f>IF(С1!BO44&lt;2,0.5,0)</f>
        <v>0.5</v>
      </c>
      <c r="F76" s="36">
        <f t="shared" si="27"/>
        <v>0.5</v>
      </c>
      <c r="G76" s="36"/>
      <c r="H76" s="36"/>
      <c r="I76" s="36"/>
      <c r="J76" s="36">
        <f t="shared" si="20"/>
        <v>0</v>
      </c>
      <c r="K76" s="36">
        <f t="shared" si="20"/>
        <v>1</v>
      </c>
      <c r="L76" s="36"/>
      <c r="M76" s="36"/>
      <c r="N76" s="36"/>
      <c r="O76" s="36"/>
      <c r="P76" s="36" t="str">
        <f t="shared" si="21"/>
        <v xml:space="preserve"> </v>
      </c>
      <c r="Q76" s="36" t="str">
        <f t="shared" si="22"/>
        <v xml:space="preserve"> </v>
      </c>
      <c r="R76" s="36" t="str">
        <f t="shared" si="17"/>
        <v xml:space="preserve"> </v>
      </c>
      <c r="S76" s="36" t="str">
        <f t="shared" si="23"/>
        <v xml:space="preserve"> </v>
      </c>
      <c r="T76" s="36" t="str">
        <f t="shared" si="24"/>
        <v xml:space="preserve"> </v>
      </c>
      <c r="U76" s="36" t="str">
        <f t="shared" si="18"/>
        <v xml:space="preserve"> </v>
      </c>
      <c r="V76" s="36" t="str">
        <f t="shared" si="25"/>
        <v xml:space="preserve"> </v>
      </c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t="str">
        <f t="shared" si="28"/>
        <v xml:space="preserve"> </v>
      </c>
      <c r="AH76" t="str">
        <f t="shared" si="29"/>
        <v xml:space="preserve"> </v>
      </c>
      <c r="AI76" t="str">
        <f t="shared" si="19"/>
        <v xml:space="preserve">         </v>
      </c>
    </row>
    <row r="77" spans="2:37" x14ac:dyDescent="0.2">
      <c r="B77" t="str">
        <f t="shared" si="26"/>
        <v>Даша В.</v>
      </c>
      <c r="C77" s="36">
        <f>IF(С1!AH45=1,0.5,0)</f>
        <v>0.5</v>
      </c>
      <c r="D77" s="36">
        <f>IF(С1!AH45=2,0.5,0)</f>
        <v>0</v>
      </c>
      <c r="E77" s="36">
        <f>IF(С1!BO45&lt;2,0.5,0)</f>
        <v>0.5</v>
      </c>
      <c r="F77" s="36">
        <f t="shared" si="27"/>
        <v>1</v>
      </c>
      <c r="G77" s="36"/>
      <c r="H77" s="36"/>
      <c r="I77" s="36"/>
      <c r="J77" s="36">
        <f t="shared" si="20"/>
        <v>1</v>
      </c>
      <c r="K77" s="36">
        <f t="shared" si="20"/>
        <v>0</v>
      </c>
      <c r="L77" s="36"/>
      <c r="M77" s="36"/>
      <c r="N77" s="36"/>
      <c r="O77" s="36"/>
      <c r="P77" s="36" t="str">
        <f t="shared" si="21"/>
        <v>(</v>
      </c>
      <c r="Q77" s="36" t="str">
        <f t="shared" si="22"/>
        <v>В=</v>
      </c>
      <c r="R77" s="36">
        <f t="shared" si="17"/>
        <v>1</v>
      </c>
      <c r="S77" s="36" t="str">
        <f t="shared" si="23"/>
        <v>,</v>
      </c>
      <c r="T77" s="36" t="str">
        <f t="shared" si="24"/>
        <v>О=</v>
      </c>
      <c r="U77" s="36">
        <f t="shared" si="18"/>
        <v>0</v>
      </c>
      <c r="V77" s="36" t="str">
        <f t="shared" si="25"/>
        <v>)</v>
      </c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t="str">
        <f t="shared" si="28"/>
        <v>Даша В.</v>
      </c>
      <c r="AH77" t="str">
        <f t="shared" si="29"/>
        <v>,</v>
      </c>
      <c r="AI77" t="str">
        <f t="shared" si="19"/>
        <v>Даша В.(В=1,О=0),</v>
      </c>
    </row>
    <row r="78" spans="2:37" x14ac:dyDescent="0.2">
      <c r="B78" t="str">
        <f t="shared" si="26"/>
        <v>Марк Г.</v>
      </c>
      <c r="C78" s="36">
        <f>IF(С1!AH46=1,0.5,0)</f>
        <v>0.5</v>
      </c>
      <c r="D78" s="36">
        <f>IF(С1!AH46=2,0.5,0)</f>
        <v>0</v>
      </c>
      <c r="E78" s="36">
        <f>IF(С1!BO46&lt;2,0.5,0)</f>
        <v>0.5</v>
      </c>
      <c r="F78" s="36">
        <f t="shared" si="27"/>
        <v>1</v>
      </c>
      <c r="G78" s="36"/>
      <c r="H78" s="36"/>
      <c r="I78" s="36"/>
      <c r="J78" s="36">
        <f t="shared" si="20"/>
        <v>1</v>
      </c>
      <c r="K78" s="36">
        <f t="shared" si="20"/>
        <v>0</v>
      </c>
      <c r="L78" s="36"/>
      <c r="M78" s="36"/>
      <c r="N78" s="36"/>
      <c r="O78" s="36"/>
      <c r="P78" s="36" t="str">
        <f t="shared" si="21"/>
        <v>(</v>
      </c>
      <c r="Q78" s="36" t="str">
        <f t="shared" si="22"/>
        <v>В=</v>
      </c>
      <c r="R78" s="36">
        <f t="shared" si="17"/>
        <v>1</v>
      </c>
      <c r="S78" s="36" t="str">
        <f t="shared" si="23"/>
        <v>,</v>
      </c>
      <c r="T78" s="36" t="str">
        <f t="shared" si="24"/>
        <v>О=</v>
      </c>
      <c r="U78" s="36">
        <f t="shared" si="18"/>
        <v>0</v>
      </c>
      <c r="V78" s="36" t="str">
        <f t="shared" si="25"/>
        <v>)</v>
      </c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t="str">
        <f t="shared" si="28"/>
        <v>Марк Г.</v>
      </c>
      <c r="AH78" t="str">
        <f t="shared" si="29"/>
        <v>,</v>
      </c>
      <c r="AI78" t="str">
        <f t="shared" si="19"/>
        <v>Марк Г.(В=1,О=0),</v>
      </c>
    </row>
    <row r="79" spans="2:37" x14ac:dyDescent="0.2">
      <c r="B79" t="str">
        <f t="shared" si="26"/>
        <v>Артем Е.</v>
      </c>
      <c r="C79" s="36">
        <f>IF(С1!AH47=1,0.5,0)</f>
        <v>0</v>
      </c>
      <c r="D79" s="36">
        <f>IF(С1!AH47=2,0.5,0)</f>
        <v>0</v>
      </c>
      <c r="E79" s="36">
        <f>IF(С1!BO47&lt;2,0.5,0)</f>
        <v>0.5</v>
      </c>
      <c r="F79" s="36">
        <f t="shared" si="27"/>
        <v>0.5</v>
      </c>
      <c r="G79" s="36"/>
      <c r="H79" s="36"/>
      <c r="I79" s="36"/>
      <c r="J79" s="36">
        <f t="shared" si="20"/>
        <v>4</v>
      </c>
      <c r="K79" s="36">
        <f t="shared" si="20"/>
        <v>0</v>
      </c>
      <c r="L79" s="36"/>
      <c r="M79" s="36"/>
      <c r="N79" s="36"/>
      <c r="O79" s="36"/>
      <c r="P79" s="36" t="str">
        <f t="shared" si="21"/>
        <v xml:space="preserve"> </v>
      </c>
      <c r="Q79" s="36" t="str">
        <f t="shared" si="22"/>
        <v xml:space="preserve"> </v>
      </c>
      <c r="R79" s="36" t="str">
        <f t="shared" si="17"/>
        <v xml:space="preserve"> </v>
      </c>
      <c r="S79" s="36" t="str">
        <f t="shared" si="23"/>
        <v xml:space="preserve"> </v>
      </c>
      <c r="T79" s="36" t="str">
        <f t="shared" si="24"/>
        <v xml:space="preserve"> </v>
      </c>
      <c r="U79" s="36" t="str">
        <f t="shared" si="18"/>
        <v xml:space="preserve"> </v>
      </c>
      <c r="V79" s="36" t="str">
        <f t="shared" si="25"/>
        <v xml:space="preserve"> </v>
      </c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t="str">
        <f t="shared" si="28"/>
        <v xml:space="preserve"> </v>
      </c>
      <c r="AH79" t="str">
        <f t="shared" si="29"/>
        <v xml:space="preserve"> </v>
      </c>
      <c r="AI79" t="str">
        <f t="shared" si="19"/>
        <v xml:space="preserve">         </v>
      </c>
    </row>
    <row r="80" spans="2:37" x14ac:dyDescent="0.2">
      <c r="B80" t="str">
        <f t="shared" si="26"/>
        <v xml:space="preserve">Алиса З. </v>
      </c>
      <c r="C80" s="36">
        <f>IF(С1!AH48=1,0.5,0)</f>
        <v>0</v>
      </c>
      <c r="D80" s="36">
        <f>IF(С1!AH48=2,0.5,0)</f>
        <v>0.5</v>
      </c>
      <c r="E80" s="36">
        <f>IF(С1!BO48&lt;2,0.5,0)</f>
        <v>0.5</v>
      </c>
      <c r="F80" s="36">
        <f t="shared" si="27"/>
        <v>1</v>
      </c>
      <c r="G80" s="36"/>
      <c r="H80" s="36"/>
      <c r="I80" s="36"/>
      <c r="J80" s="36">
        <f t="shared" si="20"/>
        <v>2</v>
      </c>
      <c r="K80" s="36">
        <f t="shared" si="20"/>
        <v>0</v>
      </c>
      <c r="L80" s="36"/>
      <c r="M80" s="36"/>
      <c r="N80" s="36"/>
      <c r="O80" s="36"/>
      <c r="P80" s="36" t="str">
        <f t="shared" si="21"/>
        <v>(</v>
      </c>
      <c r="Q80" s="36" t="str">
        <f t="shared" si="22"/>
        <v>В=</v>
      </c>
      <c r="R80" s="36">
        <f t="shared" si="17"/>
        <v>2</v>
      </c>
      <c r="S80" s="36" t="str">
        <f t="shared" si="23"/>
        <v>,</v>
      </c>
      <c r="T80" s="36" t="str">
        <f t="shared" si="24"/>
        <v>О=</v>
      </c>
      <c r="U80" s="36">
        <f t="shared" si="18"/>
        <v>0</v>
      </c>
      <c r="V80" s="36" t="str">
        <f t="shared" si="25"/>
        <v>)</v>
      </c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t="str">
        <f t="shared" si="28"/>
        <v xml:space="preserve">Алиса З. </v>
      </c>
      <c r="AH80" t="str">
        <f t="shared" si="29"/>
        <v>,</v>
      </c>
      <c r="AI80" t="str">
        <f t="shared" si="19"/>
        <v>Алиса З. (В=2,О=0),</v>
      </c>
    </row>
    <row r="81" spans="2:35" x14ac:dyDescent="0.2">
      <c r="B81" t="str">
        <f t="shared" si="26"/>
        <v>Алена К.</v>
      </c>
      <c r="C81" s="36">
        <f>IF(С1!AH49=1,0.5,0)</f>
        <v>0</v>
      </c>
      <c r="D81" s="36">
        <f>IF(С1!AH49=2,0.5,0)</f>
        <v>0.5</v>
      </c>
      <c r="E81" s="36">
        <f>IF(С1!BO49&lt;2,0.5,0)</f>
        <v>0.5</v>
      </c>
      <c r="F81" s="36">
        <f t="shared" si="27"/>
        <v>1</v>
      </c>
      <c r="G81" s="36"/>
      <c r="H81" s="36"/>
      <c r="I81" s="36"/>
      <c r="J81" s="36">
        <f t="shared" si="20"/>
        <v>2</v>
      </c>
      <c r="K81" s="36">
        <f t="shared" si="20"/>
        <v>0</v>
      </c>
      <c r="L81" s="36"/>
      <c r="M81" s="36"/>
      <c r="N81" s="36"/>
      <c r="O81" s="36"/>
      <c r="P81" s="36" t="str">
        <f t="shared" si="21"/>
        <v>(</v>
      </c>
      <c r="Q81" s="36" t="str">
        <f t="shared" si="22"/>
        <v>В=</v>
      </c>
      <c r="R81" s="36">
        <f t="shared" si="17"/>
        <v>2</v>
      </c>
      <c r="S81" s="36" t="str">
        <f t="shared" si="23"/>
        <v>,</v>
      </c>
      <c r="T81" s="36" t="str">
        <f t="shared" si="24"/>
        <v>О=</v>
      </c>
      <c r="U81" s="36">
        <f t="shared" si="18"/>
        <v>0</v>
      </c>
      <c r="V81" s="36" t="str">
        <f t="shared" si="25"/>
        <v>)</v>
      </c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t="str">
        <f t="shared" si="28"/>
        <v>Алена К.</v>
      </c>
      <c r="AH81" t="str">
        <f t="shared" si="29"/>
        <v>,</v>
      </c>
      <c r="AI81" t="str">
        <f t="shared" si="19"/>
        <v>Алена К.(В=2,О=0),</v>
      </c>
    </row>
    <row r="82" spans="2:35" x14ac:dyDescent="0.2">
      <c r="B82" t="str">
        <f t="shared" si="26"/>
        <v>Никита К.</v>
      </c>
      <c r="C82" s="36">
        <f>IF(С1!AH50=1,0.5,0)</f>
        <v>0</v>
      </c>
      <c r="D82" s="36">
        <f>IF(С1!AH50=2,0.5,0)</f>
        <v>0.5</v>
      </c>
      <c r="E82" s="36">
        <f>IF(С1!BO50&lt;2,0.5,0)</f>
        <v>0.5</v>
      </c>
      <c r="F82" s="36">
        <f t="shared" si="27"/>
        <v>1</v>
      </c>
      <c r="G82" s="36"/>
      <c r="H82" s="36"/>
      <c r="I82" s="36"/>
      <c r="J82" s="36">
        <f t="shared" si="20"/>
        <v>2</v>
      </c>
      <c r="K82" s="36">
        <f t="shared" si="20"/>
        <v>0</v>
      </c>
      <c r="L82" s="36"/>
      <c r="M82" s="36"/>
      <c r="N82" s="36"/>
      <c r="O82" s="36"/>
      <c r="P82" s="36" t="str">
        <f t="shared" si="21"/>
        <v>(</v>
      </c>
      <c r="Q82" s="36" t="str">
        <f t="shared" si="22"/>
        <v>В=</v>
      </c>
      <c r="R82" s="36">
        <f t="shared" si="17"/>
        <v>2</v>
      </c>
      <c r="S82" s="36" t="str">
        <f t="shared" si="23"/>
        <v>,</v>
      </c>
      <c r="T82" s="36" t="str">
        <f t="shared" si="24"/>
        <v>О=</v>
      </c>
      <c r="U82" s="36">
        <f t="shared" si="18"/>
        <v>0</v>
      </c>
      <c r="V82" s="36" t="str">
        <f t="shared" si="25"/>
        <v>)</v>
      </c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t="str">
        <f t="shared" si="28"/>
        <v>Никита К.</v>
      </c>
      <c r="AH82" t="str">
        <f t="shared" si="29"/>
        <v>,</v>
      </c>
      <c r="AI82" t="str">
        <f t="shared" si="19"/>
        <v>Никита К.(В=2,О=0),</v>
      </c>
    </row>
    <row r="83" spans="2:35" x14ac:dyDescent="0.2">
      <c r="B83" t="str">
        <f t="shared" si="26"/>
        <v xml:space="preserve">Соня К. </v>
      </c>
      <c r="C83" s="36">
        <f>IF(С1!AH51=1,0.5,0)</f>
        <v>0</v>
      </c>
      <c r="D83" s="36">
        <f>IF(С1!AH51=2,0.5,0)</f>
        <v>0</v>
      </c>
      <c r="E83" s="36">
        <f>IF(С1!BO51&lt;2,0.5,0)</f>
        <v>0.5</v>
      </c>
      <c r="F83" s="36">
        <f t="shared" si="27"/>
        <v>0.5</v>
      </c>
      <c r="G83" s="36"/>
      <c r="H83" s="36"/>
      <c r="I83" s="36"/>
      <c r="J83" s="36">
        <f t="shared" si="20"/>
        <v>0</v>
      </c>
      <c r="K83" s="36">
        <f t="shared" si="20"/>
        <v>0</v>
      </c>
      <c r="L83" s="36"/>
      <c r="M83" s="36"/>
      <c r="N83" s="36"/>
      <c r="O83" s="36"/>
      <c r="P83" s="36" t="str">
        <f t="shared" si="21"/>
        <v xml:space="preserve"> </v>
      </c>
      <c r="Q83" s="36" t="str">
        <f t="shared" si="22"/>
        <v xml:space="preserve"> </v>
      </c>
      <c r="R83" s="36" t="str">
        <f t="shared" si="17"/>
        <v xml:space="preserve"> </v>
      </c>
      <c r="S83" s="36" t="str">
        <f t="shared" si="23"/>
        <v xml:space="preserve"> </v>
      </c>
      <c r="T83" s="36" t="str">
        <f t="shared" si="24"/>
        <v xml:space="preserve"> </v>
      </c>
      <c r="U83" s="36" t="str">
        <f t="shared" si="18"/>
        <v xml:space="preserve"> </v>
      </c>
      <c r="V83" s="36" t="str">
        <f t="shared" si="25"/>
        <v xml:space="preserve"> </v>
      </c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t="str">
        <f t="shared" si="28"/>
        <v xml:space="preserve"> </v>
      </c>
      <c r="AH83" t="str">
        <f t="shared" si="29"/>
        <v xml:space="preserve"> </v>
      </c>
      <c r="AI83" t="str">
        <f t="shared" si="19"/>
        <v xml:space="preserve">         </v>
      </c>
    </row>
    <row r="84" spans="2:35" x14ac:dyDescent="0.2">
      <c r="B84" t="str">
        <f t="shared" si="26"/>
        <v>Александр С.</v>
      </c>
      <c r="C84" s="36">
        <f>IF(С1!AH52=1,0.5,0)</f>
        <v>0.5</v>
      </c>
      <c r="D84" s="36">
        <f>IF(С1!AH52=2,0.5,0)</f>
        <v>0</v>
      </c>
      <c r="E84" s="36">
        <f>IF(С1!BO52&lt;2,0.5,0)</f>
        <v>0.5</v>
      </c>
      <c r="F84" s="36">
        <f t="shared" si="27"/>
        <v>1</v>
      </c>
      <c r="G84" s="36"/>
      <c r="H84" s="36"/>
      <c r="I84" s="36"/>
      <c r="J84" s="36">
        <f t="shared" si="20"/>
        <v>1</v>
      </c>
      <c r="K84" s="36">
        <f t="shared" si="20"/>
        <v>0</v>
      </c>
      <c r="L84" s="36"/>
      <c r="M84" s="36"/>
      <c r="N84" s="36"/>
      <c r="O84" s="36"/>
      <c r="P84" s="36" t="str">
        <f t="shared" si="21"/>
        <v>(</v>
      </c>
      <c r="Q84" s="36" t="str">
        <f t="shared" si="22"/>
        <v>В=</v>
      </c>
      <c r="R84" s="36">
        <f t="shared" si="17"/>
        <v>1</v>
      </c>
      <c r="S84" s="36" t="str">
        <f t="shared" si="23"/>
        <v>,</v>
      </c>
      <c r="T84" s="36" t="str">
        <f t="shared" si="24"/>
        <v>О=</v>
      </c>
      <c r="U84" s="36">
        <f t="shared" si="18"/>
        <v>0</v>
      </c>
      <c r="V84" s="36" t="str">
        <f t="shared" si="25"/>
        <v>)</v>
      </c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t="str">
        <f t="shared" si="28"/>
        <v>Александр С.</v>
      </c>
      <c r="AH84" t="str">
        <f t="shared" si="29"/>
        <v>,</v>
      </c>
      <c r="AI84" t="str">
        <f t="shared" si="19"/>
        <v>Александр С.(В=1,О=0),</v>
      </c>
    </row>
    <row r="85" spans="2:35" x14ac:dyDescent="0.2">
      <c r="B85" t="str">
        <f t="shared" si="26"/>
        <v>Вероника Н.</v>
      </c>
      <c r="C85" s="36">
        <f>IF(С1!AH53=1,0.5,0)</f>
        <v>0</v>
      </c>
      <c r="D85" s="36">
        <f>IF(С1!AH53=2,0.5,0)</f>
        <v>0.5</v>
      </c>
      <c r="E85" s="36">
        <f>IF(С1!BO53&lt;2,0.5,0)</f>
        <v>0.5</v>
      </c>
      <c r="F85" s="36">
        <f t="shared" si="27"/>
        <v>1</v>
      </c>
      <c r="G85" s="36"/>
      <c r="H85" s="36"/>
      <c r="I85" s="36"/>
      <c r="J85" s="36">
        <f t="shared" si="20"/>
        <v>2</v>
      </c>
      <c r="K85" s="36">
        <f t="shared" si="20"/>
        <v>0</v>
      </c>
      <c r="L85" s="36"/>
      <c r="M85" s="36"/>
      <c r="N85" s="36"/>
      <c r="O85" s="36"/>
      <c r="P85" s="36" t="str">
        <f t="shared" si="21"/>
        <v>(</v>
      </c>
      <c r="Q85" s="36" t="str">
        <f t="shared" si="22"/>
        <v>В=</v>
      </c>
      <c r="R85" s="36">
        <f t="shared" si="17"/>
        <v>2</v>
      </c>
      <c r="S85" s="36" t="str">
        <f t="shared" si="23"/>
        <v>,</v>
      </c>
      <c r="T85" s="36" t="str">
        <f t="shared" si="24"/>
        <v>О=</v>
      </c>
      <c r="U85" s="36">
        <f t="shared" si="18"/>
        <v>0</v>
      </c>
      <c r="V85" s="36" t="str">
        <f t="shared" si="25"/>
        <v>)</v>
      </c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t="str">
        <f t="shared" si="28"/>
        <v>Вероника Н.</v>
      </c>
      <c r="AH85" t="str">
        <f t="shared" si="29"/>
        <v>,</v>
      </c>
      <c r="AI85" t="str">
        <f t="shared" si="19"/>
        <v>Вероника Н.(В=2,О=0),</v>
      </c>
    </row>
    <row r="86" spans="2:35" x14ac:dyDescent="0.2">
      <c r="B86" t="str">
        <f t="shared" si="26"/>
        <v>Артем Н.</v>
      </c>
      <c r="C86" s="36">
        <f>IF(С1!AH54=1,0.5,0)</f>
        <v>0</v>
      </c>
      <c r="D86" s="36">
        <f>IF(С1!AH54=2,0.5,0)</f>
        <v>0</v>
      </c>
      <c r="E86" s="36">
        <f>IF(С1!BO54&lt;2,0.5,0)</f>
        <v>0.5</v>
      </c>
      <c r="F86" s="36">
        <f t="shared" si="27"/>
        <v>0.5</v>
      </c>
      <c r="G86" s="36"/>
      <c r="H86" s="36"/>
      <c r="I86" s="36"/>
      <c r="J86" s="36">
        <f t="shared" si="20"/>
        <v>4</v>
      </c>
      <c r="K86" s="36">
        <f t="shared" si="20"/>
        <v>0</v>
      </c>
      <c r="L86" s="36"/>
      <c r="M86" s="36"/>
      <c r="N86" s="36"/>
      <c r="O86" s="36"/>
      <c r="P86" s="36" t="str">
        <f t="shared" si="21"/>
        <v xml:space="preserve"> </v>
      </c>
      <c r="Q86" s="36" t="str">
        <f t="shared" si="22"/>
        <v xml:space="preserve"> </v>
      </c>
      <c r="R86" s="36" t="str">
        <f t="shared" si="17"/>
        <v xml:space="preserve"> </v>
      </c>
      <c r="S86" s="36" t="str">
        <f t="shared" si="23"/>
        <v xml:space="preserve"> </v>
      </c>
      <c r="T86" s="36" t="str">
        <f t="shared" si="24"/>
        <v xml:space="preserve"> </v>
      </c>
      <c r="U86" s="36" t="str">
        <f t="shared" si="18"/>
        <v xml:space="preserve"> </v>
      </c>
      <c r="V86" s="36" t="str">
        <f t="shared" si="25"/>
        <v xml:space="preserve"> </v>
      </c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t="str">
        <f t="shared" si="28"/>
        <v xml:space="preserve"> </v>
      </c>
      <c r="AH86" t="str">
        <f t="shared" si="29"/>
        <v xml:space="preserve"> </v>
      </c>
      <c r="AI86" t="str">
        <f t="shared" si="19"/>
        <v xml:space="preserve">         </v>
      </c>
    </row>
    <row r="87" spans="2:35" x14ac:dyDescent="0.2">
      <c r="B87" t="str">
        <f t="shared" si="26"/>
        <v>Сергей О.</v>
      </c>
      <c r="C87" s="36">
        <f>IF(С1!AH55=1,0.5,0)</f>
        <v>0</v>
      </c>
      <c r="D87" s="36">
        <f>IF(С1!AH55=2,0.5,0)</f>
        <v>0.5</v>
      </c>
      <c r="E87" s="36">
        <f>IF(С1!BO55&lt;2,0.5,0)</f>
        <v>0.5</v>
      </c>
      <c r="F87" s="36">
        <f t="shared" si="27"/>
        <v>1</v>
      </c>
      <c r="G87" s="36"/>
      <c r="H87" s="36"/>
      <c r="I87" s="36"/>
      <c r="J87" s="36">
        <f t="shared" si="20"/>
        <v>2</v>
      </c>
      <c r="K87" s="36">
        <f t="shared" si="20"/>
        <v>0</v>
      </c>
      <c r="L87" s="36"/>
      <c r="M87" s="36"/>
      <c r="N87" s="36"/>
      <c r="O87" s="36"/>
      <c r="P87" s="36" t="str">
        <f t="shared" si="21"/>
        <v>(</v>
      </c>
      <c r="Q87" s="36" t="str">
        <f t="shared" si="22"/>
        <v>В=</v>
      </c>
      <c r="R87" s="36">
        <f t="shared" si="17"/>
        <v>2</v>
      </c>
      <c r="S87" s="36" t="str">
        <f t="shared" si="23"/>
        <v>,</v>
      </c>
      <c r="T87" s="36" t="str">
        <f t="shared" si="24"/>
        <v>О=</v>
      </c>
      <c r="U87" s="36">
        <f t="shared" si="18"/>
        <v>0</v>
      </c>
      <c r="V87" s="36" t="str">
        <f t="shared" si="25"/>
        <v>)</v>
      </c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t="str">
        <f t="shared" si="28"/>
        <v>Сергей О.</v>
      </c>
      <c r="AH87" t="str">
        <f t="shared" si="29"/>
        <v>,</v>
      </c>
      <c r="AI87" t="str">
        <f t="shared" si="19"/>
        <v>Сергей О.(В=2,О=0),</v>
      </c>
    </row>
    <row r="88" spans="2:35" x14ac:dyDescent="0.2">
      <c r="B88" t="str">
        <f t="shared" si="26"/>
        <v>Даша Р.</v>
      </c>
      <c r="C88" s="36">
        <f>IF(С1!AH56=1,0.5,0)</f>
        <v>0</v>
      </c>
      <c r="D88" s="36">
        <f>IF(С1!AH56=2,0.5,0)</f>
        <v>0</v>
      </c>
      <c r="E88" s="36">
        <f>IF(С1!BO56&lt;2,0.5,0)</f>
        <v>0.5</v>
      </c>
      <c r="F88" s="36">
        <f t="shared" si="27"/>
        <v>0.5</v>
      </c>
      <c r="G88" s="36"/>
      <c r="H88" s="36"/>
      <c r="I88" s="36"/>
      <c r="J88" s="36">
        <f t="shared" si="20"/>
        <v>3</v>
      </c>
      <c r="K88" s="36">
        <f t="shared" si="20"/>
        <v>1</v>
      </c>
      <c r="L88" s="36"/>
      <c r="M88" s="36"/>
      <c r="N88" s="36"/>
      <c r="O88" s="36"/>
      <c r="P88" s="36" t="str">
        <f t="shared" si="21"/>
        <v xml:space="preserve"> </v>
      </c>
      <c r="Q88" s="36" t="str">
        <f t="shared" si="22"/>
        <v xml:space="preserve"> </v>
      </c>
      <c r="R88" s="36" t="str">
        <f t="shared" si="17"/>
        <v xml:space="preserve"> </v>
      </c>
      <c r="S88" s="36" t="str">
        <f t="shared" si="23"/>
        <v xml:space="preserve"> </v>
      </c>
      <c r="T88" s="36" t="str">
        <f t="shared" si="24"/>
        <v xml:space="preserve"> </v>
      </c>
      <c r="U88" s="36" t="str">
        <f t="shared" si="18"/>
        <v xml:space="preserve"> </v>
      </c>
      <c r="V88" s="36" t="str">
        <f t="shared" si="25"/>
        <v xml:space="preserve"> </v>
      </c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t="str">
        <f t="shared" si="28"/>
        <v xml:space="preserve"> </v>
      </c>
      <c r="AH88" t="str">
        <f t="shared" si="29"/>
        <v xml:space="preserve"> </v>
      </c>
      <c r="AI88" t="str">
        <f t="shared" si="19"/>
        <v xml:space="preserve">         </v>
      </c>
    </row>
    <row r="89" spans="2:35" x14ac:dyDescent="0.2">
      <c r="B89" t="str">
        <f t="shared" si="26"/>
        <v>Витя Р.</v>
      </c>
      <c r="C89" s="36">
        <f>IF(С1!AH57=1,0.5,0)</f>
        <v>0.5</v>
      </c>
      <c r="D89" s="36">
        <f>IF(С1!AH57=2,0.5,0)</f>
        <v>0</v>
      </c>
      <c r="E89" s="36">
        <f>IF(С1!BO57&lt;2,0.5,0)</f>
        <v>0</v>
      </c>
      <c r="F89" s="36">
        <f t="shared" si="27"/>
        <v>0.5</v>
      </c>
      <c r="G89" s="36"/>
      <c r="H89" s="36"/>
      <c r="I89" s="36"/>
      <c r="J89" s="36">
        <f t="shared" si="20"/>
        <v>1</v>
      </c>
      <c r="K89" s="36">
        <f t="shared" si="20"/>
        <v>2</v>
      </c>
      <c r="L89" s="36"/>
      <c r="M89" s="36"/>
      <c r="N89" s="36"/>
      <c r="O89" s="36"/>
      <c r="P89" s="36" t="str">
        <f t="shared" si="21"/>
        <v xml:space="preserve"> </v>
      </c>
      <c r="Q89" s="36" t="str">
        <f t="shared" si="22"/>
        <v xml:space="preserve"> </v>
      </c>
      <c r="R89" s="36" t="str">
        <f t="shared" si="17"/>
        <v xml:space="preserve"> </v>
      </c>
      <c r="S89" s="36" t="str">
        <f t="shared" si="23"/>
        <v xml:space="preserve"> </v>
      </c>
      <c r="T89" s="36" t="str">
        <f t="shared" si="24"/>
        <v xml:space="preserve"> </v>
      </c>
      <c r="U89" s="36" t="str">
        <f t="shared" si="18"/>
        <v xml:space="preserve"> </v>
      </c>
      <c r="V89" s="36" t="str">
        <f t="shared" si="25"/>
        <v xml:space="preserve"> </v>
      </c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t="str">
        <f t="shared" si="28"/>
        <v xml:space="preserve"> </v>
      </c>
      <c r="AH89" t="str">
        <f t="shared" si="29"/>
        <v xml:space="preserve"> </v>
      </c>
      <c r="AI89" t="str">
        <f t="shared" si="19"/>
        <v xml:space="preserve">         </v>
      </c>
    </row>
    <row r="90" spans="2:35" x14ac:dyDescent="0.2">
      <c r="B90" t="str">
        <f t="shared" si="26"/>
        <v>Настя С.</v>
      </c>
      <c r="C90" s="36">
        <f>IF(С1!AH58=1,0.5,0)</f>
        <v>0.5</v>
      </c>
      <c r="D90" s="36">
        <f>IF(С1!AH58=2,0.5,0)</f>
        <v>0</v>
      </c>
      <c r="E90" s="36">
        <f>IF(С1!BO58&lt;2,0.5,0)</f>
        <v>0.5</v>
      </c>
      <c r="F90" s="36">
        <f t="shared" si="27"/>
        <v>1</v>
      </c>
      <c r="G90" s="36"/>
      <c r="H90" s="36"/>
      <c r="I90" s="36"/>
      <c r="J90" s="36">
        <f t="shared" si="20"/>
        <v>1</v>
      </c>
      <c r="K90" s="36">
        <f t="shared" si="20"/>
        <v>0</v>
      </c>
      <c r="L90" s="36"/>
      <c r="M90" s="36"/>
      <c r="N90" s="36"/>
      <c r="O90" s="36"/>
      <c r="P90" s="36" t="str">
        <f t="shared" si="21"/>
        <v>(</v>
      </c>
      <c r="Q90" s="36" t="str">
        <f t="shared" si="22"/>
        <v>В=</v>
      </c>
      <c r="R90" s="36">
        <f t="shared" si="17"/>
        <v>1</v>
      </c>
      <c r="S90" s="36" t="str">
        <f t="shared" si="23"/>
        <v>,</v>
      </c>
      <c r="T90" s="36" t="str">
        <f t="shared" si="24"/>
        <v>О=</v>
      </c>
      <c r="U90" s="36">
        <f t="shared" si="18"/>
        <v>0</v>
      </c>
      <c r="V90" s="36" t="str">
        <f t="shared" si="25"/>
        <v>)</v>
      </c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t="str">
        <f t="shared" si="28"/>
        <v>Настя С.</v>
      </c>
      <c r="AH90" t="str">
        <f t="shared" si="29"/>
        <v>,</v>
      </c>
      <c r="AI90" t="str">
        <f t="shared" si="19"/>
        <v>Настя С.(В=1,О=0),</v>
      </c>
    </row>
    <row r="91" spans="2:35" x14ac:dyDescent="0.2">
      <c r="B91" t="str">
        <f t="shared" si="26"/>
        <v>Антон Ч.</v>
      </c>
      <c r="C91" s="36">
        <f>IF(С1!AH59=1,0.5,0)</f>
        <v>0</v>
      </c>
      <c r="D91" s="36">
        <f>IF(С1!AH59=2,0.5,0)</f>
        <v>0</v>
      </c>
      <c r="E91" s="36">
        <f>IF(С1!BO59&lt;2,0.5,0)</f>
        <v>0.5</v>
      </c>
      <c r="F91" s="36">
        <f t="shared" si="27"/>
        <v>0.5</v>
      </c>
      <c r="G91" s="36"/>
      <c r="H91" s="36"/>
      <c r="I91" s="36"/>
      <c r="J91" s="36">
        <f t="shared" si="20"/>
        <v>4</v>
      </c>
      <c r="K91" s="36">
        <f t="shared" si="20"/>
        <v>0</v>
      </c>
      <c r="L91" s="36"/>
      <c r="M91" s="36"/>
      <c r="N91" s="36"/>
      <c r="O91" s="36"/>
      <c r="P91" s="36" t="str">
        <f t="shared" si="21"/>
        <v xml:space="preserve"> </v>
      </c>
      <c r="Q91" s="36" t="str">
        <f t="shared" si="22"/>
        <v xml:space="preserve"> </v>
      </c>
      <c r="R91" s="36" t="str">
        <f t="shared" si="17"/>
        <v xml:space="preserve"> </v>
      </c>
      <c r="S91" s="36" t="str">
        <f t="shared" si="23"/>
        <v xml:space="preserve"> </v>
      </c>
      <c r="T91" s="36" t="str">
        <f t="shared" si="24"/>
        <v xml:space="preserve"> </v>
      </c>
      <c r="U91" s="36" t="str">
        <f t="shared" si="18"/>
        <v xml:space="preserve"> </v>
      </c>
      <c r="V91" s="36" t="str">
        <f t="shared" si="25"/>
        <v xml:space="preserve"> </v>
      </c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t="str">
        <f t="shared" si="28"/>
        <v xml:space="preserve"> </v>
      </c>
      <c r="AH91" t="str">
        <f t="shared" si="29"/>
        <v xml:space="preserve"> </v>
      </c>
      <c r="AI91" t="str">
        <f t="shared" si="19"/>
        <v xml:space="preserve">         </v>
      </c>
    </row>
    <row r="92" spans="2:35" x14ac:dyDescent="0.2">
      <c r="B92" t="str">
        <f t="shared" si="26"/>
        <v>Ярослав Ч.</v>
      </c>
      <c r="C92" s="36">
        <f>IF(С1!AH60=1,0.5,0)</f>
        <v>0</v>
      </c>
      <c r="D92" s="36">
        <f>IF(С1!AH60=2,0.5,0)</f>
        <v>0</v>
      </c>
      <c r="E92" s="36">
        <f>IF(С1!BO60&lt;2,0.5,0)</f>
        <v>0.5</v>
      </c>
      <c r="F92" s="36">
        <f t="shared" si="27"/>
        <v>0.5</v>
      </c>
      <c r="G92" s="36"/>
      <c r="H92" s="36"/>
      <c r="I92" s="36"/>
      <c r="J92" s="36">
        <f t="shared" si="20"/>
        <v>3</v>
      </c>
      <c r="K92" s="36">
        <f t="shared" si="20"/>
        <v>0</v>
      </c>
      <c r="L92" s="36"/>
      <c r="M92" s="36"/>
      <c r="N92" s="36"/>
      <c r="O92" s="36"/>
      <c r="P92" s="36" t="str">
        <f t="shared" si="21"/>
        <v xml:space="preserve"> </v>
      </c>
      <c r="Q92" s="36" t="str">
        <f t="shared" si="22"/>
        <v xml:space="preserve"> </v>
      </c>
      <c r="R92" s="36" t="str">
        <f t="shared" si="17"/>
        <v xml:space="preserve"> </v>
      </c>
      <c r="S92" s="36" t="str">
        <f t="shared" si="23"/>
        <v xml:space="preserve"> </v>
      </c>
      <c r="T92" s="36" t="str">
        <f t="shared" si="24"/>
        <v xml:space="preserve"> </v>
      </c>
      <c r="U92" s="36" t="str">
        <f t="shared" si="18"/>
        <v xml:space="preserve"> </v>
      </c>
      <c r="V92" s="36" t="str">
        <f t="shared" si="25"/>
        <v xml:space="preserve"> </v>
      </c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t="str">
        <f t="shared" si="28"/>
        <v xml:space="preserve"> </v>
      </c>
      <c r="AH92" t="str">
        <f t="shared" si="29"/>
        <v xml:space="preserve"> </v>
      </c>
      <c r="AI92" t="str">
        <f t="shared" si="19"/>
        <v xml:space="preserve">         </v>
      </c>
    </row>
    <row r="93" spans="2:35" x14ac:dyDescent="0.2">
      <c r="B93" t="str">
        <f t="shared" si="26"/>
        <v>Максим Ч.</v>
      </c>
      <c r="C93" s="36">
        <f>IF(С1!AH61=1,0.5,0)</f>
        <v>0</v>
      </c>
      <c r="D93" s="36">
        <f>IF(С1!AH61=2,0.5,0)</f>
        <v>0</v>
      </c>
      <c r="E93" s="36">
        <f>IF(С1!BO61&lt;2,0.5,0)</f>
        <v>0.5</v>
      </c>
      <c r="F93" s="36">
        <f t="shared" si="27"/>
        <v>0.5</v>
      </c>
      <c r="G93" s="36"/>
      <c r="H93" s="36"/>
      <c r="I93" s="36"/>
      <c r="J93" s="36">
        <f t="shared" si="20"/>
        <v>3</v>
      </c>
      <c r="K93" s="36">
        <f t="shared" si="20"/>
        <v>1</v>
      </c>
      <c r="L93" s="36"/>
      <c r="M93" s="36"/>
      <c r="N93" s="36"/>
      <c r="O93" s="36"/>
      <c r="P93" s="36" t="str">
        <f t="shared" si="21"/>
        <v xml:space="preserve"> </v>
      </c>
      <c r="Q93" s="36" t="str">
        <f t="shared" si="22"/>
        <v xml:space="preserve"> </v>
      </c>
      <c r="R93" s="36" t="str">
        <f t="shared" si="17"/>
        <v xml:space="preserve"> </v>
      </c>
      <c r="S93" s="36" t="str">
        <f t="shared" si="23"/>
        <v xml:space="preserve"> </v>
      </c>
      <c r="T93" s="36" t="str">
        <f t="shared" si="24"/>
        <v xml:space="preserve"> </v>
      </c>
      <c r="U93" s="36" t="str">
        <f t="shared" si="18"/>
        <v xml:space="preserve"> </v>
      </c>
      <c r="V93" s="36" t="str">
        <f t="shared" si="25"/>
        <v xml:space="preserve"> </v>
      </c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t="str">
        <f t="shared" si="28"/>
        <v xml:space="preserve"> </v>
      </c>
      <c r="AH93" t="str">
        <f t="shared" si="29"/>
        <v xml:space="preserve"> </v>
      </c>
      <c r="AI93" t="str">
        <f t="shared" si="19"/>
        <v xml:space="preserve">         </v>
      </c>
    </row>
    <row r="94" spans="2:35" x14ac:dyDescent="0.2">
      <c r="B94" t="str">
        <f t="shared" si="26"/>
        <v>София Я.</v>
      </c>
      <c r="C94" s="36">
        <f>IF(С1!AH62=1,0.5,0)</f>
        <v>0</v>
      </c>
      <c r="D94" s="36">
        <f>IF(С1!AH62=2,0.5,0)</f>
        <v>0.5</v>
      </c>
      <c r="E94" s="36">
        <f>IF(С1!BO62&lt;2,0.5,0)</f>
        <v>0.5</v>
      </c>
      <c r="F94" s="36">
        <f t="shared" si="27"/>
        <v>1</v>
      </c>
      <c r="G94" s="36"/>
      <c r="H94" s="36"/>
      <c r="I94" s="36"/>
      <c r="J94" s="36">
        <f t="shared" si="20"/>
        <v>2</v>
      </c>
      <c r="K94" s="36">
        <f t="shared" si="20"/>
        <v>0</v>
      </c>
      <c r="L94" s="36"/>
      <c r="M94" s="36"/>
      <c r="N94" s="36"/>
      <c r="O94" s="36"/>
      <c r="P94" s="36" t="str">
        <f t="shared" si="21"/>
        <v>(</v>
      </c>
      <c r="Q94" s="36" t="str">
        <f t="shared" si="22"/>
        <v>В=</v>
      </c>
      <c r="R94" s="36">
        <f t="shared" si="17"/>
        <v>2</v>
      </c>
      <c r="S94" s="36" t="str">
        <f t="shared" si="23"/>
        <v>,</v>
      </c>
      <c r="T94" s="36" t="str">
        <f t="shared" si="24"/>
        <v>О=</v>
      </c>
      <c r="U94" s="36">
        <f t="shared" si="18"/>
        <v>0</v>
      </c>
      <c r="V94" s="36" t="str">
        <f t="shared" si="25"/>
        <v>)</v>
      </c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t="str">
        <f t="shared" si="28"/>
        <v>София Я.</v>
      </c>
      <c r="AH94" t="str">
        <f t="shared" si="29"/>
        <v>,</v>
      </c>
      <c r="AI94" t="str">
        <f t="shared" si="19"/>
        <v>София Я.(В=2,О=0),</v>
      </c>
    </row>
    <row r="95" spans="2:35" x14ac:dyDescent="0.2">
      <c r="B95" t="str">
        <f t="shared" si="26"/>
        <v xml:space="preserve">   </v>
      </c>
      <c r="C95" s="36">
        <f>IF(С1!AH63=1,0.5,0)</f>
        <v>0</v>
      </c>
      <c r="D95" s="36">
        <f>IF(С1!AH63=2,0.5,0)</f>
        <v>0</v>
      </c>
      <c r="E95" s="36">
        <f>IF(С1!BO63&lt;2,0.5,0)</f>
        <v>0.5</v>
      </c>
      <c r="F95" s="36">
        <f t="shared" si="27"/>
        <v>0.5</v>
      </c>
      <c r="G95" s="36"/>
      <c r="H95" s="36"/>
      <c r="I95" s="36"/>
      <c r="J95" s="36">
        <f t="shared" si="20"/>
        <v>0</v>
      </c>
      <c r="K95" s="36">
        <f t="shared" si="20"/>
        <v>0</v>
      </c>
      <c r="L95" s="36"/>
      <c r="M95" s="36"/>
      <c r="N95" s="36"/>
      <c r="O95" s="36"/>
      <c r="P95" s="36" t="str">
        <f t="shared" si="21"/>
        <v xml:space="preserve"> </v>
      </c>
      <c r="Q95" s="36" t="str">
        <f t="shared" si="22"/>
        <v xml:space="preserve"> </v>
      </c>
      <c r="R95" s="36" t="str">
        <f t="shared" si="17"/>
        <v xml:space="preserve"> </v>
      </c>
      <c r="S95" s="36" t="str">
        <f t="shared" si="23"/>
        <v xml:space="preserve"> </v>
      </c>
      <c r="T95" s="36" t="str">
        <f t="shared" si="24"/>
        <v xml:space="preserve"> </v>
      </c>
      <c r="U95" s="36" t="str">
        <f t="shared" si="18"/>
        <v xml:space="preserve"> </v>
      </c>
      <c r="V95" s="36" t="str">
        <f t="shared" si="25"/>
        <v xml:space="preserve"> </v>
      </c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t="str">
        <f t="shared" si="28"/>
        <v xml:space="preserve"> </v>
      </c>
      <c r="AH95" t="str">
        <f t="shared" si="29"/>
        <v xml:space="preserve"> </v>
      </c>
      <c r="AI95" t="str">
        <f t="shared" si="19"/>
        <v xml:space="preserve">         </v>
      </c>
    </row>
    <row r="96" spans="2:35" x14ac:dyDescent="0.2">
      <c r="B96" t="str">
        <f t="shared" si="26"/>
        <v xml:space="preserve">   </v>
      </c>
      <c r="C96" s="36">
        <f>IF(С1!AH64=1,0.5,0)</f>
        <v>0</v>
      </c>
      <c r="D96" s="36">
        <f>IF(С1!AH64=2,0.5,0)</f>
        <v>0</v>
      </c>
      <c r="E96" s="36">
        <f>IF(С1!BO64&lt;2,0.5,0)</f>
        <v>0.5</v>
      </c>
      <c r="F96" s="36">
        <f t="shared" si="27"/>
        <v>0.5</v>
      </c>
      <c r="G96" s="36"/>
      <c r="H96" s="36"/>
      <c r="I96" s="36"/>
      <c r="J96" s="36">
        <f t="shared" si="20"/>
        <v>0</v>
      </c>
      <c r="K96" s="36">
        <f t="shared" si="20"/>
        <v>0</v>
      </c>
      <c r="L96" s="36"/>
      <c r="M96" s="36"/>
      <c r="N96" s="36"/>
      <c r="O96" s="36"/>
      <c r="P96" s="36" t="str">
        <f t="shared" si="21"/>
        <v xml:space="preserve"> </v>
      </c>
      <c r="Q96" s="36" t="str">
        <f t="shared" si="22"/>
        <v xml:space="preserve"> </v>
      </c>
      <c r="R96" s="36" t="str">
        <f t="shared" si="17"/>
        <v xml:space="preserve"> </v>
      </c>
      <c r="S96" s="36" t="str">
        <f t="shared" si="23"/>
        <v xml:space="preserve"> </v>
      </c>
      <c r="T96" s="36" t="str">
        <f t="shared" si="24"/>
        <v xml:space="preserve"> </v>
      </c>
      <c r="U96" s="36" t="str">
        <f t="shared" si="18"/>
        <v xml:space="preserve"> </v>
      </c>
      <c r="V96" s="36" t="str">
        <f t="shared" si="25"/>
        <v xml:space="preserve"> </v>
      </c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t="str">
        <f t="shared" si="28"/>
        <v xml:space="preserve"> </v>
      </c>
      <c r="AH96" t="str">
        <f t="shared" si="29"/>
        <v xml:space="preserve"> </v>
      </c>
      <c r="AI96" t="str">
        <f t="shared" si="19"/>
        <v xml:space="preserve">         </v>
      </c>
    </row>
    <row r="97" spans="2:37" x14ac:dyDescent="0.2">
      <c r="B97" t="str">
        <f t="shared" si="26"/>
        <v xml:space="preserve">   </v>
      </c>
      <c r="C97" s="36">
        <f>IF(С1!AH65=1,0.5,0)</f>
        <v>0</v>
      </c>
      <c r="D97" s="36">
        <f>IF(С1!AH65=2,0.5,0)</f>
        <v>0</v>
      </c>
      <c r="E97" s="36">
        <f>IF(С1!BO65&lt;2,0.5,0)</f>
        <v>0.5</v>
      </c>
      <c r="F97" s="36">
        <f t="shared" si="27"/>
        <v>0.5</v>
      </c>
      <c r="G97" s="36"/>
      <c r="H97" s="36"/>
      <c r="I97" s="36"/>
      <c r="J97" s="36">
        <f t="shared" si="20"/>
        <v>0</v>
      </c>
      <c r="K97" s="36">
        <f t="shared" si="20"/>
        <v>0</v>
      </c>
      <c r="L97" s="36"/>
      <c r="M97" s="36"/>
      <c r="N97" s="36"/>
      <c r="O97" s="36"/>
      <c r="P97" s="36" t="str">
        <f t="shared" si="21"/>
        <v xml:space="preserve"> </v>
      </c>
      <c r="Q97" s="36" t="str">
        <f t="shared" si="22"/>
        <v xml:space="preserve"> </v>
      </c>
      <c r="R97" s="36" t="str">
        <f t="shared" si="17"/>
        <v xml:space="preserve"> </v>
      </c>
      <c r="S97" s="36" t="str">
        <f t="shared" si="23"/>
        <v xml:space="preserve"> </v>
      </c>
      <c r="T97" s="36" t="str">
        <f t="shared" si="24"/>
        <v xml:space="preserve"> </v>
      </c>
      <c r="U97" s="36" t="str">
        <f t="shared" si="18"/>
        <v xml:space="preserve"> </v>
      </c>
      <c r="V97" s="36" t="str">
        <f t="shared" si="25"/>
        <v xml:space="preserve"> </v>
      </c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t="str">
        <f t="shared" si="28"/>
        <v xml:space="preserve"> </v>
      </c>
      <c r="AH97" t="str">
        <f t="shared" si="29"/>
        <v xml:space="preserve"> </v>
      </c>
      <c r="AI97" t="str">
        <f t="shared" si="19"/>
        <v xml:space="preserve">         </v>
      </c>
    </row>
    <row r="98" spans="2:37" x14ac:dyDescent="0.2">
      <c r="B98" t="str">
        <f t="shared" si="26"/>
        <v xml:space="preserve">   </v>
      </c>
      <c r="C98" s="36">
        <f>IF(С1!AH66=1,0.5,0)</f>
        <v>0</v>
      </c>
      <c r="D98" s="36">
        <f>IF(С1!AH66=2,0.5,0)</f>
        <v>0</v>
      </c>
      <c r="E98" s="36">
        <f>IF(С1!BO66&lt;2,0.5,0)</f>
        <v>0.5</v>
      </c>
      <c r="F98" s="36">
        <f t="shared" si="27"/>
        <v>0.5</v>
      </c>
      <c r="G98" s="36"/>
      <c r="H98" s="36"/>
      <c r="I98" s="36"/>
      <c r="J98" s="36">
        <f t="shared" si="20"/>
        <v>0</v>
      </c>
      <c r="K98" s="36">
        <f t="shared" si="20"/>
        <v>0</v>
      </c>
      <c r="L98" s="36"/>
      <c r="M98" s="36"/>
      <c r="N98" s="36"/>
      <c r="O98" s="36"/>
      <c r="P98" s="36" t="str">
        <f t="shared" si="21"/>
        <v xml:space="preserve"> </v>
      </c>
      <c r="Q98" s="36" t="str">
        <f t="shared" si="22"/>
        <v xml:space="preserve"> </v>
      </c>
      <c r="R98" s="36" t="str">
        <f t="shared" si="17"/>
        <v xml:space="preserve"> </v>
      </c>
      <c r="S98" s="36" t="str">
        <f t="shared" si="23"/>
        <v xml:space="preserve"> </v>
      </c>
      <c r="T98" s="36" t="str">
        <f t="shared" si="24"/>
        <v xml:space="preserve"> </v>
      </c>
      <c r="U98" s="36" t="str">
        <f t="shared" si="18"/>
        <v xml:space="preserve"> </v>
      </c>
      <c r="V98" s="36" t="str">
        <f t="shared" si="25"/>
        <v xml:space="preserve"> </v>
      </c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t="str">
        <f t="shared" si="28"/>
        <v xml:space="preserve"> </v>
      </c>
      <c r="AH98" t="str">
        <f t="shared" si="29"/>
        <v xml:space="preserve"> </v>
      </c>
      <c r="AI98" t="str">
        <f t="shared" si="19"/>
        <v xml:space="preserve">         </v>
      </c>
    </row>
    <row r="99" spans="2:37" x14ac:dyDescent="0.2">
      <c r="B99" t="str">
        <f t="shared" si="26"/>
        <v xml:space="preserve">   </v>
      </c>
      <c r="C99" s="36">
        <f>IF(С1!AH67=1,0.5,0)</f>
        <v>0</v>
      </c>
      <c r="D99" s="36">
        <f>IF(С1!AH67=2,0.5,0)</f>
        <v>0</v>
      </c>
      <c r="E99" s="36">
        <f>IF(С1!BO67&lt;2,0.5,0)</f>
        <v>0.5</v>
      </c>
      <c r="F99" s="36">
        <f t="shared" si="27"/>
        <v>0.5</v>
      </c>
      <c r="G99" s="36"/>
      <c r="H99" s="36"/>
      <c r="I99" s="36"/>
      <c r="J99" s="36">
        <f t="shared" si="20"/>
        <v>0</v>
      </c>
      <c r="K99" s="36">
        <f t="shared" si="20"/>
        <v>0</v>
      </c>
      <c r="L99" s="36"/>
      <c r="M99" s="36"/>
      <c r="N99" s="36"/>
      <c r="O99" s="36"/>
      <c r="P99" s="36" t="str">
        <f t="shared" si="21"/>
        <v xml:space="preserve"> </v>
      </c>
      <c r="Q99" s="36" t="str">
        <f t="shared" si="22"/>
        <v xml:space="preserve"> </v>
      </c>
      <c r="R99" s="36" t="str">
        <f t="shared" si="17"/>
        <v xml:space="preserve"> </v>
      </c>
      <c r="S99" s="36" t="str">
        <f t="shared" si="23"/>
        <v xml:space="preserve"> </v>
      </c>
      <c r="T99" s="36" t="str">
        <f t="shared" si="24"/>
        <v xml:space="preserve"> </v>
      </c>
      <c r="U99" s="36" t="str">
        <f t="shared" si="18"/>
        <v xml:space="preserve"> </v>
      </c>
      <c r="V99" s="36" t="str">
        <f t="shared" si="25"/>
        <v xml:space="preserve"> </v>
      </c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t="str">
        <f>IF(F99=1,B99," ")</f>
        <v xml:space="preserve"> </v>
      </c>
      <c r="AH99" t="str">
        <f t="shared" si="29"/>
        <v xml:space="preserve"> </v>
      </c>
      <c r="AI99" t="str">
        <f t="shared" si="19"/>
        <v xml:space="preserve">         </v>
      </c>
    </row>
    <row r="100" spans="2:37" x14ac:dyDescent="0.2">
      <c r="P100" s="36"/>
      <c r="Q100" s="36"/>
      <c r="R100" s="36" t="str">
        <f t="shared" si="17"/>
        <v xml:space="preserve"> </v>
      </c>
      <c r="S100" s="36"/>
      <c r="T100" s="36"/>
      <c r="U100" s="36" t="str">
        <f t="shared" si="18"/>
        <v xml:space="preserve"> </v>
      </c>
      <c r="V100" s="36"/>
      <c r="AI100" t="str">
        <f t="shared" si="19"/>
        <v xml:space="preserve">  </v>
      </c>
    </row>
    <row r="101" spans="2:37" x14ac:dyDescent="0.2">
      <c r="P101" s="36"/>
      <c r="Q101" s="36"/>
      <c r="R101" s="36" t="str">
        <f t="shared" si="17"/>
        <v xml:space="preserve"> </v>
      </c>
      <c r="S101" s="36"/>
      <c r="T101" s="36"/>
      <c r="U101" s="36" t="str">
        <f t="shared" si="18"/>
        <v xml:space="preserve"> </v>
      </c>
      <c r="V101" s="36"/>
      <c r="AI101" t="str">
        <f t="shared" si="19"/>
        <v xml:space="preserve">  </v>
      </c>
    </row>
    <row r="102" spans="2:37" x14ac:dyDescent="0.2">
      <c r="B102" t="s">
        <v>87</v>
      </c>
      <c r="C102" t="s">
        <v>96</v>
      </c>
      <c r="D102" t="s">
        <v>101</v>
      </c>
      <c r="J102" t="s">
        <v>26</v>
      </c>
      <c r="K102" t="s">
        <v>27</v>
      </c>
      <c r="P102" s="36"/>
      <c r="Q102" s="36"/>
      <c r="R102" s="36" t="str">
        <f t="shared" si="17"/>
        <v xml:space="preserve"> </v>
      </c>
      <c r="S102" s="36"/>
      <c r="T102" s="36"/>
      <c r="U102" s="36" t="str">
        <f t="shared" si="18"/>
        <v xml:space="preserve"> </v>
      </c>
      <c r="V102" s="36"/>
      <c r="AI102" t="str">
        <f t="shared" si="19"/>
        <v xml:space="preserve">  </v>
      </c>
      <c r="AK102" t="s">
        <v>102</v>
      </c>
    </row>
    <row r="103" spans="2:37" x14ac:dyDescent="0.2">
      <c r="B103" t="str">
        <f>B70</f>
        <v>Настя А.</v>
      </c>
      <c r="C103" s="36">
        <f>IF(С1!AH38=С1!BO38,0.5,0)</f>
        <v>0</v>
      </c>
      <c r="D103" s="36">
        <f>IF(С1!AH38+С1!BO38=0,0,0.5)</f>
        <v>0.5</v>
      </c>
      <c r="E103" s="36"/>
      <c r="F103" s="36">
        <f>SUM(C103:D103)</f>
        <v>0.5</v>
      </c>
      <c r="G103" s="36"/>
      <c r="H103" s="36"/>
      <c r="I103" s="36"/>
      <c r="J103" s="36">
        <f t="shared" ref="J103:K132" si="30">J70</f>
        <v>2</v>
      </c>
      <c r="K103" s="36">
        <f t="shared" si="30"/>
        <v>0</v>
      </c>
      <c r="L103" s="36"/>
      <c r="M103" s="36"/>
      <c r="N103" s="36"/>
      <c r="O103" s="36"/>
      <c r="P103" s="36" t="str">
        <f t="shared" si="21"/>
        <v xml:space="preserve"> </v>
      </c>
      <c r="Q103" s="36" t="str">
        <f t="shared" si="22"/>
        <v xml:space="preserve"> </v>
      </c>
      <c r="R103" s="36" t="str">
        <f t="shared" si="17"/>
        <v xml:space="preserve"> </v>
      </c>
      <c r="S103" s="36" t="str">
        <f t="shared" si="23"/>
        <v xml:space="preserve"> </v>
      </c>
      <c r="T103" s="36" t="str">
        <f t="shared" si="24"/>
        <v xml:space="preserve"> </v>
      </c>
      <c r="U103" s="36" t="str">
        <f t="shared" si="18"/>
        <v xml:space="preserve"> </v>
      </c>
      <c r="V103" s="36" t="str">
        <f t="shared" si="25"/>
        <v xml:space="preserve"> </v>
      </c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t="str">
        <f>IF(F103=1,B103," ")</f>
        <v xml:space="preserve"> </v>
      </c>
      <c r="AH103" t="str">
        <f>IF(AG103=" "," ",",")</f>
        <v xml:space="preserve"> </v>
      </c>
      <c r="AI103" t="str">
        <f t="shared" si="19"/>
        <v xml:space="preserve">         </v>
      </c>
      <c r="AK103" t="str">
        <f>CONCATENATE(AI103,AI104,AI105,AI106,AI107,AI108,AI109,AI110,AI111,AI112,AI113,AI114,AI115,AI116,AI117,AI118,AI119,AI120,AI121,AI122,AI123,AI124,AI125,AI126,AI127,AI128,AI129,AI130,AI131,AI132)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</row>
    <row r="104" spans="2:37" x14ac:dyDescent="0.2">
      <c r="B104" t="str">
        <f t="shared" ref="B104:B132" si="31">B71</f>
        <v>Артем С.</v>
      </c>
      <c r="C104" s="36">
        <f>IF(С1!AH39=С1!BO39,0.5,0)</f>
        <v>0</v>
      </c>
      <c r="D104" s="36">
        <f>IF(С1!AH39+С1!BO39=0,0,0.5)</f>
        <v>0.5</v>
      </c>
      <c r="E104" s="36"/>
      <c r="F104" s="36">
        <f t="shared" ref="F104:F132" si="32">SUM(C104:D104)</f>
        <v>0.5</v>
      </c>
      <c r="G104" s="36"/>
      <c r="H104" s="36"/>
      <c r="I104" s="36"/>
      <c r="J104" s="36">
        <f t="shared" si="30"/>
        <v>6</v>
      </c>
      <c r="K104" s="36">
        <f t="shared" si="30"/>
        <v>0</v>
      </c>
      <c r="L104" s="36"/>
      <c r="M104" s="36"/>
      <c r="N104" s="36"/>
      <c r="O104" s="36"/>
      <c r="P104" s="36" t="str">
        <f t="shared" si="21"/>
        <v xml:space="preserve"> </v>
      </c>
      <c r="Q104" s="36" t="str">
        <f t="shared" si="22"/>
        <v xml:space="preserve"> </v>
      </c>
      <c r="R104" s="36" t="str">
        <f t="shared" si="17"/>
        <v xml:space="preserve"> </v>
      </c>
      <c r="S104" s="36" t="str">
        <f t="shared" si="23"/>
        <v xml:space="preserve"> </v>
      </c>
      <c r="T104" s="36" t="str">
        <f t="shared" si="24"/>
        <v xml:space="preserve"> </v>
      </c>
      <c r="U104" s="36" t="str">
        <f t="shared" si="18"/>
        <v xml:space="preserve"> </v>
      </c>
      <c r="V104" s="36" t="str">
        <f t="shared" si="25"/>
        <v xml:space="preserve"> </v>
      </c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t="str">
        <f t="shared" ref="AG104:AG131" si="33">IF(F104=1,B104," ")</f>
        <v xml:space="preserve"> </v>
      </c>
      <c r="AH104" t="str">
        <f t="shared" ref="AH104:AH132" si="34">IF(AG104=" "," ",",")</f>
        <v xml:space="preserve"> </v>
      </c>
      <c r="AI104" t="str">
        <f t="shared" si="19"/>
        <v xml:space="preserve">         </v>
      </c>
    </row>
    <row r="105" spans="2:37" x14ac:dyDescent="0.2">
      <c r="B105" t="str">
        <f t="shared" si="31"/>
        <v>Диана С.</v>
      </c>
      <c r="C105" s="36">
        <f>IF(С1!AH40=С1!BO40,0.5,0)</f>
        <v>0</v>
      </c>
      <c r="D105" s="36">
        <f>IF(С1!AH40+С1!BO40=0,0,0.5)</f>
        <v>0.5</v>
      </c>
      <c r="E105" s="36"/>
      <c r="F105" s="36">
        <f t="shared" si="32"/>
        <v>0.5</v>
      </c>
      <c r="G105" s="36"/>
      <c r="H105" s="36"/>
      <c r="I105" s="36"/>
      <c r="J105" s="36">
        <f t="shared" si="30"/>
        <v>6</v>
      </c>
      <c r="K105" s="36">
        <f t="shared" si="30"/>
        <v>0</v>
      </c>
      <c r="L105" s="36"/>
      <c r="M105" s="36"/>
      <c r="N105" s="36"/>
      <c r="O105" s="36"/>
      <c r="P105" s="36" t="str">
        <f t="shared" si="21"/>
        <v xml:space="preserve"> </v>
      </c>
      <c r="Q105" s="36" t="str">
        <f t="shared" si="22"/>
        <v xml:space="preserve"> </v>
      </c>
      <c r="R105" s="36" t="str">
        <f t="shared" si="17"/>
        <v xml:space="preserve"> </v>
      </c>
      <c r="S105" s="36" t="str">
        <f t="shared" si="23"/>
        <v xml:space="preserve"> </v>
      </c>
      <c r="T105" s="36" t="str">
        <f t="shared" si="24"/>
        <v xml:space="preserve"> </v>
      </c>
      <c r="U105" s="36" t="str">
        <f t="shared" si="18"/>
        <v xml:space="preserve"> </v>
      </c>
      <c r="V105" s="36" t="str">
        <f t="shared" si="25"/>
        <v xml:space="preserve"> </v>
      </c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t="str">
        <f t="shared" si="33"/>
        <v xml:space="preserve"> </v>
      </c>
      <c r="AH105" t="str">
        <f t="shared" si="34"/>
        <v xml:space="preserve"> </v>
      </c>
      <c r="AI105" t="str">
        <f t="shared" si="19"/>
        <v xml:space="preserve">         </v>
      </c>
      <c r="AK105" t="s">
        <v>103</v>
      </c>
    </row>
    <row r="106" spans="2:37" x14ac:dyDescent="0.2">
      <c r="B106" t="str">
        <f t="shared" si="31"/>
        <v>Даша Т.</v>
      </c>
      <c r="C106" s="36">
        <f>IF(С1!AH41=С1!BO41,0.5,0)</f>
        <v>0</v>
      </c>
      <c r="D106" s="36">
        <f>IF(С1!AH41+С1!BO41=0,0,0.5)</f>
        <v>0.5</v>
      </c>
      <c r="E106" s="36"/>
      <c r="F106" s="36">
        <f t="shared" si="32"/>
        <v>0.5</v>
      </c>
      <c r="G106" s="36"/>
      <c r="H106" s="36"/>
      <c r="I106" s="36"/>
      <c r="J106" s="36">
        <f t="shared" si="30"/>
        <v>1</v>
      </c>
      <c r="K106" s="36">
        <f t="shared" si="30"/>
        <v>0</v>
      </c>
      <c r="L106" s="36"/>
      <c r="M106" s="36"/>
      <c r="N106" s="36"/>
      <c r="O106" s="36"/>
      <c r="P106" s="36" t="str">
        <f t="shared" si="21"/>
        <v xml:space="preserve"> </v>
      </c>
      <c r="Q106" s="36" t="str">
        <f t="shared" si="22"/>
        <v xml:space="preserve"> </v>
      </c>
      <c r="R106" s="36" t="str">
        <f t="shared" si="17"/>
        <v xml:space="preserve"> </v>
      </c>
      <c r="S106" s="36" t="str">
        <f t="shared" si="23"/>
        <v xml:space="preserve"> </v>
      </c>
      <c r="T106" s="36" t="str">
        <f t="shared" si="24"/>
        <v xml:space="preserve"> </v>
      </c>
      <c r="U106" s="36" t="str">
        <f t="shared" si="18"/>
        <v xml:space="preserve"> </v>
      </c>
      <c r="V106" s="36" t="str">
        <f t="shared" si="25"/>
        <v xml:space="preserve"> </v>
      </c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t="str">
        <f t="shared" si="33"/>
        <v xml:space="preserve"> </v>
      </c>
      <c r="AH106" t="str">
        <f t="shared" si="34"/>
        <v xml:space="preserve"> </v>
      </c>
      <c r="AI106" t="str">
        <f t="shared" si="19"/>
        <v xml:space="preserve">         </v>
      </c>
    </row>
    <row r="107" spans="2:37" x14ac:dyDescent="0.2">
      <c r="B107" t="str">
        <f t="shared" si="31"/>
        <v>Ваня А.</v>
      </c>
      <c r="C107" s="36">
        <f>IF(С1!AH42=С1!BO42,0.5,0)</f>
        <v>0</v>
      </c>
      <c r="D107" s="36">
        <f>IF(С1!AH42+С1!BO42=0,0,0.5)</f>
        <v>0.5</v>
      </c>
      <c r="E107" s="36"/>
      <c r="F107" s="36">
        <f t="shared" si="32"/>
        <v>0.5</v>
      </c>
      <c r="G107" s="36"/>
      <c r="H107" s="36"/>
      <c r="I107" s="36"/>
      <c r="J107" s="36">
        <f t="shared" si="30"/>
        <v>1</v>
      </c>
      <c r="K107" s="36">
        <f t="shared" si="30"/>
        <v>0</v>
      </c>
      <c r="L107" s="36"/>
      <c r="M107" s="36"/>
      <c r="N107" s="36"/>
      <c r="O107" s="36"/>
      <c r="P107" s="36" t="str">
        <f t="shared" si="21"/>
        <v xml:space="preserve"> </v>
      </c>
      <c r="Q107" s="36" t="str">
        <f t="shared" si="22"/>
        <v xml:space="preserve"> </v>
      </c>
      <c r="R107" s="36" t="str">
        <f t="shared" si="17"/>
        <v xml:space="preserve"> </v>
      </c>
      <c r="S107" s="36" t="str">
        <f t="shared" si="23"/>
        <v xml:space="preserve"> </v>
      </c>
      <c r="T107" s="36" t="str">
        <f t="shared" si="24"/>
        <v xml:space="preserve"> </v>
      </c>
      <c r="U107" s="36" t="str">
        <f t="shared" si="18"/>
        <v xml:space="preserve"> </v>
      </c>
      <c r="V107" s="36" t="str">
        <f t="shared" si="25"/>
        <v xml:space="preserve"> </v>
      </c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t="str">
        <f t="shared" si="33"/>
        <v xml:space="preserve"> </v>
      </c>
      <c r="AH107" t="str">
        <f t="shared" si="34"/>
        <v xml:space="preserve"> </v>
      </c>
      <c r="AI107" t="str">
        <f t="shared" si="19"/>
        <v xml:space="preserve">         </v>
      </c>
      <c r="AK107" t="str">
        <f>B102</f>
        <v>Неоднозначные:</v>
      </c>
    </row>
    <row r="108" spans="2:37" x14ac:dyDescent="0.2">
      <c r="B108" t="str">
        <f t="shared" si="31"/>
        <v>Алиса Б.</v>
      </c>
      <c r="C108" s="36">
        <f>IF(С1!AH43=С1!BO43,0.5,0)</f>
        <v>0</v>
      </c>
      <c r="D108" s="36">
        <f>IF(С1!AH43+С1!BO43=0,0,0.5)</f>
        <v>0.5</v>
      </c>
      <c r="E108" s="36"/>
      <c r="F108" s="36">
        <f t="shared" si="32"/>
        <v>0.5</v>
      </c>
      <c r="G108" s="36"/>
      <c r="H108" s="36"/>
      <c r="I108" s="36"/>
      <c r="J108" s="36">
        <f t="shared" si="30"/>
        <v>2</v>
      </c>
      <c r="K108" s="36">
        <f t="shared" si="30"/>
        <v>0</v>
      </c>
      <c r="L108" s="36"/>
      <c r="M108" s="36"/>
      <c r="N108" s="36"/>
      <c r="O108" s="36"/>
      <c r="P108" s="36" t="str">
        <f t="shared" si="21"/>
        <v xml:space="preserve"> </v>
      </c>
      <c r="Q108" s="36" t="str">
        <f t="shared" si="22"/>
        <v xml:space="preserve"> </v>
      </c>
      <c r="R108" s="36" t="str">
        <f t="shared" si="17"/>
        <v xml:space="preserve"> </v>
      </c>
      <c r="S108" s="36" t="str">
        <f t="shared" si="23"/>
        <v xml:space="preserve"> </v>
      </c>
      <c r="T108" s="36" t="str">
        <f t="shared" si="24"/>
        <v xml:space="preserve"> </v>
      </c>
      <c r="U108" s="36" t="str">
        <f t="shared" si="18"/>
        <v xml:space="preserve"> </v>
      </c>
      <c r="V108" s="36" t="str">
        <f t="shared" si="25"/>
        <v xml:space="preserve"> </v>
      </c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t="str">
        <f t="shared" si="33"/>
        <v xml:space="preserve"> </v>
      </c>
      <c r="AH108" t="str">
        <f t="shared" si="34"/>
        <v xml:space="preserve"> </v>
      </c>
      <c r="AI108" t="str">
        <f t="shared" si="19"/>
        <v xml:space="preserve">         </v>
      </c>
      <c r="AK108" t="str">
        <f>TRIM(AK103)</f>
        <v/>
      </c>
    </row>
    <row r="109" spans="2:37" x14ac:dyDescent="0.2">
      <c r="B109" t="str">
        <f t="shared" si="31"/>
        <v>Маша Б.</v>
      </c>
      <c r="C109" s="36">
        <f>IF(С1!AH44=С1!BO44,0.5,0)</f>
        <v>0</v>
      </c>
      <c r="D109" s="36">
        <f>IF(С1!AH44+С1!BO44=0,0,0.5)</f>
        <v>0.5</v>
      </c>
      <c r="E109" s="36"/>
      <c r="F109" s="36">
        <f t="shared" si="32"/>
        <v>0.5</v>
      </c>
      <c r="G109" s="36"/>
      <c r="H109" s="36"/>
      <c r="I109" s="36"/>
      <c r="J109" s="36">
        <f t="shared" si="30"/>
        <v>0</v>
      </c>
      <c r="K109" s="36">
        <f t="shared" si="30"/>
        <v>1</v>
      </c>
      <c r="L109" s="36"/>
      <c r="M109" s="36"/>
      <c r="N109" s="36"/>
      <c r="O109" s="36"/>
      <c r="P109" s="36" t="str">
        <f t="shared" si="21"/>
        <v xml:space="preserve"> </v>
      </c>
      <c r="Q109" s="36" t="str">
        <f t="shared" si="22"/>
        <v xml:space="preserve"> </v>
      </c>
      <c r="R109" s="36" t="str">
        <f t="shared" si="17"/>
        <v xml:space="preserve"> </v>
      </c>
      <c r="S109" s="36" t="str">
        <f t="shared" si="23"/>
        <v xml:space="preserve"> </v>
      </c>
      <c r="T109" s="36" t="str">
        <f t="shared" si="24"/>
        <v xml:space="preserve"> </v>
      </c>
      <c r="U109" s="36" t="str">
        <f t="shared" si="18"/>
        <v xml:space="preserve"> </v>
      </c>
      <c r="V109" s="36" t="str">
        <f t="shared" si="25"/>
        <v xml:space="preserve"> </v>
      </c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t="str">
        <f t="shared" si="33"/>
        <v xml:space="preserve"> </v>
      </c>
      <c r="AH109" t="str">
        <f t="shared" si="34"/>
        <v xml:space="preserve"> </v>
      </c>
      <c r="AI109" t="str">
        <f t="shared" si="19"/>
        <v xml:space="preserve">         </v>
      </c>
    </row>
    <row r="110" spans="2:37" x14ac:dyDescent="0.2">
      <c r="B110" t="str">
        <f t="shared" si="31"/>
        <v>Даша В.</v>
      </c>
      <c r="C110" s="36">
        <f>IF(С1!AH45=С1!BO45,0.5,0)</f>
        <v>0</v>
      </c>
      <c r="D110" s="36">
        <f>IF(С1!AH45+С1!BO45=0,0,0.5)</f>
        <v>0.5</v>
      </c>
      <c r="E110" s="36"/>
      <c r="F110" s="36">
        <f t="shared" si="32"/>
        <v>0.5</v>
      </c>
      <c r="G110" s="36"/>
      <c r="H110" s="36"/>
      <c r="I110" s="36"/>
      <c r="J110" s="36">
        <f t="shared" si="30"/>
        <v>1</v>
      </c>
      <c r="K110" s="36">
        <f t="shared" si="30"/>
        <v>0</v>
      </c>
      <c r="L110" s="36"/>
      <c r="M110" s="36"/>
      <c r="N110" s="36"/>
      <c r="O110" s="36"/>
      <c r="P110" s="36" t="str">
        <f t="shared" si="21"/>
        <v xml:space="preserve"> </v>
      </c>
      <c r="Q110" s="36" t="str">
        <f t="shared" si="22"/>
        <v xml:space="preserve"> </v>
      </c>
      <c r="R110" s="36" t="str">
        <f t="shared" si="17"/>
        <v xml:space="preserve"> </v>
      </c>
      <c r="S110" s="36" t="str">
        <f t="shared" si="23"/>
        <v xml:space="preserve"> </v>
      </c>
      <c r="T110" s="36" t="str">
        <f t="shared" si="24"/>
        <v xml:space="preserve"> </v>
      </c>
      <c r="U110" s="36" t="str">
        <f t="shared" si="18"/>
        <v xml:space="preserve"> </v>
      </c>
      <c r="V110" s="36" t="str">
        <f t="shared" si="25"/>
        <v xml:space="preserve"> </v>
      </c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t="str">
        <f t="shared" si="33"/>
        <v xml:space="preserve"> </v>
      </c>
      <c r="AH110" t="str">
        <f t="shared" si="34"/>
        <v xml:space="preserve"> </v>
      </c>
      <c r="AI110" t="str">
        <f t="shared" si="19"/>
        <v xml:space="preserve">         </v>
      </c>
    </row>
    <row r="111" spans="2:37" x14ac:dyDescent="0.2">
      <c r="B111" t="str">
        <f t="shared" si="31"/>
        <v>Марк Г.</v>
      </c>
      <c r="C111" s="36">
        <f>IF(С1!AH46=С1!BO46,0.5,0)</f>
        <v>0</v>
      </c>
      <c r="D111" s="36">
        <f>IF(С1!AH46+С1!BO46=0,0,0.5)</f>
        <v>0.5</v>
      </c>
      <c r="E111" s="36"/>
      <c r="F111" s="36">
        <f t="shared" si="32"/>
        <v>0.5</v>
      </c>
      <c r="G111" s="36"/>
      <c r="H111" s="36"/>
      <c r="I111" s="36"/>
      <c r="J111" s="36">
        <f t="shared" si="30"/>
        <v>1</v>
      </c>
      <c r="K111" s="36">
        <f t="shared" si="30"/>
        <v>0</v>
      </c>
      <c r="L111" s="36"/>
      <c r="M111" s="36"/>
      <c r="N111" s="36"/>
      <c r="O111" s="36"/>
      <c r="P111" s="36" t="str">
        <f t="shared" si="21"/>
        <v xml:space="preserve"> </v>
      </c>
      <c r="Q111" s="36" t="str">
        <f t="shared" si="22"/>
        <v xml:space="preserve"> </v>
      </c>
      <c r="R111" s="36" t="str">
        <f t="shared" si="17"/>
        <v xml:space="preserve"> </v>
      </c>
      <c r="S111" s="36" t="str">
        <f t="shared" si="23"/>
        <v xml:space="preserve"> </v>
      </c>
      <c r="T111" s="36" t="str">
        <f t="shared" si="24"/>
        <v xml:space="preserve"> </v>
      </c>
      <c r="U111" s="36" t="str">
        <f t="shared" si="18"/>
        <v xml:space="preserve"> </v>
      </c>
      <c r="V111" s="36" t="str">
        <f t="shared" si="25"/>
        <v xml:space="preserve"> </v>
      </c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t="str">
        <f t="shared" si="33"/>
        <v xml:space="preserve"> </v>
      </c>
      <c r="AH111" t="str">
        <f t="shared" si="34"/>
        <v xml:space="preserve"> </v>
      </c>
      <c r="AI111" t="str">
        <f t="shared" si="19"/>
        <v xml:space="preserve">         </v>
      </c>
    </row>
    <row r="112" spans="2:37" x14ac:dyDescent="0.2">
      <c r="B112" t="str">
        <f t="shared" si="31"/>
        <v>Артем Е.</v>
      </c>
      <c r="C112" s="36">
        <f>IF(С1!AH47=С1!BO47,0.5,0)</f>
        <v>0</v>
      </c>
      <c r="D112" s="36">
        <f>IF(С1!AH47+С1!BO47=0,0,0.5)</f>
        <v>0.5</v>
      </c>
      <c r="E112" s="36"/>
      <c r="F112" s="36">
        <f t="shared" si="32"/>
        <v>0.5</v>
      </c>
      <c r="G112" s="36"/>
      <c r="H112" s="36"/>
      <c r="I112" s="36"/>
      <c r="J112" s="36">
        <f t="shared" si="30"/>
        <v>4</v>
      </c>
      <c r="K112" s="36">
        <f t="shared" si="30"/>
        <v>0</v>
      </c>
      <c r="L112" s="36"/>
      <c r="M112" s="36"/>
      <c r="N112" s="36"/>
      <c r="O112" s="36"/>
      <c r="P112" s="36" t="str">
        <f t="shared" si="21"/>
        <v xml:space="preserve"> </v>
      </c>
      <c r="Q112" s="36" t="str">
        <f t="shared" si="22"/>
        <v xml:space="preserve"> </v>
      </c>
      <c r="R112" s="36" t="str">
        <f t="shared" si="17"/>
        <v xml:space="preserve"> </v>
      </c>
      <c r="S112" s="36" t="str">
        <f t="shared" si="23"/>
        <v xml:space="preserve"> </v>
      </c>
      <c r="T112" s="36" t="str">
        <f t="shared" si="24"/>
        <v xml:space="preserve"> </v>
      </c>
      <c r="U112" s="36" t="str">
        <f t="shared" si="18"/>
        <v xml:space="preserve"> </v>
      </c>
      <c r="V112" s="36" t="str">
        <f t="shared" si="25"/>
        <v xml:space="preserve"> </v>
      </c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t="str">
        <f t="shared" si="33"/>
        <v xml:space="preserve"> </v>
      </c>
      <c r="AH112" t="str">
        <f t="shared" si="34"/>
        <v xml:space="preserve"> </v>
      </c>
      <c r="AI112" t="str">
        <f t="shared" si="19"/>
        <v xml:space="preserve">         </v>
      </c>
    </row>
    <row r="113" spans="2:35" x14ac:dyDescent="0.2">
      <c r="B113" t="str">
        <f t="shared" si="31"/>
        <v xml:space="preserve">Алиса З. </v>
      </c>
      <c r="C113" s="36">
        <f>IF(С1!AH48=С1!BO48,0.5,0)</f>
        <v>0</v>
      </c>
      <c r="D113" s="36">
        <f>IF(С1!AH48+С1!BO48=0,0,0.5)</f>
        <v>0.5</v>
      </c>
      <c r="E113" s="36"/>
      <c r="F113" s="36">
        <f t="shared" si="32"/>
        <v>0.5</v>
      </c>
      <c r="G113" s="36"/>
      <c r="H113" s="36"/>
      <c r="I113" s="36"/>
      <c r="J113" s="36">
        <f t="shared" si="30"/>
        <v>2</v>
      </c>
      <c r="K113" s="36">
        <f t="shared" si="30"/>
        <v>0</v>
      </c>
      <c r="L113" s="36"/>
      <c r="M113" s="36"/>
      <c r="N113" s="36"/>
      <c r="O113" s="36"/>
      <c r="P113" s="36" t="str">
        <f t="shared" si="21"/>
        <v xml:space="preserve"> </v>
      </c>
      <c r="Q113" s="36" t="str">
        <f t="shared" si="22"/>
        <v xml:space="preserve"> </v>
      </c>
      <c r="R113" s="36" t="str">
        <f t="shared" si="17"/>
        <v xml:space="preserve"> </v>
      </c>
      <c r="S113" s="36" t="str">
        <f t="shared" si="23"/>
        <v xml:space="preserve"> </v>
      </c>
      <c r="T113" s="36" t="str">
        <f t="shared" si="24"/>
        <v xml:space="preserve"> </v>
      </c>
      <c r="U113" s="36" t="str">
        <f t="shared" si="18"/>
        <v xml:space="preserve"> </v>
      </c>
      <c r="V113" s="36" t="str">
        <f t="shared" si="25"/>
        <v xml:space="preserve"> </v>
      </c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t="str">
        <f t="shared" si="33"/>
        <v xml:space="preserve"> </v>
      </c>
      <c r="AH113" t="str">
        <f t="shared" si="34"/>
        <v xml:space="preserve"> </v>
      </c>
      <c r="AI113" t="str">
        <f t="shared" si="19"/>
        <v xml:space="preserve">         </v>
      </c>
    </row>
    <row r="114" spans="2:35" x14ac:dyDescent="0.2">
      <c r="B114" t="str">
        <f t="shared" si="31"/>
        <v>Алена К.</v>
      </c>
      <c r="C114" s="36">
        <f>IF(С1!AH49=С1!BO49,0.5,0)</f>
        <v>0</v>
      </c>
      <c r="D114" s="36">
        <f>IF(С1!AH49+С1!BO49=0,0,0.5)</f>
        <v>0.5</v>
      </c>
      <c r="E114" s="36"/>
      <c r="F114" s="36">
        <f t="shared" si="32"/>
        <v>0.5</v>
      </c>
      <c r="G114" s="36"/>
      <c r="H114" s="36"/>
      <c r="I114" s="36"/>
      <c r="J114" s="36">
        <f t="shared" si="30"/>
        <v>2</v>
      </c>
      <c r="K114" s="36">
        <f t="shared" si="30"/>
        <v>0</v>
      </c>
      <c r="L114" s="36"/>
      <c r="M114" s="36"/>
      <c r="N114" s="36"/>
      <c r="O114" s="36"/>
      <c r="P114" s="36" t="str">
        <f t="shared" si="21"/>
        <v xml:space="preserve"> </v>
      </c>
      <c r="Q114" s="36" t="str">
        <f t="shared" si="22"/>
        <v xml:space="preserve"> </v>
      </c>
      <c r="R114" s="36" t="str">
        <f t="shared" si="17"/>
        <v xml:space="preserve"> </v>
      </c>
      <c r="S114" s="36" t="str">
        <f t="shared" si="23"/>
        <v xml:space="preserve"> </v>
      </c>
      <c r="T114" s="36" t="str">
        <f t="shared" si="24"/>
        <v xml:space="preserve"> </v>
      </c>
      <c r="U114" s="36" t="str">
        <f t="shared" si="18"/>
        <v xml:space="preserve"> </v>
      </c>
      <c r="V114" s="36" t="str">
        <f t="shared" si="25"/>
        <v xml:space="preserve"> </v>
      </c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t="str">
        <f t="shared" si="33"/>
        <v xml:space="preserve"> </v>
      </c>
      <c r="AH114" t="str">
        <f t="shared" si="34"/>
        <v xml:space="preserve"> </v>
      </c>
      <c r="AI114" t="str">
        <f t="shared" si="19"/>
        <v xml:space="preserve">         </v>
      </c>
    </row>
    <row r="115" spans="2:35" x14ac:dyDescent="0.2">
      <c r="B115" t="str">
        <f t="shared" si="31"/>
        <v>Никита К.</v>
      </c>
      <c r="C115" s="36">
        <f>IF(С1!AH50=С1!BO50,0.5,0)</f>
        <v>0</v>
      </c>
      <c r="D115" s="36">
        <f>IF(С1!AH50+С1!BO50=0,0,0.5)</f>
        <v>0.5</v>
      </c>
      <c r="E115" s="36"/>
      <c r="F115" s="36">
        <f t="shared" si="32"/>
        <v>0.5</v>
      </c>
      <c r="G115" s="36"/>
      <c r="H115" s="36"/>
      <c r="I115" s="36"/>
      <c r="J115" s="36">
        <f t="shared" si="30"/>
        <v>2</v>
      </c>
      <c r="K115" s="36">
        <f t="shared" si="30"/>
        <v>0</v>
      </c>
      <c r="L115" s="36"/>
      <c r="M115" s="36"/>
      <c r="N115" s="36"/>
      <c r="O115" s="36"/>
      <c r="P115" s="36" t="str">
        <f t="shared" si="21"/>
        <v xml:space="preserve"> </v>
      </c>
      <c r="Q115" s="36" t="str">
        <f t="shared" si="22"/>
        <v xml:space="preserve"> </v>
      </c>
      <c r="R115" s="36" t="str">
        <f t="shared" si="17"/>
        <v xml:space="preserve"> </v>
      </c>
      <c r="S115" s="36" t="str">
        <f t="shared" si="23"/>
        <v xml:space="preserve"> </v>
      </c>
      <c r="T115" s="36" t="str">
        <f t="shared" si="24"/>
        <v xml:space="preserve"> </v>
      </c>
      <c r="U115" s="36" t="str">
        <f t="shared" si="18"/>
        <v xml:space="preserve"> </v>
      </c>
      <c r="V115" s="36" t="str">
        <f t="shared" si="25"/>
        <v xml:space="preserve"> </v>
      </c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t="str">
        <f t="shared" si="33"/>
        <v xml:space="preserve"> </v>
      </c>
      <c r="AH115" t="str">
        <f t="shared" si="34"/>
        <v xml:space="preserve"> </v>
      </c>
      <c r="AI115" t="str">
        <f t="shared" si="19"/>
        <v xml:space="preserve">         </v>
      </c>
    </row>
    <row r="116" spans="2:35" x14ac:dyDescent="0.2">
      <c r="B116" t="str">
        <f t="shared" si="31"/>
        <v xml:space="preserve">Соня К. </v>
      </c>
      <c r="C116" s="36">
        <f>IF(С1!AH51=С1!BO51,0.5,0)</f>
        <v>0.5</v>
      </c>
      <c r="D116" s="36">
        <f>IF(С1!AH51+С1!BO51=0,0,0.5)</f>
        <v>0</v>
      </c>
      <c r="E116" s="36"/>
      <c r="F116" s="36">
        <f t="shared" si="32"/>
        <v>0.5</v>
      </c>
      <c r="G116" s="36"/>
      <c r="H116" s="36"/>
      <c r="I116" s="36"/>
      <c r="J116" s="36">
        <f t="shared" si="30"/>
        <v>0</v>
      </c>
      <c r="K116" s="36">
        <f t="shared" si="30"/>
        <v>0</v>
      </c>
      <c r="L116" s="36"/>
      <c r="M116" s="36"/>
      <c r="N116" s="36"/>
      <c r="O116" s="36"/>
      <c r="P116" s="36" t="str">
        <f t="shared" si="21"/>
        <v xml:space="preserve"> </v>
      </c>
      <c r="Q116" s="36" t="str">
        <f t="shared" si="22"/>
        <v xml:space="preserve"> </v>
      </c>
      <c r="R116" s="36" t="str">
        <f t="shared" si="17"/>
        <v xml:space="preserve"> </v>
      </c>
      <c r="S116" s="36" t="str">
        <f t="shared" si="23"/>
        <v xml:space="preserve"> </v>
      </c>
      <c r="T116" s="36" t="str">
        <f t="shared" si="24"/>
        <v xml:space="preserve"> </v>
      </c>
      <c r="U116" s="36" t="str">
        <f t="shared" si="18"/>
        <v xml:space="preserve"> </v>
      </c>
      <c r="V116" s="36" t="str">
        <f t="shared" si="25"/>
        <v xml:space="preserve"> </v>
      </c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t="str">
        <f t="shared" si="33"/>
        <v xml:space="preserve"> </v>
      </c>
      <c r="AH116" t="str">
        <f t="shared" si="34"/>
        <v xml:space="preserve"> </v>
      </c>
      <c r="AI116" t="str">
        <f t="shared" si="19"/>
        <v xml:space="preserve">         </v>
      </c>
    </row>
    <row r="117" spans="2:35" x14ac:dyDescent="0.2">
      <c r="B117" t="str">
        <f t="shared" si="31"/>
        <v>Александр С.</v>
      </c>
      <c r="C117" s="36">
        <f>IF(С1!AH52=С1!BO52,0.5,0)</f>
        <v>0</v>
      </c>
      <c r="D117" s="36">
        <f>IF(С1!AH52+С1!BO52=0,0,0.5)</f>
        <v>0.5</v>
      </c>
      <c r="E117" s="36"/>
      <c r="F117" s="36">
        <f t="shared" si="32"/>
        <v>0.5</v>
      </c>
      <c r="G117" s="36"/>
      <c r="H117" s="36"/>
      <c r="I117" s="36"/>
      <c r="J117" s="36">
        <f t="shared" si="30"/>
        <v>1</v>
      </c>
      <c r="K117" s="36">
        <f t="shared" si="30"/>
        <v>0</v>
      </c>
      <c r="L117" s="36"/>
      <c r="M117" s="36"/>
      <c r="N117" s="36"/>
      <c r="O117" s="36"/>
      <c r="P117" s="36" t="str">
        <f t="shared" si="21"/>
        <v xml:space="preserve"> </v>
      </c>
      <c r="Q117" s="36" t="str">
        <f t="shared" si="22"/>
        <v xml:space="preserve"> </v>
      </c>
      <c r="R117" s="36" t="str">
        <f t="shared" si="17"/>
        <v xml:space="preserve"> </v>
      </c>
      <c r="S117" s="36" t="str">
        <f t="shared" si="23"/>
        <v xml:space="preserve"> </v>
      </c>
      <c r="T117" s="36" t="str">
        <f t="shared" si="24"/>
        <v xml:space="preserve"> </v>
      </c>
      <c r="U117" s="36" t="str">
        <f t="shared" si="18"/>
        <v xml:space="preserve"> </v>
      </c>
      <c r="V117" s="36" t="str">
        <f t="shared" si="25"/>
        <v xml:space="preserve"> </v>
      </c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t="str">
        <f t="shared" si="33"/>
        <v xml:space="preserve"> </v>
      </c>
      <c r="AH117" t="str">
        <f t="shared" si="34"/>
        <v xml:space="preserve"> </v>
      </c>
      <c r="AI117" t="str">
        <f t="shared" si="19"/>
        <v xml:space="preserve">         </v>
      </c>
    </row>
    <row r="118" spans="2:35" x14ac:dyDescent="0.2">
      <c r="B118" t="str">
        <f t="shared" si="31"/>
        <v>Вероника Н.</v>
      </c>
      <c r="C118" s="36">
        <f>IF(С1!AH53=С1!BO53,0.5,0)</f>
        <v>0</v>
      </c>
      <c r="D118" s="36">
        <f>IF(С1!AH53+С1!BO53=0,0,0.5)</f>
        <v>0.5</v>
      </c>
      <c r="E118" s="36"/>
      <c r="F118" s="36">
        <f t="shared" si="32"/>
        <v>0.5</v>
      </c>
      <c r="G118" s="36"/>
      <c r="H118" s="36"/>
      <c r="I118" s="36"/>
      <c r="J118" s="36">
        <f t="shared" si="30"/>
        <v>2</v>
      </c>
      <c r="K118" s="36">
        <f t="shared" si="30"/>
        <v>0</v>
      </c>
      <c r="L118" s="36"/>
      <c r="M118" s="36"/>
      <c r="N118" s="36"/>
      <c r="O118" s="36"/>
      <c r="P118" s="36" t="str">
        <f t="shared" si="21"/>
        <v xml:space="preserve"> </v>
      </c>
      <c r="Q118" s="36" t="str">
        <f t="shared" si="22"/>
        <v xml:space="preserve"> </v>
      </c>
      <c r="R118" s="36" t="str">
        <f t="shared" si="17"/>
        <v xml:space="preserve"> </v>
      </c>
      <c r="S118" s="36" t="str">
        <f t="shared" si="23"/>
        <v xml:space="preserve"> </v>
      </c>
      <c r="T118" s="36" t="str">
        <f t="shared" si="24"/>
        <v xml:space="preserve"> </v>
      </c>
      <c r="U118" s="36" t="str">
        <f t="shared" si="18"/>
        <v xml:space="preserve"> </v>
      </c>
      <c r="V118" s="36" t="str">
        <f t="shared" si="25"/>
        <v xml:space="preserve"> </v>
      </c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t="str">
        <f t="shared" si="33"/>
        <v xml:space="preserve"> </v>
      </c>
      <c r="AH118" t="str">
        <f t="shared" si="34"/>
        <v xml:space="preserve"> </v>
      </c>
      <c r="AI118" t="str">
        <f t="shared" si="19"/>
        <v xml:space="preserve">         </v>
      </c>
    </row>
    <row r="119" spans="2:35" x14ac:dyDescent="0.2">
      <c r="B119" t="str">
        <f t="shared" si="31"/>
        <v>Артем Н.</v>
      </c>
      <c r="C119" s="36">
        <f>IF(С1!AH54=С1!BO54,0.5,0)</f>
        <v>0</v>
      </c>
      <c r="D119" s="36">
        <f>IF(С1!AH54+С1!BO54=0,0,0.5)</f>
        <v>0.5</v>
      </c>
      <c r="E119" s="36"/>
      <c r="F119" s="36">
        <f t="shared" si="32"/>
        <v>0.5</v>
      </c>
      <c r="G119" s="36"/>
      <c r="H119" s="36"/>
      <c r="I119" s="36"/>
      <c r="J119" s="36">
        <f t="shared" si="30"/>
        <v>4</v>
      </c>
      <c r="K119" s="36">
        <f t="shared" si="30"/>
        <v>0</v>
      </c>
      <c r="L119" s="36"/>
      <c r="M119" s="36"/>
      <c r="N119" s="36"/>
      <c r="O119" s="36"/>
      <c r="P119" s="36" t="str">
        <f t="shared" si="21"/>
        <v xml:space="preserve"> </v>
      </c>
      <c r="Q119" s="36" t="str">
        <f t="shared" si="22"/>
        <v xml:space="preserve"> </v>
      </c>
      <c r="R119" s="36" t="str">
        <f t="shared" si="17"/>
        <v xml:space="preserve"> </v>
      </c>
      <c r="S119" s="36" t="str">
        <f t="shared" si="23"/>
        <v xml:space="preserve"> </v>
      </c>
      <c r="T119" s="36" t="str">
        <f t="shared" si="24"/>
        <v xml:space="preserve"> </v>
      </c>
      <c r="U119" s="36" t="str">
        <f t="shared" si="18"/>
        <v xml:space="preserve"> </v>
      </c>
      <c r="V119" s="36" t="str">
        <f t="shared" si="25"/>
        <v xml:space="preserve"> </v>
      </c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t="str">
        <f t="shared" si="33"/>
        <v xml:space="preserve"> </v>
      </c>
      <c r="AH119" t="str">
        <f t="shared" si="34"/>
        <v xml:space="preserve"> </v>
      </c>
      <c r="AI119" t="str">
        <f t="shared" si="19"/>
        <v xml:space="preserve">         </v>
      </c>
    </row>
    <row r="120" spans="2:35" x14ac:dyDescent="0.2">
      <c r="B120" t="str">
        <f t="shared" si="31"/>
        <v>Сергей О.</v>
      </c>
      <c r="C120" s="36">
        <f>IF(С1!AH55=С1!BO55,0.5,0)</f>
        <v>0</v>
      </c>
      <c r="D120" s="36">
        <f>IF(С1!AH55+С1!BO55=0,0,0.5)</f>
        <v>0.5</v>
      </c>
      <c r="E120" s="36"/>
      <c r="F120" s="36">
        <f t="shared" si="32"/>
        <v>0.5</v>
      </c>
      <c r="G120" s="36"/>
      <c r="H120" s="36"/>
      <c r="I120" s="36"/>
      <c r="J120" s="36">
        <f t="shared" si="30"/>
        <v>2</v>
      </c>
      <c r="K120" s="36">
        <f t="shared" si="30"/>
        <v>0</v>
      </c>
      <c r="L120" s="36"/>
      <c r="M120" s="36"/>
      <c r="N120" s="36"/>
      <c r="O120" s="36"/>
      <c r="P120" s="36" t="str">
        <f t="shared" si="21"/>
        <v xml:space="preserve"> </v>
      </c>
      <c r="Q120" s="36" t="str">
        <f t="shared" si="22"/>
        <v xml:space="preserve"> </v>
      </c>
      <c r="R120" s="36" t="str">
        <f t="shared" si="17"/>
        <v xml:space="preserve"> </v>
      </c>
      <c r="S120" s="36" t="str">
        <f t="shared" si="23"/>
        <v xml:space="preserve"> </v>
      </c>
      <c r="T120" s="36" t="str">
        <f t="shared" si="24"/>
        <v xml:space="preserve"> </v>
      </c>
      <c r="U120" s="36" t="str">
        <f t="shared" si="18"/>
        <v xml:space="preserve"> </v>
      </c>
      <c r="V120" s="36" t="str">
        <f t="shared" si="25"/>
        <v xml:space="preserve"> </v>
      </c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t="str">
        <f t="shared" si="33"/>
        <v xml:space="preserve"> </v>
      </c>
      <c r="AH120" t="str">
        <f t="shared" si="34"/>
        <v xml:space="preserve"> </v>
      </c>
      <c r="AI120" t="str">
        <f t="shared" si="19"/>
        <v xml:space="preserve">         </v>
      </c>
    </row>
    <row r="121" spans="2:35" x14ac:dyDescent="0.2">
      <c r="B121" t="str">
        <f t="shared" si="31"/>
        <v>Даша Р.</v>
      </c>
      <c r="C121" s="36">
        <f>IF(С1!AH56=С1!BO56,0.5,0)</f>
        <v>0</v>
      </c>
      <c r="D121" s="36">
        <f>IF(С1!AH56+С1!BO56=0,0,0.5)</f>
        <v>0.5</v>
      </c>
      <c r="E121" s="36"/>
      <c r="F121" s="36">
        <f t="shared" si="32"/>
        <v>0.5</v>
      </c>
      <c r="G121" s="36"/>
      <c r="H121" s="36"/>
      <c r="I121" s="36"/>
      <c r="J121" s="36">
        <f t="shared" si="30"/>
        <v>3</v>
      </c>
      <c r="K121" s="36">
        <f t="shared" si="30"/>
        <v>1</v>
      </c>
      <c r="L121" s="36"/>
      <c r="M121" s="36"/>
      <c r="N121" s="36"/>
      <c r="O121" s="36"/>
      <c r="P121" s="36" t="str">
        <f t="shared" si="21"/>
        <v xml:space="preserve"> </v>
      </c>
      <c r="Q121" s="36" t="str">
        <f t="shared" si="22"/>
        <v xml:space="preserve"> </v>
      </c>
      <c r="R121" s="36" t="str">
        <f t="shared" si="17"/>
        <v xml:space="preserve"> </v>
      </c>
      <c r="S121" s="36" t="str">
        <f t="shared" si="23"/>
        <v xml:space="preserve"> </v>
      </c>
      <c r="T121" s="36" t="str">
        <f t="shared" si="24"/>
        <v xml:space="preserve"> </v>
      </c>
      <c r="U121" s="36" t="str">
        <f t="shared" si="18"/>
        <v xml:space="preserve"> </v>
      </c>
      <c r="V121" s="36" t="str">
        <f t="shared" si="25"/>
        <v xml:space="preserve"> </v>
      </c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t="str">
        <f t="shared" si="33"/>
        <v xml:space="preserve"> </v>
      </c>
      <c r="AH121" t="str">
        <f t="shared" si="34"/>
        <v xml:space="preserve"> </v>
      </c>
      <c r="AI121" t="str">
        <f t="shared" si="19"/>
        <v xml:space="preserve">         </v>
      </c>
    </row>
    <row r="122" spans="2:35" x14ac:dyDescent="0.2">
      <c r="B122" t="str">
        <f t="shared" si="31"/>
        <v>Витя Р.</v>
      </c>
      <c r="C122" s="36">
        <f>IF(С1!AH57=С1!BO57,0.5,0)</f>
        <v>0</v>
      </c>
      <c r="D122" s="36">
        <f>IF(С1!AH57+С1!BO57=0,0,0.5)</f>
        <v>0.5</v>
      </c>
      <c r="E122" s="36"/>
      <c r="F122" s="36">
        <f t="shared" si="32"/>
        <v>0.5</v>
      </c>
      <c r="G122" s="36"/>
      <c r="H122" s="36"/>
      <c r="I122" s="36"/>
      <c r="J122" s="36">
        <f t="shared" si="30"/>
        <v>1</v>
      </c>
      <c r="K122" s="36">
        <f t="shared" si="30"/>
        <v>2</v>
      </c>
      <c r="L122" s="36"/>
      <c r="M122" s="36"/>
      <c r="N122" s="36"/>
      <c r="O122" s="36"/>
      <c r="P122" s="36" t="str">
        <f t="shared" si="21"/>
        <v xml:space="preserve"> </v>
      </c>
      <c r="Q122" s="36" t="str">
        <f t="shared" si="22"/>
        <v xml:space="preserve"> </v>
      </c>
      <c r="R122" s="36" t="str">
        <f t="shared" si="17"/>
        <v xml:space="preserve"> </v>
      </c>
      <c r="S122" s="36" t="str">
        <f t="shared" si="23"/>
        <v xml:space="preserve"> </v>
      </c>
      <c r="T122" s="36" t="str">
        <f t="shared" si="24"/>
        <v xml:space="preserve"> </v>
      </c>
      <c r="U122" s="36" t="str">
        <f t="shared" si="18"/>
        <v xml:space="preserve"> </v>
      </c>
      <c r="V122" s="36" t="str">
        <f t="shared" si="25"/>
        <v xml:space="preserve"> </v>
      </c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t="str">
        <f t="shared" si="33"/>
        <v xml:space="preserve"> </v>
      </c>
      <c r="AH122" t="str">
        <f t="shared" si="34"/>
        <v xml:space="preserve"> </v>
      </c>
      <c r="AI122" t="str">
        <f t="shared" si="19"/>
        <v xml:space="preserve">         </v>
      </c>
    </row>
    <row r="123" spans="2:35" x14ac:dyDescent="0.2">
      <c r="B123" t="str">
        <f t="shared" si="31"/>
        <v>Настя С.</v>
      </c>
      <c r="C123" s="36">
        <f>IF(С1!AH58=С1!BO58,0.5,0)</f>
        <v>0</v>
      </c>
      <c r="D123" s="36">
        <f>IF(С1!AH58+С1!BO58=0,0,0.5)</f>
        <v>0.5</v>
      </c>
      <c r="E123" s="36"/>
      <c r="F123" s="36">
        <f t="shared" si="32"/>
        <v>0.5</v>
      </c>
      <c r="G123" s="36"/>
      <c r="H123" s="36"/>
      <c r="I123" s="36"/>
      <c r="J123" s="36">
        <f t="shared" si="30"/>
        <v>1</v>
      </c>
      <c r="K123" s="36">
        <f t="shared" si="30"/>
        <v>0</v>
      </c>
      <c r="L123" s="36"/>
      <c r="M123" s="36"/>
      <c r="N123" s="36"/>
      <c r="O123" s="36"/>
      <c r="P123" s="36" t="str">
        <f t="shared" si="21"/>
        <v xml:space="preserve"> </v>
      </c>
      <c r="Q123" s="36" t="str">
        <f t="shared" si="22"/>
        <v xml:space="preserve"> </v>
      </c>
      <c r="R123" s="36" t="str">
        <f t="shared" si="17"/>
        <v xml:space="preserve"> </v>
      </c>
      <c r="S123" s="36" t="str">
        <f t="shared" si="23"/>
        <v xml:space="preserve"> </v>
      </c>
      <c r="T123" s="36" t="str">
        <f t="shared" si="24"/>
        <v xml:space="preserve"> </v>
      </c>
      <c r="U123" s="36" t="str">
        <f t="shared" si="18"/>
        <v xml:space="preserve"> </v>
      </c>
      <c r="V123" s="36" t="str">
        <f t="shared" si="25"/>
        <v xml:space="preserve"> </v>
      </c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t="str">
        <f t="shared" si="33"/>
        <v xml:space="preserve"> </v>
      </c>
      <c r="AH123" t="str">
        <f t="shared" si="34"/>
        <v xml:space="preserve"> </v>
      </c>
      <c r="AI123" t="str">
        <f t="shared" si="19"/>
        <v xml:space="preserve">         </v>
      </c>
    </row>
    <row r="124" spans="2:35" x14ac:dyDescent="0.2">
      <c r="B124" t="str">
        <f t="shared" si="31"/>
        <v>Антон Ч.</v>
      </c>
      <c r="C124" s="36">
        <f>IF(С1!AH59=С1!BO59,0.5,0)</f>
        <v>0</v>
      </c>
      <c r="D124" s="36">
        <f>IF(С1!AH59+С1!BO59=0,0,0.5)</f>
        <v>0.5</v>
      </c>
      <c r="E124" s="36"/>
      <c r="F124" s="36">
        <f t="shared" si="32"/>
        <v>0.5</v>
      </c>
      <c r="G124" s="36"/>
      <c r="H124" s="36"/>
      <c r="I124" s="36"/>
      <c r="J124" s="36">
        <f t="shared" si="30"/>
        <v>4</v>
      </c>
      <c r="K124" s="36">
        <f t="shared" si="30"/>
        <v>0</v>
      </c>
      <c r="L124" s="36"/>
      <c r="M124" s="36"/>
      <c r="N124" s="36"/>
      <c r="O124" s="36"/>
      <c r="P124" s="36" t="str">
        <f t="shared" si="21"/>
        <v xml:space="preserve"> </v>
      </c>
      <c r="Q124" s="36" t="str">
        <f t="shared" si="22"/>
        <v xml:space="preserve"> </v>
      </c>
      <c r="R124" s="36" t="str">
        <f t="shared" si="17"/>
        <v xml:space="preserve"> </v>
      </c>
      <c r="S124" s="36" t="str">
        <f t="shared" si="23"/>
        <v xml:space="preserve"> </v>
      </c>
      <c r="T124" s="36" t="str">
        <f t="shared" si="24"/>
        <v xml:space="preserve"> </v>
      </c>
      <c r="U124" s="36" t="str">
        <f t="shared" si="18"/>
        <v xml:space="preserve"> </v>
      </c>
      <c r="V124" s="36" t="str">
        <f t="shared" si="25"/>
        <v xml:space="preserve"> </v>
      </c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t="str">
        <f t="shared" si="33"/>
        <v xml:space="preserve"> </v>
      </c>
      <c r="AH124" t="str">
        <f t="shared" si="34"/>
        <v xml:space="preserve"> </v>
      </c>
      <c r="AI124" t="str">
        <f t="shared" si="19"/>
        <v xml:space="preserve">         </v>
      </c>
    </row>
    <row r="125" spans="2:35" x14ac:dyDescent="0.2">
      <c r="B125" t="str">
        <f t="shared" si="31"/>
        <v>Ярослав Ч.</v>
      </c>
      <c r="C125" s="36">
        <f>IF(С1!AH60=С1!BO60,0.5,0)</f>
        <v>0</v>
      </c>
      <c r="D125" s="36">
        <f>IF(С1!AH60+С1!BO60=0,0,0.5)</f>
        <v>0.5</v>
      </c>
      <c r="E125" s="36"/>
      <c r="F125" s="36">
        <f t="shared" si="32"/>
        <v>0.5</v>
      </c>
      <c r="G125" s="36"/>
      <c r="H125" s="36"/>
      <c r="I125" s="36"/>
      <c r="J125" s="36">
        <f t="shared" si="30"/>
        <v>3</v>
      </c>
      <c r="K125" s="36">
        <f t="shared" si="30"/>
        <v>0</v>
      </c>
      <c r="L125" s="36"/>
      <c r="M125" s="36"/>
      <c r="N125" s="36"/>
      <c r="O125" s="36"/>
      <c r="P125" s="36" t="str">
        <f t="shared" si="21"/>
        <v xml:space="preserve"> </v>
      </c>
      <c r="Q125" s="36" t="str">
        <f t="shared" si="22"/>
        <v xml:space="preserve"> </v>
      </c>
      <c r="R125" s="36" t="str">
        <f t="shared" si="17"/>
        <v xml:space="preserve"> </v>
      </c>
      <c r="S125" s="36" t="str">
        <f t="shared" si="23"/>
        <v xml:space="preserve"> </v>
      </c>
      <c r="T125" s="36" t="str">
        <f t="shared" si="24"/>
        <v xml:space="preserve"> </v>
      </c>
      <c r="U125" s="36" t="str">
        <f t="shared" si="18"/>
        <v xml:space="preserve"> </v>
      </c>
      <c r="V125" s="36" t="str">
        <f t="shared" si="25"/>
        <v xml:space="preserve"> </v>
      </c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t="str">
        <f t="shared" si="33"/>
        <v xml:space="preserve"> </v>
      </c>
      <c r="AH125" t="str">
        <f t="shared" si="34"/>
        <v xml:space="preserve"> </v>
      </c>
      <c r="AI125" t="str">
        <f t="shared" si="19"/>
        <v xml:space="preserve">         </v>
      </c>
    </row>
    <row r="126" spans="2:35" x14ac:dyDescent="0.2">
      <c r="B126" t="str">
        <f t="shared" si="31"/>
        <v>Максим Ч.</v>
      </c>
      <c r="C126" s="36">
        <f>IF(С1!AH61=С1!BO61,0.5,0)</f>
        <v>0</v>
      </c>
      <c r="D126" s="36">
        <f>IF(С1!AH61+С1!BO61=0,0,0.5)</f>
        <v>0.5</v>
      </c>
      <c r="E126" s="36"/>
      <c r="F126" s="36">
        <f t="shared" si="32"/>
        <v>0.5</v>
      </c>
      <c r="G126" s="36"/>
      <c r="H126" s="36"/>
      <c r="I126" s="36"/>
      <c r="J126" s="36">
        <f t="shared" si="30"/>
        <v>3</v>
      </c>
      <c r="K126" s="36">
        <f t="shared" si="30"/>
        <v>1</v>
      </c>
      <c r="L126" s="36"/>
      <c r="M126" s="36"/>
      <c r="N126" s="36"/>
      <c r="O126" s="36"/>
      <c r="P126" s="36" t="str">
        <f t="shared" si="21"/>
        <v xml:space="preserve"> </v>
      </c>
      <c r="Q126" s="36" t="str">
        <f t="shared" si="22"/>
        <v xml:space="preserve"> </v>
      </c>
      <c r="R126" s="36" t="str">
        <f t="shared" si="17"/>
        <v xml:space="preserve"> </v>
      </c>
      <c r="S126" s="36" t="str">
        <f t="shared" si="23"/>
        <v xml:space="preserve"> </v>
      </c>
      <c r="T126" s="36" t="str">
        <f t="shared" si="24"/>
        <v xml:space="preserve"> </v>
      </c>
      <c r="U126" s="36" t="str">
        <f t="shared" si="18"/>
        <v xml:space="preserve"> </v>
      </c>
      <c r="V126" s="36" t="str">
        <f t="shared" si="25"/>
        <v xml:space="preserve"> </v>
      </c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t="str">
        <f t="shared" si="33"/>
        <v xml:space="preserve"> </v>
      </c>
      <c r="AH126" t="str">
        <f t="shared" si="34"/>
        <v xml:space="preserve"> </v>
      </c>
      <c r="AI126" t="str">
        <f t="shared" si="19"/>
        <v xml:space="preserve">         </v>
      </c>
    </row>
    <row r="127" spans="2:35" x14ac:dyDescent="0.2">
      <c r="B127" t="str">
        <f t="shared" si="31"/>
        <v>София Я.</v>
      </c>
      <c r="C127" s="36">
        <f>IF(С1!AH62=С1!BO62,0.5,0)</f>
        <v>0</v>
      </c>
      <c r="D127" s="36">
        <f>IF(С1!AH62+С1!BO62=0,0,0.5)</f>
        <v>0.5</v>
      </c>
      <c r="E127" s="36"/>
      <c r="F127" s="36">
        <f t="shared" si="32"/>
        <v>0.5</v>
      </c>
      <c r="G127" s="36"/>
      <c r="H127" s="36"/>
      <c r="I127" s="36"/>
      <c r="J127" s="36">
        <f t="shared" si="30"/>
        <v>2</v>
      </c>
      <c r="K127" s="36">
        <f t="shared" si="30"/>
        <v>0</v>
      </c>
      <c r="L127" s="36"/>
      <c r="M127" s="36"/>
      <c r="N127" s="36"/>
      <c r="O127" s="36"/>
      <c r="P127" s="36" t="str">
        <f t="shared" si="21"/>
        <v xml:space="preserve"> </v>
      </c>
      <c r="Q127" s="36" t="str">
        <f t="shared" si="22"/>
        <v xml:space="preserve"> </v>
      </c>
      <c r="R127" s="36" t="str">
        <f t="shared" si="17"/>
        <v xml:space="preserve"> </v>
      </c>
      <c r="S127" s="36" t="str">
        <f t="shared" si="23"/>
        <v xml:space="preserve"> </v>
      </c>
      <c r="T127" s="36" t="str">
        <f t="shared" si="24"/>
        <v xml:space="preserve"> </v>
      </c>
      <c r="U127" s="36" t="str">
        <f t="shared" si="18"/>
        <v xml:space="preserve"> </v>
      </c>
      <c r="V127" s="36" t="str">
        <f t="shared" si="25"/>
        <v xml:space="preserve"> 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t="str">
        <f t="shared" si="33"/>
        <v xml:space="preserve"> </v>
      </c>
      <c r="AH127" t="str">
        <f t="shared" si="34"/>
        <v xml:space="preserve"> </v>
      </c>
      <c r="AI127" t="str">
        <f t="shared" si="19"/>
        <v xml:space="preserve">         </v>
      </c>
    </row>
    <row r="128" spans="2:35" x14ac:dyDescent="0.2">
      <c r="B128" t="str">
        <f t="shared" si="31"/>
        <v xml:space="preserve">   </v>
      </c>
      <c r="C128" s="36">
        <f>IF(С1!AH63=С1!BO63,0.5,0)</f>
        <v>0.5</v>
      </c>
      <c r="D128" s="36">
        <f>IF(С1!AH63+С1!BO63=0,0,0.5)</f>
        <v>0</v>
      </c>
      <c r="E128" s="36"/>
      <c r="F128" s="36">
        <f t="shared" si="32"/>
        <v>0.5</v>
      </c>
      <c r="G128" s="36"/>
      <c r="H128" s="36"/>
      <c r="I128" s="36"/>
      <c r="J128" s="36">
        <f t="shared" si="30"/>
        <v>0</v>
      </c>
      <c r="K128" s="36">
        <f t="shared" si="30"/>
        <v>0</v>
      </c>
      <c r="L128" s="36"/>
      <c r="M128" s="36"/>
      <c r="N128" s="36"/>
      <c r="O128" s="36"/>
      <c r="P128" s="36" t="str">
        <f t="shared" si="21"/>
        <v xml:space="preserve"> </v>
      </c>
      <c r="Q128" s="36" t="str">
        <f t="shared" si="22"/>
        <v xml:space="preserve"> </v>
      </c>
      <c r="R128" s="36" t="str">
        <f t="shared" si="17"/>
        <v xml:space="preserve"> </v>
      </c>
      <c r="S128" s="36" t="str">
        <f t="shared" si="23"/>
        <v xml:space="preserve"> </v>
      </c>
      <c r="T128" s="36" t="str">
        <f t="shared" si="24"/>
        <v xml:space="preserve"> </v>
      </c>
      <c r="U128" s="36" t="str">
        <f t="shared" si="18"/>
        <v xml:space="preserve"> </v>
      </c>
      <c r="V128" s="36" t="str">
        <f t="shared" si="25"/>
        <v xml:space="preserve"> </v>
      </c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t="str">
        <f t="shared" si="33"/>
        <v xml:space="preserve"> </v>
      </c>
      <c r="AH128" t="str">
        <f t="shared" si="34"/>
        <v xml:space="preserve"> </v>
      </c>
      <c r="AI128" t="str">
        <f t="shared" si="19"/>
        <v xml:space="preserve">         </v>
      </c>
    </row>
    <row r="129" spans="2:37" x14ac:dyDescent="0.2">
      <c r="B129" t="str">
        <f t="shared" si="31"/>
        <v xml:space="preserve">   </v>
      </c>
      <c r="C129" s="36">
        <f>IF(С1!AH64=С1!BO64,0.5,0)</f>
        <v>0.5</v>
      </c>
      <c r="D129" s="36">
        <f>IF(С1!AH64+С1!BO64=0,0,0.5)</f>
        <v>0</v>
      </c>
      <c r="E129" s="36"/>
      <c r="F129" s="36">
        <f t="shared" si="32"/>
        <v>0.5</v>
      </c>
      <c r="G129" s="36"/>
      <c r="H129" s="36"/>
      <c r="I129" s="36"/>
      <c r="J129" s="36">
        <f t="shared" si="30"/>
        <v>0</v>
      </c>
      <c r="K129" s="36">
        <f t="shared" si="30"/>
        <v>0</v>
      </c>
      <c r="L129" s="36"/>
      <c r="M129" s="36"/>
      <c r="N129" s="36"/>
      <c r="O129" s="36"/>
      <c r="P129" s="36" t="str">
        <f t="shared" si="21"/>
        <v xml:space="preserve"> </v>
      </c>
      <c r="Q129" s="36" t="str">
        <f t="shared" si="22"/>
        <v xml:space="preserve"> </v>
      </c>
      <c r="R129" s="36" t="str">
        <f t="shared" si="17"/>
        <v xml:space="preserve"> </v>
      </c>
      <c r="S129" s="36" t="str">
        <f t="shared" si="23"/>
        <v xml:space="preserve"> </v>
      </c>
      <c r="T129" s="36" t="str">
        <f t="shared" si="24"/>
        <v xml:space="preserve"> </v>
      </c>
      <c r="U129" s="36" t="str">
        <f t="shared" si="18"/>
        <v xml:space="preserve"> </v>
      </c>
      <c r="V129" s="36" t="str">
        <f t="shared" si="25"/>
        <v xml:space="preserve"> </v>
      </c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t="str">
        <f t="shared" si="33"/>
        <v xml:space="preserve"> </v>
      </c>
      <c r="AH129" t="str">
        <f t="shared" si="34"/>
        <v xml:space="preserve"> </v>
      </c>
      <c r="AI129" t="str">
        <f t="shared" si="19"/>
        <v xml:space="preserve">         </v>
      </c>
    </row>
    <row r="130" spans="2:37" x14ac:dyDescent="0.2">
      <c r="B130" t="str">
        <f t="shared" si="31"/>
        <v xml:space="preserve">   </v>
      </c>
      <c r="C130" s="36">
        <f>IF(С1!AH65=С1!BO65,0.5,0)</f>
        <v>0.5</v>
      </c>
      <c r="D130" s="36">
        <f>IF(С1!AH65+С1!BO65=0,0,0.5)</f>
        <v>0</v>
      </c>
      <c r="E130" s="36"/>
      <c r="F130" s="36">
        <f t="shared" si="32"/>
        <v>0.5</v>
      </c>
      <c r="G130" s="36"/>
      <c r="H130" s="36"/>
      <c r="I130" s="36"/>
      <c r="J130" s="36">
        <f t="shared" si="30"/>
        <v>0</v>
      </c>
      <c r="K130" s="36">
        <f t="shared" si="30"/>
        <v>0</v>
      </c>
      <c r="L130" s="36"/>
      <c r="M130" s="36"/>
      <c r="N130" s="36"/>
      <c r="O130" s="36"/>
      <c r="P130" s="36" t="str">
        <f t="shared" si="21"/>
        <v xml:space="preserve"> </v>
      </c>
      <c r="Q130" s="36" t="str">
        <f t="shared" si="22"/>
        <v xml:space="preserve"> </v>
      </c>
      <c r="R130" s="36" t="str">
        <f t="shared" si="17"/>
        <v xml:space="preserve"> </v>
      </c>
      <c r="S130" s="36" t="str">
        <f t="shared" si="23"/>
        <v xml:space="preserve"> </v>
      </c>
      <c r="T130" s="36" t="str">
        <f t="shared" si="24"/>
        <v xml:space="preserve"> </v>
      </c>
      <c r="U130" s="36" t="str">
        <f t="shared" si="18"/>
        <v xml:space="preserve"> </v>
      </c>
      <c r="V130" s="36" t="str">
        <f t="shared" si="25"/>
        <v xml:space="preserve"> </v>
      </c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t="str">
        <f t="shared" si="33"/>
        <v xml:space="preserve"> </v>
      </c>
      <c r="AH130" t="str">
        <f t="shared" si="34"/>
        <v xml:space="preserve"> </v>
      </c>
      <c r="AI130" t="str">
        <f t="shared" si="19"/>
        <v xml:space="preserve">         </v>
      </c>
    </row>
    <row r="131" spans="2:37" x14ac:dyDescent="0.2">
      <c r="B131" t="str">
        <f t="shared" si="31"/>
        <v xml:space="preserve">   </v>
      </c>
      <c r="C131" s="36">
        <f>IF(С1!AH66=С1!BO66,0.5,0)</f>
        <v>0.5</v>
      </c>
      <c r="D131" s="36">
        <f>IF(С1!AH66+С1!BO66=0,0,0.5)</f>
        <v>0</v>
      </c>
      <c r="E131" s="36"/>
      <c r="F131" s="36">
        <f t="shared" si="32"/>
        <v>0.5</v>
      </c>
      <c r="G131" s="36"/>
      <c r="H131" s="36"/>
      <c r="I131" s="36"/>
      <c r="J131" s="36">
        <f t="shared" si="30"/>
        <v>0</v>
      </c>
      <c r="K131" s="36">
        <f t="shared" si="30"/>
        <v>0</v>
      </c>
      <c r="L131" s="36"/>
      <c r="M131" s="36"/>
      <c r="N131" s="36"/>
      <c r="O131" s="36"/>
      <c r="P131" s="36" t="str">
        <f t="shared" si="21"/>
        <v xml:space="preserve"> </v>
      </c>
      <c r="Q131" s="36" t="str">
        <f t="shared" si="22"/>
        <v xml:space="preserve"> </v>
      </c>
      <c r="R131" s="36" t="str">
        <f t="shared" si="17"/>
        <v xml:space="preserve"> </v>
      </c>
      <c r="S131" s="36" t="str">
        <f t="shared" si="23"/>
        <v xml:space="preserve"> </v>
      </c>
      <c r="T131" s="36" t="str">
        <f t="shared" si="24"/>
        <v xml:space="preserve"> </v>
      </c>
      <c r="U131" s="36" t="str">
        <f t="shared" si="18"/>
        <v xml:space="preserve"> </v>
      </c>
      <c r="V131" s="36" t="str">
        <f t="shared" si="25"/>
        <v xml:space="preserve"> </v>
      </c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t="str">
        <f t="shared" si="33"/>
        <v xml:space="preserve"> </v>
      </c>
      <c r="AH131" t="str">
        <f t="shared" si="34"/>
        <v xml:space="preserve"> </v>
      </c>
      <c r="AI131" t="str">
        <f t="shared" si="19"/>
        <v xml:space="preserve">         </v>
      </c>
    </row>
    <row r="132" spans="2:37" x14ac:dyDescent="0.2">
      <c r="B132" t="str">
        <f t="shared" si="31"/>
        <v xml:space="preserve">   </v>
      </c>
      <c r="C132" s="36">
        <f>IF(С1!AH67=С1!BO67,0.5,0)</f>
        <v>0.5</v>
      </c>
      <c r="D132" s="36">
        <f>IF(С1!AH67+С1!BO67=0,0,0.5)</f>
        <v>0</v>
      </c>
      <c r="E132" s="36"/>
      <c r="F132" s="36">
        <f t="shared" si="32"/>
        <v>0.5</v>
      </c>
      <c r="G132" s="36"/>
      <c r="H132" s="36"/>
      <c r="I132" s="36"/>
      <c r="J132" s="36">
        <f t="shared" si="30"/>
        <v>0</v>
      </c>
      <c r="K132" s="36">
        <f t="shared" si="30"/>
        <v>0</v>
      </c>
      <c r="L132" s="36"/>
      <c r="M132" s="36"/>
      <c r="N132" s="36"/>
      <c r="O132" s="36"/>
      <c r="P132" s="36" t="str">
        <f t="shared" si="21"/>
        <v xml:space="preserve"> </v>
      </c>
      <c r="Q132" s="36" t="str">
        <f t="shared" si="22"/>
        <v xml:space="preserve"> </v>
      </c>
      <c r="R132" s="36" t="str">
        <f t="shared" si="17"/>
        <v xml:space="preserve"> </v>
      </c>
      <c r="S132" s="36" t="str">
        <f t="shared" si="23"/>
        <v xml:space="preserve"> </v>
      </c>
      <c r="T132" s="36" t="str">
        <f t="shared" si="24"/>
        <v xml:space="preserve"> </v>
      </c>
      <c r="U132" s="36" t="str">
        <f t="shared" si="18"/>
        <v xml:space="preserve"> </v>
      </c>
      <c r="V132" s="36" t="str">
        <f t="shared" si="25"/>
        <v xml:space="preserve"> </v>
      </c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t="str">
        <f>IF(F132=1,B132," ")</f>
        <v xml:space="preserve"> </v>
      </c>
      <c r="AH132" t="str">
        <f t="shared" si="34"/>
        <v xml:space="preserve"> </v>
      </c>
      <c r="AI132" t="str">
        <f t="shared" si="19"/>
        <v xml:space="preserve">         </v>
      </c>
    </row>
    <row r="133" spans="2:37" x14ac:dyDescent="0.2">
      <c r="P133" s="36"/>
      <c r="Q133" s="36"/>
      <c r="R133" s="36" t="str">
        <f t="shared" ref="R133:R196" si="35">IF(F133=1,J133," ")</f>
        <v xml:space="preserve"> </v>
      </c>
      <c r="S133" s="36"/>
      <c r="T133" s="36"/>
      <c r="U133" s="36" t="str">
        <f t="shared" ref="U133:U196" si="36">IF(F133=1,K133," ")</f>
        <v xml:space="preserve"> </v>
      </c>
      <c r="V133" s="36"/>
      <c r="AI133" t="str">
        <f t="shared" ref="AI133:AI196" si="37">CONCATENATE(AG133,P133,Q133,R133,S133,T133,U133,V133,AH133)</f>
        <v xml:space="preserve">  </v>
      </c>
    </row>
    <row r="134" spans="2:37" x14ac:dyDescent="0.2">
      <c r="P134" s="36"/>
      <c r="Q134" s="36"/>
      <c r="R134" s="36" t="str">
        <f t="shared" si="35"/>
        <v xml:space="preserve"> </v>
      </c>
      <c r="S134" s="36"/>
      <c r="T134" s="36"/>
      <c r="U134" s="36" t="str">
        <f t="shared" si="36"/>
        <v xml:space="preserve"> </v>
      </c>
      <c r="V134" s="36"/>
      <c r="AI134" t="str">
        <f t="shared" si="37"/>
        <v xml:space="preserve">  </v>
      </c>
    </row>
    <row r="135" spans="2:37" x14ac:dyDescent="0.2">
      <c r="B135" t="s">
        <v>120</v>
      </c>
      <c r="C135" t="s">
        <v>97</v>
      </c>
      <c r="J135" t="s">
        <v>26</v>
      </c>
      <c r="K135" t="s">
        <v>27</v>
      </c>
      <c r="P135" s="36"/>
      <c r="Q135" s="36"/>
      <c r="R135" s="36" t="str">
        <f t="shared" si="35"/>
        <v xml:space="preserve"> </v>
      </c>
      <c r="S135" s="36"/>
      <c r="T135" s="36"/>
      <c r="U135" s="36" t="str">
        <f t="shared" si="36"/>
        <v xml:space="preserve"> </v>
      </c>
      <c r="V135" s="36"/>
      <c r="AI135" t="str">
        <f t="shared" si="37"/>
        <v xml:space="preserve">  </v>
      </c>
      <c r="AK135" t="s">
        <v>102</v>
      </c>
    </row>
    <row r="136" spans="2:37" x14ac:dyDescent="0.2">
      <c r="B136" t="str">
        <f>B103</f>
        <v>Настя А.</v>
      </c>
      <c r="C136" s="36">
        <f>IF(С1!AH38+С1!BO38=1,1,0)</f>
        <v>0</v>
      </c>
      <c r="D136" s="36"/>
      <c r="E136" s="36"/>
      <c r="F136" s="36">
        <f>C136</f>
        <v>0</v>
      </c>
      <c r="G136" s="36"/>
      <c r="H136" s="36"/>
      <c r="I136" s="36"/>
      <c r="J136" s="36">
        <f t="shared" ref="J136:K165" si="38">J103</f>
        <v>2</v>
      </c>
      <c r="K136" s="36">
        <f t="shared" si="38"/>
        <v>0</v>
      </c>
      <c r="L136" s="36"/>
      <c r="M136" s="36"/>
      <c r="N136" s="36"/>
      <c r="O136" s="36"/>
      <c r="P136" s="36" t="str">
        <f t="shared" ref="P136:P196" si="39">IF(F136=1,"("," ")</f>
        <v xml:space="preserve"> </v>
      </c>
      <c r="Q136" s="36" t="str">
        <f t="shared" ref="Q136:Q196" si="40">IF(F136=1,"В="," ")</f>
        <v xml:space="preserve"> </v>
      </c>
      <c r="R136" s="36" t="str">
        <f t="shared" si="35"/>
        <v xml:space="preserve"> </v>
      </c>
      <c r="S136" s="36" t="str">
        <f t="shared" ref="S136:S196" si="41">AH136</f>
        <v xml:space="preserve"> </v>
      </c>
      <c r="T136" s="36" t="str">
        <f t="shared" ref="T136:T196" si="42">IF(F136=1,"О="," ")</f>
        <v xml:space="preserve"> </v>
      </c>
      <c r="U136" s="36" t="str">
        <f t="shared" si="36"/>
        <v xml:space="preserve"> </v>
      </c>
      <c r="V136" s="36" t="str">
        <f t="shared" ref="V136:V196" si="43">IF(F136=1,")"," ")</f>
        <v xml:space="preserve"> </v>
      </c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t="str">
        <f>IF(F136=1,B136," ")</f>
        <v xml:space="preserve"> </v>
      </c>
      <c r="AH136" t="str">
        <f>IF(AG136=" "," ",",")</f>
        <v xml:space="preserve"> </v>
      </c>
      <c r="AI136" t="str">
        <f t="shared" si="37"/>
        <v xml:space="preserve">         </v>
      </c>
      <c r="AK136" t="str">
        <f>CONCATENATE(AI136,AI137,AI138,AI139,AI140,AI141,AI142,AI143,AI144,AI145,AI146,AI147,AI148,AI149,AI150,AI151,AI152,AI153,AI154,AI155,AI156,AI157,AI158,AI159,AI160,AI161,AI162,AI163,AI164,AI165)</f>
        <v xml:space="preserve">                           Даша Т.(В=1,О=0),Ваня А.(В=1,О=0),         Маша Б.(В=0,О=1),Даша В.(В=1,О=0),Марк Г.(В=1,О=0),                                             Александр С.(В=1,О=0),                                             Настя С.(В=1,О=0),                                                                                 </v>
      </c>
    </row>
    <row r="137" spans="2:37" x14ac:dyDescent="0.2">
      <c r="B137" t="str">
        <f t="shared" ref="B137:B165" si="44">B104</f>
        <v>Артем С.</v>
      </c>
      <c r="C137" s="36">
        <f>IF(С1!AH39+С1!BO39=1,1,0)</f>
        <v>0</v>
      </c>
      <c r="D137" s="36"/>
      <c r="E137" s="36"/>
      <c r="F137" s="36">
        <f t="shared" ref="F137:F165" si="45">C137</f>
        <v>0</v>
      </c>
      <c r="G137" s="36"/>
      <c r="H137" s="36"/>
      <c r="I137" s="36"/>
      <c r="J137" s="36">
        <f t="shared" si="38"/>
        <v>6</v>
      </c>
      <c r="K137" s="36">
        <f t="shared" si="38"/>
        <v>0</v>
      </c>
      <c r="L137" s="36"/>
      <c r="M137" s="36"/>
      <c r="N137" s="36"/>
      <c r="O137" s="36"/>
      <c r="P137" s="36" t="str">
        <f t="shared" si="39"/>
        <v xml:space="preserve"> </v>
      </c>
      <c r="Q137" s="36" t="str">
        <f t="shared" si="40"/>
        <v xml:space="preserve"> </v>
      </c>
      <c r="R137" s="36" t="str">
        <f t="shared" si="35"/>
        <v xml:space="preserve"> </v>
      </c>
      <c r="S137" s="36" t="str">
        <f t="shared" si="41"/>
        <v xml:space="preserve"> </v>
      </c>
      <c r="T137" s="36" t="str">
        <f t="shared" si="42"/>
        <v xml:space="preserve"> </v>
      </c>
      <c r="U137" s="36" t="str">
        <f t="shared" si="36"/>
        <v xml:space="preserve"> </v>
      </c>
      <c r="V137" s="36" t="str">
        <f t="shared" si="43"/>
        <v xml:space="preserve"> </v>
      </c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t="str">
        <f t="shared" ref="AG137:AG164" si="46">IF(F137=1,B137," ")</f>
        <v xml:space="preserve"> </v>
      </c>
      <c r="AH137" t="str">
        <f t="shared" ref="AH137:AH165" si="47">IF(AG137=" "," ",",")</f>
        <v xml:space="preserve"> </v>
      </c>
      <c r="AI137" t="str">
        <f t="shared" si="37"/>
        <v xml:space="preserve">         </v>
      </c>
    </row>
    <row r="138" spans="2:37" x14ac:dyDescent="0.2">
      <c r="B138" t="str">
        <f t="shared" si="44"/>
        <v>Диана С.</v>
      </c>
      <c r="C138" s="36">
        <f>IF(С1!AH40+С1!BO40=1,1,0)</f>
        <v>0</v>
      </c>
      <c r="D138" s="36"/>
      <c r="E138" s="36"/>
      <c r="F138" s="36">
        <f t="shared" si="45"/>
        <v>0</v>
      </c>
      <c r="G138" s="36"/>
      <c r="H138" s="36"/>
      <c r="I138" s="36"/>
      <c r="J138" s="36">
        <f t="shared" si="38"/>
        <v>6</v>
      </c>
      <c r="K138" s="36">
        <f t="shared" si="38"/>
        <v>0</v>
      </c>
      <c r="L138" s="36"/>
      <c r="M138" s="36"/>
      <c r="N138" s="36"/>
      <c r="O138" s="36"/>
      <c r="P138" s="36" t="str">
        <f t="shared" si="39"/>
        <v xml:space="preserve"> </v>
      </c>
      <c r="Q138" s="36" t="str">
        <f t="shared" si="40"/>
        <v xml:space="preserve"> </v>
      </c>
      <c r="R138" s="36" t="str">
        <f t="shared" si="35"/>
        <v xml:space="preserve"> </v>
      </c>
      <c r="S138" s="36" t="str">
        <f t="shared" si="41"/>
        <v xml:space="preserve"> </v>
      </c>
      <c r="T138" s="36" t="str">
        <f t="shared" si="42"/>
        <v xml:space="preserve"> </v>
      </c>
      <c r="U138" s="36" t="str">
        <f t="shared" si="36"/>
        <v xml:space="preserve"> </v>
      </c>
      <c r="V138" s="36" t="str">
        <f t="shared" si="43"/>
        <v xml:space="preserve"> </v>
      </c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t="str">
        <f t="shared" si="46"/>
        <v xml:space="preserve"> </v>
      </c>
      <c r="AH138" t="str">
        <f t="shared" si="47"/>
        <v xml:space="preserve"> </v>
      </c>
      <c r="AI138" t="str">
        <f t="shared" si="37"/>
        <v xml:space="preserve">         </v>
      </c>
      <c r="AK138" t="s">
        <v>103</v>
      </c>
    </row>
    <row r="139" spans="2:37" x14ac:dyDescent="0.2">
      <c r="B139" t="str">
        <f t="shared" si="44"/>
        <v>Даша Т.</v>
      </c>
      <c r="C139" s="36">
        <f>IF(С1!AH41+С1!BO41=1,1,0)</f>
        <v>1</v>
      </c>
      <c r="D139" s="36"/>
      <c r="E139" s="36"/>
      <c r="F139" s="36">
        <f t="shared" si="45"/>
        <v>1</v>
      </c>
      <c r="G139" s="36"/>
      <c r="H139" s="36"/>
      <c r="I139" s="36"/>
      <c r="J139" s="36">
        <f t="shared" si="38"/>
        <v>1</v>
      </c>
      <c r="K139" s="36">
        <f t="shared" si="38"/>
        <v>0</v>
      </c>
      <c r="L139" s="36"/>
      <c r="M139" s="36"/>
      <c r="N139" s="36"/>
      <c r="O139" s="36"/>
      <c r="P139" s="36" t="str">
        <f t="shared" si="39"/>
        <v>(</v>
      </c>
      <c r="Q139" s="36" t="str">
        <f t="shared" si="40"/>
        <v>В=</v>
      </c>
      <c r="R139" s="36">
        <f t="shared" si="35"/>
        <v>1</v>
      </c>
      <c r="S139" s="36" t="str">
        <f t="shared" si="41"/>
        <v>,</v>
      </c>
      <c r="T139" s="36" t="str">
        <f t="shared" si="42"/>
        <v>О=</v>
      </c>
      <c r="U139" s="36">
        <f t="shared" si="36"/>
        <v>0</v>
      </c>
      <c r="V139" s="36" t="str">
        <f t="shared" si="43"/>
        <v>)</v>
      </c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t="str">
        <f t="shared" si="46"/>
        <v>Даша Т.</v>
      </c>
      <c r="AH139" t="str">
        <f t="shared" si="47"/>
        <v>,</v>
      </c>
      <c r="AI139" t="str">
        <f t="shared" si="37"/>
        <v>Даша Т.(В=1,О=0),</v>
      </c>
    </row>
    <row r="140" spans="2:37" x14ac:dyDescent="0.2">
      <c r="B140" t="str">
        <f t="shared" si="44"/>
        <v>Ваня А.</v>
      </c>
      <c r="C140" s="36">
        <f>IF(С1!AH42+С1!BO42=1,1,0)</f>
        <v>1</v>
      </c>
      <c r="D140" s="36"/>
      <c r="E140" s="36"/>
      <c r="F140" s="36">
        <f t="shared" si="45"/>
        <v>1</v>
      </c>
      <c r="G140" s="36"/>
      <c r="H140" s="36"/>
      <c r="I140" s="36"/>
      <c r="J140" s="36">
        <f t="shared" si="38"/>
        <v>1</v>
      </c>
      <c r="K140" s="36">
        <f t="shared" si="38"/>
        <v>0</v>
      </c>
      <c r="L140" s="36"/>
      <c r="M140" s="36"/>
      <c r="N140" s="36"/>
      <c r="O140" s="36"/>
      <c r="P140" s="36" t="str">
        <f t="shared" si="39"/>
        <v>(</v>
      </c>
      <c r="Q140" s="36" t="str">
        <f t="shared" si="40"/>
        <v>В=</v>
      </c>
      <c r="R140" s="36">
        <f t="shared" si="35"/>
        <v>1</v>
      </c>
      <c r="S140" s="36" t="str">
        <f t="shared" si="41"/>
        <v>,</v>
      </c>
      <c r="T140" s="36" t="str">
        <f t="shared" si="42"/>
        <v>О=</v>
      </c>
      <c r="U140" s="36">
        <f t="shared" si="36"/>
        <v>0</v>
      </c>
      <c r="V140" s="36" t="str">
        <f t="shared" si="43"/>
        <v>)</v>
      </c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t="str">
        <f t="shared" si="46"/>
        <v>Ваня А.</v>
      </c>
      <c r="AH140" t="str">
        <f t="shared" si="47"/>
        <v>,</v>
      </c>
      <c r="AI140" t="str">
        <f t="shared" si="37"/>
        <v>Ваня А.(В=1,О=0),</v>
      </c>
      <c r="AK140" t="str">
        <f>B135</f>
        <v>Имеют только один выбор:</v>
      </c>
    </row>
    <row r="141" spans="2:37" x14ac:dyDescent="0.2">
      <c r="B141" t="str">
        <f t="shared" si="44"/>
        <v>Алиса Б.</v>
      </c>
      <c r="C141" s="36">
        <f>IF(С1!AH43+С1!BO43=1,1,0)</f>
        <v>0</v>
      </c>
      <c r="D141" s="36"/>
      <c r="E141" s="36"/>
      <c r="F141" s="36">
        <f t="shared" si="45"/>
        <v>0</v>
      </c>
      <c r="G141" s="36"/>
      <c r="H141" s="36"/>
      <c r="I141" s="36"/>
      <c r="J141" s="36">
        <f t="shared" si="38"/>
        <v>2</v>
      </c>
      <c r="K141" s="36">
        <f t="shared" si="38"/>
        <v>0</v>
      </c>
      <c r="L141" s="36"/>
      <c r="M141" s="36"/>
      <c r="N141" s="36"/>
      <c r="O141" s="36"/>
      <c r="P141" s="36" t="str">
        <f t="shared" si="39"/>
        <v xml:space="preserve"> </v>
      </c>
      <c r="Q141" s="36" t="str">
        <f t="shared" si="40"/>
        <v xml:space="preserve"> </v>
      </c>
      <c r="R141" s="36" t="str">
        <f t="shared" si="35"/>
        <v xml:space="preserve"> </v>
      </c>
      <c r="S141" s="36" t="str">
        <f t="shared" si="41"/>
        <v xml:space="preserve"> </v>
      </c>
      <c r="T141" s="36" t="str">
        <f t="shared" si="42"/>
        <v xml:space="preserve"> </v>
      </c>
      <c r="U141" s="36" t="str">
        <f t="shared" si="36"/>
        <v xml:space="preserve"> </v>
      </c>
      <c r="V141" s="36" t="str">
        <f t="shared" si="43"/>
        <v xml:space="preserve"> </v>
      </c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t="str">
        <f t="shared" si="46"/>
        <v xml:space="preserve"> </v>
      </c>
      <c r="AH141" t="str">
        <f t="shared" si="47"/>
        <v xml:space="preserve"> </v>
      </c>
      <c r="AI141" t="str">
        <f t="shared" si="37"/>
        <v xml:space="preserve">         </v>
      </c>
      <c r="AK141" t="str">
        <f>TRIM(AK136)</f>
        <v>Даша Т.(В=1,О=0),Ваня А.(В=1,О=0), Маша Б.(В=0,О=1),Даша В.(В=1,О=0),Марк Г.(В=1,О=0), Александр С.(В=1,О=0), Настя С.(В=1,О=0),</v>
      </c>
    </row>
    <row r="142" spans="2:37" x14ac:dyDescent="0.2">
      <c r="B142" t="str">
        <f t="shared" si="44"/>
        <v>Маша Б.</v>
      </c>
      <c r="C142" s="36">
        <f>IF(С1!AH44+С1!BO44=1,1,0)</f>
        <v>1</v>
      </c>
      <c r="D142" s="36"/>
      <c r="E142" s="36"/>
      <c r="F142" s="36">
        <f t="shared" si="45"/>
        <v>1</v>
      </c>
      <c r="G142" s="36"/>
      <c r="H142" s="36"/>
      <c r="I142" s="36"/>
      <c r="J142" s="36">
        <f t="shared" si="38"/>
        <v>0</v>
      </c>
      <c r="K142" s="36">
        <f t="shared" si="38"/>
        <v>1</v>
      </c>
      <c r="L142" s="36"/>
      <c r="M142" s="36"/>
      <c r="N142" s="36"/>
      <c r="O142" s="36"/>
      <c r="P142" s="36" t="str">
        <f t="shared" si="39"/>
        <v>(</v>
      </c>
      <c r="Q142" s="36" t="str">
        <f t="shared" si="40"/>
        <v>В=</v>
      </c>
      <c r="R142" s="36">
        <f t="shared" si="35"/>
        <v>0</v>
      </c>
      <c r="S142" s="36" t="str">
        <f t="shared" si="41"/>
        <v>,</v>
      </c>
      <c r="T142" s="36" t="str">
        <f t="shared" si="42"/>
        <v>О=</v>
      </c>
      <c r="U142" s="36">
        <f t="shared" si="36"/>
        <v>1</v>
      </c>
      <c r="V142" s="36" t="str">
        <f t="shared" si="43"/>
        <v>)</v>
      </c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t="str">
        <f t="shared" si="46"/>
        <v>Маша Б.</v>
      </c>
      <c r="AH142" t="str">
        <f t="shared" si="47"/>
        <v>,</v>
      </c>
      <c r="AI142" t="str">
        <f t="shared" si="37"/>
        <v>Маша Б.(В=0,О=1),</v>
      </c>
    </row>
    <row r="143" spans="2:37" x14ac:dyDescent="0.2">
      <c r="B143" t="str">
        <f t="shared" si="44"/>
        <v>Даша В.</v>
      </c>
      <c r="C143" s="36">
        <f>IF(С1!AH45+С1!BO45=1,1,0)</f>
        <v>1</v>
      </c>
      <c r="D143" s="36"/>
      <c r="E143" s="36"/>
      <c r="F143" s="36">
        <f t="shared" si="45"/>
        <v>1</v>
      </c>
      <c r="G143" s="36"/>
      <c r="H143" s="36"/>
      <c r="I143" s="36"/>
      <c r="J143" s="36">
        <f t="shared" si="38"/>
        <v>1</v>
      </c>
      <c r="K143" s="36">
        <f t="shared" si="38"/>
        <v>0</v>
      </c>
      <c r="L143" s="36"/>
      <c r="M143" s="36"/>
      <c r="N143" s="36"/>
      <c r="O143" s="36"/>
      <c r="P143" s="36" t="str">
        <f t="shared" si="39"/>
        <v>(</v>
      </c>
      <c r="Q143" s="36" t="str">
        <f t="shared" si="40"/>
        <v>В=</v>
      </c>
      <c r="R143" s="36">
        <f t="shared" si="35"/>
        <v>1</v>
      </c>
      <c r="S143" s="36" t="str">
        <f t="shared" si="41"/>
        <v>,</v>
      </c>
      <c r="T143" s="36" t="str">
        <f t="shared" si="42"/>
        <v>О=</v>
      </c>
      <c r="U143" s="36">
        <f t="shared" si="36"/>
        <v>0</v>
      </c>
      <c r="V143" s="36" t="str">
        <f t="shared" si="43"/>
        <v>)</v>
      </c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t="str">
        <f t="shared" si="46"/>
        <v>Даша В.</v>
      </c>
      <c r="AH143" t="str">
        <f t="shared" si="47"/>
        <v>,</v>
      </c>
      <c r="AI143" t="str">
        <f t="shared" si="37"/>
        <v>Даша В.(В=1,О=0),</v>
      </c>
    </row>
    <row r="144" spans="2:37" x14ac:dyDescent="0.2">
      <c r="B144" t="str">
        <f t="shared" si="44"/>
        <v>Марк Г.</v>
      </c>
      <c r="C144" s="36">
        <f>IF(С1!AH46+С1!BO46=1,1,0)</f>
        <v>1</v>
      </c>
      <c r="D144" s="36"/>
      <c r="E144" s="36"/>
      <c r="F144" s="36">
        <f t="shared" si="45"/>
        <v>1</v>
      </c>
      <c r="G144" s="36"/>
      <c r="H144" s="36"/>
      <c r="I144" s="36"/>
      <c r="J144" s="36">
        <f t="shared" si="38"/>
        <v>1</v>
      </c>
      <c r="K144" s="36">
        <f t="shared" si="38"/>
        <v>0</v>
      </c>
      <c r="L144" s="36"/>
      <c r="M144" s="36"/>
      <c r="N144" s="36"/>
      <c r="O144" s="36"/>
      <c r="P144" s="36" t="str">
        <f t="shared" si="39"/>
        <v>(</v>
      </c>
      <c r="Q144" s="36" t="str">
        <f t="shared" si="40"/>
        <v>В=</v>
      </c>
      <c r="R144" s="36">
        <f t="shared" si="35"/>
        <v>1</v>
      </c>
      <c r="S144" s="36" t="str">
        <f t="shared" si="41"/>
        <v>,</v>
      </c>
      <c r="T144" s="36" t="str">
        <f t="shared" si="42"/>
        <v>О=</v>
      </c>
      <c r="U144" s="36">
        <f t="shared" si="36"/>
        <v>0</v>
      </c>
      <c r="V144" s="36" t="str">
        <f t="shared" si="43"/>
        <v>)</v>
      </c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t="str">
        <f t="shared" si="46"/>
        <v>Марк Г.</v>
      </c>
      <c r="AH144" t="str">
        <f t="shared" si="47"/>
        <v>,</v>
      </c>
      <c r="AI144" t="str">
        <f t="shared" si="37"/>
        <v>Марк Г.(В=1,О=0),</v>
      </c>
    </row>
    <row r="145" spans="2:35" x14ac:dyDescent="0.2">
      <c r="B145" t="str">
        <f t="shared" si="44"/>
        <v>Артем Е.</v>
      </c>
      <c r="C145" s="36">
        <f>IF(С1!AH47+С1!BO47=1,1,0)</f>
        <v>0</v>
      </c>
      <c r="D145" s="36"/>
      <c r="E145" s="36"/>
      <c r="F145" s="36">
        <f t="shared" si="45"/>
        <v>0</v>
      </c>
      <c r="G145" s="36"/>
      <c r="H145" s="36"/>
      <c r="I145" s="36"/>
      <c r="J145" s="36">
        <f t="shared" si="38"/>
        <v>4</v>
      </c>
      <c r="K145" s="36">
        <f t="shared" si="38"/>
        <v>0</v>
      </c>
      <c r="L145" s="36"/>
      <c r="M145" s="36"/>
      <c r="N145" s="36"/>
      <c r="O145" s="36"/>
      <c r="P145" s="36" t="str">
        <f t="shared" si="39"/>
        <v xml:space="preserve"> </v>
      </c>
      <c r="Q145" s="36" t="str">
        <f t="shared" si="40"/>
        <v xml:space="preserve"> </v>
      </c>
      <c r="R145" s="36" t="str">
        <f t="shared" si="35"/>
        <v xml:space="preserve"> </v>
      </c>
      <c r="S145" s="36" t="str">
        <f t="shared" si="41"/>
        <v xml:space="preserve"> </v>
      </c>
      <c r="T145" s="36" t="str">
        <f t="shared" si="42"/>
        <v xml:space="preserve"> </v>
      </c>
      <c r="U145" s="36" t="str">
        <f t="shared" si="36"/>
        <v xml:space="preserve"> </v>
      </c>
      <c r="V145" s="36" t="str">
        <f t="shared" si="43"/>
        <v xml:space="preserve"> </v>
      </c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t="str">
        <f t="shared" si="46"/>
        <v xml:space="preserve"> </v>
      </c>
      <c r="AH145" t="str">
        <f t="shared" si="47"/>
        <v xml:space="preserve"> </v>
      </c>
      <c r="AI145" t="str">
        <f t="shared" si="37"/>
        <v xml:space="preserve">         </v>
      </c>
    </row>
    <row r="146" spans="2:35" x14ac:dyDescent="0.2">
      <c r="B146" t="str">
        <f t="shared" si="44"/>
        <v xml:space="preserve">Алиса З. </v>
      </c>
      <c r="C146" s="36">
        <f>IF(С1!AH48+С1!BO48=1,1,0)</f>
        <v>0</v>
      </c>
      <c r="D146" s="36"/>
      <c r="E146" s="36"/>
      <c r="F146" s="36">
        <f t="shared" si="45"/>
        <v>0</v>
      </c>
      <c r="G146" s="36"/>
      <c r="H146" s="36"/>
      <c r="I146" s="36"/>
      <c r="J146" s="36">
        <f t="shared" si="38"/>
        <v>2</v>
      </c>
      <c r="K146" s="36">
        <f t="shared" si="38"/>
        <v>0</v>
      </c>
      <c r="L146" s="36"/>
      <c r="M146" s="36"/>
      <c r="N146" s="36"/>
      <c r="O146" s="36"/>
      <c r="P146" s="36" t="str">
        <f t="shared" si="39"/>
        <v xml:space="preserve"> </v>
      </c>
      <c r="Q146" s="36" t="str">
        <f t="shared" si="40"/>
        <v xml:space="preserve"> </v>
      </c>
      <c r="R146" s="36" t="str">
        <f t="shared" si="35"/>
        <v xml:space="preserve"> </v>
      </c>
      <c r="S146" s="36" t="str">
        <f t="shared" si="41"/>
        <v xml:space="preserve"> </v>
      </c>
      <c r="T146" s="36" t="str">
        <f t="shared" si="42"/>
        <v xml:space="preserve"> </v>
      </c>
      <c r="U146" s="36" t="str">
        <f t="shared" si="36"/>
        <v xml:space="preserve"> </v>
      </c>
      <c r="V146" s="36" t="str">
        <f t="shared" si="43"/>
        <v xml:space="preserve"> </v>
      </c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t="str">
        <f t="shared" si="46"/>
        <v xml:space="preserve"> </v>
      </c>
      <c r="AH146" t="str">
        <f t="shared" si="47"/>
        <v xml:space="preserve"> </v>
      </c>
      <c r="AI146" t="str">
        <f t="shared" si="37"/>
        <v xml:space="preserve">         </v>
      </c>
    </row>
    <row r="147" spans="2:35" x14ac:dyDescent="0.2">
      <c r="B147" t="str">
        <f t="shared" si="44"/>
        <v>Алена К.</v>
      </c>
      <c r="C147" s="36">
        <f>IF(С1!AH49+С1!BO49=1,1,0)</f>
        <v>0</v>
      </c>
      <c r="D147" s="36"/>
      <c r="E147" s="36"/>
      <c r="F147" s="36">
        <f t="shared" si="45"/>
        <v>0</v>
      </c>
      <c r="G147" s="36"/>
      <c r="H147" s="36"/>
      <c r="I147" s="36"/>
      <c r="J147" s="36">
        <f t="shared" si="38"/>
        <v>2</v>
      </c>
      <c r="K147" s="36">
        <f t="shared" si="38"/>
        <v>0</v>
      </c>
      <c r="L147" s="36"/>
      <c r="M147" s="36"/>
      <c r="N147" s="36"/>
      <c r="O147" s="36"/>
      <c r="P147" s="36" t="str">
        <f t="shared" si="39"/>
        <v xml:space="preserve"> </v>
      </c>
      <c r="Q147" s="36" t="str">
        <f t="shared" si="40"/>
        <v xml:space="preserve"> </v>
      </c>
      <c r="R147" s="36" t="str">
        <f t="shared" si="35"/>
        <v xml:space="preserve"> </v>
      </c>
      <c r="S147" s="36" t="str">
        <f t="shared" si="41"/>
        <v xml:space="preserve"> </v>
      </c>
      <c r="T147" s="36" t="str">
        <f t="shared" si="42"/>
        <v xml:space="preserve"> </v>
      </c>
      <c r="U147" s="36" t="str">
        <f t="shared" si="36"/>
        <v xml:space="preserve"> </v>
      </c>
      <c r="V147" s="36" t="str">
        <f t="shared" si="43"/>
        <v xml:space="preserve"> </v>
      </c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t="str">
        <f t="shared" si="46"/>
        <v xml:space="preserve"> </v>
      </c>
      <c r="AH147" t="str">
        <f t="shared" si="47"/>
        <v xml:space="preserve"> </v>
      </c>
      <c r="AI147" t="str">
        <f t="shared" si="37"/>
        <v xml:space="preserve">         </v>
      </c>
    </row>
    <row r="148" spans="2:35" x14ac:dyDescent="0.2">
      <c r="B148" t="str">
        <f t="shared" si="44"/>
        <v>Никита К.</v>
      </c>
      <c r="C148" s="36">
        <f>IF(С1!AH50+С1!BO50=1,1,0)</f>
        <v>0</v>
      </c>
      <c r="D148" s="36"/>
      <c r="E148" s="36"/>
      <c r="F148" s="36">
        <f t="shared" si="45"/>
        <v>0</v>
      </c>
      <c r="G148" s="36"/>
      <c r="H148" s="36"/>
      <c r="I148" s="36"/>
      <c r="J148" s="36">
        <f t="shared" si="38"/>
        <v>2</v>
      </c>
      <c r="K148" s="36">
        <f t="shared" si="38"/>
        <v>0</v>
      </c>
      <c r="L148" s="36"/>
      <c r="M148" s="36"/>
      <c r="N148" s="36"/>
      <c r="O148" s="36"/>
      <c r="P148" s="36" t="str">
        <f t="shared" si="39"/>
        <v xml:space="preserve"> </v>
      </c>
      <c r="Q148" s="36" t="str">
        <f t="shared" si="40"/>
        <v xml:space="preserve"> </v>
      </c>
      <c r="R148" s="36" t="str">
        <f t="shared" si="35"/>
        <v xml:space="preserve"> </v>
      </c>
      <c r="S148" s="36" t="str">
        <f t="shared" si="41"/>
        <v xml:space="preserve"> </v>
      </c>
      <c r="T148" s="36" t="str">
        <f t="shared" si="42"/>
        <v xml:space="preserve"> </v>
      </c>
      <c r="U148" s="36" t="str">
        <f t="shared" si="36"/>
        <v xml:space="preserve"> </v>
      </c>
      <c r="V148" s="36" t="str">
        <f t="shared" si="43"/>
        <v xml:space="preserve"> </v>
      </c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t="str">
        <f t="shared" si="46"/>
        <v xml:space="preserve"> </v>
      </c>
      <c r="AH148" t="str">
        <f t="shared" si="47"/>
        <v xml:space="preserve"> </v>
      </c>
      <c r="AI148" t="str">
        <f t="shared" si="37"/>
        <v xml:space="preserve">         </v>
      </c>
    </row>
    <row r="149" spans="2:35" x14ac:dyDescent="0.2">
      <c r="B149" t="str">
        <f t="shared" si="44"/>
        <v xml:space="preserve">Соня К. </v>
      </c>
      <c r="C149" s="36">
        <f>IF(С1!AH51+С1!BO51=1,1,0)</f>
        <v>0</v>
      </c>
      <c r="D149" s="36"/>
      <c r="E149" s="36"/>
      <c r="F149" s="36">
        <f t="shared" si="45"/>
        <v>0</v>
      </c>
      <c r="G149" s="36"/>
      <c r="H149" s="36"/>
      <c r="I149" s="36"/>
      <c r="J149" s="36">
        <f t="shared" si="38"/>
        <v>0</v>
      </c>
      <c r="K149" s="36">
        <f t="shared" si="38"/>
        <v>0</v>
      </c>
      <c r="L149" s="36"/>
      <c r="M149" s="36"/>
      <c r="N149" s="36"/>
      <c r="O149" s="36"/>
      <c r="P149" s="36" t="str">
        <f t="shared" si="39"/>
        <v xml:space="preserve"> </v>
      </c>
      <c r="Q149" s="36" t="str">
        <f t="shared" si="40"/>
        <v xml:space="preserve"> </v>
      </c>
      <c r="R149" s="36" t="str">
        <f t="shared" si="35"/>
        <v xml:space="preserve"> </v>
      </c>
      <c r="S149" s="36" t="str">
        <f t="shared" si="41"/>
        <v xml:space="preserve"> </v>
      </c>
      <c r="T149" s="36" t="str">
        <f t="shared" si="42"/>
        <v xml:space="preserve"> </v>
      </c>
      <c r="U149" s="36" t="str">
        <f t="shared" si="36"/>
        <v xml:space="preserve"> </v>
      </c>
      <c r="V149" s="36" t="str">
        <f t="shared" si="43"/>
        <v xml:space="preserve"> </v>
      </c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t="str">
        <f t="shared" si="46"/>
        <v xml:space="preserve"> </v>
      </c>
      <c r="AH149" t="str">
        <f t="shared" si="47"/>
        <v xml:space="preserve"> </v>
      </c>
      <c r="AI149" t="str">
        <f t="shared" si="37"/>
        <v xml:space="preserve">         </v>
      </c>
    </row>
    <row r="150" spans="2:35" x14ac:dyDescent="0.2">
      <c r="B150" t="str">
        <f t="shared" si="44"/>
        <v>Александр С.</v>
      </c>
      <c r="C150" s="36">
        <f>IF(С1!AH52+С1!BO52=1,1,0)</f>
        <v>1</v>
      </c>
      <c r="D150" s="36"/>
      <c r="E150" s="36"/>
      <c r="F150" s="36">
        <f t="shared" si="45"/>
        <v>1</v>
      </c>
      <c r="G150" s="36"/>
      <c r="H150" s="36"/>
      <c r="I150" s="36"/>
      <c r="J150" s="36">
        <f t="shared" si="38"/>
        <v>1</v>
      </c>
      <c r="K150" s="36">
        <f t="shared" si="38"/>
        <v>0</v>
      </c>
      <c r="L150" s="36"/>
      <c r="M150" s="36"/>
      <c r="N150" s="36"/>
      <c r="O150" s="36"/>
      <c r="P150" s="36" t="str">
        <f t="shared" si="39"/>
        <v>(</v>
      </c>
      <c r="Q150" s="36" t="str">
        <f t="shared" si="40"/>
        <v>В=</v>
      </c>
      <c r="R150" s="36">
        <f t="shared" si="35"/>
        <v>1</v>
      </c>
      <c r="S150" s="36" t="str">
        <f t="shared" si="41"/>
        <v>,</v>
      </c>
      <c r="T150" s="36" t="str">
        <f t="shared" si="42"/>
        <v>О=</v>
      </c>
      <c r="U150" s="36">
        <f t="shared" si="36"/>
        <v>0</v>
      </c>
      <c r="V150" s="36" t="str">
        <f t="shared" si="43"/>
        <v>)</v>
      </c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t="str">
        <f t="shared" si="46"/>
        <v>Александр С.</v>
      </c>
      <c r="AH150" t="str">
        <f t="shared" si="47"/>
        <v>,</v>
      </c>
      <c r="AI150" t="str">
        <f t="shared" si="37"/>
        <v>Александр С.(В=1,О=0),</v>
      </c>
    </row>
    <row r="151" spans="2:35" x14ac:dyDescent="0.2">
      <c r="B151" t="str">
        <f t="shared" si="44"/>
        <v>Вероника Н.</v>
      </c>
      <c r="C151" s="36">
        <f>IF(С1!AH53+С1!BO53=1,1,0)</f>
        <v>0</v>
      </c>
      <c r="D151" s="36"/>
      <c r="E151" s="36"/>
      <c r="F151" s="36">
        <f t="shared" si="45"/>
        <v>0</v>
      </c>
      <c r="G151" s="36"/>
      <c r="H151" s="36"/>
      <c r="I151" s="36"/>
      <c r="J151" s="36">
        <f t="shared" si="38"/>
        <v>2</v>
      </c>
      <c r="K151" s="36">
        <f t="shared" si="38"/>
        <v>0</v>
      </c>
      <c r="L151" s="36"/>
      <c r="M151" s="36"/>
      <c r="N151" s="36"/>
      <c r="O151" s="36"/>
      <c r="P151" s="36" t="str">
        <f t="shared" si="39"/>
        <v xml:space="preserve"> </v>
      </c>
      <c r="Q151" s="36" t="str">
        <f t="shared" si="40"/>
        <v xml:space="preserve"> </v>
      </c>
      <c r="R151" s="36" t="str">
        <f t="shared" si="35"/>
        <v xml:space="preserve"> </v>
      </c>
      <c r="S151" s="36" t="str">
        <f t="shared" si="41"/>
        <v xml:space="preserve"> </v>
      </c>
      <c r="T151" s="36" t="str">
        <f t="shared" si="42"/>
        <v xml:space="preserve"> </v>
      </c>
      <c r="U151" s="36" t="str">
        <f t="shared" si="36"/>
        <v xml:space="preserve"> </v>
      </c>
      <c r="V151" s="36" t="str">
        <f t="shared" si="43"/>
        <v xml:space="preserve"> </v>
      </c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t="str">
        <f t="shared" si="46"/>
        <v xml:space="preserve"> </v>
      </c>
      <c r="AH151" t="str">
        <f t="shared" si="47"/>
        <v xml:space="preserve"> </v>
      </c>
      <c r="AI151" t="str">
        <f t="shared" si="37"/>
        <v xml:space="preserve">         </v>
      </c>
    </row>
    <row r="152" spans="2:35" x14ac:dyDescent="0.2">
      <c r="B152" t="str">
        <f t="shared" si="44"/>
        <v>Артем Н.</v>
      </c>
      <c r="C152" s="36">
        <f>IF(С1!AH54+С1!BO54=1,1,0)</f>
        <v>0</v>
      </c>
      <c r="D152" s="36"/>
      <c r="E152" s="36"/>
      <c r="F152" s="36">
        <f t="shared" si="45"/>
        <v>0</v>
      </c>
      <c r="G152" s="36"/>
      <c r="H152" s="36"/>
      <c r="I152" s="36"/>
      <c r="J152" s="36">
        <f t="shared" si="38"/>
        <v>4</v>
      </c>
      <c r="K152" s="36">
        <f t="shared" si="38"/>
        <v>0</v>
      </c>
      <c r="L152" s="36"/>
      <c r="M152" s="36"/>
      <c r="N152" s="36"/>
      <c r="O152" s="36"/>
      <c r="P152" s="36" t="str">
        <f t="shared" si="39"/>
        <v xml:space="preserve"> </v>
      </c>
      <c r="Q152" s="36" t="str">
        <f t="shared" si="40"/>
        <v xml:space="preserve"> </v>
      </c>
      <c r="R152" s="36" t="str">
        <f t="shared" si="35"/>
        <v xml:space="preserve"> </v>
      </c>
      <c r="S152" s="36" t="str">
        <f t="shared" si="41"/>
        <v xml:space="preserve"> </v>
      </c>
      <c r="T152" s="36" t="str">
        <f t="shared" si="42"/>
        <v xml:space="preserve"> </v>
      </c>
      <c r="U152" s="36" t="str">
        <f t="shared" si="36"/>
        <v xml:space="preserve"> </v>
      </c>
      <c r="V152" s="36" t="str">
        <f t="shared" si="43"/>
        <v xml:space="preserve"> </v>
      </c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t="str">
        <f t="shared" si="46"/>
        <v xml:space="preserve"> </v>
      </c>
      <c r="AH152" t="str">
        <f t="shared" si="47"/>
        <v xml:space="preserve"> </v>
      </c>
      <c r="AI152" t="str">
        <f t="shared" si="37"/>
        <v xml:space="preserve">         </v>
      </c>
    </row>
    <row r="153" spans="2:35" x14ac:dyDescent="0.2">
      <c r="B153" t="str">
        <f t="shared" si="44"/>
        <v>Сергей О.</v>
      </c>
      <c r="C153" s="36">
        <f>IF(С1!AH55+С1!BO55=1,1,0)</f>
        <v>0</v>
      </c>
      <c r="D153" s="36"/>
      <c r="E153" s="36"/>
      <c r="F153" s="36">
        <f t="shared" si="45"/>
        <v>0</v>
      </c>
      <c r="G153" s="36"/>
      <c r="H153" s="36"/>
      <c r="I153" s="36"/>
      <c r="J153" s="36">
        <f t="shared" si="38"/>
        <v>2</v>
      </c>
      <c r="K153" s="36">
        <f t="shared" si="38"/>
        <v>0</v>
      </c>
      <c r="L153" s="36"/>
      <c r="M153" s="36"/>
      <c r="N153" s="36"/>
      <c r="O153" s="36"/>
      <c r="P153" s="36" t="str">
        <f t="shared" si="39"/>
        <v xml:space="preserve"> </v>
      </c>
      <c r="Q153" s="36" t="str">
        <f t="shared" si="40"/>
        <v xml:space="preserve"> </v>
      </c>
      <c r="R153" s="36" t="str">
        <f t="shared" si="35"/>
        <v xml:space="preserve"> </v>
      </c>
      <c r="S153" s="36" t="str">
        <f t="shared" si="41"/>
        <v xml:space="preserve"> </v>
      </c>
      <c r="T153" s="36" t="str">
        <f t="shared" si="42"/>
        <v xml:space="preserve"> </v>
      </c>
      <c r="U153" s="36" t="str">
        <f t="shared" si="36"/>
        <v xml:space="preserve"> </v>
      </c>
      <c r="V153" s="36" t="str">
        <f t="shared" si="43"/>
        <v xml:space="preserve"> </v>
      </c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t="str">
        <f t="shared" si="46"/>
        <v xml:space="preserve"> </v>
      </c>
      <c r="AH153" t="str">
        <f t="shared" si="47"/>
        <v xml:space="preserve"> </v>
      </c>
      <c r="AI153" t="str">
        <f t="shared" si="37"/>
        <v xml:space="preserve">         </v>
      </c>
    </row>
    <row r="154" spans="2:35" x14ac:dyDescent="0.2">
      <c r="B154" t="str">
        <f t="shared" si="44"/>
        <v>Даша Р.</v>
      </c>
      <c r="C154" s="36">
        <f>IF(С1!AH56+С1!BO56=1,1,0)</f>
        <v>0</v>
      </c>
      <c r="D154" s="36"/>
      <c r="E154" s="36"/>
      <c r="F154" s="36">
        <f t="shared" si="45"/>
        <v>0</v>
      </c>
      <c r="G154" s="36"/>
      <c r="H154" s="36"/>
      <c r="I154" s="36"/>
      <c r="J154" s="36">
        <f t="shared" si="38"/>
        <v>3</v>
      </c>
      <c r="K154" s="36">
        <f t="shared" si="38"/>
        <v>1</v>
      </c>
      <c r="L154" s="36"/>
      <c r="M154" s="36"/>
      <c r="N154" s="36"/>
      <c r="O154" s="36"/>
      <c r="P154" s="36" t="str">
        <f t="shared" si="39"/>
        <v xml:space="preserve"> </v>
      </c>
      <c r="Q154" s="36" t="str">
        <f t="shared" si="40"/>
        <v xml:space="preserve"> </v>
      </c>
      <c r="R154" s="36" t="str">
        <f t="shared" si="35"/>
        <v xml:space="preserve"> </v>
      </c>
      <c r="S154" s="36" t="str">
        <f t="shared" si="41"/>
        <v xml:space="preserve"> </v>
      </c>
      <c r="T154" s="36" t="str">
        <f t="shared" si="42"/>
        <v xml:space="preserve"> </v>
      </c>
      <c r="U154" s="36" t="str">
        <f t="shared" si="36"/>
        <v xml:space="preserve"> </v>
      </c>
      <c r="V154" s="36" t="str">
        <f t="shared" si="43"/>
        <v xml:space="preserve"> </v>
      </c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t="str">
        <f t="shared" si="46"/>
        <v xml:space="preserve"> </v>
      </c>
      <c r="AH154" t="str">
        <f t="shared" si="47"/>
        <v xml:space="preserve"> </v>
      </c>
      <c r="AI154" t="str">
        <f t="shared" si="37"/>
        <v xml:space="preserve">         </v>
      </c>
    </row>
    <row r="155" spans="2:35" x14ac:dyDescent="0.2">
      <c r="B155" t="str">
        <f t="shared" si="44"/>
        <v>Витя Р.</v>
      </c>
      <c r="C155" s="36">
        <f>IF(С1!AH57+С1!BO57=1,1,0)</f>
        <v>0</v>
      </c>
      <c r="D155" s="36"/>
      <c r="E155" s="36"/>
      <c r="F155" s="36">
        <f t="shared" si="45"/>
        <v>0</v>
      </c>
      <c r="G155" s="36"/>
      <c r="H155" s="36"/>
      <c r="I155" s="36"/>
      <c r="J155" s="36">
        <f t="shared" si="38"/>
        <v>1</v>
      </c>
      <c r="K155" s="36">
        <f t="shared" si="38"/>
        <v>2</v>
      </c>
      <c r="L155" s="36"/>
      <c r="M155" s="36"/>
      <c r="N155" s="36"/>
      <c r="O155" s="36"/>
      <c r="P155" s="36" t="str">
        <f t="shared" si="39"/>
        <v xml:space="preserve"> </v>
      </c>
      <c r="Q155" s="36" t="str">
        <f t="shared" si="40"/>
        <v xml:space="preserve"> </v>
      </c>
      <c r="R155" s="36" t="str">
        <f t="shared" si="35"/>
        <v xml:space="preserve"> </v>
      </c>
      <c r="S155" s="36" t="str">
        <f t="shared" si="41"/>
        <v xml:space="preserve"> </v>
      </c>
      <c r="T155" s="36" t="str">
        <f t="shared" si="42"/>
        <v xml:space="preserve"> </v>
      </c>
      <c r="U155" s="36" t="str">
        <f t="shared" si="36"/>
        <v xml:space="preserve"> </v>
      </c>
      <c r="V155" s="36" t="str">
        <f t="shared" si="43"/>
        <v xml:space="preserve"> </v>
      </c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t="str">
        <f t="shared" si="46"/>
        <v xml:space="preserve"> </v>
      </c>
      <c r="AH155" t="str">
        <f t="shared" si="47"/>
        <v xml:space="preserve"> </v>
      </c>
      <c r="AI155" t="str">
        <f t="shared" si="37"/>
        <v xml:space="preserve">         </v>
      </c>
    </row>
    <row r="156" spans="2:35" x14ac:dyDescent="0.2">
      <c r="B156" t="str">
        <f t="shared" si="44"/>
        <v>Настя С.</v>
      </c>
      <c r="C156" s="36">
        <f>IF(С1!AH58+С1!BO58=1,1,0)</f>
        <v>1</v>
      </c>
      <c r="D156" s="36"/>
      <c r="E156" s="36"/>
      <c r="F156" s="36">
        <f t="shared" si="45"/>
        <v>1</v>
      </c>
      <c r="G156" s="36"/>
      <c r="H156" s="36"/>
      <c r="I156" s="36"/>
      <c r="J156" s="36">
        <f t="shared" si="38"/>
        <v>1</v>
      </c>
      <c r="K156" s="36">
        <f t="shared" si="38"/>
        <v>0</v>
      </c>
      <c r="L156" s="36"/>
      <c r="M156" s="36"/>
      <c r="N156" s="36"/>
      <c r="O156" s="36"/>
      <c r="P156" s="36" t="str">
        <f t="shared" si="39"/>
        <v>(</v>
      </c>
      <c r="Q156" s="36" t="str">
        <f t="shared" si="40"/>
        <v>В=</v>
      </c>
      <c r="R156" s="36">
        <f t="shared" si="35"/>
        <v>1</v>
      </c>
      <c r="S156" s="36" t="str">
        <f t="shared" si="41"/>
        <v>,</v>
      </c>
      <c r="T156" s="36" t="str">
        <f t="shared" si="42"/>
        <v>О=</v>
      </c>
      <c r="U156" s="36">
        <f t="shared" si="36"/>
        <v>0</v>
      </c>
      <c r="V156" s="36" t="str">
        <f t="shared" si="43"/>
        <v>)</v>
      </c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t="str">
        <f t="shared" si="46"/>
        <v>Настя С.</v>
      </c>
      <c r="AH156" t="str">
        <f t="shared" si="47"/>
        <v>,</v>
      </c>
      <c r="AI156" t="str">
        <f t="shared" si="37"/>
        <v>Настя С.(В=1,О=0),</v>
      </c>
    </row>
    <row r="157" spans="2:35" x14ac:dyDescent="0.2">
      <c r="B157" t="str">
        <f t="shared" si="44"/>
        <v>Антон Ч.</v>
      </c>
      <c r="C157" s="36">
        <f>IF(С1!AH59+С1!BO59=1,1,0)</f>
        <v>0</v>
      </c>
      <c r="D157" s="36"/>
      <c r="E157" s="36"/>
      <c r="F157" s="36">
        <f t="shared" si="45"/>
        <v>0</v>
      </c>
      <c r="G157" s="36"/>
      <c r="H157" s="36"/>
      <c r="I157" s="36"/>
      <c r="J157" s="36">
        <f t="shared" si="38"/>
        <v>4</v>
      </c>
      <c r="K157" s="36">
        <f t="shared" si="38"/>
        <v>0</v>
      </c>
      <c r="L157" s="36"/>
      <c r="M157" s="36"/>
      <c r="N157" s="36"/>
      <c r="O157" s="36"/>
      <c r="P157" s="36" t="str">
        <f t="shared" si="39"/>
        <v xml:space="preserve"> </v>
      </c>
      <c r="Q157" s="36" t="str">
        <f t="shared" si="40"/>
        <v xml:space="preserve"> </v>
      </c>
      <c r="R157" s="36" t="str">
        <f t="shared" si="35"/>
        <v xml:space="preserve"> </v>
      </c>
      <c r="S157" s="36" t="str">
        <f t="shared" si="41"/>
        <v xml:space="preserve"> </v>
      </c>
      <c r="T157" s="36" t="str">
        <f t="shared" si="42"/>
        <v xml:space="preserve"> </v>
      </c>
      <c r="U157" s="36" t="str">
        <f t="shared" si="36"/>
        <v xml:space="preserve"> </v>
      </c>
      <c r="V157" s="36" t="str">
        <f t="shared" si="43"/>
        <v xml:space="preserve"> </v>
      </c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t="str">
        <f t="shared" si="46"/>
        <v xml:space="preserve"> </v>
      </c>
      <c r="AH157" t="str">
        <f t="shared" si="47"/>
        <v xml:space="preserve"> </v>
      </c>
      <c r="AI157" t="str">
        <f t="shared" si="37"/>
        <v xml:space="preserve">         </v>
      </c>
    </row>
    <row r="158" spans="2:35" x14ac:dyDescent="0.2">
      <c r="B158" t="str">
        <f t="shared" si="44"/>
        <v>Ярослав Ч.</v>
      </c>
      <c r="C158" s="36">
        <f>IF(С1!AH60+С1!BO60=1,1,0)</f>
        <v>0</v>
      </c>
      <c r="D158" s="36"/>
      <c r="E158" s="36"/>
      <c r="F158" s="36">
        <f t="shared" si="45"/>
        <v>0</v>
      </c>
      <c r="G158" s="36"/>
      <c r="H158" s="36"/>
      <c r="I158" s="36"/>
      <c r="J158" s="36">
        <f t="shared" si="38"/>
        <v>3</v>
      </c>
      <c r="K158" s="36">
        <f t="shared" si="38"/>
        <v>0</v>
      </c>
      <c r="L158" s="36"/>
      <c r="M158" s="36"/>
      <c r="N158" s="36"/>
      <c r="O158" s="36"/>
      <c r="P158" s="36" t="str">
        <f t="shared" si="39"/>
        <v xml:space="preserve"> </v>
      </c>
      <c r="Q158" s="36" t="str">
        <f t="shared" si="40"/>
        <v xml:space="preserve"> </v>
      </c>
      <c r="R158" s="36" t="str">
        <f t="shared" si="35"/>
        <v xml:space="preserve"> </v>
      </c>
      <c r="S158" s="36" t="str">
        <f t="shared" si="41"/>
        <v xml:space="preserve"> </v>
      </c>
      <c r="T158" s="36" t="str">
        <f t="shared" si="42"/>
        <v xml:space="preserve"> </v>
      </c>
      <c r="U158" s="36" t="str">
        <f t="shared" si="36"/>
        <v xml:space="preserve"> </v>
      </c>
      <c r="V158" s="36" t="str">
        <f t="shared" si="43"/>
        <v xml:space="preserve"> </v>
      </c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t="str">
        <f t="shared" si="46"/>
        <v xml:space="preserve"> </v>
      </c>
      <c r="AH158" t="str">
        <f t="shared" si="47"/>
        <v xml:space="preserve"> </v>
      </c>
      <c r="AI158" t="str">
        <f t="shared" si="37"/>
        <v xml:space="preserve">         </v>
      </c>
    </row>
    <row r="159" spans="2:35" x14ac:dyDescent="0.2">
      <c r="B159" t="str">
        <f t="shared" si="44"/>
        <v>Максим Ч.</v>
      </c>
      <c r="C159" s="36">
        <f>IF(С1!AH61+С1!BO61=1,1,0)</f>
        <v>0</v>
      </c>
      <c r="D159" s="36"/>
      <c r="E159" s="36"/>
      <c r="F159" s="36">
        <f t="shared" si="45"/>
        <v>0</v>
      </c>
      <c r="G159" s="36"/>
      <c r="H159" s="36"/>
      <c r="I159" s="36"/>
      <c r="J159" s="36">
        <f t="shared" si="38"/>
        <v>3</v>
      </c>
      <c r="K159" s="36">
        <f t="shared" si="38"/>
        <v>1</v>
      </c>
      <c r="L159" s="36"/>
      <c r="M159" s="36"/>
      <c r="N159" s="36"/>
      <c r="O159" s="36"/>
      <c r="P159" s="36" t="str">
        <f t="shared" si="39"/>
        <v xml:space="preserve"> </v>
      </c>
      <c r="Q159" s="36" t="str">
        <f t="shared" si="40"/>
        <v xml:space="preserve"> </v>
      </c>
      <c r="R159" s="36" t="str">
        <f t="shared" si="35"/>
        <v xml:space="preserve"> </v>
      </c>
      <c r="S159" s="36" t="str">
        <f t="shared" si="41"/>
        <v xml:space="preserve"> </v>
      </c>
      <c r="T159" s="36" t="str">
        <f t="shared" si="42"/>
        <v xml:space="preserve"> </v>
      </c>
      <c r="U159" s="36" t="str">
        <f t="shared" si="36"/>
        <v xml:space="preserve"> </v>
      </c>
      <c r="V159" s="36" t="str">
        <f t="shared" si="43"/>
        <v xml:space="preserve"> </v>
      </c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t="str">
        <f t="shared" si="46"/>
        <v xml:space="preserve"> </v>
      </c>
      <c r="AH159" t="str">
        <f t="shared" si="47"/>
        <v xml:space="preserve"> </v>
      </c>
      <c r="AI159" t="str">
        <f t="shared" si="37"/>
        <v xml:space="preserve">         </v>
      </c>
    </row>
    <row r="160" spans="2:35" x14ac:dyDescent="0.2">
      <c r="B160" t="str">
        <f t="shared" si="44"/>
        <v>София Я.</v>
      </c>
      <c r="C160" s="36">
        <f>IF(С1!AH62+С1!BO62=1,1,0)</f>
        <v>0</v>
      </c>
      <c r="D160" s="36"/>
      <c r="E160" s="36"/>
      <c r="F160" s="36">
        <f t="shared" si="45"/>
        <v>0</v>
      </c>
      <c r="G160" s="36"/>
      <c r="H160" s="36"/>
      <c r="I160" s="36"/>
      <c r="J160" s="36">
        <f t="shared" si="38"/>
        <v>2</v>
      </c>
      <c r="K160" s="36">
        <f t="shared" si="38"/>
        <v>0</v>
      </c>
      <c r="L160" s="36"/>
      <c r="M160" s="36"/>
      <c r="N160" s="36"/>
      <c r="O160" s="36"/>
      <c r="P160" s="36" t="str">
        <f t="shared" si="39"/>
        <v xml:space="preserve"> </v>
      </c>
      <c r="Q160" s="36" t="str">
        <f t="shared" si="40"/>
        <v xml:space="preserve"> </v>
      </c>
      <c r="R160" s="36" t="str">
        <f t="shared" si="35"/>
        <v xml:space="preserve"> </v>
      </c>
      <c r="S160" s="36" t="str">
        <f t="shared" si="41"/>
        <v xml:space="preserve"> </v>
      </c>
      <c r="T160" s="36" t="str">
        <f t="shared" si="42"/>
        <v xml:space="preserve"> </v>
      </c>
      <c r="U160" s="36" t="str">
        <f t="shared" si="36"/>
        <v xml:space="preserve"> </v>
      </c>
      <c r="V160" s="36" t="str">
        <f t="shared" si="43"/>
        <v xml:space="preserve"> </v>
      </c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t="str">
        <f t="shared" si="46"/>
        <v xml:space="preserve"> </v>
      </c>
      <c r="AH160" t="str">
        <f t="shared" si="47"/>
        <v xml:space="preserve"> </v>
      </c>
      <c r="AI160" t="str">
        <f t="shared" si="37"/>
        <v xml:space="preserve">         </v>
      </c>
    </row>
    <row r="161" spans="2:37" x14ac:dyDescent="0.2">
      <c r="B161" t="str">
        <f t="shared" si="44"/>
        <v xml:space="preserve">   </v>
      </c>
      <c r="C161" s="36">
        <f>IF(С1!AH63+С1!BO63=1,1,0)</f>
        <v>0</v>
      </c>
      <c r="D161" s="36"/>
      <c r="E161" s="36"/>
      <c r="F161" s="36">
        <f t="shared" si="45"/>
        <v>0</v>
      </c>
      <c r="G161" s="36"/>
      <c r="H161" s="36"/>
      <c r="I161" s="36"/>
      <c r="J161" s="36">
        <f t="shared" si="38"/>
        <v>0</v>
      </c>
      <c r="K161" s="36">
        <f t="shared" si="38"/>
        <v>0</v>
      </c>
      <c r="L161" s="36"/>
      <c r="M161" s="36"/>
      <c r="N161" s="36"/>
      <c r="O161" s="36"/>
      <c r="P161" s="36" t="str">
        <f t="shared" si="39"/>
        <v xml:space="preserve"> </v>
      </c>
      <c r="Q161" s="36" t="str">
        <f t="shared" si="40"/>
        <v xml:space="preserve"> </v>
      </c>
      <c r="R161" s="36" t="str">
        <f t="shared" si="35"/>
        <v xml:space="preserve"> </v>
      </c>
      <c r="S161" s="36" t="str">
        <f t="shared" si="41"/>
        <v xml:space="preserve"> </v>
      </c>
      <c r="T161" s="36" t="str">
        <f t="shared" si="42"/>
        <v xml:space="preserve"> </v>
      </c>
      <c r="U161" s="36" t="str">
        <f t="shared" si="36"/>
        <v xml:space="preserve"> </v>
      </c>
      <c r="V161" s="36" t="str">
        <f t="shared" si="43"/>
        <v xml:space="preserve"> </v>
      </c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t="str">
        <f t="shared" si="46"/>
        <v xml:space="preserve"> </v>
      </c>
      <c r="AH161" t="str">
        <f t="shared" si="47"/>
        <v xml:space="preserve"> </v>
      </c>
      <c r="AI161" t="str">
        <f t="shared" si="37"/>
        <v xml:space="preserve">         </v>
      </c>
    </row>
    <row r="162" spans="2:37" x14ac:dyDescent="0.2">
      <c r="B162" t="str">
        <f t="shared" si="44"/>
        <v xml:space="preserve">   </v>
      </c>
      <c r="C162" s="36">
        <f>IF(С1!AH64+С1!BO64=1,1,0)</f>
        <v>0</v>
      </c>
      <c r="D162" s="36"/>
      <c r="E162" s="36"/>
      <c r="F162" s="36">
        <f t="shared" si="45"/>
        <v>0</v>
      </c>
      <c r="G162" s="36"/>
      <c r="H162" s="36"/>
      <c r="I162" s="36"/>
      <c r="J162" s="36">
        <f t="shared" si="38"/>
        <v>0</v>
      </c>
      <c r="K162" s="36">
        <f t="shared" si="38"/>
        <v>0</v>
      </c>
      <c r="L162" s="36"/>
      <c r="M162" s="36"/>
      <c r="N162" s="36"/>
      <c r="O162" s="36"/>
      <c r="P162" s="36" t="str">
        <f t="shared" si="39"/>
        <v xml:space="preserve"> </v>
      </c>
      <c r="Q162" s="36" t="str">
        <f t="shared" si="40"/>
        <v xml:space="preserve"> </v>
      </c>
      <c r="R162" s="36" t="str">
        <f t="shared" si="35"/>
        <v xml:space="preserve"> </v>
      </c>
      <c r="S162" s="36" t="str">
        <f t="shared" si="41"/>
        <v xml:space="preserve"> </v>
      </c>
      <c r="T162" s="36" t="str">
        <f t="shared" si="42"/>
        <v xml:space="preserve"> </v>
      </c>
      <c r="U162" s="36" t="str">
        <f t="shared" si="36"/>
        <v xml:space="preserve"> </v>
      </c>
      <c r="V162" s="36" t="str">
        <f t="shared" si="43"/>
        <v xml:space="preserve"> </v>
      </c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t="str">
        <f t="shared" si="46"/>
        <v xml:space="preserve"> </v>
      </c>
      <c r="AH162" t="str">
        <f t="shared" si="47"/>
        <v xml:space="preserve"> </v>
      </c>
      <c r="AI162" t="str">
        <f t="shared" si="37"/>
        <v xml:space="preserve">         </v>
      </c>
    </row>
    <row r="163" spans="2:37" x14ac:dyDescent="0.2">
      <c r="B163" t="str">
        <f t="shared" si="44"/>
        <v xml:space="preserve">   </v>
      </c>
      <c r="C163" s="36">
        <f>IF(С1!AH65+С1!BO65=1,1,0)</f>
        <v>0</v>
      </c>
      <c r="D163" s="36"/>
      <c r="E163" s="36"/>
      <c r="F163" s="36">
        <f t="shared" si="45"/>
        <v>0</v>
      </c>
      <c r="G163" s="36"/>
      <c r="H163" s="36"/>
      <c r="I163" s="36"/>
      <c r="J163" s="36">
        <f t="shared" si="38"/>
        <v>0</v>
      </c>
      <c r="K163" s="36">
        <f t="shared" si="38"/>
        <v>0</v>
      </c>
      <c r="L163" s="36"/>
      <c r="M163" s="36"/>
      <c r="N163" s="36"/>
      <c r="O163" s="36"/>
      <c r="P163" s="36" t="str">
        <f t="shared" si="39"/>
        <v xml:space="preserve"> </v>
      </c>
      <c r="Q163" s="36" t="str">
        <f t="shared" si="40"/>
        <v xml:space="preserve"> </v>
      </c>
      <c r="R163" s="36" t="str">
        <f t="shared" si="35"/>
        <v xml:space="preserve"> </v>
      </c>
      <c r="S163" s="36" t="str">
        <f t="shared" si="41"/>
        <v xml:space="preserve"> </v>
      </c>
      <c r="T163" s="36" t="str">
        <f t="shared" si="42"/>
        <v xml:space="preserve"> </v>
      </c>
      <c r="U163" s="36" t="str">
        <f t="shared" si="36"/>
        <v xml:space="preserve"> </v>
      </c>
      <c r="V163" s="36" t="str">
        <f t="shared" si="43"/>
        <v xml:space="preserve"> </v>
      </c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t="str">
        <f t="shared" si="46"/>
        <v xml:space="preserve"> </v>
      </c>
      <c r="AH163" t="str">
        <f t="shared" si="47"/>
        <v xml:space="preserve"> </v>
      </c>
      <c r="AI163" t="str">
        <f t="shared" si="37"/>
        <v xml:space="preserve">         </v>
      </c>
    </row>
    <row r="164" spans="2:37" x14ac:dyDescent="0.2">
      <c r="B164" t="str">
        <f t="shared" si="44"/>
        <v xml:space="preserve">   </v>
      </c>
      <c r="C164" s="36">
        <f>IF(С1!AH66+С1!BO66=1,1,0)</f>
        <v>0</v>
      </c>
      <c r="D164" s="36"/>
      <c r="E164" s="36"/>
      <c r="F164" s="36">
        <f t="shared" si="45"/>
        <v>0</v>
      </c>
      <c r="G164" s="36"/>
      <c r="H164" s="36"/>
      <c r="I164" s="36"/>
      <c r="J164" s="36">
        <f t="shared" si="38"/>
        <v>0</v>
      </c>
      <c r="K164" s="36">
        <f t="shared" si="38"/>
        <v>0</v>
      </c>
      <c r="L164" s="36"/>
      <c r="M164" s="36"/>
      <c r="N164" s="36"/>
      <c r="O164" s="36"/>
      <c r="P164" s="36" t="str">
        <f t="shared" si="39"/>
        <v xml:space="preserve"> </v>
      </c>
      <c r="Q164" s="36" t="str">
        <f t="shared" si="40"/>
        <v xml:space="preserve"> </v>
      </c>
      <c r="R164" s="36" t="str">
        <f t="shared" si="35"/>
        <v xml:space="preserve"> </v>
      </c>
      <c r="S164" s="36" t="str">
        <f t="shared" si="41"/>
        <v xml:space="preserve"> </v>
      </c>
      <c r="T164" s="36" t="str">
        <f t="shared" si="42"/>
        <v xml:space="preserve"> </v>
      </c>
      <c r="U164" s="36" t="str">
        <f t="shared" si="36"/>
        <v xml:space="preserve"> </v>
      </c>
      <c r="V164" s="36" t="str">
        <f t="shared" si="43"/>
        <v xml:space="preserve"> </v>
      </c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t="str">
        <f t="shared" si="46"/>
        <v xml:space="preserve"> </v>
      </c>
      <c r="AH164" t="str">
        <f t="shared" si="47"/>
        <v xml:space="preserve"> </v>
      </c>
      <c r="AI164" t="str">
        <f t="shared" si="37"/>
        <v xml:space="preserve">         </v>
      </c>
    </row>
    <row r="165" spans="2:37" x14ac:dyDescent="0.2">
      <c r="B165" t="str">
        <f t="shared" si="44"/>
        <v xml:space="preserve">   </v>
      </c>
      <c r="C165" s="36">
        <f>IF(С1!AH67+С1!BO67=1,1,0)</f>
        <v>0</v>
      </c>
      <c r="D165" s="36"/>
      <c r="E165" s="36"/>
      <c r="F165" s="36">
        <f t="shared" si="45"/>
        <v>0</v>
      </c>
      <c r="G165" s="36"/>
      <c r="H165" s="36"/>
      <c r="I165" s="36"/>
      <c r="J165" s="36">
        <f t="shared" si="38"/>
        <v>0</v>
      </c>
      <c r="K165" s="36">
        <f t="shared" si="38"/>
        <v>0</v>
      </c>
      <c r="L165" s="36"/>
      <c r="M165" s="36"/>
      <c r="N165" s="36"/>
      <c r="O165" s="36"/>
      <c r="P165" s="36" t="str">
        <f t="shared" si="39"/>
        <v xml:space="preserve"> </v>
      </c>
      <c r="Q165" s="36" t="str">
        <f t="shared" si="40"/>
        <v xml:space="preserve"> </v>
      </c>
      <c r="R165" s="36" t="str">
        <f t="shared" si="35"/>
        <v xml:space="preserve"> </v>
      </c>
      <c r="S165" s="36" t="str">
        <f t="shared" si="41"/>
        <v xml:space="preserve"> </v>
      </c>
      <c r="T165" s="36" t="str">
        <f t="shared" si="42"/>
        <v xml:space="preserve"> </v>
      </c>
      <c r="U165" s="36" t="str">
        <f t="shared" si="36"/>
        <v xml:space="preserve"> </v>
      </c>
      <c r="V165" s="36" t="str">
        <f t="shared" si="43"/>
        <v xml:space="preserve"> </v>
      </c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t="str">
        <f>IF(F165=1,B165," ")</f>
        <v xml:space="preserve"> </v>
      </c>
      <c r="AH165" t="str">
        <f t="shared" si="47"/>
        <v xml:space="preserve"> </v>
      </c>
      <c r="AI165" t="str">
        <f t="shared" si="37"/>
        <v xml:space="preserve">         </v>
      </c>
    </row>
    <row r="166" spans="2:37" x14ac:dyDescent="0.2">
      <c r="P166" s="36"/>
      <c r="Q166" s="36"/>
      <c r="R166" s="36" t="str">
        <f t="shared" si="35"/>
        <v xml:space="preserve"> </v>
      </c>
      <c r="S166" s="36"/>
      <c r="T166" s="36"/>
      <c r="U166" s="36" t="str">
        <f t="shared" si="36"/>
        <v xml:space="preserve"> </v>
      </c>
      <c r="V166" s="36"/>
      <c r="AI166" t="str">
        <f t="shared" si="37"/>
        <v xml:space="preserve">  </v>
      </c>
    </row>
    <row r="167" spans="2:37" x14ac:dyDescent="0.2">
      <c r="P167" s="36"/>
      <c r="Q167" s="36"/>
      <c r="R167" s="36" t="str">
        <f t="shared" si="35"/>
        <v xml:space="preserve"> </v>
      </c>
      <c r="S167" s="36"/>
      <c r="T167" s="36"/>
      <c r="U167" s="36" t="str">
        <f t="shared" si="36"/>
        <v xml:space="preserve"> </v>
      </c>
      <c r="V167" s="36"/>
      <c r="AI167" t="str">
        <f t="shared" si="37"/>
        <v xml:space="preserve">  </v>
      </c>
    </row>
    <row r="168" spans="2:37" x14ac:dyDescent="0.2">
      <c r="B168" t="s">
        <v>104</v>
      </c>
      <c r="C168" t="s">
        <v>98</v>
      </c>
      <c r="D168" t="s">
        <v>99</v>
      </c>
      <c r="J168" t="s">
        <v>26</v>
      </c>
      <c r="K168" t="s">
        <v>27</v>
      </c>
      <c r="P168" s="36"/>
      <c r="Q168" s="36"/>
      <c r="R168" s="36" t="str">
        <f t="shared" si="35"/>
        <v xml:space="preserve"> </v>
      </c>
      <c r="S168" s="36"/>
      <c r="T168" s="36"/>
      <c r="U168" s="36" t="str">
        <f t="shared" si="36"/>
        <v xml:space="preserve"> </v>
      </c>
      <c r="V168" s="36"/>
      <c r="AI168" t="str">
        <f t="shared" si="37"/>
        <v xml:space="preserve">  </v>
      </c>
      <c r="AK168" t="s">
        <v>102</v>
      </c>
    </row>
    <row r="169" spans="2:37" x14ac:dyDescent="0.2">
      <c r="B169" t="str">
        <f>B136</f>
        <v>Настя А.</v>
      </c>
      <c r="C169" s="36">
        <f>С1!AH38+2</f>
        <v>4</v>
      </c>
      <c r="D169" s="36">
        <f>IF(С1!BO38&gt;Ст1!C169,1,0)</f>
        <v>0</v>
      </c>
      <c r="E169" s="36"/>
      <c r="F169" s="36">
        <f>D169</f>
        <v>0</v>
      </c>
      <c r="G169" s="36"/>
      <c r="H169" s="36"/>
      <c r="I169" s="36"/>
      <c r="J169" s="36">
        <f t="shared" ref="J169:K198" si="48">J136</f>
        <v>2</v>
      </c>
      <c r="K169" s="36">
        <f t="shared" si="48"/>
        <v>0</v>
      </c>
      <c r="L169" s="36"/>
      <c r="M169" s="36"/>
      <c r="N169" s="36"/>
      <c r="O169" s="36"/>
      <c r="P169" s="36" t="str">
        <f t="shared" si="39"/>
        <v xml:space="preserve"> </v>
      </c>
      <c r="Q169" s="36" t="str">
        <f t="shared" si="40"/>
        <v xml:space="preserve"> </v>
      </c>
      <c r="R169" s="36" t="str">
        <f t="shared" si="35"/>
        <v xml:space="preserve"> </v>
      </c>
      <c r="S169" s="36" t="str">
        <f t="shared" si="41"/>
        <v xml:space="preserve"> </v>
      </c>
      <c r="T169" s="36" t="str">
        <f t="shared" si="42"/>
        <v xml:space="preserve"> </v>
      </c>
      <c r="U169" s="36" t="str">
        <f t="shared" si="36"/>
        <v xml:space="preserve"> </v>
      </c>
      <c r="V169" s="36" t="str">
        <f t="shared" si="43"/>
        <v xml:space="preserve"> </v>
      </c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t="str">
        <f>IF(F169=1,B169," ")</f>
        <v xml:space="preserve"> </v>
      </c>
      <c r="AH169" t="str">
        <f>IF(AG169=" "," ",",")</f>
        <v xml:space="preserve"> </v>
      </c>
      <c r="AI169" t="str">
        <f t="shared" si="37"/>
        <v xml:space="preserve">         </v>
      </c>
      <c r="AK169" t="str">
        <f>CONCATENATE(AI169,AI170,AI171,AI172,AI173,AI174,AI175,AI176,AI177,AI178,AI179,AI180,AI181,AI182,AI183,AI184,AI185,AI186,AI187,AI188,AI189,AI190,AI191,AI192,AI193,AI194,AI195,AI196,AI197,AI198)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</row>
    <row r="170" spans="2:37" x14ac:dyDescent="0.2">
      <c r="B170" t="str">
        <f t="shared" ref="B170:B198" si="49">B137</f>
        <v>Артем С.</v>
      </c>
      <c r="C170" s="36">
        <f>С1!AH39+2</f>
        <v>8</v>
      </c>
      <c r="D170" s="36">
        <f>IF(С1!BO39&gt;Ст1!C170,1,0)</f>
        <v>0</v>
      </c>
      <c r="E170" s="36"/>
      <c r="F170" s="36">
        <f t="shared" ref="F170:F198" si="50">D170</f>
        <v>0</v>
      </c>
      <c r="G170" s="36"/>
      <c r="H170" s="36"/>
      <c r="I170" s="36"/>
      <c r="J170" s="36">
        <f t="shared" si="48"/>
        <v>6</v>
      </c>
      <c r="K170" s="36">
        <f t="shared" si="48"/>
        <v>0</v>
      </c>
      <c r="L170" s="36"/>
      <c r="M170" s="36"/>
      <c r="N170" s="36"/>
      <c r="O170" s="36"/>
      <c r="P170" s="36" t="str">
        <f t="shared" si="39"/>
        <v xml:space="preserve"> </v>
      </c>
      <c r="Q170" s="36" t="str">
        <f t="shared" si="40"/>
        <v xml:space="preserve"> </v>
      </c>
      <c r="R170" s="36" t="str">
        <f t="shared" si="35"/>
        <v xml:space="preserve"> </v>
      </c>
      <c r="S170" s="36" t="str">
        <f t="shared" si="41"/>
        <v xml:space="preserve"> </v>
      </c>
      <c r="T170" s="36" t="str">
        <f t="shared" si="42"/>
        <v xml:space="preserve"> </v>
      </c>
      <c r="U170" s="36" t="str">
        <f t="shared" si="36"/>
        <v xml:space="preserve"> </v>
      </c>
      <c r="V170" s="36" t="str">
        <f t="shared" si="43"/>
        <v xml:space="preserve"> </v>
      </c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t="str">
        <f t="shared" ref="AG170:AG197" si="51">IF(F170=1,B170," ")</f>
        <v xml:space="preserve"> </v>
      </c>
      <c r="AH170" t="str">
        <f t="shared" ref="AH170:AH198" si="52">IF(AG170=" "," ",",")</f>
        <v xml:space="preserve"> </v>
      </c>
      <c r="AI170" t="str">
        <f t="shared" si="37"/>
        <v xml:space="preserve">         </v>
      </c>
    </row>
    <row r="171" spans="2:37" x14ac:dyDescent="0.2">
      <c r="B171" t="str">
        <f t="shared" si="49"/>
        <v>Диана С.</v>
      </c>
      <c r="C171" s="36">
        <f>С1!AH40+2</f>
        <v>8</v>
      </c>
      <c r="D171" s="36">
        <f>IF(С1!BO40&gt;Ст1!C171,1,0)</f>
        <v>0</v>
      </c>
      <c r="E171" s="36"/>
      <c r="F171" s="36">
        <f t="shared" si="50"/>
        <v>0</v>
      </c>
      <c r="G171" s="36"/>
      <c r="H171" s="36"/>
      <c r="I171" s="36"/>
      <c r="J171" s="36">
        <f t="shared" si="48"/>
        <v>6</v>
      </c>
      <c r="K171" s="36">
        <f t="shared" si="48"/>
        <v>0</v>
      </c>
      <c r="L171" s="36"/>
      <c r="M171" s="36"/>
      <c r="N171" s="36"/>
      <c r="O171" s="36"/>
      <c r="P171" s="36" t="str">
        <f t="shared" si="39"/>
        <v xml:space="preserve"> </v>
      </c>
      <c r="Q171" s="36" t="str">
        <f t="shared" si="40"/>
        <v xml:space="preserve"> </v>
      </c>
      <c r="R171" s="36" t="str">
        <f t="shared" si="35"/>
        <v xml:space="preserve"> </v>
      </c>
      <c r="S171" s="36" t="str">
        <f t="shared" si="41"/>
        <v xml:space="preserve"> </v>
      </c>
      <c r="T171" s="36" t="str">
        <f t="shared" si="42"/>
        <v xml:space="preserve"> </v>
      </c>
      <c r="U171" s="36" t="str">
        <f t="shared" si="36"/>
        <v xml:space="preserve"> </v>
      </c>
      <c r="V171" s="36" t="str">
        <f t="shared" si="43"/>
        <v xml:space="preserve"> </v>
      </c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t="str">
        <f t="shared" si="51"/>
        <v xml:space="preserve"> </v>
      </c>
      <c r="AH171" t="str">
        <f t="shared" si="52"/>
        <v xml:space="preserve"> </v>
      </c>
      <c r="AI171" t="str">
        <f t="shared" si="37"/>
        <v xml:space="preserve">         </v>
      </c>
      <c r="AK171" t="s">
        <v>103</v>
      </c>
    </row>
    <row r="172" spans="2:37" x14ac:dyDescent="0.2">
      <c r="B172" t="str">
        <f t="shared" si="49"/>
        <v>Даша Т.</v>
      </c>
      <c r="C172" s="36">
        <f>С1!AH41+2</f>
        <v>3</v>
      </c>
      <c r="D172" s="36">
        <f>IF(С1!BO41&gt;Ст1!C172,1,0)</f>
        <v>0</v>
      </c>
      <c r="E172" s="36"/>
      <c r="F172" s="36">
        <f t="shared" si="50"/>
        <v>0</v>
      </c>
      <c r="G172" s="36"/>
      <c r="H172" s="36"/>
      <c r="I172" s="36"/>
      <c r="J172" s="36">
        <f t="shared" si="48"/>
        <v>1</v>
      </c>
      <c r="K172" s="36">
        <f t="shared" si="48"/>
        <v>0</v>
      </c>
      <c r="L172" s="36"/>
      <c r="M172" s="36"/>
      <c r="N172" s="36"/>
      <c r="O172" s="36"/>
      <c r="P172" s="36" t="str">
        <f t="shared" si="39"/>
        <v xml:space="preserve"> </v>
      </c>
      <c r="Q172" s="36" t="str">
        <f t="shared" si="40"/>
        <v xml:space="preserve"> </v>
      </c>
      <c r="R172" s="36" t="str">
        <f t="shared" si="35"/>
        <v xml:space="preserve"> </v>
      </c>
      <c r="S172" s="36" t="str">
        <f t="shared" si="41"/>
        <v xml:space="preserve"> </v>
      </c>
      <c r="T172" s="36" t="str">
        <f t="shared" si="42"/>
        <v xml:space="preserve"> </v>
      </c>
      <c r="U172" s="36" t="str">
        <f t="shared" si="36"/>
        <v xml:space="preserve"> </v>
      </c>
      <c r="V172" s="36" t="str">
        <f t="shared" si="43"/>
        <v xml:space="preserve"> </v>
      </c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t="str">
        <f t="shared" si="51"/>
        <v xml:space="preserve"> </v>
      </c>
      <c r="AH172" t="str">
        <f t="shared" si="52"/>
        <v xml:space="preserve"> </v>
      </c>
      <c r="AI172" t="str">
        <f t="shared" si="37"/>
        <v xml:space="preserve">         </v>
      </c>
    </row>
    <row r="173" spans="2:37" x14ac:dyDescent="0.2">
      <c r="B173" t="str">
        <f t="shared" si="49"/>
        <v>Ваня А.</v>
      </c>
      <c r="C173" s="36">
        <f>С1!AH42+2</f>
        <v>3</v>
      </c>
      <c r="D173" s="36">
        <f>IF(С1!BO42&gt;Ст1!C173,1,0)</f>
        <v>0</v>
      </c>
      <c r="E173" s="36"/>
      <c r="F173" s="36">
        <f t="shared" si="50"/>
        <v>0</v>
      </c>
      <c r="G173" s="36"/>
      <c r="H173" s="36"/>
      <c r="I173" s="36"/>
      <c r="J173" s="36">
        <f t="shared" si="48"/>
        <v>1</v>
      </c>
      <c r="K173" s="36">
        <f t="shared" si="48"/>
        <v>0</v>
      </c>
      <c r="L173" s="36"/>
      <c r="M173" s="36"/>
      <c r="N173" s="36"/>
      <c r="O173" s="36"/>
      <c r="P173" s="36" t="str">
        <f t="shared" si="39"/>
        <v xml:space="preserve"> </v>
      </c>
      <c r="Q173" s="36" t="str">
        <f t="shared" si="40"/>
        <v xml:space="preserve"> </v>
      </c>
      <c r="R173" s="36" t="str">
        <f t="shared" si="35"/>
        <v xml:space="preserve"> </v>
      </c>
      <c r="S173" s="36" t="str">
        <f t="shared" si="41"/>
        <v xml:space="preserve"> </v>
      </c>
      <c r="T173" s="36" t="str">
        <f t="shared" si="42"/>
        <v xml:space="preserve"> </v>
      </c>
      <c r="U173" s="36" t="str">
        <f t="shared" si="36"/>
        <v xml:space="preserve"> </v>
      </c>
      <c r="V173" s="36" t="str">
        <f t="shared" si="43"/>
        <v xml:space="preserve"> </v>
      </c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t="str">
        <f t="shared" si="51"/>
        <v xml:space="preserve"> </v>
      </c>
      <c r="AH173" t="str">
        <f t="shared" si="52"/>
        <v xml:space="preserve"> </v>
      </c>
      <c r="AI173" t="str">
        <f t="shared" si="37"/>
        <v xml:space="preserve">         </v>
      </c>
      <c r="AK173" t="str">
        <f>B168</f>
        <v>Пренебрегаемые:</v>
      </c>
    </row>
    <row r="174" spans="2:37" x14ac:dyDescent="0.2">
      <c r="B174" t="str">
        <f t="shared" si="49"/>
        <v>Алиса Б.</v>
      </c>
      <c r="C174" s="36">
        <f>С1!AH43+2</f>
        <v>4</v>
      </c>
      <c r="D174" s="36">
        <f>IF(С1!BO43&gt;Ст1!C174,1,0)</f>
        <v>0</v>
      </c>
      <c r="E174" s="36"/>
      <c r="F174" s="36">
        <f t="shared" si="50"/>
        <v>0</v>
      </c>
      <c r="G174" s="36"/>
      <c r="H174" s="36"/>
      <c r="I174" s="36"/>
      <c r="J174" s="36">
        <f t="shared" si="48"/>
        <v>2</v>
      </c>
      <c r="K174" s="36">
        <f t="shared" si="48"/>
        <v>0</v>
      </c>
      <c r="L174" s="36"/>
      <c r="M174" s="36"/>
      <c r="N174" s="36"/>
      <c r="O174" s="36"/>
      <c r="P174" s="36" t="str">
        <f t="shared" si="39"/>
        <v xml:space="preserve"> </v>
      </c>
      <c r="Q174" s="36" t="str">
        <f t="shared" si="40"/>
        <v xml:space="preserve"> </v>
      </c>
      <c r="R174" s="36" t="str">
        <f t="shared" si="35"/>
        <v xml:space="preserve"> </v>
      </c>
      <c r="S174" s="36" t="str">
        <f t="shared" si="41"/>
        <v xml:space="preserve"> </v>
      </c>
      <c r="T174" s="36" t="str">
        <f t="shared" si="42"/>
        <v xml:space="preserve"> </v>
      </c>
      <c r="U174" s="36" t="str">
        <f t="shared" si="36"/>
        <v xml:space="preserve"> </v>
      </c>
      <c r="V174" s="36" t="str">
        <f t="shared" si="43"/>
        <v xml:space="preserve"> </v>
      </c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t="str">
        <f t="shared" si="51"/>
        <v xml:space="preserve"> </v>
      </c>
      <c r="AH174" t="str">
        <f t="shared" si="52"/>
        <v xml:space="preserve"> </v>
      </c>
      <c r="AI174" t="str">
        <f t="shared" si="37"/>
        <v xml:space="preserve">         </v>
      </c>
      <c r="AK174" t="str">
        <f>TRIM(AK169)</f>
        <v/>
      </c>
    </row>
    <row r="175" spans="2:37" x14ac:dyDescent="0.2">
      <c r="B175" t="str">
        <f t="shared" si="49"/>
        <v>Маша Б.</v>
      </c>
      <c r="C175" s="36">
        <f>С1!AH44+2</f>
        <v>2</v>
      </c>
      <c r="D175" s="36">
        <f>IF(С1!BO44&gt;Ст1!C175,1,0)</f>
        <v>0</v>
      </c>
      <c r="E175" s="36"/>
      <c r="F175" s="36">
        <f t="shared" si="50"/>
        <v>0</v>
      </c>
      <c r="G175" s="36"/>
      <c r="H175" s="36"/>
      <c r="I175" s="36"/>
      <c r="J175" s="36">
        <f t="shared" si="48"/>
        <v>0</v>
      </c>
      <c r="K175" s="36">
        <f t="shared" si="48"/>
        <v>1</v>
      </c>
      <c r="L175" s="36"/>
      <c r="M175" s="36"/>
      <c r="N175" s="36"/>
      <c r="O175" s="36"/>
      <c r="P175" s="36" t="str">
        <f t="shared" si="39"/>
        <v xml:space="preserve"> </v>
      </c>
      <c r="Q175" s="36" t="str">
        <f t="shared" si="40"/>
        <v xml:space="preserve"> </v>
      </c>
      <c r="R175" s="36" t="str">
        <f t="shared" si="35"/>
        <v xml:space="preserve"> </v>
      </c>
      <c r="S175" s="36" t="str">
        <f t="shared" si="41"/>
        <v xml:space="preserve"> </v>
      </c>
      <c r="T175" s="36" t="str">
        <f t="shared" si="42"/>
        <v xml:space="preserve"> </v>
      </c>
      <c r="U175" s="36" t="str">
        <f t="shared" si="36"/>
        <v xml:space="preserve"> </v>
      </c>
      <c r="V175" s="36" t="str">
        <f t="shared" si="43"/>
        <v xml:space="preserve"> </v>
      </c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t="str">
        <f t="shared" si="51"/>
        <v xml:space="preserve"> </v>
      </c>
      <c r="AH175" t="str">
        <f t="shared" si="52"/>
        <v xml:space="preserve"> </v>
      </c>
      <c r="AI175" t="str">
        <f t="shared" si="37"/>
        <v xml:space="preserve">         </v>
      </c>
    </row>
    <row r="176" spans="2:37" x14ac:dyDescent="0.2">
      <c r="B176" t="str">
        <f t="shared" si="49"/>
        <v>Даша В.</v>
      </c>
      <c r="C176" s="36">
        <f>С1!AH45+2</f>
        <v>3</v>
      </c>
      <c r="D176" s="36">
        <f>IF(С1!BO45&gt;Ст1!C176,1,0)</f>
        <v>0</v>
      </c>
      <c r="E176" s="36"/>
      <c r="F176" s="36">
        <f t="shared" si="50"/>
        <v>0</v>
      </c>
      <c r="G176" s="36"/>
      <c r="H176" s="36"/>
      <c r="I176" s="36"/>
      <c r="J176" s="36">
        <f t="shared" si="48"/>
        <v>1</v>
      </c>
      <c r="K176" s="36">
        <f t="shared" si="48"/>
        <v>0</v>
      </c>
      <c r="L176" s="36"/>
      <c r="M176" s="36"/>
      <c r="N176" s="36"/>
      <c r="O176" s="36"/>
      <c r="P176" s="36" t="str">
        <f t="shared" si="39"/>
        <v xml:space="preserve"> </v>
      </c>
      <c r="Q176" s="36" t="str">
        <f t="shared" si="40"/>
        <v xml:space="preserve"> </v>
      </c>
      <c r="R176" s="36" t="str">
        <f t="shared" si="35"/>
        <v xml:space="preserve"> </v>
      </c>
      <c r="S176" s="36" t="str">
        <f t="shared" si="41"/>
        <v xml:space="preserve"> </v>
      </c>
      <c r="T176" s="36" t="str">
        <f t="shared" si="42"/>
        <v xml:space="preserve"> </v>
      </c>
      <c r="U176" s="36" t="str">
        <f t="shared" si="36"/>
        <v xml:space="preserve"> </v>
      </c>
      <c r="V176" s="36" t="str">
        <f t="shared" si="43"/>
        <v xml:space="preserve"> </v>
      </c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t="str">
        <f t="shared" si="51"/>
        <v xml:space="preserve"> </v>
      </c>
      <c r="AH176" t="str">
        <f t="shared" si="52"/>
        <v xml:space="preserve"> </v>
      </c>
      <c r="AI176" t="str">
        <f t="shared" si="37"/>
        <v xml:space="preserve">         </v>
      </c>
    </row>
    <row r="177" spans="2:35" x14ac:dyDescent="0.2">
      <c r="B177" t="str">
        <f t="shared" si="49"/>
        <v>Марк Г.</v>
      </c>
      <c r="C177" s="36">
        <f>С1!AH46+2</f>
        <v>3</v>
      </c>
      <c r="D177" s="36">
        <f>IF(С1!BO46&gt;Ст1!C177,1,0)</f>
        <v>0</v>
      </c>
      <c r="E177" s="36"/>
      <c r="F177" s="36">
        <f t="shared" si="50"/>
        <v>0</v>
      </c>
      <c r="G177" s="36"/>
      <c r="H177" s="36"/>
      <c r="I177" s="36"/>
      <c r="J177" s="36">
        <f t="shared" si="48"/>
        <v>1</v>
      </c>
      <c r="K177" s="36">
        <f t="shared" si="48"/>
        <v>0</v>
      </c>
      <c r="L177" s="36"/>
      <c r="M177" s="36"/>
      <c r="N177" s="36"/>
      <c r="O177" s="36"/>
      <c r="P177" s="36" t="str">
        <f t="shared" si="39"/>
        <v xml:space="preserve"> </v>
      </c>
      <c r="Q177" s="36" t="str">
        <f t="shared" si="40"/>
        <v xml:space="preserve"> </v>
      </c>
      <c r="R177" s="36" t="str">
        <f t="shared" si="35"/>
        <v xml:space="preserve"> </v>
      </c>
      <c r="S177" s="36" t="str">
        <f t="shared" si="41"/>
        <v xml:space="preserve"> </v>
      </c>
      <c r="T177" s="36" t="str">
        <f t="shared" si="42"/>
        <v xml:space="preserve"> </v>
      </c>
      <c r="U177" s="36" t="str">
        <f t="shared" si="36"/>
        <v xml:space="preserve"> </v>
      </c>
      <c r="V177" s="36" t="str">
        <f t="shared" si="43"/>
        <v xml:space="preserve"> </v>
      </c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t="str">
        <f t="shared" si="51"/>
        <v xml:space="preserve"> </v>
      </c>
      <c r="AH177" t="str">
        <f t="shared" si="52"/>
        <v xml:space="preserve"> </v>
      </c>
      <c r="AI177" t="str">
        <f t="shared" si="37"/>
        <v xml:space="preserve">         </v>
      </c>
    </row>
    <row r="178" spans="2:35" x14ac:dyDescent="0.2">
      <c r="B178" t="str">
        <f t="shared" si="49"/>
        <v>Артем Е.</v>
      </c>
      <c r="C178" s="36">
        <f>С1!AH47+2</f>
        <v>6</v>
      </c>
      <c r="D178" s="36">
        <f>IF(С1!BO47&gt;Ст1!C178,1,0)</f>
        <v>0</v>
      </c>
      <c r="E178" s="36"/>
      <c r="F178" s="36">
        <f t="shared" si="50"/>
        <v>0</v>
      </c>
      <c r="G178" s="36"/>
      <c r="H178" s="36"/>
      <c r="I178" s="36"/>
      <c r="J178" s="36">
        <f t="shared" si="48"/>
        <v>4</v>
      </c>
      <c r="K178" s="36">
        <f t="shared" si="48"/>
        <v>0</v>
      </c>
      <c r="L178" s="36"/>
      <c r="M178" s="36"/>
      <c r="N178" s="36"/>
      <c r="O178" s="36"/>
      <c r="P178" s="36" t="str">
        <f t="shared" si="39"/>
        <v xml:space="preserve"> </v>
      </c>
      <c r="Q178" s="36" t="str">
        <f t="shared" si="40"/>
        <v xml:space="preserve"> </v>
      </c>
      <c r="R178" s="36" t="str">
        <f t="shared" si="35"/>
        <v xml:space="preserve"> </v>
      </c>
      <c r="S178" s="36" t="str">
        <f t="shared" si="41"/>
        <v xml:space="preserve"> </v>
      </c>
      <c r="T178" s="36" t="str">
        <f t="shared" si="42"/>
        <v xml:space="preserve"> </v>
      </c>
      <c r="U178" s="36" t="str">
        <f t="shared" si="36"/>
        <v xml:space="preserve"> </v>
      </c>
      <c r="V178" s="36" t="str">
        <f t="shared" si="43"/>
        <v xml:space="preserve"> </v>
      </c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t="str">
        <f t="shared" si="51"/>
        <v xml:space="preserve"> </v>
      </c>
      <c r="AH178" t="str">
        <f t="shared" si="52"/>
        <v xml:space="preserve"> </v>
      </c>
      <c r="AI178" t="str">
        <f t="shared" si="37"/>
        <v xml:space="preserve">         </v>
      </c>
    </row>
    <row r="179" spans="2:35" x14ac:dyDescent="0.2">
      <c r="B179" t="str">
        <f t="shared" si="49"/>
        <v xml:space="preserve">Алиса З. </v>
      </c>
      <c r="C179" s="36">
        <f>С1!AH48+2</f>
        <v>4</v>
      </c>
      <c r="D179" s="36">
        <f>IF(С1!BO48&gt;Ст1!C179,1,0)</f>
        <v>0</v>
      </c>
      <c r="E179" s="36"/>
      <c r="F179" s="36">
        <f t="shared" si="50"/>
        <v>0</v>
      </c>
      <c r="G179" s="36"/>
      <c r="H179" s="36"/>
      <c r="I179" s="36"/>
      <c r="J179" s="36">
        <f t="shared" si="48"/>
        <v>2</v>
      </c>
      <c r="K179" s="36">
        <f t="shared" si="48"/>
        <v>0</v>
      </c>
      <c r="L179" s="36"/>
      <c r="M179" s="36"/>
      <c r="N179" s="36"/>
      <c r="O179" s="36"/>
      <c r="P179" s="36" t="str">
        <f t="shared" si="39"/>
        <v xml:space="preserve"> </v>
      </c>
      <c r="Q179" s="36" t="str">
        <f t="shared" si="40"/>
        <v xml:space="preserve"> </v>
      </c>
      <c r="R179" s="36" t="str">
        <f t="shared" si="35"/>
        <v xml:space="preserve"> </v>
      </c>
      <c r="S179" s="36" t="str">
        <f t="shared" si="41"/>
        <v xml:space="preserve"> </v>
      </c>
      <c r="T179" s="36" t="str">
        <f t="shared" si="42"/>
        <v xml:space="preserve"> </v>
      </c>
      <c r="U179" s="36" t="str">
        <f t="shared" si="36"/>
        <v xml:space="preserve"> </v>
      </c>
      <c r="V179" s="36" t="str">
        <f t="shared" si="43"/>
        <v xml:space="preserve"> </v>
      </c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t="str">
        <f t="shared" si="51"/>
        <v xml:space="preserve"> </v>
      </c>
      <c r="AH179" t="str">
        <f t="shared" si="52"/>
        <v xml:space="preserve"> </v>
      </c>
      <c r="AI179" t="str">
        <f t="shared" si="37"/>
        <v xml:space="preserve">         </v>
      </c>
    </row>
    <row r="180" spans="2:35" x14ac:dyDescent="0.2">
      <c r="B180" t="str">
        <f t="shared" si="49"/>
        <v>Алена К.</v>
      </c>
      <c r="C180" s="36">
        <f>С1!AH49+2</f>
        <v>4</v>
      </c>
      <c r="D180" s="36">
        <f>IF(С1!BO49&gt;Ст1!C180,1,0)</f>
        <v>0</v>
      </c>
      <c r="E180" s="36"/>
      <c r="F180" s="36">
        <f t="shared" si="50"/>
        <v>0</v>
      </c>
      <c r="G180" s="36"/>
      <c r="H180" s="36"/>
      <c r="I180" s="36"/>
      <c r="J180" s="36">
        <f t="shared" si="48"/>
        <v>2</v>
      </c>
      <c r="K180" s="36">
        <f t="shared" si="48"/>
        <v>0</v>
      </c>
      <c r="L180" s="36"/>
      <c r="M180" s="36"/>
      <c r="N180" s="36"/>
      <c r="O180" s="36"/>
      <c r="P180" s="36" t="str">
        <f t="shared" si="39"/>
        <v xml:space="preserve"> </v>
      </c>
      <c r="Q180" s="36" t="str">
        <f t="shared" si="40"/>
        <v xml:space="preserve"> </v>
      </c>
      <c r="R180" s="36" t="str">
        <f t="shared" si="35"/>
        <v xml:space="preserve"> </v>
      </c>
      <c r="S180" s="36" t="str">
        <f t="shared" si="41"/>
        <v xml:space="preserve"> </v>
      </c>
      <c r="T180" s="36" t="str">
        <f t="shared" si="42"/>
        <v xml:space="preserve"> </v>
      </c>
      <c r="U180" s="36" t="str">
        <f t="shared" si="36"/>
        <v xml:space="preserve"> </v>
      </c>
      <c r="V180" s="36" t="str">
        <f t="shared" si="43"/>
        <v xml:space="preserve"> </v>
      </c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t="str">
        <f t="shared" si="51"/>
        <v xml:space="preserve"> </v>
      </c>
      <c r="AH180" t="str">
        <f t="shared" si="52"/>
        <v xml:space="preserve"> </v>
      </c>
      <c r="AI180" t="str">
        <f t="shared" si="37"/>
        <v xml:space="preserve">         </v>
      </c>
    </row>
    <row r="181" spans="2:35" x14ac:dyDescent="0.2">
      <c r="B181" t="str">
        <f t="shared" si="49"/>
        <v>Никита К.</v>
      </c>
      <c r="C181" s="36">
        <f>С1!AH50+2</f>
        <v>4</v>
      </c>
      <c r="D181" s="36">
        <f>IF(С1!BO50&gt;Ст1!C181,1,0)</f>
        <v>0</v>
      </c>
      <c r="E181" s="36"/>
      <c r="F181" s="36">
        <f t="shared" si="50"/>
        <v>0</v>
      </c>
      <c r="G181" s="36"/>
      <c r="H181" s="36"/>
      <c r="I181" s="36"/>
      <c r="J181" s="36">
        <f t="shared" si="48"/>
        <v>2</v>
      </c>
      <c r="K181" s="36">
        <f t="shared" si="48"/>
        <v>0</v>
      </c>
      <c r="L181" s="36"/>
      <c r="M181" s="36"/>
      <c r="N181" s="36"/>
      <c r="O181" s="36"/>
      <c r="P181" s="36" t="str">
        <f t="shared" si="39"/>
        <v xml:space="preserve"> </v>
      </c>
      <c r="Q181" s="36" t="str">
        <f t="shared" si="40"/>
        <v xml:space="preserve"> </v>
      </c>
      <c r="R181" s="36" t="str">
        <f t="shared" si="35"/>
        <v xml:space="preserve"> </v>
      </c>
      <c r="S181" s="36" t="str">
        <f t="shared" si="41"/>
        <v xml:space="preserve"> </v>
      </c>
      <c r="T181" s="36" t="str">
        <f t="shared" si="42"/>
        <v xml:space="preserve"> </v>
      </c>
      <c r="U181" s="36" t="str">
        <f t="shared" si="36"/>
        <v xml:space="preserve"> </v>
      </c>
      <c r="V181" s="36" t="str">
        <f t="shared" si="43"/>
        <v xml:space="preserve"> </v>
      </c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t="str">
        <f t="shared" si="51"/>
        <v xml:space="preserve"> </v>
      </c>
      <c r="AH181" t="str">
        <f t="shared" si="52"/>
        <v xml:space="preserve"> </v>
      </c>
      <c r="AI181" t="str">
        <f t="shared" si="37"/>
        <v xml:space="preserve">         </v>
      </c>
    </row>
    <row r="182" spans="2:35" x14ac:dyDescent="0.2">
      <c r="B182" t="str">
        <f t="shared" si="49"/>
        <v xml:space="preserve">Соня К. </v>
      </c>
      <c r="C182" s="36">
        <f>С1!AH51+2</f>
        <v>2</v>
      </c>
      <c r="D182" s="36">
        <f>IF(С1!BO51&gt;Ст1!C182,1,0)</f>
        <v>0</v>
      </c>
      <c r="E182" s="36"/>
      <c r="F182" s="36">
        <f t="shared" si="50"/>
        <v>0</v>
      </c>
      <c r="G182" s="36"/>
      <c r="H182" s="36"/>
      <c r="I182" s="36"/>
      <c r="J182" s="36">
        <f t="shared" si="48"/>
        <v>0</v>
      </c>
      <c r="K182" s="36">
        <f t="shared" si="48"/>
        <v>0</v>
      </c>
      <c r="L182" s="36"/>
      <c r="M182" s="36"/>
      <c r="N182" s="36"/>
      <c r="O182" s="36"/>
      <c r="P182" s="36" t="str">
        <f t="shared" si="39"/>
        <v xml:space="preserve"> </v>
      </c>
      <c r="Q182" s="36" t="str">
        <f t="shared" si="40"/>
        <v xml:space="preserve"> </v>
      </c>
      <c r="R182" s="36" t="str">
        <f t="shared" si="35"/>
        <v xml:space="preserve"> </v>
      </c>
      <c r="S182" s="36" t="str">
        <f t="shared" si="41"/>
        <v xml:space="preserve"> </v>
      </c>
      <c r="T182" s="36" t="str">
        <f t="shared" si="42"/>
        <v xml:space="preserve"> </v>
      </c>
      <c r="U182" s="36" t="str">
        <f t="shared" si="36"/>
        <v xml:space="preserve"> </v>
      </c>
      <c r="V182" s="36" t="str">
        <f t="shared" si="43"/>
        <v xml:space="preserve"> </v>
      </c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t="str">
        <f t="shared" si="51"/>
        <v xml:space="preserve"> </v>
      </c>
      <c r="AH182" t="str">
        <f t="shared" si="52"/>
        <v xml:space="preserve"> </v>
      </c>
      <c r="AI182" t="str">
        <f t="shared" si="37"/>
        <v xml:space="preserve">         </v>
      </c>
    </row>
    <row r="183" spans="2:35" x14ac:dyDescent="0.2">
      <c r="B183" t="str">
        <f t="shared" si="49"/>
        <v>Александр С.</v>
      </c>
      <c r="C183" s="36">
        <f>С1!AH52+2</f>
        <v>3</v>
      </c>
      <c r="D183" s="36">
        <f>IF(С1!BO52&gt;Ст1!C183,1,0)</f>
        <v>0</v>
      </c>
      <c r="E183" s="36"/>
      <c r="F183" s="36">
        <f t="shared" si="50"/>
        <v>0</v>
      </c>
      <c r="G183" s="36"/>
      <c r="H183" s="36"/>
      <c r="I183" s="36"/>
      <c r="J183" s="36">
        <f t="shared" si="48"/>
        <v>1</v>
      </c>
      <c r="K183" s="36">
        <f t="shared" si="48"/>
        <v>0</v>
      </c>
      <c r="L183" s="36"/>
      <c r="M183" s="36"/>
      <c r="N183" s="36"/>
      <c r="O183" s="36"/>
      <c r="P183" s="36" t="str">
        <f t="shared" si="39"/>
        <v xml:space="preserve"> </v>
      </c>
      <c r="Q183" s="36" t="str">
        <f t="shared" si="40"/>
        <v xml:space="preserve"> </v>
      </c>
      <c r="R183" s="36" t="str">
        <f t="shared" si="35"/>
        <v xml:space="preserve"> </v>
      </c>
      <c r="S183" s="36" t="str">
        <f t="shared" si="41"/>
        <v xml:space="preserve"> </v>
      </c>
      <c r="T183" s="36" t="str">
        <f t="shared" si="42"/>
        <v xml:space="preserve"> </v>
      </c>
      <c r="U183" s="36" t="str">
        <f t="shared" si="36"/>
        <v xml:space="preserve"> </v>
      </c>
      <c r="V183" s="36" t="str">
        <f t="shared" si="43"/>
        <v xml:space="preserve"> </v>
      </c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t="str">
        <f t="shared" si="51"/>
        <v xml:space="preserve"> </v>
      </c>
      <c r="AH183" t="str">
        <f t="shared" si="52"/>
        <v xml:space="preserve"> </v>
      </c>
      <c r="AI183" t="str">
        <f t="shared" si="37"/>
        <v xml:space="preserve">         </v>
      </c>
    </row>
    <row r="184" spans="2:35" x14ac:dyDescent="0.2">
      <c r="B184" t="str">
        <f t="shared" si="49"/>
        <v>Вероника Н.</v>
      </c>
      <c r="C184" s="36">
        <f>С1!AH53+2</f>
        <v>4</v>
      </c>
      <c r="D184" s="36">
        <f>IF(С1!BO53&gt;Ст1!C184,1,0)</f>
        <v>0</v>
      </c>
      <c r="E184" s="36"/>
      <c r="F184" s="36">
        <f t="shared" si="50"/>
        <v>0</v>
      </c>
      <c r="G184" s="36"/>
      <c r="H184" s="36"/>
      <c r="I184" s="36"/>
      <c r="J184" s="36">
        <f t="shared" si="48"/>
        <v>2</v>
      </c>
      <c r="K184" s="36">
        <f t="shared" si="48"/>
        <v>0</v>
      </c>
      <c r="L184" s="36"/>
      <c r="M184" s="36"/>
      <c r="N184" s="36"/>
      <c r="O184" s="36"/>
      <c r="P184" s="36" t="str">
        <f t="shared" si="39"/>
        <v xml:space="preserve"> </v>
      </c>
      <c r="Q184" s="36" t="str">
        <f t="shared" si="40"/>
        <v xml:space="preserve"> </v>
      </c>
      <c r="R184" s="36" t="str">
        <f t="shared" si="35"/>
        <v xml:space="preserve"> </v>
      </c>
      <c r="S184" s="36" t="str">
        <f t="shared" si="41"/>
        <v xml:space="preserve"> </v>
      </c>
      <c r="T184" s="36" t="str">
        <f t="shared" si="42"/>
        <v xml:space="preserve"> </v>
      </c>
      <c r="U184" s="36" t="str">
        <f t="shared" si="36"/>
        <v xml:space="preserve"> </v>
      </c>
      <c r="V184" s="36" t="str">
        <f t="shared" si="43"/>
        <v xml:space="preserve"> </v>
      </c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t="str">
        <f t="shared" si="51"/>
        <v xml:space="preserve"> </v>
      </c>
      <c r="AH184" t="str">
        <f t="shared" si="52"/>
        <v xml:space="preserve"> </v>
      </c>
      <c r="AI184" t="str">
        <f t="shared" si="37"/>
        <v xml:space="preserve">         </v>
      </c>
    </row>
    <row r="185" spans="2:35" x14ac:dyDescent="0.2">
      <c r="B185" t="str">
        <f t="shared" si="49"/>
        <v>Артем Н.</v>
      </c>
      <c r="C185" s="36">
        <f>С1!AH54+2</f>
        <v>6</v>
      </c>
      <c r="D185" s="36">
        <f>IF(С1!BO54&gt;Ст1!C185,1,0)</f>
        <v>0</v>
      </c>
      <c r="E185" s="36"/>
      <c r="F185" s="36">
        <f t="shared" si="50"/>
        <v>0</v>
      </c>
      <c r="G185" s="36"/>
      <c r="H185" s="36"/>
      <c r="I185" s="36"/>
      <c r="J185" s="36">
        <f t="shared" si="48"/>
        <v>4</v>
      </c>
      <c r="K185" s="36">
        <f t="shared" si="48"/>
        <v>0</v>
      </c>
      <c r="L185" s="36"/>
      <c r="M185" s="36"/>
      <c r="N185" s="36"/>
      <c r="O185" s="36"/>
      <c r="P185" s="36" t="str">
        <f t="shared" si="39"/>
        <v xml:space="preserve"> </v>
      </c>
      <c r="Q185" s="36" t="str">
        <f t="shared" si="40"/>
        <v xml:space="preserve"> </v>
      </c>
      <c r="R185" s="36" t="str">
        <f t="shared" si="35"/>
        <v xml:space="preserve"> </v>
      </c>
      <c r="S185" s="36" t="str">
        <f t="shared" si="41"/>
        <v xml:space="preserve"> </v>
      </c>
      <c r="T185" s="36" t="str">
        <f t="shared" si="42"/>
        <v xml:space="preserve"> </v>
      </c>
      <c r="U185" s="36" t="str">
        <f t="shared" si="36"/>
        <v xml:space="preserve"> </v>
      </c>
      <c r="V185" s="36" t="str">
        <f t="shared" si="43"/>
        <v xml:space="preserve"> </v>
      </c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t="str">
        <f t="shared" si="51"/>
        <v xml:space="preserve"> </v>
      </c>
      <c r="AH185" t="str">
        <f t="shared" si="52"/>
        <v xml:space="preserve"> </v>
      </c>
      <c r="AI185" t="str">
        <f t="shared" si="37"/>
        <v xml:space="preserve">         </v>
      </c>
    </row>
    <row r="186" spans="2:35" x14ac:dyDescent="0.2">
      <c r="B186" t="str">
        <f t="shared" si="49"/>
        <v>Сергей О.</v>
      </c>
      <c r="C186" s="36">
        <f>С1!AH55+2</f>
        <v>4</v>
      </c>
      <c r="D186" s="36">
        <f>IF(С1!BO55&gt;Ст1!C186,1,0)</f>
        <v>0</v>
      </c>
      <c r="E186" s="36"/>
      <c r="F186" s="36">
        <f t="shared" si="50"/>
        <v>0</v>
      </c>
      <c r="G186" s="36"/>
      <c r="H186" s="36"/>
      <c r="I186" s="36"/>
      <c r="J186" s="36">
        <f t="shared" si="48"/>
        <v>2</v>
      </c>
      <c r="K186" s="36">
        <f t="shared" si="48"/>
        <v>0</v>
      </c>
      <c r="L186" s="36"/>
      <c r="M186" s="36"/>
      <c r="N186" s="36"/>
      <c r="O186" s="36"/>
      <c r="P186" s="36" t="str">
        <f t="shared" si="39"/>
        <v xml:space="preserve"> </v>
      </c>
      <c r="Q186" s="36" t="str">
        <f t="shared" si="40"/>
        <v xml:space="preserve"> </v>
      </c>
      <c r="R186" s="36" t="str">
        <f t="shared" si="35"/>
        <v xml:space="preserve"> </v>
      </c>
      <c r="S186" s="36" t="str">
        <f t="shared" si="41"/>
        <v xml:space="preserve"> </v>
      </c>
      <c r="T186" s="36" t="str">
        <f t="shared" si="42"/>
        <v xml:space="preserve"> </v>
      </c>
      <c r="U186" s="36" t="str">
        <f t="shared" si="36"/>
        <v xml:space="preserve"> </v>
      </c>
      <c r="V186" s="36" t="str">
        <f t="shared" si="43"/>
        <v xml:space="preserve"> </v>
      </c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t="str">
        <f t="shared" si="51"/>
        <v xml:space="preserve"> </v>
      </c>
      <c r="AH186" t="str">
        <f t="shared" si="52"/>
        <v xml:space="preserve"> </v>
      </c>
      <c r="AI186" t="str">
        <f t="shared" si="37"/>
        <v xml:space="preserve">         </v>
      </c>
    </row>
    <row r="187" spans="2:35" x14ac:dyDescent="0.2">
      <c r="B187" t="str">
        <f t="shared" si="49"/>
        <v>Даша Р.</v>
      </c>
      <c r="C187" s="36">
        <f>С1!AH56+2</f>
        <v>5</v>
      </c>
      <c r="D187" s="36">
        <f>IF(С1!BO56&gt;Ст1!C187,1,0)</f>
        <v>0</v>
      </c>
      <c r="E187" s="36"/>
      <c r="F187" s="36">
        <f t="shared" si="50"/>
        <v>0</v>
      </c>
      <c r="G187" s="36"/>
      <c r="H187" s="36"/>
      <c r="I187" s="36"/>
      <c r="J187" s="36">
        <f t="shared" si="48"/>
        <v>3</v>
      </c>
      <c r="K187" s="36">
        <f t="shared" si="48"/>
        <v>1</v>
      </c>
      <c r="L187" s="36"/>
      <c r="M187" s="36"/>
      <c r="N187" s="36"/>
      <c r="O187" s="36"/>
      <c r="P187" s="36" t="str">
        <f t="shared" si="39"/>
        <v xml:space="preserve"> </v>
      </c>
      <c r="Q187" s="36" t="str">
        <f t="shared" si="40"/>
        <v xml:space="preserve"> </v>
      </c>
      <c r="R187" s="36" t="str">
        <f t="shared" si="35"/>
        <v xml:space="preserve"> </v>
      </c>
      <c r="S187" s="36" t="str">
        <f t="shared" si="41"/>
        <v xml:space="preserve"> </v>
      </c>
      <c r="T187" s="36" t="str">
        <f t="shared" si="42"/>
        <v xml:space="preserve"> </v>
      </c>
      <c r="U187" s="36" t="str">
        <f t="shared" si="36"/>
        <v xml:space="preserve"> </v>
      </c>
      <c r="V187" s="36" t="str">
        <f t="shared" si="43"/>
        <v xml:space="preserve"> </v>
      </c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t="str">
        <f t="shared" si="51"/>
        <v xml:space="preserve"> </v>
      </c>
      <c r="AH187" t="str">
        <f t="shared" si="52"/>
        <v xml:space="preserve"> </v>
      </c>
      <c r="AI187" t="str">
        <f t="shared" si="37"/>
        <v xml:space="preserve">         </v>
      </c>
    </row>
    <row r="188" spans="2:35" x14ac:dyDescent="0.2">
      <c r="B188" t="str">
        <f t="shared" si="49"/>
        <v>Витя Р.</v>
      </c>
      <c r="C188" s="36">
        <f>С1!AH57+2</f>
        <v>3</v>
      </c>
      <c r="D188" s="36">
        <f>IF(С1!BO57&gt;Ст1!C188,1,0)</f>
        <v>0</v>
      </c>
      <c r="E188" s="36"/>
      <c r="F188" s="36">
        <f t="shared" si="50"/>
        <v>0</v>
      </c>
      <c r="G188" s="36"/>
      <c r="H188" s="36"/>
      <c r="I188" s="36"/>
      <c r="J188" s="36">
        <f t="shared" si="48"/>
        <v>1</v>
      </c>
      <c r="K188" s="36">
        <f t="shared" si="48"/>
        <v>2</v>
      </c>
      <c r="L188" s="36"/>
      <c r="M188" s="36"/>
      <c r="N188" s="36"/>
      <c r="O188" s="36"/>
      <c r="P188" s="36" t="str">
        <f t="shared" si="39"/>
        <v xml:space="preserve"> </v>
      </c>
      <c r="Q188" s="36" t="str">
        <f t="shared" si="40"/>
        <v xml:space="preserve"> </v>
      </c>
      <c r="R188" s="36" t="str">
        <f t="shared" si="35"/>
        <v xml:space="preserve"> </v>
      </c>
      <c r="S188" s="36" t="str">
        <f t="shared" si="41"/>
        <v xml:space="preserve"> </v>
      </c>
      <c r="T188" s="36" t="str">
        <f t="shared" si="42"/>
        <v xml:space="preserve"> </v>
      </c>
      <c r="U188" s="36" t="str">
        <f t="shared" si="36"/>
        <v xml:space="preserve"> </v>
      </c>
      <c r="V188" s="36" t="str">
        <f t="shared" si="43"/>
        <v xml:space="preserve"> </v>
      </c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t="str">
        <f t="shared" si="51"/>
        <v xml:space="preserve"> </v>
      </c>
      <c r="AH188" t="str">
        <f t="shared" si="52"/>
        <v xml:space="preserve"> </v>
      </c>
      <c r="AI188" t="str">
        <f t="shared" si="37"/>
        <v xml:space="preserve">         </v>
      </c>
    </row>
    <row r="189" spans="2:35" x14ac:dyDescent="0.2">
      <c r="B189" t="str">
        <f t="shared" si="49"/>
        <v>Настя С.</v>
      </c>
      <c r="C189" s="36">
        <f>С1!AH58+2</f>
        <v>3</v>
      </c>
      <c r="D189" s="36">
        <f>IF(С1!BO58&gt;Ст1!C189,1,0)</f>
        <v>0</v>
      </c>
      <c r="E189" s="36"/>
      <c r="F189" s="36">
        <f t="shared" si="50"/>
        <v>0</v>
      </c>
      <c r="G189" s="36"/>
      <c r="H189" s="36"/>
      <c r="I189" s="36"/>
      <c r="J189" s="36">
        <f t="shared" si="48"/>
        <v>1</v>
      </c>
      <c r="K189" s="36">
        <f t="shared" si="48"/>
        <v>0</v>
      </c>
      <c r="L189" s="36"/>
      <c r="M189" s="36"/>
      <c r="N189" s="36"/>
      <c r="O189" s="36"/>
      <c r="P189" s="36" t="str">
        <f t="shared" si="39"/>
        <v xml:space="preserve"> </v>
      </c>
      <c r="Q189" s="36" t="str">
        <f t="shared" si="40"/>
        <v xml:space="preserve"> </v>
      </c>
      <c r="R189" s="36" t="str">
        <f t="shared" si="35"/>
        <v xml:space="preserve"> </v>
      </c>
      <c r="S189" s="36" t="str">
        <f t="shared" si="41"/>
        <v xml:space="preserve"> </v>
      </c>
      <c r="T189" s="36" t="str">
        <f t="shared" si="42"/>
        <v xml:space="preserve"> </v>
      </c>
      <c r="U189" s="36" t="str">
        <f t="shared" si="36"/>
        <v xml:space="preserve"> </v>
      </c>
      <c r="V189" s="36" t="str">
        <f t="shared" si="43"/>
        <v xml:space="preserve"> </v>
      </c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t="str">
        <f t="shared" si="51"/>
        <v xml:space="preserve"> </v>
      </c>
      <c r="AH189" t="str">
        <f t="shared" si="52"/>
        <v xml:space="preserve"> </v>
      </c>
      <c r="AI189" t="str">
        <f t="shared" si="37"/>
        <v xml:space="preserve">         </v>
      </c>
    </row>
    <row r="190" spans="2:35" x14ac:dyDescent="0.2">
      <c r="B190" t="str">
        <f t="shared" si="49"/>
        <v>Антон Ч.</v>
      </c>
      <c r="C190" s="36">
        <f>С1!AH59+2</f>
        <v>6</v>
      </c>
      <c r="D190" s="36">
        <f>IF(С1!BO59&gt;Ст1!C190,1,0)</f>
        <v>0</v>
      </c>
      <c r="E190" s="36"/>
      <c r="F190" s="36">
        <f t="shared" si="50"/>
        <v>0</v>
      </c>
      <c r="G190" s="36"/>
      <c r="H190" s="36"/>
      <c r="I190" s="36"/>
      <c r="J190" s="36">
        <f t="shared" si="48"/>
        <v>4</v>
      </c>
      <c r="K190" s="36">
        <f t="shared" si="48"/>
        <v>0</v>
      </c>
      <c r="L190" s="36"/>
      <c r="M190" s="36"/>
      <c r="N190" s="36"/>
      <c r="O190" s="36"/>
      <c r="P190" s="36" t="str">
        <f t="shared" si="39"/>
        <v xml:space="preserve"> </v>
      </c>
      <c r="Q190" s="36" t="str">
        <f t="shared" si="40"/>
        <v xml:space="preserve"> </v>
      </c>
      <c r="R190" s="36" t="str">
        <f t="shared" si="35"/>
        <v xml:space="preserve"> </v>
      </c>
      <c r="S190" s="36" t="str">
        <f t="shared" si="41"/>
        <v xml:space="preserve"> </v>
      </c>
      <c r="T190" s="36" t="str">
        <f t="shared" si="42"/>
        <v xml:space="preserve"> </v>
      </c>
      <c r="U190" s="36" t="str">
        <f t="shared" si="36"/>
        <v xml:space="preserve"> </v>
      </c>
      <c r="V190" s="36" t="str">
        <f t="shared" si="43"/>
        <v xml:space="preserve"> </v>
      </c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t="str">
        <f t="shared" si="51"/>
        <v xml:space="preserve"> </v>
      </c>
      <c r="AH190" t="str">
        <f t="shared" si="52"/>
        <v xml:space="preserve"> </v>
      </c>
      <c r="AI190" t="str">
        <f t="shared" si="37"/>
        <v xml:space="preserve">         </v>
      </c>
    </row>
    <row r="191" spans="2:35" x14ac:dyDescent="0.2">
      <c r="B191" t="str">
        <f t="shared" si="49"/>
        <v>Ярослав Ч.</v>
      </c>
      <c r="C191" s="36">
        <f>С1!AH60+2</f>
        <v>5</v>
      </c>
      <c r="D191" s="36">
        <f>IF(С1!BO60&gt;Ст1!C191,1,0)</f>
        <v>0</v>
      </c>
      <c r="E191" s="36"/>
      <c r="F191" s="36">
        <f t="shared" si="50"/>
        <v>0</v>
      </c>
      <c r="G191" s="36"/>
      <c r="H191" s="36"/>
      <c r="I191" s="36"/>
      <c r="J191" s="36">
        <f t="shared" si="48"/>
        <v>3</v>
      </c>
      <c r="K191" s="36">
        <f t="shared" si="48"/>
        <v>0</v>
      </c>
      <c r="L191" s="36"/>
      <c r="M191" s="36"/>
      <c r="N191" s="36"/>
      <c r="O191" s="36"/>
      <c r="P191" s="36" t="str">
        <f t="shared" si="39"/>
        <v xml:space="preserve"> </v>
      </c>
      <c r="Q191" s="36" t="str">
        <f t="shared" si="40"/>
        <v xml:space="preserve"> </v>
      </c>
      <c r="R191" s="36" t="str">
        <f t="shared" si="35"/>
        <v xml:space="preserve"> </v>
      </c>
      <c r="S191" s="36" t="str">
        <f t="shared" si="41"/>
        <v xml:space="preserve"> </v>
      </c>
      <c r="T191" s="36" t="str">
        <f t="shared" si="42"/>
        <v xml:space="preserve"> </v>
      </c>
      <c r="U191" s="36" t="str">
        <f t="shared" si="36"/>
        <v xml:space="preserve"> </v>
      </c>
      <c r="V191" s="36" t="str">
        <f t="shared" si="43"/>
        <v xml:space="preserve"> </v>
      </c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t="str">
        <f t="shared" si="51"/>
        <v xml:space="preserve"> </v>
      </c>
      <c r="AH191" t="str">
        <f t="shared" si="52"/>
        <v xml:space="preserve"> </v>
      </c>
      <c r="AI191" t="str">
        <f t="shared" si="37"/>
        <v xml:space="preserve">         </v>
      </c>
    </row>
    <row r="192" spans="2:35" x14ac:dyDescent="0.2">
      <c r="B192" t="str">
        <f t="shared" si="49"/>
        <v>Максим Ч.</v>
      </c>
      <c r="C192" s="36">
        <f>С1!AH61+2</f>
        <v>5</v>
      </c>
      <c r="D192" s="36">
        <f>IF(С1!BO61&gt;Ст1!C192,1,0)</f>
        <v>0</v>
      </c>
      <c r="E192" s="36"/>
      <c r="F192" s="36">
        <f t="shared" si="50"/>
        <v>0</v>
      </c>
      <c r="G192" s="36"/>
      <c r="H192" s="36"/>
      <c r="I192" s="36"/>
      <c r="J192" s="36">
        <f t="shared" si="48"/>
        <v>3</v>
      </c>
      <c r="K192" s="36">
        <f t="shared" si="48"/>
        <v>1</v>
      </c>
      <c r="L192" s="36"/>
      <c r="M192" s="36"/>
      <c r="N192" s="36"/>
      <c r="O192" s="36"/>
      <c r="P192" s="36" t="str">
        <f t="shared" si="39"/>
        <v xml:space="preserve"> </v>
      </c>
      <c r="Q192" s="36" t="str">
        <f t="shared" si="40"/>
        <v xml:space="preserve"> </v>
      </c>
      <c r="R192" s="36" t="str">
        <f t="shared" si="35"/>
        <v xml:space="preserve"> </v>
      </c>
      <c r="S192" s="36" t="str">
        <f t="shared" si="41"/>
        <v xml:space="preserve"> </v>
      </c>
      <c r="T192" s="36" t="str">
        <f t="shared" si="42"/>
        <v xml:space="preserve"> </v>
      </c>
      <c r="U192" s="36" t="str">
        <f t="shared" si="36"/>
        <v xml:space="preserve"> </v>
      </c>
      <c r="V192" s="36" t="str">
        <f t="shared" si="43"/>
        <v xml:space="preserve"> </v>
      </c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t="str">
        <f t="shared" si="51"/>
        <v xml:space="preserve"> </v>
      </c>
      <c r="AH192" t="str">
        <f t="shared" si="52"/>
        <v xml:space="preserve"> </v>
      </c>
      <c r="AI192" t="str">
        <f t="shared" si="37"/>
        <v xml:space="preserve">         </v>
      </c>
    </row>
    <row r="193" spans="2:37" x14ac:dyDescent="0.2">
      <c r="B193" t="str">
        <f t="shared" si="49"/>
        <v>София Я.</v>
      </c>
      <c r="C193" s="36">
        <f>С1!AH62+2</f>
        <v>4</v>
      </c>
      <c r="D193" s="36">
        <f>IF(С1!BO62&gt;Ст1!C193,1,0)</f>
        <v>0</v>
      </c>
      <c r="E193" s="36"/>
      <c r="F193" s="36">
        <f t="shared" si="50"/>
        <v>0</v>
      </c>
      <c r="G193" s="36"/>
      <c r="H193" s="36"/>
      <c r="I193" s="36"/>
      <c r="J193" s="36">
        <f t="shared" si="48"/>
        <v>2</v>
      </c>
      <c r="K193" s="36">
        <f t="shared" si="48"/>
        <v>0</v>
      </c>
      <c r="L193" s="36"/>
      <c r="M193" s="36"/>
      <c r="N193" s="36"/>
      <c r="O193" s="36"/>
      <c r="P193" s="36" t="str">
        <f t="shared" si="39"/>
        <v xml:space="preserve"> </v>
      </c>
      <c r="Q193" s="36" t="str">
        <f t="shared" si="40"/>
        <v xml:space="preserve"> </v>
      </c>
      <c r="R193" s="36" t="str">
        <f t="shared" si="35"/>
        <v xml:space="preserve"> </v>
      </c>
      <c r="S193" s="36" t="str">
        <f t="shared" si="41"/>
        <v xml:space="preserve"> </v>
      </c>
      <c r="T193" s="36" t="str">
        <f t="shared" si="42"/>
        <v xml:space="preserve"> </v>
      </c>
      <c r="U193" s="36" t="str">
        <f t="shared" si="36"/>
        <v xml:space="preserve"> </v>
      </c>
      <c r="V193" s="36" t="str">
        <f t="shared" si="43"/>
        <v xml:space="preserve"> </v>
      </c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t="str">
        <f t="shared" si="51"/>
        <v xml:space="preserve"> </v>
      </c>
      <c r="AH193" t="str">
        <f t="shared" si="52"/>
        <v xml:space="preserve"> </v>
      </c>
      <c r="AI193" t="str">
        <f t="shared" si="37"/>
        <v xml:space="preserve">         </v>
      </c>
    </row>
    <row r="194" spans="2:37" x14ac:dyDescent="0.2">
      <c r="B194" t="str">
        <f t="shared" si="49"/>
        <v xml:space="preserve">   </v>
      </c>
      <c r="C194" s="36">
        <f>С1!AH63+2</f>
        <v>2</v>
      </c>
      <c r="D194" s="36">
        <f>IF(С1!BO63&gt;Ст1!C194,1,0)</f>
        <v>0</v>
      </c>
      <c r="E194" s="36"/>
      <c r="F194" s="36">
        <f t="shared" si="50"/>
        <v>0</v>
      </c>
      <c r="G194" s="36"/>
      <c r="H194" s="36"/>
      <c r="I194" s="36"/>
      <c r="J194" s="36">
        <f t="shared" si="48"/>
        <v>0</v>
      </c>
      <c r="K194" s="36">
        <f t="shared" si="48"/>
        <v>0</v>
      </c>
      <c r="L194" s="36"/>
      <c r="M194" s="36"/>
      <c r="N194" s="36"/>
      <c r="O194" s="36"/>
      <c r="P194" s="36" t="str">
        <f t="shared" si="39"/>
        <v xml:space="preserve"> </v>
      </c>
      <c r="Q194" s="36" t="str">
        <f t="shared" si="40"/>
        <v xml:space="preserve"> </v>
      </c>
      <c r="R194" s="36" t="str">
        <f t="shared" si="35"/>
        <v xml:space="preserve"> </v>
      </c>
      <c r="S194" s="36" t="str">
        <f t="shared" si="41"/>
        <v xml:space="preserve"> </v>
      </c>
      <c r="T194" s="36" t="str">
        <f t="shared" si="42"/>
        <v xml:space="preserve"> </v>
      </c>
      <c r="U194" s="36" t="str">
        <f t="shared" si="36"/>
        <v xml:space="preserve"> </v>
      </c>
      <c r="V194" s="36" t="str">
        <f t="shared" si="43"/>
        <v xml:space="preserve"> </v>
      </c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t="str">
        <f t="shared" si="51"/>
        <v xml:space="preserve"> </v>
      </c>
      <c r="AH194" t="str">
        <f t="shared" si="52"/>
        <v xml:space="preserve"> </v>
      </c>
      <c r="AI194" t="str">
        <f t="shared" si="37"/>
        <v xml:space="preserve">         </v>
      </c>
    </row>
    <row r="195" spans="2:37" x14ac:dyDescent="0.2">
      <c r="B195" t="str">
        <f t="shared" si="49"/>
        <v xml:space="preserve">   </v>
      </c>
      <c r="C195" s="36">
        <f>С1!AH64+2</f>
        <v>2</v>
      </c>
      <c r="D195" s="36">
        <f>IF(С1!BO64&gt;Ст1!C195,1,0)</f>
        <v>0</v>
      </c>
      <c r="E195" s="36"/>
      <c r="F195" s="36">
        <f t="shared" si="50"/>
        <v>0</v>
      </c>
      <c r="G195" s="36"/>
      <c r="H195" s="36"/>
      <c r="I195" s="36"/>
      <c r="J195" s="36">
        <f t="shared" si="48"/>
        <v>0</v>
      </c>
      <c r="K195" s="36">
        <f t="shared" si="48"/>
        <v>0</v>
      </c>
      <c r="L195" s="36"/>
      <c r="M195" s="36"/>
      <c r="N195" s="36"/>
      <c r="O195" s="36"/>
      <c r="P195" s="36" t="str">
        <f t="shared" si="39"/>
        <v xml:space="preserve"> </v>
      </c>
      <c r="Q195" s="36" t="str">
        <f t="shared" si="40"/>
        <v xml:space="preserve"> </v>
      </c>
      <c r="R195" s="36" t="str">
        <f t="shared" si="35"/>
        <v xml:space="preserve"> </v>
      </c>
      <c r="S195" s="36" t="str">
        <f t="shared" si="41"/>
        <v xml:space="preserve"> </v>
      </c>
      <c r="T195" s="36" t="str">
        <f t="shared" si="42"/>
        <v xml:space="preserve"> </v>
      </c>
      <c r="U195" s="36" t="str">
        <f t="shared" si="36"/>
        <v xml:space="preserve"> </v>
      </c>
      <c r="V195" s="36" t="str">
        <f t="shared" si="43"/>
        <v xml:space="preserve"> </v>
      </c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t="str">
        <f t="shared" si="51"/>
        <v xml:space="preserve"> </v>
      </c>
      <c r="AH195" t="str">
        <f t="shared" si="52"/>
        <v xml:space="preserve"> </v>
      </c>
      <c r="AI195" t="str">
        <f t="shared" si="37"/>
        <v xml:space="preserve">         </v>
      </c>
    </row>
    <row r="196" spans="2:37" x14ac:dyDescent="0.2">
      <c r="B196" t="str">
        <f t="shared" si="49"/>
        <v xml:space="preserve">   </v>
      </c>
      <c r="C196" s="36">
        <f>С1!AH65+2</f>
        <v>2</v>
      </c>
      <c r="D196" s="36">
        <f>IF(С1!BO65&gt;Ст1!C196,1,0)</f>
        <v>0</v>
      </c>
      <c r="E196" s="36"/>
      <c r="F196" s="36">
        <f t="shared" si="50"/>
        <v>0</v>
      </c>
      <c r="G196" s="36"/>
      <c r="H196" s="36"/>
      <c r="I196" s="36"/>
      <c r="J196" s="36">
        <f t="shared" si="48"/>
        <v>0</v>
      </c>
      <c r="K196" s="36">
        <f t="shared" si="48"/>
        <v>0</v>
      </c>
      <c r="L196" s="36"/>
      <c r="M196" s="36"/>
      <c r="N196" s="36"/>
      <c r="O196" s="36"/>
      <c r="P196" s="36" t="str">
        <f t="shared" si="39"/>
        <v xml:space="preserve"> </v>
      </c>
      <c r="Q196" s="36" t="str">
        <f t="shared" si="40"/>
        <v xml:space="preserve"> </v>
      </c>
      <c r="R196" s="36" t="str">
        <f t="shared" si="35"/>
        <v xml:space="preserve"> </v>
      </c>
      <c r="S196" s="36" t="str">
        <f t="shared" si="41"/>
        <v xml:space="preserve"> </v>
      </c>
      <c r="T196" s="36" t="str">
        <f t="shared" si="42"/>
        <v xml:space="preserve"> </v>
      </c>
      <c r="U196" s="36" t="str">
        <f t="shared" si="36"/>
        <v xml:space="preserve"> </v>
      </c>
      <c r="V196" s="36" t="str">
        <f t="shared" si="43"/>
        <v xml:space="preserve"> </v>
      </c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t="str">
        <f t="shared" si="51"/>
        <v xml:space="preserve"> </v>
      </c>
      <c r="AH196" t="str">
        <f t="shared" si="52"/>
        <v xml:space="preserve"> </v>
      </c>
      <c r="AI196" t="str">
        <f t="shared" si="37"/>
        <v xml:space="preserve">         </v>
      </c>
    </row>
    <row r="197" spans="2:37" x14ac:dyDescent="0.2">
      <c r="B197" t="str">
        <f t="shared" si="49"/>
        <v xml:space="preserve">   </v>
      </c>
      <c r="C197" s="36">
        <f>С1!AH66+2</f>
        <v>2</v>
      </c>
      <c r="D197" s="36">
        <f>IF(С1!BO66&gt;Ст1!C197,1,0)</f>
        <v>0</v>
      </c>
      <c r="E197" s="36"/>
      <c r="F197" s="36">
        <f t="shared" si="50"/>
        <v>0</v>
      </c>
      <c r="G197" s="36"/>
      <c r="H197" s="36"/>
      <c r="I197" s="36"/>
      <c r="J197" s="36">
        <f t="shared" si="48"/>
        <v>0</v>
      </c>
      <c r="K197" s="36">
        <f t="shared" si="48"/>
        <v>0</v>
      </c>
      <c r="L197" s="36"/>
      <c r="M197" s="36"/>
      <c r="N197" s="36"/>
      <c r="O197" s="36"/>
      <c r="P197" s="36" t="str">
        <f t="shared" ref="P197:P231" si="53">IF(F197=1,"("," ")</f>
        <v xml:space="preserve"> </v>
      </c>
      <c r="Q197" s="36" t="str">
        <f t="shared" ref="Q197:Q231" si="54">IF(F197=1,"В="," ")</f>
        <v xml:space="preserve"> </v>
      </c>
      <c r="R197" s="36" t="str">
        <f t="shared" ref="R197:R231" si="55">IF(F197=1,J197," ")</f>
        <v xml:space="preserve"> </v>
      </c>
      <c r="S197" s="36" t="str">
        <f t="shared" ref="S197:S231" si="56">AH197</f>
        <v xml:space="preserve"> </v>
      </c>
      <c r="T197" s="36" t="str">
        <f t="shared" ref="T197:T231" si="57">IF(F197=1,"О="," ")</f>
        <v xml:space="preserve"> </v>
      </c>
      <c r="U197" s="36" t="str">
        <f t="shared" ref="U197:U231" si="58">IF(F197=1,K197," ")</f>
        <v xml:space="preserve"> </v>
      </c>
      <c r="V197" s="36" t="str">
        <f t="shared" ref="V197:V231" si="59">IF(F197=1,")"," ")</f>
        <v xml:space="preserve"> </v>
      </c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t="str">
        <f t="shared" si="51"/>
        <v xml:space="preserve"> </v>
      </c>
      <c r="AH197" t="str">
        <f t="shared" si="52"/>
        <v xml:space="preserve"> </v>
      </c>
      <c r="AI197" t="str">
        <f t="shared" ref="AI197:AI231" si="60">CONCATENATE(AG197,P197,Q197,R197,S197,T197,U197,V197,AH197)</f>
        <v xml:space="preserve">         </v>
      </c>
    </row>
    <row r="198" spans="2:37" x14ac:dyDescent="0.2">
      <c r="B198" t="str">
        <f t="shared" si="49"/>
        <v xml:space="preserve">   </v>
      </c>
      <c r="C198" s="36">
        <f>С1!AH67+2</f>
        <v>2</v>
      </c>
      <c r="D198" s="36">
        <f>IF(С1!BO67&gt;Ст1!C198,1,0)</f>
        <v>0</v>
      </c>
      <c r="E198" s="36"/>
      <c r="F198" s="36">
        <f t="shared" si="50"/>
        <v>0</v>
      </c>
      <c r="G198" s="36"/>
      <c r="H198" s="36"/>
      <c r="I198" s="36"/>
      <c r="J198" s="36">
        <f t="shared" si="48"/>
        <v>0</v>
      </c>
      <c r="K198" s="36">
        <f t="shared" si="48"/>
        <v>0</v>
      </c>
      <c r="L198" s="36"/>
      <c r="M198" s="36"/>
      <c r="N198" s="36"/>
      <c r="O198" s="36"/>
      <c r="P198" s="36" t="str">
        <f t="shared" si="53"/>
        <v xml:space="preserve"> </v>
      </c>
      <c r="Q198" s="36" t="str">
        <f t="shared" si="54"/>
        <v xml:space="preserve"> </v>
      </c>
      <c r="R198" s="36" t="str">
        <f t="shared" si="55"/>
        <v xml:space="preserve"> </v>
      </c>
      <c r="S198" s="36" t="str">
        <f t="shared" si="56"/>
        <v xml:space="preserve"> </v>
      </c>
      <c r="T198" s="36" t="str">
        <f t="shared" si="57"/>
        <v xml:space="preserve"> </v>
      </c>
      <c r="U198" s="36" t="str">
        <f t="shared" si="58"/>
        <v xml:space="preserve"> </v>
      </c>
      <c r="V198" s="36" t="str">
        <f t="shared" si="59"/>
        <v xml:space="preserve"> </v>
      </c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t="str">
        <f>IF(F198=1,B198," ")</f>
        <v xml:space="preserve"> </v>
      </c>
      <c r="AH198" t="str">
        <f t="shared" si="52"/>
        <v xml:space="preserve"> </v>
      </c>
      <c r="AI198" t="str">
        <f t="shared" si="60"/>
        <v xml:space="preserve">         </v>
      </c>
    </row>
    <row r="199" spans="2:37" x14ac:dyDescent="0.2">
      <c r="P199" s="36"/>
      <c r="Q199" s="36"/>
      <c r="R199" s="36" t="str">
        <f t="shared" si="55"/>
        <v xml:space="preserve"> </v>
      </c>
      <c r="S199" s="36"/>
      <c r="T199" s="36"/>
      <c r="U199" s="36" t="str">
        <f t="shared" si="58"/>
        <v xml:space="preserve"> </v>
      </c>
      <c r="V199" s="36"/>
      <c r="AI199" t="str">
        <f t="shared" si="60"/>
        <v xml:space="preserve">  </v>
      </c>
    </row>
    <row r="200" spans="2:37" x14ac:dyDescent="0.2">
      <c r="P200" s="36"/>
      <c r="Q200" s="36"/>
      <c r="R200" s="36" t="str">
        <f t="shared" si="55"/>
        <v xml:space="preserve"> </v>
      </c>
      <c r="S200" s="36"/>
      <c r="T200" s="36"/>
      <c r="U200" s="36" t="str">
        <f t="shared" si="58"/>
        <v xml:space="preserve"> </v>
      </c>
      <c r="V200" s="36"/>
      <c r="AI200" t="str">
        <f t="shared" si="60"/>
        <v xml:space="preserve">  </v>
      </c>
    </row>
    <row r="201" spans="2:37" x14ac:dyDescent="0.2">
      <c r="B201" t="s">
        <v>105</v>
      </c>
      <c r="C201" t="s">
        <v>100</v>
      </c>
      <c r="J201" t="s">
        <v>26</v>
      </c>
      <c r="K201" t="s">
        <v>27</v>
      </c>
      <c r="P201" s="36"/>
      <c r="Q201" s="36"/>
      <c r="R201" s="36" t="str">
        <f t="shared" si="55"/>
        <v xml:space="preserve"> </v>
      </c>
      <c r="S201" s="36"/>
      <c r="T201" s="36"/>
      <c r="U201" s="36" t="str">
        <f t="shared" si="58"/>
        <v xml:space="preserve"> </v>
      </c>
      <c r="V201" s="36"/>
      <c r="AI201" t="str">
        <f t="shared" si="60"/>
        <v xml:space="preserve">  </v>
      </c>
      <c r="AK201" t="s">
        <v>102</v>
      </c>
    </row>
    <row r="202" spans="2:37" x14ac:dyDescent="0.2">
      <c r="B202" t="str">
        <f>B169</f>
        <v>Настя А.</v>
      </c>
      <c r="C202" s="36">
        <f>IF(С1!BO38&gt;10,1,0)</f>
        <v>0</v>
      </c>
      <c r="D202" s="36"/>
      <c r="E202" s="36"/>
      <c r="F202" s="36">
        <f>C202</f>
        <v>0</v>
      </c>
      <c r="G202" s="36"/>
      <c r="H202" s="36"/>
      <c r="I202" s="36"/>
      <c r="J202" s="36">
        <f t="shared" ref="J202:K231" si="61">J169</f>
        <v>2</v>
      </c>
      <c r="K202" s="36">
        <f t="shared" si="61"/>
        <v>0</v>
      </c>
      <c r="L202" s="36"/>
      <c r="M202" s="36"/>
      <c r="N202" s="36"/>
      <c r="O202" s="36"/>
      <c r="P202" s="36" t="str">
        <f t="shared" si="53"/>
        <v xml:space="preserve"> </v>
      </c>
      <c r="Q202" s="36" t="str">
        <f t="shared" si="54"/>
        <v xml:space="preserve"> </v>
      </c>
      <c r="R202" s="36" t="str">
        <f t="shared" si="55"/>
        <v xml:space="preserve"> </v>
      </c>
      <c r="S202" s="36" t="str">
        <f t="shared" si="56"/>
        <v xml:space="preserve"> </v>
      </c>
      <c r="T202" s="36" t="str">
        <f t="shared" si="57"/>
        <v xml:space="preserve"> </v>
      </c>
      <c r="U202" s="36" t="str">
        <f t="shared" si="58"/>
        <v xml:space="preserve"> </v>
      </c>
      <c r="V202" s="36" t="str">
        <f t="shared" si="59"/>
        <v xml:space="preserve"> </v>
      </c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t="str">
        <f>IF(F202=1,B202," ")</f>
        <v xml:space="preserve"> </v>
      </c>
      <c r="AH202" t="str">
        <f>IF(AG202=" "," ",",")</f>
        <v xml:space="preserve"> </v>
      </c>
      <c r="AI202" t="str">
        <f t="shared" si="60"/>
        <v xml:space="preserve">         </v>
      </c>
      <c r="AK202" t="str">
        <f>CONCATENATE(AI202,AI203,AI204,AI205,AI206,AI207,AI208,AI209,AI210,AI211,AI212,AI213,AI214,AI215,AI216,AI217,AI218,AI219,AI220,AI221,AI222,AI223,AI224,AI225,AI226,AI227,AI228,AI229,AI230,AI231)</f>
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</row>
    <row r="203" spans="2:37" x14ac:dyDescent="0.2">
      <c r="B203" t="str">
        <f t="shared" ref="B203:B231" si="62">B170</f>
        <v>Артем С.</v>
      </c>
      <c r="C203" s="36">
        <f>IF(С1!BO39&gt;10,1,0)</f>
        <v>0</v>
      </c>
      <c r="D203" s="36"/>
      <c r="E203" s="36"/>
      <c r="F203" s="36">
        <f t="shared" ref="F203:F231" si="63">C203</f>
        <v>0</v>
      </c>
      <c r="G203" s="36"/>
      <c r="H203" s="36"/>
      <c r="I203" s="36"/>
      <c r="J203" s="36">
        <f t="shared" si="61"/>
        <v>6</v>
      </c>
      <c r="K203" s="36">
        <f t="shared" si="61"/>
        <v>0</v>
      </c>
      <c r="L203" s="36"/>
      <c r="M203" s="36"/>
      <c r="N203" s="36"/>
      <c r="O203" s="36"/>
      <c r="P203" s="36" t="str">
        <f t="shared" si="53"/>
        <v xml:space="preserve"> </v>
      </c>
      <c r="Q203" s="36" t="str">
        <f t="shared" si="54"/>
        <v xml:space="preserve"> </v>
      </c>
      <c r="R203" s="36" t="str">
        <f t="shared" si="55"/>
        <v xml:space="preserve"> </v>
      </c>
      <c r="S203" s="36" t="str">
        <f t="shared" si="56"/>
        <v xml:space="preserve"> </v>
      </c>
      <c r="T203" s="36" t="str">
        <f t="shared" si="57"/>
        <v xml:space="preserve"> </v>
      </c>
      <c r="U203" s="36" t="str">
        <f t="shared" si="58"/>
        <v xml:space="preserve"> </v>
      </c>
      <c r="V203" s="36" t="str">
        <f t="shared" si="59"/>
        <v xml:space="preserve"> </v>
      </c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t="str">
        <f t="shared" ref="AG203:AG230" si="64">IF(F203=1,B203," ")</f>
        <v xml:space="preserve"> </v>
      </c>
      <c r="AH203" t="str">
        <f t="shared" ref="AH203:AH231" si="65">IF(AG203=" "," ",",")</f>
        <v xml:space="preserve"> </v>
      </c>
      <c r="AI203" t="str">
        <f t="shared" si="60"/>
        <v xml:space="preserve">         </v>
      </c>
    </row>
    <row r="204" spans="2:37" x14ac:dyDescent="0.2">
      <c r="B204" t="str">
        <f t="shared" si="62"/>
        <v>Диана С.</v>
      </c>
      <c r="C204" s="36">
        <f>IF(С1!BO40&gt;10,1,0)</f>
        <v>0</v>
      </c>
      <c r="D204" s="36"/>
      <c r="E204" s="36"/>
      <c r="F204" s="36">
        <f t="shared" si="63"/>
        <v>0</v>
      </c>
      <c r="G204" s="36"/>
      <c r="H204" s="36"/>
      <c r="I204" s="36"/>
      <c r="J204" s="36">
        <f t="shared" si="61"/>
        <v>6</v>
      </c>
      <c r="K204" s="36">
        <f t="shared" si="61"/>
        <v>0</v>
      </c>
      <c r="L204" s="36"/>
      <c r="M204" s="36"/>
      <c r="N204" s="36"/>
      <c r="O204" s="36"/>
      <c r="P204" s="36" t="str">
        <f t="shared" si="53"/>
        <v xml:space="preserve"> </v>
      </c>
      <c r="Q204" s="36" t="str">
        <f t="shared" si="54"/>
        <v xml:space="preserve"> </v>
      </c>
      <c r="R204" s="36" t="str">
        <f t="shared" si="55"/>
        <v xml:space="preserve"> </v>
      </c>
      <c r="S204" s="36" t="str">
        <f t="shared" si="56"/>
        <v xml:space="preserve"> </v>
      </c>
      <c r="T204" s="36" t="str">
        <f t="shared" si="57"/>
        <v xml:space="preserve"> </v>
      </c>
      <c r="U204" s="36" t="str">
        <f t="shared" si="58"/>
        <v xml:space="preserve"> </v>
      </c>
      <c r="V204" s="36" t="str">
        <f t="shared" si="59"/>
        <v xml:space="preserve"> </v>
      </c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t="str">
        <f t="shared" si="64"/>
        <v xml:space="preserve"> </v>
      </c>
      <c r="AH204" t="str">
        <f t="shared" si="65"/>
        <v xml:space="preserve"> </v>
      </c>
      <c r="AI204" t="str">
        <f t="shared" si="60"/>
        <v xml:space="preserve">         </v>
      </c>
      <c r="AK204" t="s">
        <v>103</v>
      </c>
    </row>
    <row r="205" spans="2:37" x14ac:dyDescent="0.2">
      <c r="B205" t="str">
        <f t="shared" si="62"/>
        <v>Даша Т.</v>
      </c>
      <c r="C205" s="36">
        <f>IF(С1!BO41&gt;10,1,0)</f>
        <v>0</v>
      </c>
      <c r="D205" s="36"/>
      <c r="E205" s="36"/>
      <c r="F205" s="36">
        <f t="shared" si="63"/>
        <v>0</v>
      </c>
      <c r="G205" s="36"/>
      <c r="H205" s="36"/>
      <c r="I205" s="36"/>
      <c r="J205" s="36">
        <f t="shared" si="61"/>
        <v>1</v>
      </c>
      <c r="K205" s="36">
        <f t="shared" si="61"/>
        <v>0</v>
      </c>
      <c r="L205" s="36"/>
      <c r="M205" s="36"/>
      <c r="N205" s="36"/>
      <c r="O205" s="36"/>
      <c r="P205" s="36" t="str">
        <f t="shared" si="53"/>
        <v xml:space="preserve"> </v>
      </c>
      <c r="Q205" s="36" t="str">
        <f t="shared" si="54"/>
        <v xml:space="preserve"> </v>
      </c>
      <c r="R205" s="36" t="str">
        <f t="shared" si="55"/>
        <v xml:space="preserve"> </v>
      </c>
      <c r="S205" s="36" t="str">
        <f t="shared" si="56"/>
        <v xml:space="preserve"> </v>
      </c>
      <c r="T205" s="36" t="str">
        <f t="shared" si="57"/>
        <v xml:space="preserve"> </v>
      </c>
      <c r="U205" s="36" t="str">
        <f t="shared" si="58"/>
        <v xml:space="preserve"> </v>
      </c>
      <c r="V205" s="36" t="str">
        <f t="shared" si="59"/>
        <v xml:space="preserve"> </v>
      </c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t="str">
        <f t="shared" si="64"/>
        <v xml:space="preserve"> </v>
      </c>
      <c r="AH205" t="str">
        <f t="shared" si="65"/>
        <v xml:space="preserve"> </v>
      </c>
      <c r="AI205" t="str">
        <f t="shared" si="60"/>
        <v xml:space="preserve">         </v>
      </c>
    </row>
    <row r="206" spans="2:37" x14ac:dyDescent="0.2">
      <c r="B206" t="str">
        <f t="shared" si="62"/>
        <v>Ваня А.</v>
      </c>
      <c r="C206" s="36">
        <f>IF(С1!BO42&gt;10,1,0)</f>
        <v>0</v>
      </c>
      <c r="D206" s="36"/>
      <c r="E206" s="36"/>
      <c r="F206" s="36">
        <f t="shared" si="63"/>
        <v>0</v>
      </c>
      <c r="G206" s="36"/>
      <c r="H206" s="36"/>
      <c r="I206" s="36"/>
      <c r="J206" s="36">
        <f t="shared" si="61"/>
        <v>1</v>
      </c>
      <c r="K206" s="36">
        <f t="shared" si="61"/>
        <v>0</v>
      </c>
      <c r="L206" s="36"/>
      <c r="M206" s="36"/>
      <c r="N206" s="36"/>
      <c r="O206" s="36"/>
      <c r="P206" s="36" t="str">
        <f t="shared" si="53"/>
        <v xml:space="preserve"> </v>
      </c>
      <c r="Q206" s="36" t="str">
        <f t="shared" si="54"/>
        <v xml:space="preserve"> </v>
      </c>
      <c r="R206" s="36" t="str">
        <f t="shared" si="55"/>
        <v xml:space="preserve"> </v>
      </c>
      <c r="S206" s="36" t="str">
        <f t="shared" si="56"/>
        <v xml:space="preserve"> </v>
      </c>
      <c r="T206" s="36" t="str">
        <f t="shared" si="57"/>
        <v xml:space="preserve"> </v>
      </c>
      <c r="U206" s="36" t="str">
        <f t="shared" si="58"/>
        <v xml:space="preserve"> </v>
      </c>
      <c r="V206" s="36" t="str">
        <f t="shared" si="59"/>
        <v xml:space="preserve"> </v>
      </c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t="str">
        <f t="shared" si="64"/>
        <v xml:space="preserve"> </v>
      </c>
      <c r="AH206" t="str">
        <f t="shared" si="65"/>
        <v xml:space="preserve"> </v>
      </c>
      <c r="AI206" t="str">
        <f t="shared" si="60"/>
        <v xml:space="preserve">         </v>
      </c>
      <c r="AK206" t="str">
        <f>B201</f>
        <v>Отвергаемые:</v>
      </c>
    </row>
    <row r="207" spans="2:37" x14ac:dyDescent="0.2">
      <c r="B207" t="str">
        <f t="shared" si="62"/>
        <v>Алиса Б.</v>
      </c>
      <c r="C207" s="36">
        <f>IF(С1!BO43&gt;10,1,0)</f>
        <v>0</v>
      </c>
      <c r="D207" s="36"/>
      <c r="E207" s="36"/>
      <c r="F207" s="36">
        <f t="shared" si="63"/>
        <v>0</v>
      </c>
      <c r="G207" s="36"/>
      <c r="H207" s="36"/>
      <c r="I207" s="36"/>
      <c r="J207" s="36">
        <f t="shared" si="61"/>
        <v>2</v>
      </c>
      <c r="K207" s="36">
        <f t="shared" si="61"/>
        <v>0</v>
      </c>
      <c r="L207" s="36"/>
      <c r="M207" s="36"/>
      <c r="N207" s="36"/>
      <c r="O207" s="36"/>
      <c r="P207" s="36" t="str">
        <f t="shared" si="53"/>
        <v xml:space="preserve"> </v>
      </c>
      <c r="Q207" s="36" t="str">
        <f t="shared" si="54"/>
        <v xml:space="preserve"> </v>
      </c>
      <c r="R207" s="36" t="str">
        <f t="shared" si="55"/>
        <v xml:space="preserve"> </v>
      </c>
      <c r="S207" s="36" t="str">
        <f t="shared" si="56"/>
        <v xml:space="preserve"> </v>
      </c>
      <c r="T207" s="36" t="str">
        <f t="shared" si="57"/>
        <v xml:space="preserve"> </v>
      </c>
      <c r="U207" s="36" t="str">
        <f t="shared" si="58"/>
        <v xml:space="preserve"> </v>
      </c>
      <c r="V207" s="36" t="str">
        <f t="shared" si="59"/>
        <v xml:space="preserve"> </v>
      </c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t="str">
        <f t="shared" si="64"/>
        <v xml:space="preserve"> </v>
      </c>
      <c r="AH207" t="str">
        <f t="shared" si="65"/>
        <v xml:space="preserve"> </v>
      </c>
      <c r="AI207" t="str">
        <f t="shared" si="60"/>
        <v xml:space="preserve">         </v>
      </c>
      <c r="AK207" t="str">
        <f>TRIM(AK202)</f>
        <v/>
      </c>
    </row>
    <row r="208" spans="2:37" x14ac:dyDescent="0.2">
      <c r="B208" t="str">
        <f t="shared" si="62"/>
        <v>Маша Б.</v>
      </c>
      <c r="C208" s="36">
        <f>IF(С1!BO44&gt;10,1,0)</f>
        <v>0</v>
      </c>
      <c r="D208" s="36"/>
      <c r="E208" s="36"/>
      <c r="F208" s="36">
        <f t="shared" si="63"/>
        <v>0</v>
      </c>
      <c r="G208" s="36"/>
      <c r="H208" s="36"/>
      <c r="I208" s="36"/>
      <c r="J208" s="36">
        <f t="shared" si="61"/>
        <v>0</v>
      </c>
      <c r="K208" s="36">
        <f t="shared" si="61"/>
        <v>1</v>
      </c>
      <c r="L208" s="36"/>
      <c r="M208" s="36"/>
      <c r="N208" s="36"/>
      <c r="O208" s="36"/>
      <c r="P208" s="36" t="str">
        <f t="shared" si="53"/>
        <v xml:space="preserve"> </v>
      </c>
      <c r="Q208" s="36" t="str">
        <f t="shared" si="54"/>
        <v xml:space="preserve"> </v>
      </c>
      <c r="R208" s="36" t="str">
        <f t="shared" si="55"/>
        <v xml:space="preserve"> </v>
      </c>
      <c r="S208" s="36" t="str">
        <f t="shared" si="56"/>
        <v xml:space="preserve"> </v>
      </c>
      <c r="T208" s="36" t="str">
        <f t="shared" si="57"/>
        <v xml:space="preserve"> </v>
      </c>
      <c r="U208" s="36" t="str">
        <f t="shared" si="58"/>
        <v xml:space="preserve"> </v>
      </c>
      <c r="V208" s="36" t="str">
        <f t="shared" si="59"/>
        <v xml:space="preserve"> </v>
      </c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t="str">
        <f t="shared" si="64"/>
        <v xml:space="preserve"> </v>
      </c>
      <c r="AH208" t="str">
        <f t="shared" si="65"/>
        <v xml:space="preserve"> </v>
      </c>
      <c r="AI208" t="str">
        <f t="shared" si="60"/>
        <v xml:space="preserve">         </v>
      </c>
    </row>
    <row r="209" spans="2:35" x14ac:dyDescent="0.2">
      <c r="B209" t="str">
        <f t="shared" si="62"/>
        <v>Даша В.</v>
      </c>
      <c r="C209" s="36">
        <f>IF(С1!BO45&gt;10,1,0)</f>
        <v>0</v>
      </c>
      <c r="D209" s="36"/>
      <c r="E209" s="36"/>
      <c r="F209" s="36">
        <f t="shared" si="63"/>
        <v>0</v>
      </c>
      <c r="G209" s="36"/>
      <c r="H209" s="36"/>
      <c r="I209" s="36"/>
      <c r="J209" s="36">
        <f t="shared" si="61"/>
        <v>1</v>
      </c>
      <c r="K209" s="36">
        <f t="shared" si="61"/>
        <v>0</v>
      </c>
      <c r="L209" s="36"/>
      <c r="M209" s="36"/>
      <c r="N209" s="36"/>
      <c r="O209" s="36"/>
      <c r="P209" s="36" t="str">
        <f t="shared" si="53"/>
        <v xml:space="preserve"> </v>
      </c>
      <c r="Q209" s="36" t="str">
        <f t="shared" si="54"/>
        <v xml:space="preserve"> </v>
      </c>
      <c r="R209" s="36" t="str">
        <f t="shared" si="55"/>
        <v xml:space="preserve"> </v>
      </c>
      <c r="S209" s="36" t="str">
        <f t="shared" si="56"/>
        <v xml:space="preserve"> </v>
      </c>
      <c r="T209" s="36" t="str">
        <f t="shared" si="57"/>
        <v xml:space="preserve"> </v>
      </c>
      <c r="U209" s="36" t="str">
        <f t="shared" si="58"/>
        <v xml:space="preserve"> </v>
      </c>
      <c r="V209" s="36" t="str">
        <f t="shared" si="59"/>
        <v xml:space="preserve"> </v>
      </c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t="str">
        <f t="shared" si="64"/>
        <v xml:space="preserve"> </v>
      </c>
      <c r="AH209" t="str">
        <f t="shared" si="65"/>
        <v xml:space="preserve"> </v>
      </c>
      <c r="AI209" t="str">
        <f t="shared" si="60"/>
        <v xml:space="preserve">         </v>
      </c>
    </row>
    <row r="210" spans="2:35" x14ac:dyDescent="0.2">
      <c r="B210" t="str">
        <f t="shared" si="62"/>
        <v>Марк Г.</v>
      </c>
      <c r="C210" s="36">
        <f>IF(С1!BO46&gt;10,1,0)</f>
        <v>0</v>
      </c>
      <c r="D210" s="36"/>
      <c r="E210" s="36"/>
      <c r="F210" s="36">
        <f t="shared" si="63"/>
        <v>0</v>
      </c>
      <c r="G210" s="36"/>
      <c r="H210" s="36"/>
      <c r="I210" s="36"/>
      <c r="J210" s="36">
        <f t="shared" si="61"/>
        <v>1</v>
      </c>
      <c r="K210" s="36">
        <f t="shared" si="61"/>
        <v>0</v>
      </c>
      <c r="L210" s="36"/>
      <c r="M210" s="36"/>
      <c r="N210" s="36"/>
      <c r="O210" s="36"/>
      <c r="P210" s="36" t="str">
        <f t="shared" si="53"/>
        <v xml:space="preserve"> </v>
      </c>
      <c r="Q210" s="36" t="str">
        <f t="shared" si="54"/>
        <v xml:space="preserve"> </v>
      </c>
      <c r="R210" s="36" t="str">
        <f t="shared" si="55"/>
        <v xml:space="preserve"> </v>
      </c>
      <c r="S210" s="36" t="str">
        <f t="shared" si="56"/>
        <v xml:space="preserve"> </v>
      </c>
      <c r="T210" s="36" t="str">
        <f t="shared" si="57"/>
        <v xml:space="preserve"> </v>
      </c>
      <c r="U210" s="36" t="str">
        <f t="shared" si="58"/>
        <v xml:space="preserve"> </v>
      </c>
      <c r="V210" s="36" t="str">
        <f t="shared" si="59"/>
        <v xml:space="preserve"> </v>
      </c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t="str">
        <f t="shared" si="64"/>
        <v xml:space="preserve"> </v>
      </c>
      <c r="AH210" t="str">
        <f t="shared" si="65"/>
        <v xml:space="preserve"> </v>
      </c>
      <c r="AI210" t="str">
        <f t="shared" si="60"/>
        <v xml:space="preserve">         </v>
      </c>
    </row>
    <row r="211" spans="2:35" x14ac:dyDescent="0.2">
      <c r="B211" t="str">
        <f t="shared" si="62"/>
        <v>Артем Е.</v>
      </c>
      <c r="C211" s="36">
        <f>IF(С1!BO47&gt;10,1,0)</f>
        <v>0</v>
      </c>
      <c r="D211" s="36"/>
      <c r="E211" s="36"/>
      <c r="F211" s="36">
        <f t="shared" si="63"/>
        <v>0</v>
      </c>
      <c r="G211" s="36"/>
      <c r="H211" s="36"/>
      <c r="I211" s="36"/>
      <c r="J211" s="36">
        <f t="shared" si="61"/>
        <v>4</v>
      </c>
      <c r="K211" s="36">
        <f t="shared" si="61"/>
        <v>0</v>
      </c>
      <c r="L211" s="36"/>
      <c r="M211" s="36"/>
      <c r="N211" s="36"/>
      <c r="O211" s="36"/>
      <c r="P211" s="36" t="str">
        <f t="shared" si="53"/>
        <v xml:space="preserve"> </v>
      </c>
      <c r="Q211" s="36" t="str">
        <f t="shared" si="54"/>
        <v xml:space="preserve"> </v>
      </c>
      <c r="R211" s="36" t="str">
        <f t="shared" si="55"/>
        <v xml:space="preserve"> </v>
      </c>
      <c r="S211" s="36" t="str">
        <f t="shared" si="56"/>
        <v xml:space="preserve"> </v>
      </c>
      <c r="T211" s="36" t="str">
        <f t="shared" si="57"/>
        <v xml:space="preserve"> </v>
      </c>
      <c r="U211" s="36" t="str">
        <f t="shared" si="58"/>
        <v xml:space="preserve"> </v>
      </c>
      <c r="V211" s="36" t="str">
        <f t="shared" si="59"/>
        <v xml:space="preserve"> </v>
      </c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t="str">
        <f t="shared" si="64"/>
        <v xml:space="preserve"> </v>
      </c>
      <c r="AH211" t="str">
        <f t="shared" si="65"/>
        <v xml:space="preserve"> </v>
      </c>
      <c r="AI211" t="str">
        <f t="shared" si="60"/>
        <v xml:space="preserve">         </v>
      </c>
    </row>
    <row r="212" spans="2:35" x14ac:dyDescent="0.2">
      <c r="B212" t="str">
        <f t="shared" si="62"/>
        <v xml:space="preserve">Алиса З. </v>
      </c>
      <c r="C212" s="36">
        <f>IF(С1!BO48&gt;10,1,0)</f>
        <v>0</v>
      </c>
      <c r="D212" s="36"/>
      <c r="E212" s="36"/>
      <c r="F212" s="36">
        <f t="shared" si="63"/>
        <v>0</v>
      </c>
      <c r="G212" s="36"/>
      <c r="H212" s="36"/>
      <c r="I212" s="36"/>
      <c r="J212" s="36">
        <f t="shared" si="61"/>
        <v>2</v>
      </c>
      <c r="K212" s="36">
        <f t="shared" si="61"/>
        <v>0</v>
      </c>
      <c r="L212" s="36"/>
      <c r="M212" s="36"/>
      <c r="N212" s="36"/>
      <c r="O212" s="36"/>
      <c r="P212" s="36" t="str">
        <f t="shared" si="53"/>
        <v xml:space="preserve"> </v>
      </c>
      <c r="Q212" s="36" t="str">
        <f t="shared" si="54"/>
        <v xml:space="preserve"> </v>
      </c>
      <c r="R212" s="36" t="str">
        <f t="shared" si="55"/>
        <v xml:space="preserve"> </v>
      </c>
      <c r="S212" s="36" t="str">
        <f t="shared" si="56"/>
        <v xml:space="preserve"> </v>
      </c>
      <c r="T212" s="36" t="str">
        <f t="shared" si="57"/>
        <v xml:space="preserve"> </v>
      </c>
      <c r="U212" s="36" t="str">
        <f t="shared" si="58"/>
        <v xml:space="preserve"> </v>
      </c>
      <c r="V212" s="36" t="str">
        <f t="shared" si="59"/>
        <v xml:space="preserve"> </v>
      </c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t="str">
        <f t="shared" si="64"/>
        <v xml:space="preserve"> </v>
      </c>
      <c r="AH212" t="str">
        <f t="shared" si="65"/>
        <v xml:space="preserve"> </v>
      </c>
      <c r="AI212" t="str">
        <f t="shared" si="60"/>
        <v xml:space="preserve">         </v>
      </c>
    </row>
    <row r="213" spans="2:35" x14ac:dyDescent="0.2">
      <c r="B213" t="str">
        <f t="shared" si="62"/>
        <v>Алена К.</v>
      </c>
      <c r="C213" s="36">
        <f>IF(С1!BO49&gt;10,1,0)</f>
        <v>0</v>
      </c>
      <c r="D213" s="36"/>
      <c r="E213" s="36"/>
      <c r="F213" s="36">
        <f t="shared" si="63"/>
        <v>0</v>
      </c>
      <c r="G213" s="36"/>
      <c r="H213" s="36"/>
      <c r="I213" s="36"/>
      <c r="J213" s="36">
        <f t="shared" si="61"/>
        <v>2</v>
      </c>
      <c r="K213" s="36">
        <f t="shared" si="61"/>
        <v>0</v>
      </c>
      <c r="L213" s="36"/>
      <c r="M213" s="36"/>
      <c r="N213" s="36"/>
      <c r="O213" s="36"/>
      <c r="P213" s="36" t="str">
        <f t="shared" si="53"/>
        <v xml:space="preserve"> </v>
      </c>
      <c r="Q213" s="36" t="str">
        <f t="shared" si="54"/>
        <v xml:space="preserve"> </v>
      </c>
      <c r="R213" s="36" t="str">
        <f t="shared" si="55"/>
        <v xml:space="preserve"> </v>
      </c>
      <c r="S213" s="36" t="str">
        <f t="shared" si="56"/>
        <v xml:space="preserve"> </v>
      </c>
      <c r="T213" s="36" t="str">
        <f t="shared" si="57"/>
        <v xml:space="preserve"> </v>
      </c>
      <c r="U213" s="36" t="str">
        <f t="shared" si="58"/>
        <v xml:space="preserve"> </v>
      </c>
      <c r="V213" s="36" t="str">
        <f t="shared" si="59"/>
        <v xml:space="preserve"> </v>
      </c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t="str">
        <f t="shared" si="64"/>
        <v xml:space="preserve"> </v>
      </c>
      <c r="AH213" t="str">
        <f t="shared" si="65"/>
        <v xml:space="preserve"> </v>
      </c>
      <c r="AI213" t="str">
        <f t="shared" si="60"/>
        <v xml:space="preserve">         </v>
      </c>
    </row>
    <row r="214" spans="2:35" x14ac:dyDescent="0.2">
      <c r="B214" t="str">
        <f t="shared" si="62"/>
        <v>Никита К.</v>
      </c>
      <c r="C214" s="36">
        <f>IF(С1!BO50&gt;10,1,0)</f>
        <v>0</v>
      </c>
      <c r="D214" s="36"/>
      <c r="E214" s="36"/>
      <c r="F214" s="36">
        <f t="shared" si="63"/>
        <v>0</v>
      </c>
      <c r="G214" s="36"/>
      <c r="H214" s="36"/>
      <c r="I214" s="36"/>
      <c r="J214" s="36">
        <f t="shared" si="61"/>
        <v>2</v>
      </c>
      <c r="K214" s="36">
        <f t="shared" si="61"/>
        <v>0</v>
      </c>
      <c r="L214" s="36"/>
      <c r="M214" s="36"/>
      <c r="N214" s="36"/>
      <c r="O214" s="36"/>
      <c r="P214" s="36" t="str">
        <f t="shared" si="53"/>
        <v xml:space="preserve"> </v>
      </c>
      <c r="Q214" s="36" t="str">
        <f t="shared" si="54"/>
        <v xml:space="preserve"> </v>
      </c>
      <c r="R214" s="36" t="str">
        <f t="shared" si="55"/>
        <v xml:space="preserve"> </v>
      </c>
      <c r="S214" s="36" t="str">
        <f t="shared" si="56"/>
        <v xml:space="preserve"> </v>
      </c>
      <c r="T214" s="36" t="str">
        <f t="shared" si="57"/>
        <v xml:space="preserve"> </v>
      </c>
      <c r="U214" s="36" t="str">
        <f t="shared" si="58"/>
        <v xml:space="preserve"> </v>
      </c>
      <c r="V214" s="36" t="str">
        <f t="shared" si="59"/>
        <v xml:space="preserve"> </v>
      </c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t="str">
        <f t="shared" si="64"/>
        <v xml:space="preserve"> </v>
      </c>
      <c r="AH214" t="str">
        <f t="shared" si="65"/>
        <v xml:space="preserve"> </v>
      </c>
      <c r="AI214" t="str">
        <f t="shared" si="60"/>
        <v xml:space="preserve">         </v>
      </c>
    </row>
    <row r="215" spans="2:35" x14ac:dyDescent="0.2">
      <c r="B215" t="str">
        <f t="shared" si="62"/>
        <v xml:space="preserve">Соня К. </v>
      </c>
      <c r="C215" s="36">
        <f>IF(С1!BO51&gt;10,1,0)</f>
        <v>0</v>
      </c>
      <c r="D215" s="36"/>
      <c r="E215" s="36"/>
      <c r="F215" s="36">
        <f t="shared" si="63"/>
        <v>0</v>
      </c>
      <c r="G215" s="36"/>
      <c r="H215" s="36"/>
      <c r="I215" s="36"/>
      <c r="J215" s="36">
        <f t="shared" si="61"/>
        <v>0</v>
      </c>
      <c r="K215" s="36">
        <f t="shared" si="61"/>
        <v>0</v>
      </c>
      <c r="L215" s="36"/>
      <c r="M215" s="36"/>
      <c r="N215" s="36"/>
      <c r="O215" s="36"/>
      <c r="P215" s="36" t="str">
        <f t="shared" si="53"/>
        <v xml:space="preserve"> </v>
      </c>
      <c r="Q215" s="36" t="str">
        <f t="shared" si="54"/>
        <v xml:space="preserve"> </v>
      </c>
      <c r="R215" s="36" t="str">
        <f t="shared" si="55"/>
        <v xml:space="preserve"> </v>
      </c>
      <c r="S215" s="36" t="str">
        <f t="shared" si="56"/>
        <v xml:space="preserve"> </v>
      </c>
      <c r="T215" s="36" t="str">
        <f t="shared" si="57"/>
        <v xml:space="preserve"> </v>
      </c>
      <c r="U215" s="36" t="str">
        <f t="shared" si="58"/>
        <v xml:space="preserve"> </v>
      </c>
      <c r="V215" s="36" t="str">
        <f t="shared" si="59"/>
        <v xml:space="preserve"> </v>
      </c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t="str">
        <f t="shared" si="64"/>
        <v xml:space="preserve"> </v>
      </c>
      <c r="AH215" t="str">
        <f t="shared" si="65"/>
        <v xml:space="preserve"> </v>
      </c>
      <c r="AI215" t="str">
        <f t="shared" si="60"/>
        <v xml:space="preserve">         </v>
      </c>
    </row>
    <row r="216" spans="2:35" x14ac:dyDescent="0.2">
      <c r="B216" t="str">
        <f t="shared" si="62"/>
        <v>Александр С.</v>
      </c>
      <c r="C216" s="36">
        <f>IF(С1!BO52&gt;10,1,0)</f>
        <v>0</v>
      </c>
      <c r="D216" s="36"/>
      <c r="E216" s="36"/>
      <c r="F216" s="36">
        <f t="shared" si="63"/>
        <v>0</v>
      </c>
      <c r="G216" s="36"/>
      <c r="H216" s="36"/>
      <c r="I216" s="36"/>
      <c r="J216" s="36">
        <f t="shared" si="61"/>
        <v>1</v>
      </c>
      <c r="K216" s="36">
        <f t="shared" si="61"/>
        <v>0</v>
      </c>
      <c r="L216" s="36"/>
      <c r="M216" s="36"/>
      <c r="N216" s="36"/>
      <c r="O216" s="36"/>
      <c r="P216" s="36" t="str">
        <f t="shared" si="53"/>
        <v xml:space="preserve"> </v>
      </c>
      <c r="Q216" s="36" t="str">
        <f t="shared" si="54"/>
        <v xml:space="preserve"> </v>
      </c>
      <c r="R216" s="36" t="str">
        <f t="shared" si="55"/>
        <v xml:space="preserve"> </v>
      </c>
      <c r="S216" s="36" t="str">
        <f t="shared" si="56"/>
        <v xml:space="preserve"> </v>
      </c>
      <c r="T216" s="36" t="str">
        <f t="shared" si="57"/>
        <v xml:space="preserve"> </v>
      </c>
      <c r="U216" s="36" t="str">
        <f t="shared" si="58"/>
        <v xml:space="preserve"> </v>
      </c>
      <c r="V216" s="36" t="str">
        <f t="shared" si="59"/>
        <v xml:space="preserve"> </v>
      </c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t="str">
        <f t="shared" si="64"/>
        <v xml:space="preserve"> </v>
      </c>
      <c r="AH216" t="str">
        <f t="shared" si="65"/>
        <v xml:space="preserve"> </v>
      </c>
      <c r="AI216" t="str">
        <f t="shared" si="60"/>
        <v xml:space="preserve">         </v>
      </c>
    </row>
    <row r="217" spans="2:35" x14ac:dyDescent="0.2">
      <c r="B217" t="str">
        <f t="shared" si="62"/>
        <v>Вероника Н.</v>
      </c>
      <c r="C217" s="36">
        <f>IF(С1!BO53&gt;10,1,0)</f>
        <v>0</v>
      </c>
      <c r="D217" s="36"/>
      <c r="E217" s="36"/>
      <c r="F217" s="36">
        <f t="shared" si="63"/>
        <v>0</v>
      </c>
      <c r="G217" s="36"/>
      <c r="H217" s="36"/>
      <c r="I217" s="36"/>
      <c r="J217" s="36">
        <f t="shared" si="61"/>
        <v>2</v>
      </c>
      <c r="K217" s="36">
        <f t="shared" si="61"/>
        <v>0</v>
      </c>
      <c r="L217" s="36"/>
      <c r="M217" s="36"/>
      <c r="N217" s="36"/>
      <c r="O217" s="36"/>
      <c r="P217" s="36" t="str">
        <f t="shared" si="53"/>
        <v xml:space="preserve"> </v>
      </c>
      <c r="Q217" s="36" t="str">
        <f t="shared" si="54"/>
        <v xml:space="preserve"> </v>
      </c>
      <c r="R217" s="36" t="str">
        <f t="shared" si="55"/>
        <v xml:space="preserve"> </v>
      </c>
      <c r="S217" s="36" t="str">
        <f t="shared" si="56"/>
        <v xml:space="preserve"> </v>
      </c>
      <c r="T217" s="36" t="str">
        <f t="shared" si="57"/>
        <v xml:space="preserve"> </v>
      </c>
      <c r="U217" s="36" t="str">
        <f t="shared" si="58"/>
        <v xml:space="preserve"> </v>
      </c>
      <c r="V217" s="36" t="str">
        <f t="shared" si="59"/>
        <v xml:space="preserve"> </v>
      </c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t="str">
        <f t="shared" si="64"/>
        <v xml:space="preserve"> </v>
      </c>
      <c r="AH217" t="str">
        <f t="shared" si="65"/>
        <v xml:space="preserve"> </v>
      </c>
      <c r="AI217" t="str">
        <f t="shared" si="60"/>
        <v xml:space="preserve">         </v>
      </c>
    </row>
    <row r="218" spans="2:35" x14ac:dyDescent="0.2">
      <c r="B218" t="str">
        <f t="shared" si="62"/>
        <v>Артем Н.</v>
      </c>
      <c r="C218" s="36">
        <f>IF(С1!BO54&gt;10,1,0)</f>
        <v>0</v>
      </c>
      <c r="D218" s="36"/>
      <c r="E218" s="36"/>
      <c r="F218" s="36">
        <f t="shared" si="63"/>
        <v>0</v>
      </c>
      <c r="G218" s="36"/>
      <c r="H218" s="36"/>
      <c r="I218" s="36"/>
      <c r="J218" s="36">
        <f t="shared" si="61"/>
        <v>4</v>
      </c>
      <c r="K218" s="36">
        <f t="shared" si="61"/>
        <v>0</v>
      </c>
      <c r="L218" s="36"/>
      <c r="M218" s="36"/>
      <c r="N218" s="36"/>
      <c r="O218" s="36"/>
      <c r="P218" s="36" t="str">
        <f t="shared" si="53"/>
        <v xml:space="preserve"> </v>
      </c>
      <c r="Q218" s="36" t="str">
        <f t="shared" si="54"/>
        <v xml:space="preserve"> </v>
      </c>
      <c r="R218" s="36" t="str">
        <f t="shared" si="55"/>
        <v xml:space="preserve"> </v>
      </c>
      <c r="S218" s="36" t="str">
        <f t="shared" si="56"/>
        <v xml:space="preserve"> </v>
      </c>
      <c r="T218" s="36" t="str">
        <f t="shared" si="57"/>
        <v xml:space="preserve"> </v>
      </c>
      <c r="U218" s="36" t="str">
        <f t="shared" si="58"/>
        <v xml:space="preserve"> </v>
      </c>
      <c r="V218" s="36" t="str">
        <f t="shared" si="59"/>
        <v xml:space="preserve"> </v>
      </c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t="str">
        <f t="shared" si="64"/>
        <v xml:space="preserve"> </v>
      </c>
      <c r="AH218" t="str">
        <f t="shared" si="65"/>
        <v xml:space="preserve"> </v>
      </c>
      <c r="AI218" t="str">
        <f t="shared" si="60"/>
        <v xml:space="preserve">         </v>
      </c>
    </row>
    <row r="219" spans="2:35" x14ac:dyDescent="0.2">
      <c r="B219" t="str">
        <f t="shared" si="62"/>
        <v>Сергей О.</v>
      </c>
      <c r="C219" s="36">
        <f>IF(С1!BO55&gt;10,1,0)</f>
        <v>0</v>
      </c>
      <c r="D219" s="36"/>
      <c r="E219" s="36"/>
      <c r="F219" s="36">
        <f t="shared" si="63"/>
        <v>0</v>
      </c>
      <c r="G219" s="36"/>
      <c r="H219" s="36"/>
      <c r="I219" s="36"/>
      <c r="J219" s="36">
        <f t="shared" si="61"/>
        <v>2</v>
      </c>
      <c r="K219" s="36">
        <f t="shared" si="61"/>
        <v>0</v>
      </c>
      <c r="L219" s="36"/>
      <c r="M219" s="36"/>
      <c r="N219" s="36"/>
      <c r="O219" s="36"/>
      <c r="P219" s="36" t="str">
        <f t="shared" si="53"/>
        <v xml:space="preserve"> </v>
      </c>
      <c r="Q219" s="36" t="str">
        <f t="shared" si="54"/>
        <v xml:space="preserve"> </v>
      </c>
      <c r="R219" s="36" t="str">
        <f t="shared" si="55"/>
        <v xml:space="preserve"> </v>
      </c>
      <c r="S219" s="36" t="str">
        <f t="shared" si="56"/>
        <v xml:space="preserve"> </v>
      </c>
      <c r="T219" s="36" t="str">
        <f t="shared" si="57"/>
        <v xml:space="preserve"> </v>
      </c>
      <c r="U219" s="36" t="str">
        <f t="shared" si="58"/>
        <v xml:space="preserve"> </v>
      </c>
      <c r="V219" s="36" t="str">
        <f t="shared" si="59"/>
        <v xml:space="preserve"> </v>
      </c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t="str">
        <f t="shared" si="64"/>
        <v xml:space="preserve"> </v>
      </c>
      <c r="AH219" t="str">
        <f t="shared" si="65"/>
        <v xml:space="preserve"> </v>
      </c>
      <c r="AI219" t="str">
        <f t="shared" si="60"/>
        <v xml:space="preserve">         </v>
      </c>
    </row>
    <row r="220" spans="2:35" x14ac:dyDescent="0.2">
      <c r="B220" t="str">
        <f t="shared" si="62"/>
        <v>Даша Р.</v>
      </c>
      <c r="C220" s="36">
        <f>IF(С1!BO56&gt;10,1,0)</f>
        <v>0</v>
      </c>
      <c r="D220" s="36"/>
      <c r="E220" s="36"/>
      <c r="F220" s="36">
        <f t="shared" si="63"/>
        <v>0</v>
      </c>
      <c r="G220" s="36"/>
      <c r="H220" s="36"/>
      <c r="I220" s="36"/>
      <c r="J220" s="36">
        <f t="shared" si="61"/>
        <v>3</v>
      </c>
      <c r="K220" s="36">
        <f t="shared" si="61"/>
        <v>1</v>
      </c>
      <c r="L220" s="36"/>
      <c r="M220" s="36"/>
      <c r="N220" s="36"/>
      <c r="O220" s="36"/>
      <c r="P220" s="36" t="str">
        <f t="shared" si="53"/>
        <v xml:space="preserve"> </v>
      </c>
      <c r="Q220" s="36" t="str">
        <f t="shared" si="54"/>
        <v xml:space="preserve"> </v>
      </c>
      <c r="R220" s="36" t="str">
        <f t="shared" si="55"/>
        <v xml:space="preserve"> </v>
      </c>
      <c r="S220" s="36" t="str">
        <f t="shared" si="56"/>
        <v xml:space="preserve"> </v>
      </c>
      <c r="T220" s="36" t="str">
        <f t="shared" si="57"/>
        <v xml:space="preserve"> </v>
      </c>
      <c r="U220" s="36" t="str">
        <f t="shared" si="58"/>
        <v xml:space="preserve"> </v>
      </c>
      <c r="V220" s="36" t="str">
        <f t="shared" si="59"/>
        <v xml:space="preserve"> </v>
      </c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t="str">
        <f t="shared" si="64"/>
        <v xml:space="preserve"> </v>
      </c>
      <c r="AH220" t="str">
        <f t="shared" si="65"/>
        <v xml:space="preserve"> </v>
      </c>
      <c r="AI220" t="str">
        <f t="shared" si="60"/>
        <v xml:space="preserve">         </v>
      </c>
    </row>
    <row r="221" spans="2:35" x14ac:dyDescent="0.2">
      <c r="B221" t="str">
        <f t="shared" si="62"/>
        <v>Витя Р.</v>
      </c>
      <c r="C221" s="36">
        <f>IF(С1!BO57&gt;10,1,0)</f>
        <v>0</v>
      </c>
      <c r="D221" s="36"/>
      <c r="E221" s="36"/>
      <c r="F221" s="36">
        <f t="shared" si="63"/>
        <v>0</v>
      </c>
      <c r="G221" s="36"/>
      <c r="H221" s="36"/>
      <c r="I221" s="36"/>
      <c r="J221" s="36">
        <f t="shared" si="61"/>
        <v>1</v>
      </c>
      <c r="K221" s="36">
        <f t="shared" si="61"/>
        <v>2</v>
      </c>
      <c r="L221" s="36"/>
      <c r="M221" s="36"/>
      <c r="N221" s="36"/>
      <c r="O221" s="36"/>
      <c r="P221" s="36" t="str">
        <f t="shared" si="53"/>
        <v xml:space="preserve"> </v>
      </c>
      <c r="Q221" s="36" t="str">
        <f t="shared" si="54"/>
        <v xml:space="preserve"> </v>
      </c>
      <c r="R221" s="36" t="str">
        <f t="shared" si="55"/>
        <v xml:space="preserve"> </v>
      </c>
      <c r="S221" s="36" t="str">
        <f t="shared" si="56"/>
        <v xml:space="preserve"> </v>
      </c>
      <c r="T221" s="36" t="str">
        <f t="shared" si="57"/>
        <v xml:space="preserve"> </v>
      </c>
      <c r="U221" s="36" t="str">
        <f t="shared" si="58"/>
        <v xml:space="preserve"> </v>
      </c>
      <c r="V221" s="36" t="str">
        <f t="shared" si="59"/>
        <v xml:space="preserve"> </v>
      </c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t="str">
        <f t="shared" si="64"/>
        <v xml:space="preserve"> </v>
      </c>
      <c r="AH221" t="str">
        <f t="shared" si="65"/>
        <v xml:space="preserve"> </v>
      </c>
      <c r="AI221" t="str">
        <f t="shared" si="60"/>
        <v xml:space="preserve">         </v>
      </c>
    </row>
    <row r="222" spans="2:35" x14ac:dyDescent="0.2">
      <c r="B222" t="str">
        <f t="shared" si="62"/>
        <v>Настя С.</v>
      </c>
      <c r="C222" s="36">
        <f>IF(С1!BO58&gt;10,1,0)</f>
        <v>0</v>
      </c>
      <c r="D222" s="36"/>
      <c r="E222" s="36"/>
      <c r="F222" s="36">
        <f t="shared" si="63"/>
        <v>0</v>
      </c>
      <c r="G222" s="36"/>
      <c r="H222" s="36"/>
      <c r="I222" s="36"/>
      <c r="J222" s="36">
        <f t="shared" si="61"/>
        <v>1</v>
      </c>
      <c r="K222" s="36">
        <f t="shared" si="61"/>
        <v>0</v>
      </c>
      <c r="L222" s="36"/>
      <c r="M222" s="36"/>
      <c r="N222" s="36"/>
      <c r="O222" s="36"/>
      <c r="P222" s="36" t="str">
        <f t="shared" si="53"/>
        <v xml:space="preserve"> </v>
      </c>
      <c r="Q222" s="36" t="str">
        <f t="shared" si="54"/>
        <v xml:space="preserve"> </v>
      </c>
      <c r="R222" s="36" t="str">
        <f t="shared" si="55"/>
        <v xml:space="preserve"> </v>
      </c>
      <c r="S222" s="36" t="str">
        <f t="shared" si="56"/>
        <v xml:space="preserve"> </v>
      </c>
      <c r="T222" s="36" t="str">
        <f t="shared" si="57"/>
        <v xml:space="preserve"> </v>
      </c>
      <c r="U222" s="36" t="str">
        <f t="shared" si="58"/>
        <v xml:space="preserve"> </v>
      </c>
      <c r="V222" s="36" t="str">
        <f t="shared" si="59"/>
        <v xml:space="preserve"> </v>
      </c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t="str">
        <f t="shared" si="64"/>
        <v xml:space="preserve"> </v>
      </c>
      <c r="AH222" t="str">
        <f t="shared" si="65"/>
        <v xml:space="preserve"> </v>
      </c>
      <c r="AI222" t="str">
        <f t="shared" si="60"/>
        <v xml:space="preserve">         </v>
      </c>
    </row>
    <row r="223" spans="2:35" x14ac:dyDescent="0.2">
      <c r="B223" t="str">
        <f t="shared" si="62"/>
        <v>Антон Ч.</v>
      </c>
      <c r="C223" s="36">
        <f>IF(С1!BO59&gt;10,1,0)</f>
        <v>0</v>
      </c>
      <c r="D223" s="36"/>
      <c r="E223" s="36"/>
      <c r="F223" s="36">
        <f t="shared" si="63"/>
        <v>0</v>
      </c>
      <c r="G223" s="36"/>
      <c r="H223" s="36"/>
      <c r="I223" s="36"/>
      <c r="J223" s="36">
        <f t="shared" si="61"/>
        <v>4</v>
      </c>
      <c r="K223" s="36">
        <f t="shared" si="61"/>
        <v>0</v>
      </c>
      <c r="L223" s="36"/>
      <c r="M223" s="36"/>
      <c r="N223" s="36"/>
      <c r="O223" s="36"/>
      <c r="P223" s="36" t="str">
        <f t="shared" si="53"/>
        <v xml:space="preserve"> </v>
      </c>
      <c r="Q223" s="36" t="str">
        <f t="shared" si="54"/>
        <v xml:space="preserve"> </v>
      </c>
      <c r="R223" s="36" t="str">
        <f t="shared" si="55"/>
        <v xml:space="preserve"> </v>
      </c>
      <c r="S223" s="36" t="str">
        <f t="shared" si="56"/>
        <v xml:space="preserve"> </v>
      </c>
      <c r="T223" s="36" t="str">
        <f t="shared" si="57"/>
        <v xml:space="preserve"> </v>
      </c>
      <c r="U223" s="36" t="str">
        <f t="shared" si="58"/>
        <v xml:space="preserve"> </v>
      </c>
      <c r="V223" s="36" t="str">
        <f t="shared" si="59"/>
        <v xml:space="preserve"> </v>
      </c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t="str">
        <f t="shared" si="64"/>
        <v xml:space="preserve"> </v>
      </c>
      <c r="AH223" t="str">
        <f t="shared" si="65"/>
        <v xml:space="preserve"> </v>
      </c>
      <c r="AI223" t="str">
        <f t="shared" si="60"/>
        <v xml:space="preserve">         </v>
      </c>
    </row>
    <row r="224" spans="2:35" x14ac:dyDescent="0.2">
      <c r="B224" t="str">
        <f t="shared" si="62"/>
        <v>Ярослав Ч.</v>
      </c>
      <c r="C224" s="36">
        <f>IF(С1!BO60&gt;10,1,0)</f>
        <v>0</v>
      </c>
      <c r="D224" s="36"/>
      <c r="E224" s="36"/>
      <c r="F224" s="36">
        <f t="shared" si="63"/>
        <v>0</v>
      </c>
      <c r="G224" s="36"/>
      <c r="H224" s="36"/>
      <c r="I224" s="36"/>
      <c r="J224" s="36">
        <f t="shared" si="61"/>
        <v>3</v>
      </c>
      <c r="K224" s="36">
        <f t="shared" si="61"/>
        <v>0</v>
      </c>
      <c r="L224" s="36"/>
      <c r="M224" s="36"/>
      <c r="N224" s="36"/>
      <c r="O224" s="36"/>
      <c r="P224" s="36" t="str">
        <f t="shared" si="53"/>
        <v xml:space="preserve"> </v>
      </c>
      <c r="Q224" s="36" t="str">
        <f t="shared" si="54"/>
        <v xml:space="preserve"> </v>
      </c>
      <c r="R224" s="36" t="str">
        <f t="shared" si="55"/>
        <v xml:space="preserve"> </v>
      </c>
      <c r="S224" s="36" t="str">
        <f t="shared" si="56"/>
        <v xml:space="preserve"> </v>
      </c>
      <c r="T224" s="36" t="str">
        <f t="shared" si="57"/>
        <v xml:space="preserve"> </v>
      </c>
      <c r="U224" s="36" t="str">
        <f t="shared" si="58"/>
        <v xml:space="preserve"> </v>
      </c>
      <c r="V224" s="36" t="str">
        <f t="shared" si="59"/>
        <v xml:space="preserve"> </v>
      </c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t="str">
        <f t="shared" si="64"/>
        <v xml:space="preserve"> </v>
      </c>
      <c r="AH224" t="str">
        <f t="shared" si="65"/>
        <v xml:space="preserve"> </v>
      </c>
      <c r="AI224" t="str">
        <f t="shared" si="60"/>
        <v xml:space="preserve">         </v>
      </c>
    </row>
    <row r="225" spans="2:35" x14ac:dyDescent="0.2">
      <c r="B225" t="str">
        <f t="shared" si="62"/>
        <v>Максим Ч.</v>
      </c>
      <c r="C225" s="36">
        <f>IF(С1!BO61&gt;10,1,0)</f>
        <v>0</v>
      </c>
      <c r="D225" s="36"/>
      <c r="E225" s="36"/>
      <c r="F225" s="36">
        <f t="shared" si="63"/>
        <v>0</v>
      </c>
      <c r="G225" s="36"/>
      <c r="H225" s="36"/>
      <c r="I225" s="36"/>
      <c r="J225" s="36">
        <f t="shared" si="61"/>
        <v>3</v>
      </c>
      <c r="K225" s="36">
        <f t="shared" si="61"/>
        <v>1</v>
      </c>
      <c r="L225" s="36"/>
      <c r="M225" s="36"/>
      <c r="N225" s="36"/>
      <c r="O225" s="36"/>
      <c r="P225" s="36" t="str">
        <f t="shared" si="53"/>
        <v xml:space="preserve"> </v>
      </c>
      <c r="Q225" s="36" t="str">
        <f t="shared" si="54"/>
        <v xml:space="preserve"> </v>
      </c>
      <c r="R225" s="36" t="str">
        <f t="shared" si="55"/>
        <v xml:space="preserve"> </v>
      </c>
      <c r="S225" s="36" t="str">
        <f t="shared" si="56"/>
        <v xml:space="preserve"> </v>
      </c>
      <c r="T225" s="36" t="str">
        <f t="shared" si="57"/>
        <v xml:space="preserve"> </v>
      </c>
      <c r="U225" s="36" t="str">
        <f t="shared" si="58"/>
        <v xml:space="preserve"> </v>
      </c>
      <c r="V225" s="36" t="str">
        <f t="shared" si="59"/>
        <v xml:space="preserve"> </v>
      </c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t="str">
        <f t="shared" si="64"/>
        <v xml:space="preserve"> </v>
      </c>
      <c r="AH225" t="str">
        <f t="shared" si="65"/>
        <v xml:space="preserve"> </v>
      </c>
      <c r="AI225" t="str">
        <f t="shared" si="60"/>
        <v xml:space="preserve">         </v>
      </c>
    </row>
    <row r="226" spans="2:35" x14ac:dyDescent="0.2">
      <c r="B226" t="str">
        <f t="shared" si="62"/>
        <v>София Я.</v>
      </c>
      <c r="C226" s="36">
        <f>IF(С1!BO62&gt;10,1,0)</f>
        <v>0</v>
      </c>
      <c r="D226" s="36"/>
      <c r="E226" s="36"/>
      <c r="F226" s="36">
        <f t="shared" si="63"/>
        <v>0</v>
      </c>
      <c r="G226" s="36"/>
      <c r="H226" s="36"/>
      <c r="I226" s="36"/>
      <c r="J226" s="36">
        <f t="shared" si="61"/>
        <v>2</v>
      </c>
      <c r="K226" s="36">
        <f t="shared" si="61"/>
        <v>0</v>
      </c>
      <c r="L226" s="36"/>
      <c r="M226" s="36"/>
      <c r="N226" s="36"/>
      <c r="O226" s="36"/>
      <c r="P226" s="36" t="str">
        <f t="shared" si="53"/>
        <v xml:space="preserve"> </v>
      </c>
      <c r="Q226" s="36" t="str">
        <f t="shared" si="54"/>
        <v xml:space="preserve"> </v>
      </c>
      <c r="R226" s="36" t="str">
        <f t="shared" si="55"/>
        <v xml:space="preserve"> </v>
      </c>
      <c r="S226" s="36" t="str">
        <f t="shared" si="56"/>
        <v xml:space="preserve"> </v>
      </c>
      <c r="T226" s="36" t="str">
        <f t="shared" si="57"/>
        <v xml:space="preserve"> </v>
      </c>
      <c r="U226" s="36" t="str">
        <f t="shared" si="58"/>
        <v xml:space="preserve"> </v>
      </c>
      <c r="V226" s="36" t="str">
        <f t="shared" si="59"/>
        <v xml:space="preserve"> </v>
      </c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t="str">
        <f t="shared" si="64"/>
        <v xml:space="preserve"> </v>
      </c>
      <c r="AH226" t="str">
        <f t="shared" si="65"/>
        <v xml:space="preserve"> </v>
      </c>
      <c r="AI226" t="str">
        <f t="shared" si="60"/>
        <v xml:space="preserve">         </v>
      </c>
    </row>
    <row r="227" spans="2:35" x14ac:dyDescent="0.2">
      <c r="B227" t="str">
        <f t="shared" si="62"/>
        <v xml:space="preserve">   </v>
      </c>
      <c r="C227" s="36">
        <f>IF(С1!BO63&gt;10,1,0)</f>
        <v>0</v>
      </c>
      <c r="D227" s="36"/>
      <c r="E227" s="36"/>
      <c r="F227" s="36">
        <f t="shared" si="63"/>
        <v>0</v>
      </c>
      <c r="G227" s="36"/>
      <c r="H227" s="36"/>
      <c r="I227" s="36"/>
      <c r="J227" s="36">
        <f t="shared" si="61"/>
        <v>0</v>
      </c>
      <c r="K227" s="36">
        <f t="shared" si="61"/>
        <v>0</v>
      </c>
      <c r="L227" s="36"/>
      <c r="M227" s="36"/>
      <c r="N227" s="36"/>
      <c r="O227" s="36"/>
      <c r="P227" s="36" t="str">
        <f t="shared" si="53"/>
        <v xml:space="preserve"> </v>
      </c>
      <c r="Q227" s="36" t="str">
        <f t="shared" si="54"/>
        <v xml:space="preserve"> </v>
      </c>
      <c r="R227" s="36" t="str">
        <f t="shared" si="55"/>
        <v xml:space="preserve"> </v>
      </c>
      <c r="S227" s="36" t="str">
        <f t="shared" si="56"/>
        <v xml:space="preserve"> </v>
      </c>
      <c r="T227" s="36" t="str">
        <f t="shared" si="57"/>
        <v xml:space="preserve"> </v>
      </c>
      <c r="U227" s="36" t="str">
        <f t="shared" si="58"/>
        <v xml:space="preserve"> </v>
      </c>
      <c r="V227" s="36" t="str">
        <f t="shared" si="59"/>
        <v xml:space="preserve"> </v>
      </c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t="str">
        <f t="shared" si="64"/>
        <v xml:space="preserve"> </v>
      </c>
      <c r="AH227" t="str">
        <f t="shared" si="65"/>
        <v xml:space="preserve"> </v>
      </c>
      <c r="AI227" t="str">
        <f t="shared" si="60"/>
        <v xml:space="preserve">         </v>
      </c>
    </row>
    <row r="228" spans="2:35" x14ac:dyDescent="0.2">
      <c r="B228" t="str">
        <f t="shared" si="62"/>
        <v xml:space="preserve">   </v>
      </c>
      <c r="C228" s="36">
        <f>IF(С1!BO64&gt;10,1,0)</f>
        <v>0</v>
      </c>
      <c r="D228" s="36"/>
      <c r="E228" s="36"/>
      <c r="F228" s="36">
        <f t="shared" si="63"/>
        <v>0</v>
      </c>
      <c r="G228" s="36"/>
      <c r="H228" s="36"/>
      <c r="I228" s="36"/>
      <c r="J228" s="36">
        <f t="shared" si="61"/>
        <v>0</v>
      </c>
      <c r="K228" s="36">
        <f t="shared" si="61"/>
        <v>0</v>
      </c>
      <c r="L228" s="36"/>
      <c r="M228" s="36"/>
      <c r="N228" s="36"/>
      <c r="O228" s="36"/>
      <c r="P228" s="36" t="str">
        <f t="shared" si="53"/>
        <v xml:space="preserve"> </v>
      </c>
      <c r="Q228" s="36" t="str">
        <f t="shared" si="54"/>
        <v xml:space="preserve"> </v>
      </c>
      <c r="R228" s="36" t="str">
        <f t="shared" si="55"/>
        <v xml:space="preserve"> </v>
      </c>
      <c r="S228" s="36" t="str">
        <f t="shared" si="56"/>
        <v xml:space="preserve"> </v>
      </c>
      <c r="T228" s="36" t="str">
        <f t="shared" si="57"/>
        <v xml:space="preserve"> </v>
      </c>
      <c r="U228" s="36" t="str">
        <f t="shared" si="58"/>
        <v xml:space="preserve"> </v>
      </c>
      <c r="V228" s="36" t="str">
        <f t="shared" si="59"/>
        <v xml:space="preserve"> </v>
      </c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t="str">
        <f t="shared" si="64"/>
        <v xml:space="preserve"> </v>
      </c>
      <c r="AH228" t="str">
        <f t="shared" si="65"/>
        <v xml:space="preserve"> </v>
      </c>
      <c r="AI228" t="str">
        <f t="shared" si="60"/>
        <v xml:space="preserve">         </v>
      </c>
    </row>
    <row r="229" spans="2:35" x14ac:dyDescent="0.2">
      <c r="B229" t="str">
        <f t="shared" si="62"/>
        <v xml:space="preserve">   </v>
      </c>
      <c r="C229" s="36">
        <f>IF(С1!BO65&gt;10,1,0)</f>
        <v>0</v>
      </c>
      <c r="D229" s="36"/>
      <c r="E229" s="36"/>
      <c r="F229" s="36">
        <f t="shared" si="63"/>
        <v>0</v>
      </c>
      <c r="G229" s="36"/>
      <c r="H229" s="36"/>
      <c r="I229" s="36"/>
      <c r="J229" s="36">
        <f t="shared" si="61"/>
        <v>0</v>
      </c>
      <c r="K229" s="36">
        <f t="shared" si="61"/>
        <v>0</v>
      </c>
      <c r="L229" s="36"/>
      <c r="M229" s="36"/>
      <c r="N229" s="36"/>
      <c r="O229" s="36"/>
      <c r="P229" s="36" t="str">
        <f t="shared" si="53"/>
        <v xml:space="preserve"> </v>
      </c>
      <c r="Q229" s="36" t="str">
        <f t="shared" si="54"/>
        <v xml:space="preserve"> </v>
      </c>
      <c r="R229" s="36" t="str">
        <f t="shared" si="55"/>
        <v xml:space="preserve"> </v>
      </c>
      <c r="S229" s="36" t="str">
        <f t="shared" si="56"/>
        <v xml:space="preserve"> </v>
      </c>
      <c r="T229" s="36" t="str">
        <f t="shared" si="57"/>
        <v xml:space="preserve"> </v>
      </c>
      <c r="U229" s="36" t="str">
        <f t="shared" si="58"/>
        <v xml:space="preserve"> </v>
      </c>
      <c r="V229" s="36" t="str">
        <f t="shared" si="59"/>
        <v xml:space="preserve"> </v>
      </c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t="str">
        <f t="shared" si="64"/>
        <v xml:space="preserve"> </v>
      </c>
      <c r="AH229" t="str">
        <f t="shared" si="65"/>
        <v xml:space="preserve"> </v>
      </c>
      <c r="AI229" t="str">
        <f t="shared" si="60"/>
        <v xml:space="preserve">         </v>
      </c>
    </row>
    <row r="230" spans="2:35" x14ac:dyDescent="0.2">
      <c r="B230" t="str">
        <f t="shared" si="62"/>
        <v xml:space="preserve">   </v>
      </c>
      <c r="C230" s="36">
        <f>IF(С1!BO66&gt;10,1,0)</f>
        <v>0</v>
      </c>
      <c r="D230" s="36"/>
      <c r="E230" s="36"/>
      <c r="F230" s="36">
        <f t="shared" si="63"/>
        <v>0</v>
      </c>
      <c r="G230" s="36"/>
      <c r="H230" s="36"/>
      <c r="I230" s="36"/>
      <c r="J230" s="36">
        <f t="shared" si="61"/>
        <v>0</v>
      </c>
      <c r="K230" s="36">
        <f t="shared" si="61"/>
        <v>0</v>
      </c>
      <c r="L230" s="36"/>
      <c r="M230" s="36"/>
      <c r="N230" s="36"/>
      <c r="O230" s="36"/>
      <c r="P230" s="36" t="str">
        <f t="shared" si="53"/>
        <v xml:space="preserve"> </v>
      </c>
      <c r="Q230" s="36" t="str">
        <f t="shared" si="54"/>
        <v xml:space="preserve"> </v>
      </c>
      <c r="R230" s="36" t="str">
        <f t="shared" si="55"/>
        <v xml:space="preserve"> </v>
      </c>
      <c r="S230" s="36" t="str">
        <f t="shared" si="56"/>
        <v xml:space="preserve"> </v>
      </c>
      <c r="T230" s="36" t="str">
        <f t="shared" si="57"/>
        <v xml:space="preserve"> </v>
      </c>
      <c r="U230" s="36" t="str">
        <f t="shared" si="58"/>
        <v xml:space="preserve"> </v>
      </c>
      <c r="V230" s="36" t="str">
        <f t="shared" si="59"/>
        <v xml:space="preserve"> </v>
      </c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t="str">
        <f t="shared" si="64"/>
        <v xml:space="preserve"> </v>
      </c>
      <c r="AH230" t="str">
        <f t="shared" si="65"/>
        <v xml:space="preserve"> </v>
      </c>
      <c r="AI230" t="str">
        <f t="shared" si="60"/>
        <v xml:space="preserve">         </v>
      </c>
    </row>
    <row r="231" spans="2:35" x14ac:dyDescent="0.2">
      <c r="B231" t="str">
        <f t="shared" si="62"/>
        <v xml:space="preserve">   </v>
      </c>
      <c r="C231" s="36">
        <f>IF(С1!BO67&gt;10,1,0)</f>
        <v>0</v>
      </c>
      <c r="D231" s="36"/>
      <c r="E231" s="36"/>
      <c r="F231" s="36">
        <f t="shared" si="63"/>
        <v>0</v>
      </c>
      <c r="G231" s="36"/>
      <c r="H231" s="36"/>
      <c r="I231" s="36"/>
      <c r="J231" s="36">
        <f t="shared" si="61"/>
        <v>0</v>
      </c>
      <c r="K231" s="36">
        <f t="shared" si="61"/>
        <v>0</v>
      </c>
      <c r="L231" s="36"/>
      <c r="M231" s="36"/>
      <c r="N231" s="36"/>
      <c r="O231" s="36"/>
      <c r="P231" s="36" t="str">
        <f t="shared" si="53"/>
        <v xml:space="preserve"> </v>
      </c>
      <c r="Q231" s="36" t="str">
        <f t="shared" si="54"/>
        <v xml:space="preserve"> </v>
      </c>
      <c r="R231" s="36" t="str">
        <f t="shared" si="55"/>
        <v xml:space="preserve"> </v>
      </c>
      <c r="S231" s="36" t="str">
        <f t="shared" si="56"/>
        <v xml:space="preserve"> </v>
      </c>
      <c r="T231" s="36" t="str">
        <f t="shared" si="57"/>
        <v xml:space="preserve"> </v>
      </c>
      <c r="U231" s="36" t="str">
        <f t="shared" si="58"/>
        <v xml:space="preserve"> </v>
      </c>
      <c r="V231" s="36" t="str">
        <f t="shared" si="59"/>
        <v xml:space="preserve"> </v>
      </c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t="str">
        <f>IF(F231=1,B231," ")</f>
        <v xml:space="preserve"> </v>
      </c>
      <c r="AH231" t="str">
        <f t="shared" si="65"/>
        <v xml:space="preserve"> </v>
      </c>
      <c r="AI231" t="str">
        <f t="shared" si="60"/>
        <v xml:space="preserve">         </v>
      </c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3</vt:i4>
      </vt:variant>
    </vt:vector>
  </HeadingPairs>
  <TitlesOfParts>
    <vt:vector size="31" baseType="lpstr">
      <vt:lpstr>печать(30)</vt:lpstr>
      <vt:lpstr>во2</vt:lpstr>
      <vt:lpstr>вв2</vt:lpstr>
      <vt:lpstr>вв</vt:lpstr>
      <vt:lpstr>во</vt:lpstr>
      <vt:lpstr>вз</vt:lpstr>
      <vt:lpstr>мик2</vt:lpstr>
      <vt:lpstr>мик1</vt:lpstr>
      <vt:lpstr>Ст1</vt:lpstr>
      <vt:lpstr>микрогруппы</vt:lpstr>
      <vt:lpstr>печать(26)</vt:lpstr>
      <vt:lpstr>Список</vt:lpstr>
      <vt:lpstr>ввод данных</vt:lpstr>
      <vt:lpstr>конв.</vt:lpstr>
      <vt:lpstr>2</vt:lpstr>
      <vt:lpstr>С1</vt:lpstr>
      <vt:lpstr>р1</vt:lpstr>
      <vt:lpstr>р2</vt:lpstr>
      <vt:lpstr>р3</vt:lpstr>
      <vt:lpstr>р4</vt:lpstr>
      <vt:lpstr>р5</vt:lpstr>
      <vt:lpstr>б1</vt:lpstr>
      <vt:lpstr>м1</vt:lpstr>
      <vt:lpstr>м2</vt:lpstr>
      <vt:lpstr>м3</vt:lpstr>
      <vt:lpstr>м4</vt:lpstr>
      <vt:lpstr>м5</vt:lpstr>
      <vt:lpstr>Лист1</vt:lpstr>
      <vt:lpstr>мик1!Область_печати</vt:lpstr>
      <vt:lpstr>мик2!Область_печати</vt:lpstr>
      <vt:lpstr>микрогруппы!Область_печати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Лариса</cp:lastModifiedBy>
  <cp:lastPrinted>2012-02-04T05:32:19Z</cp:lastPrinted>
  <dcterms:created xsi:type="dcterms:W3CDTF">1996-10-08T23:32:33Z</dcterms:created>
  <dcterms:modified xsi:type="dcterms:W3CDTF">2020-07-19T12:13:43Z</dcterms:modified>
</cp:coreProperties>
</file>