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1" i="1"/>
  <c r="V11" s="1"/>
  <c r="T10"/>
  <c r="V10" s="1"/>
  <c r="T9"/>
  <c r="V9" s="1"/>
  <c r="T8"/>
  <c r="V8" s="1"/>
  <c r="T7"/>
  <c r="V7" s="1"/>
  <c r="T6"/>
  <c r="V6" s="1"/>
  <c r="T5"/>
  <c r="V5" s="1"/>
  <c r="T4"/>
  <c r="V4" s="1"/>
  <c r="V12" l="1"/>
  <c r="J15" s="1"/>
</calcChain>
</file>

<file path=xl/sharedStrings.xml><?xml version="1.0" encoding="utf-8"?>
<sst xmlns="http://schemas.openxmlformats.org/spreadsheetml/2006/main" count="12" uniqueCount="12">
  <si>
    <t>ОЦЕНКА:</t>
  </si>
  <si>
    <t>Какие инструменты изображены на рисунках?</t>
  </si>
  <si>
    <t>1.</t>
  </si>
  <si>
    <t>2.</t>
  </si>
  <si>
    <t>3.</t>
  </si>
  <si>
    <t>4.</t>
  </si>
  <si>
    <t>5.</t>
  </si>
  <si>
    <t>6.</t>
  </si>
  <si>
    <t>7.</t>
  </si>
  <si>
    <t>8.</t>
  </si>
  <si>
    <t>КАКИЕ ИНСТРУМЕНТЫ ИЗОБРАЖЕНЫ НА РИСУНКАХ:</t>
  </si>
  <si>
    <r>
      <t xml:space="preserve">ОТГАДАЙТЕ КРОССВОРД. ОТВЕТЫ ПИШИТЕ ТОЛЬКО </t>
    </r>
    <r>
      <rPr>
        <sz val="16"/>
        <color rgb="FFFF0000"/>
        <rFont val="Arial Cyr"/>
        <charset val="204"/>
      </rPr>
      <t>ЗАГЛАВНЫМИ БУКВАМИ!!!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</si>
</sst>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sz val="10"/>
      <color theme="0"/>
      <name val="Arial Cyr"/>
      <charset val="204"/>
    </font>
    <font>
      <sz val="24"/>
      <color rgb="FFFFFFFF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0" xfId="0" applyFont="1"/>
    <xf numFmtId="0" fontId="4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0" xfId="0" applyFont="1"/>
    <xf numFmtId="0" fontId="6" fillId="0" borderId="0" xfId="0" applyFont="1"/>
    <xf numFmtId="0" fontId="2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readingOrder="1"/>
    </xf>
    <xf numFmtId="0" fontId="8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17</xdr:row>
      <xdr:rowOff>9525</xdr:rowOff>
    </xdr:from>
    <xdr:to>
      <xdr:col>2</xdr:col>
      <xdr:colOff>606425</xdr:colOff>
      <xdr:row>18</xdr:row>
      <xdr:rowOff>285750</xdr:rowOff>
    </xdr:to>
    <xdr:pic>
      <xdr:nvPicPr>
        <xdr:cNvPr id="2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3752850"/>
          <a:ext cx="482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90488</xdr:colOff>
      <xdr:row>17</xdr:row>
      <xdr:rowOff>9525</xdr:rowOff>
    </xdr:from>
    <xdr:to>
      <xdr:col>5</xdr:col>
      <xdr:colOff>52388</xdr:colOff>
      <xdr:row>18</xdr:row>
      <xdr:rowOff>241300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91" t="20163" r="97148" b="77180"/>
        <a:stretch>
          <a:fillRect/>
        </a:stretch>
      </xdr:blipFill>
      <xdr:spPr bwMode="auto">
        <a:xfrm>
          <a:off x="2528888" y="3752850"/>
          <a:ext cx="57150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87313</xdr:colOff>
      <xdr:row>17</xdr:row>
      <xdr:rowOff>0</xdr:rowOff>
    </xdr:from>
    <xdr:to>
      <xdr:col>7</xdr:col>
      <xdr:colOff>14288</xdr:colOff>
      <xdr:row>18</xdr:row>
      <xdr:rowOff>276225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960" t="16656" r="94345" b="79547"/>
        <a:stretch>
          <a:fillRect/>
        </a:stretch>
      </xdr:blipFill>
      <xdr:spPr bwMode="auto">
        <a:xfrm>
          <a:off x="3744913" y="3743325"/>
          <a:ext cx="536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53975</xdr:colOff>
      <xdr:row>17</xdr:row>
      <xdr:rowOff>0</xdr:rowOff>
    </xdr:from>
    <xdr:to>
      <xdr:col>8</xdr:col>
      <xdr:colOff>604838</xdr:colOff>
      <xdr:row>18</xdr:row>
      <xdr:rowOff>276225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68" t="16875" r="97029" b="80147"/>
        <a:stretch>
          <a:fillRect/>
        </a:stretch>
      </xdr:blipFill>
      <xdr:spPr bwMode="auto">
        <a:xfrm>
          <a:off x="4930775" y="3743325"/>
          <a:ext cx="55086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17</xdr:row>
      <xdr:rowOff>28575</xdr:rowOff>
    </xdr:from>
    <xdr:to>
      <xdr:col>10</xdr:col>
      <xdr:colOff>574675</xdr:colOff>
      <xdr:row>18</xdr:row>
      <xdr:rowOff>217488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059" t="7144" r="94475" b="89949"/>
        <a:stretch>
          <a:fillRect/>
        </a:stretch>
      </xdr:blipFill>
      <xdr:spPr bwMode="auto">
        <a:xfrm>
          <a:off x="6143625" y="3771900"/>
          <a:ext cx="527050" cy="484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17</xdr:row>
      <xdr:rowOff>30163</xdr:rowOff>
    </xdr:from>
    <xdr:to>
      <xdr:col>12</xdr:col>
      <xdr:colOff>546100</xdr:colOff>
      <xdr:row>18</xdr:row>
      <xdr:rowOff>255588</xdr:rowOff>
    </xdr:to>
    <xdr:pic>
      <xdr:nvPicPr>
        <xdr:cNvPr id="7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91400" y="3773488"/>
          <a:ext cx="469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49213</xdr:colOff>
      <xdr:row>17</xdr:row>
      <xdr:rowOff>34925</xdr:rowOff>
    </xdr:from>
    <xdr:to>
      <xdr:col>15</xdr:col>
      <xdr:colOff>11113</xdr:colOff>
      <xdr:row>18</xdr:row>
      <xdr:rowOff>246063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953" t="23199" r="94179" b="73463"/>
        <a:stretch>
          <a:fillRect/>
        </a:stretch>
      </xdr:blipFill>
      <xdr:spPr bwMode="auto">
        <a:xfrm>
          <a:off x="8583613" y="3778250"/>
          <a:ext cx="571500" cy="506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63500</xdr:colOff>
      <xdr:row>17</xdr:row>
      <xdr:rowOff>25400</xdr:rowOff>
    </xdr:from>
    <xdr:to>
      <xdr:col>17</xdr:col>
      <xdr:colOff>174625</xdr:colOff>
      <xdr:row>18</xdr:row>
      <xdr:rowOff>374650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43" t="10574" r="97197" b="86734"/>
        <a:stretch>
          <a:fillRect/>
        </a:stretch>
      </xdr:blipFill>
      <xdr:spPr bwMode="auto">
        <a:xfrm>
          <a:off x="9817100" y="3768725"/>
          <a:ext cx="720725" cy="64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tabSelected="1" workbookViewId="0">
      <selection activeCell="B13" sqref="B13"/>
    </sheetView>
  </sheetViews>
  <sheetFormatPr defaultRowHeight="15"/>
  <cols>
    <col min="19" max="19" width="9" customWidth="1"/>
    <col min="20" max="20" width="9.140625" hidden="1" customWidth="1"/>
    <col min="21" max="21" width="8.85546875" customWidth="1"/>
    <col min="22" max="22" width="9.140625" hidden="1" customWidth="1"/>
  </cols>
  <sheetData>
    <row r="2" spans="1:22" s="19" customFormat="1" ht="21">
      <c r="F2" s="19" t="s">
        <v>11</v>
      </c>
    </row>
    <row r="3" spans="1:22" ht="19.5" thickBot="1">
      <c r="B3" s="1"/>
      <c r="C3" s="1"/>
      <c r="D3" s="1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</row>
    <row r="4" spans="1:22" ht="19.5" thickBot="1">
      <c r="B4" s="2"/>
      <c r="C4" s="2"/>
      <c r="D4" s="4">
        <v>1</v>
      </c>
      <c r="E4" s="5"/>
      <c r="F4" s="5"/>
      <c r="G4" s="5"/>
      <c r="H4" s="5"/>
      <c r="I4" s="6"/>
      <c r="J4" s="5"/>
      <c r="K4" s="5"/>
      <c r="L4" s="5"/>
      <c r="M4" s="5"/>
      <c r="N4" s="5"/>
      <c r="O4" s="5"/>
      <c r="P4" s="5"/>
      <c r="Q4" s="5"/>
      <c r="T4" t="str">
        <f>CONCATENATE(E4,F4,G4,H4,I4,J4,K4,L4,M4,N4,O4,P4,Q4)</f>
        <v/>
      </c>
      <c r="V4">
        <f>IF(T4="ПРЯМОУГОЛЬНИК",1,0)</f>
        <v>0</v>
      </c>
    </row>
    <row r="5" spans="1:22" ht="19.5" thickBot="1">
      <c r="A5" s="7">
        <v>2</v>
      </c>
      <c r="B5" s="17"/>
      <c r="C5" s="5"/>
      <c r="D5" s="5"/>
      <c r="E5" s="5"/>
      <c r="F5" s="5"/>
      <c r="G5" s="5"/>
      <c r="H5" s="5"/>
      <c r="I5" s="6"/>
      <c r="J5" s="5"/>
      <c r="K5" s="5"/>
      <c r="L5" s="2"/>
      <c r="M5" s="2"/>
      <c r="N5" s="1"/>
      <c r="O5" s="1"/>
      <c r="P5" s="1"/>
      <c r="Q5" s="1"/>
      <c r="T5" t="str">
        <f>CONCATENATE(B5,C5,D5,E5,F5,G5,H5,I5,J5,K5,L5)</f>
        <v/>
      </c>
      <c r="V5">
        <f>IF(T5="РАСПЫЛИТЕЛЬ",1,0)</f>
        <v>0</v>
      </c>
    </row>
    <row r="6" spans="1:22" ht="19.5" thickBot="1">
      <c r="B6" s="1"/>
      <c r="C6" s="1"/>
      <c r="D6" s="1"/>
      <c r="E6" s="1"/>
      <c r="F6" s="1"/>
      <c r="G6" s="2"/>
      <c r="H6" s="4">
        <v>3</v>
      </c>
      <c r="I6" s="6"/>
      <c r="J6" s="5"/>
      <c r="K6" s="5"/>
      <c r="L6" s="5"/>
      <c r="M6" s="5"/>
      <c r="N6" s="2"/>
      <c r="O6" s="1"/>
      <c r="P6" s="1"/>
      <c r="Q6" s="1"/>
      <c r="T6" t="str">
        <f>CONCATENATE(I6,J6,K6,L6,M6)</f>
        <v/>
      </c>
      <c r="V6">
        <f>IF(T6="КИСТЬ",1,0)</f>
        <v>0</v>
      </c>
    </row>
    <row r="7" spans="1:22" ht="19.5" thickBot="1">
      <c r="B7" s="1"/>
      <c r="C7" s="1"/>
      <c r="D7" s="1"/>
      <c r="E7" s="1"/>
      <c r="F7" s="8">
        <v>4</v>
      </c>
      <c r="G7" s="5"/>
      <c r="H7" s="5"/>
      <c r="I7" s="6"/>
      <c r="J7" s="5"/>
      <c r="K7" s="5"/>
      <c r="L7" s="5"/>
      <c r="M7" s="5"/>
      <c r="N7" s="5"/>
      <c r="O7" s="2"/>
      <c r="P7" s="2"/>
      <c r="Q7" s="1"/>
      <c r="T7" t="str">
        <f>CONCATENATE(G7,H7,I7,J7,K7,L7,M7,N7)</f>
        <v/>
      </c>
      <c r="V7">
        <f>IF(T7="КАРАНДАШ",1,0)</f>
        <v>0</v>
      </c>
    </row>
    <row r="8" spans="1:22" ht="19.5" thickBot="1">
      <c r="B8" s="1"/>
      <c r="C8" s="1"/>
      <c r="D8" s="1"/>
      <c r="E8" s="2"/>
      <c r="F8" s="2"/>
      <c r="G8" s="4">
        <v>5</v>
      </c>
      <c r="H8" s="5"/>
      <c r="I8" s="6"/>
      <c r="J8" s="5"/>
      <c r="K8" s="5"/>
      <c r="L8" s="5"/>
      <c r="M8" s="5"/>
      <c r="N8" s="5"/>
      <c r="O8" s="5"/>
      <c r="P8" s="5"/>
      <c r="Q8" s="1"/>
      <c r="T8" t="str">
        <f>CONCATENATE(H8,I8,J8,K8,L8,M8,N8,O8,P8)</f>
        <v/>
      </c>
      <c r="V8">
        <f>IF(T8="ВЫДЕЛЕНИЕ",1,0)</f>
        <v>0</v>
      </c>
    </row>
    <row r="9" spans="1:22" ht="19.5" thickBot="1">
      <c r="B9" s="1"/>
      <c r="C9" s="1"/>
      <c r="D9" s="8">
        <v>6</v>
      </c>
      <c r="E9" s="5"/>
      <c r="F9" s="5"/>
      <c r="G9" s="5"/>
      <c r="H9" s="5"/>
      <c r="I9" s="6"/>
      <c r="J9" s="5"/>
      <c r="K9" s="5"/>
      <c r="L9" s="2"/>
      <c r="M9" s="2"/>
      <c r="N9" s="2"/>
      <c r="O9" s="1"/>
      <c r="P9" s="1"/>
      <c r="Q9" s="1"/>
      <c r="T9" t="str">
        <f>CONCATENATE(E9,F9,G9,H9,I9,J9,K9)</f>
        <v/>
      </c>
      <c r="V9">
        <f>IF(T9="МАСШТАБ",1,0)</f>
        <v>0</v>
      </c>
    </row>
    <row r="10" spans="1:22" ht="19.5" thickBot="1">
      <c r="B10" s="1"/>
      <c r="C10" s="9"/>
      <c r="D10" s="9"/>
      <c r="E10" s="9"/>
      <c r="F10" s="9"/>
      <c r="G10" s="9"/>
      <c r="H10" s="8">
        <v>7</v>
      </c>
      <c r="I10" s="10"/>
      <c r="J10" s="11"/>
      <c r="K10" s="11"/>
      <c r="L10" s="11"/>
      <c r="M10" s="11"/>
      <c r="N10" s="5"/>
      <c r="O10" s="1"/>
      <c r="P10" s="1"/>
      <c r="Q10" s="1"/>
      <c r="T10" t="str">
        <f>CONCATENATE(I10,J10,K10,L10,M10,N10)</f>
        <v/>
      </c>
      <c r="V10">
        <f>IF(T10="КРИВАЯ",1,0)</f>
        <v>0</v>
      </c>
    </row>
    <row r="11" spans="1:22" ht="18.75">
      <c r="B11" s="9"/>
      <c r="C11" s="12"/>
      <c r="D11" s="9"/>
      <c r="E11" s="9"/>
      <c r="F11" s="9"/>
      <c r="G11" s="12">
        <v>8</v>
      </c>
      <c r="H11" s="13"/>
      <c r="I11" s="14"/>
      <c r="J11" s="13"/>
      <c r="K11" s="13"/>
      <c r="L11" s="13"/>
      <c r="M11" s="13"/>
      <c r="N11" s="1"/>
      <c r="O11" s="1"/>
      <c r="P11" s="1"/>
      <c r="Q11" s="1"/>
      <c r="T11" t="str">
        <f>CONCATENATE(H11,I11,J11,K11,L11,M11)</f>
        <v/>
      </c>
      <c r="V11">
        <f>IF(T11="ЛАСТИК",1,0)</f>
        <v>0</v>
      </c>
    </row>
    <row r="12" spans="1:22">
      <c r="V12">
        <f>SUM(V4:V11)</f>
        <v>0</v>
      </c>
    </row>
    <row r="15" spans="1:22">
      <c r="I15" s="15" t="s">
        <v>0</v>
      </c>
      <c r="J15" s="16">
        <f>IF(V12&gt;6,5,IF(V12&gt;5,4,IF(V12&gt;3,3,2)))</f>
        <v>2</v>
      </c>
    </row>
    <row r="16" spans="1:22">
      <c r="B16" t="s">
        <v>10</v>
      </c>
    </row>
    <row r="18" spans="2:16" s="20" customFormat="1" ht="23.25">
      <c r="B18" s="20">
        <v>1</v>
      </c>
      <c r="D18" s="20">
        <v>2</v>
      </c>
      <c r="F18" s="20">
        <v>3</v>
      </c>
      <c r="H18" s="20">
        <v>4</v>
      </c>
      <c r="J18" s="20">
        <v>5</v>
      </c>
      <c r="L18" s="20">
        <v>6</v>
      </c>
      <c r="N18" s="20">
        <v>7</v>
      </c>
      <c r="P18" s="20">
        <v>8</v>
      </c>
    </row>
    <row r="19" spans="2:16" ht="30">
      <c r="C19" s="18" t="s">
        <v>1</v>
      </c>
    </row>
    <row r="20" spans="2:16" ht="30">
      <c r="C20" s="18" t="s">
        <v>2</v>
      </c>
      <c r="E20" s="18" t="s">
        <v>3</v>
      </c>
      <c r="G20" s="18" t="s">
        <v>4</v>
      </c>
      <c r="I20" s="18" t="s">
        <v>5</v>
      </c>
      <c r="K20" s="18" t="s">
        <v>6</v>
      </c>
    </row>
    <row r="21" spans="2:16" ht="30">
      <c r="C21" s="18"/>
    </row>
    <row r="22" spans="2:16" ht="30">
      <c r="C22" s="18" t="s">
        <v>7</v>
      </c>
      <c r="E22" s="18" t="s">
        <v>8</v>
      </c>
      <c r="G22" s="18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Айда-Сай</dc:creator>
  <cp:lastModifiedBy>user</cp:lastModifiedBy>
  <dcterms:created xsi:type="dcterms:W3CDTF">2015-10-12T17:51:57Z</dcterms:created>
  <dcterms:modified xsi:type="dcterms:W3CDTF">2023-02-20T05:18:40Z</dcterms:modified>
</cp:coreProperties>
</file>