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5865" windowHeight="3390" activeTab="0"/>
  </bookViews>
  <sheets>
    <sheet name="задания" sheetId="1" r:id="rId1"/>
    <sheet name="верблюд" sheetId="2" r:id="rId2"/>
    <sheet name="зонтик" sheetId="3" r:id="rId3"/>
    <sheet name="кит" sheetId="4" r:id="rId4"/>
    <sheet name="очки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<sst xmlns="http://schemas.openxmlformats.org/spreadsheetml/2006/main" count="80" uniqueCount="73">
  <si>
    <t>x</t>
  </si>
  <si>
    <t xml:space="preserve"> </t>
  </si>
  <si>
    <t>y=-0,5*x^2+4</t>
  </si>
  <si>
    <t>y=-0,5*(x+4)^2+4</t>
  </si>
  <si>
    <t>y=0,5*(x-3)^2+1,5</t>
  </si>
  <si>
    <t>y=-0,5*(x-8)^2+8</t>
  </si>
  <si>
    <t>y=(x-9,5)^2+4</t>
  </si>
  <si>
    <t>y=-0,5*(x-8,5)^2+5</t>
  </si>
  <si>
    <t>y=1/8*(x+3)^2-5</t>
  </si>
  <si>
    <t>y=-0,25*(x+6)^2+2</t>
  </si>
  <si>
    <t>y=3*(x+6)</t>
  </si>
  <si>
    <t>y=-3*x</t>
  </si>
  <si>
    <t>y=-1/18*x^2+12</t>
  </si>
  <si>
    <t>Y=-1/8*(X+8)^2+6</t>
  </si>
  <si>
    <t>Y=-1/8*X^2+6</t>
  </si>
  <si>
    <t>Y=-1/8*(X-8)^2+6</t>
  </si>
  <si>
    <t>Y=2*(X+3)^2-9</t>
  </si>
  <si>
    <t>Y=1,5*(X+3)^2-10</t>
  </si>
  <si>
    <t>y= -1/16*(x+5)^2 +2</t>
  </si>
  <si>
    <t>y= -1/16*(x-5)^2 +2</t>
  </si>
  <si>
    <t>y= 1/4*(x+5)^2 -3</t>
  </si>
  <si>
    <t>y= 1/4*(x-5)^2 -3</t>
  </si>
  <si>
    <t>y=-0,5*x^2+1,5</t>
  </si>
  <si>
    <t>y=1</t>
  </si>
  <si>
    <t>Y=-0,5*(x + 13)^2 + 3</t>
  </si>
  <si>
    <t>Y=-0,75(x+11)^2+6</t>
  </si>
  <si>
    <t>y=2/9*(x+6)^2+1</t>
  </si>
  <si>
    <t>y=-1/12*(x-3)^2+6</t>
  </si>
  <si>
    <t>y=1/9*(x-5)^2+2</t>
  </si>
  <si>
    <t>y=1/8*(x-7)^2+1,5</t>
  </si>
  <si>
    <t>y=2/27*x^2-3</t>
  </si>
  <si>
    <t>y=0,04*x^2-3</t>
  </si>
  <si>
    <t>y=3</t>
  </si>
  <si>
    <t>С помощью графиков функций нарисовать рисунок</t>
  </si>
  <si>
    <t>1.</t>
  </si>
  <si>
    <t>(верблюд)</t>
  </si>
  <si>
    <t>2.</t>
  </si>
  <si>
    <t>(зонтик)</t>
  </si>
  <si>
    <t>3.</t>
  </si>
  <si>
    <t>(кит)</t>
  </si>
  <si>
    <t>4.</t>
  </si>
  <si>
    <t>(очки)</t>
  </si>
  <si>
    <r>
      <t>1) y = - 0,5x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+ 4, x</t>
    </r>
    <r>
      <rPr>
        <sz val="11"/>
        <rFont val="Symbol"/>
        <family val="1"/>
      </rPr>
      <t>Î</t>
    </r>
    <r>
      <rPr>
        <sz val="11"/>
        <rFont val="Times New Roman"/>
        <family val="1"/>
      </rPr>
      <t>[-2;2]</t>
    </r>
  </si>
  <si>
    <r>
      <t>2) y = - 0,5(x + 4)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+ 4, x</t>
    </r>
    <r>
      <rPr>
        <sz val="11"/>
        <rFont val="Symbol"/>
        <family val="1"/>
      </rPr>
      <t>Î</t>
    </r>
    <r>
      <rPr>
        <sz val="11"/>
        <rFont val="Times New Roman"/>
        <family val="1"/>
      </rPr>
      <t xml:space="preserve">[-6;-2] </t>
    </r>
  </si>
  <si>
    <r>
      <t>3) y =  0,5(x - 3)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+ 1,5, x</t>
    </r>
    <r>
      <rPr>
        <sz val="11"/>
        <rFont val="Symbol"/>
        <family val="1"/>
      </rPr>
      <t>Î</t>
    </r>
    <r>
      <rPr>
        <sz val="11"/>
        <rFont val="Times New Roman"/>
        <family val="1"/>
      </rPr>
      <t xml:space="preserve">[2;6] </t>
    </r>
  </si>
  <si>
    <r>
      <t>4) y = - 0,5(x - 8)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+ 8, x</t>
    </r>
    <r>
      <rPr>
        <sz val="11"/>
        <rFont val="Symbol"/>
        <family val="1"/>
      </rPr>
      <t>Î</t>
    </r>
    <r>
      <rPr>
        <sz val="11"/>
        <rFont val="Times New Roman"/>
        <family val="1"/>
      </rPr>
      <t xml:space="preserve">[6;10,5] </t>
    </r>
  </si>
  <si>
    <r>
      <t>5) y = (x - 9,5)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+ 4, x</t>
    </r>
    <r>
      <rPr>
        <sz val="11"/>
        <rFont val="Symbol"/>
        <family val="1"/>
      </rPr>
      <t>Î</t>
    </r>
    <r>
      <rPr>
        <sz val="11"/>
        <rFont val="Times New Roman"/>
        <family val="1"/>
      </rPr>
      <t xml:space="preserve">[8,5;10,5] </t>
    </r>
  </si>
  <si>
    <r>
      <t>6) y = - 0,5(x - 8,5)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+ 5, x</t>
    </r>
    <r>
      <rPr>
        <sz val="11"/>
        <rFont val="Symbol"/>
        <family val="1"/>
      </rPr>
      <t>Î</t>
    </r>
    <r>
      <rPr>
        <sz val="11"/>
        <rFont val="Times New Roman"/>
        <family val="1"/>
      </rPr>
      <t xml:space="preserve">[4;8,5] </t>
    </r>
  </si>
  <si>
    <r>
      <t>7) y = 1/8(x + 3)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- 5, x</t>
    </r>
    <r>
      <rPr>
        <sz val="11"/>
        <rFont val="Symbol"/>
        <family val="1"/>
      </rPr>
      <t>Î</t>
    </r>
    <r>
      <rPr>
        <sz val="11"/>
        <rFont val="Times New Roman"/>
        <family val="1"/>
      </rPr>
      <t>[-7;1]</t>
    </r>
  </si>
  <si>
    <r>
      <t>8) y = -0,25(x + 6)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+ 2, x</t>
    </r>
    <r>
      <rPr>
        <sz val="11"/>
        <rFont val="Symbol"/>
        <family val="1"/>
      </rPr>
      <t>Î</t>
    </r>
    <r>
      <rPr>
        <sz val="11"/>
        <rFont val="Times New Roman"/>
        <family val="1"/>
      </rPr>
      <t>[-11,6]</t>
    </r>
  </si>
  <si>
    <r>
      <t>9) y = 3(x + 6), x</t>
    </r>
    <r>
      <rPr>
        <sz val="11"/>
        <rFont val="Symbol"/>
        <family val="1"/>
      </rPr>
      <t>Î</t>
    </r>
    <r>
      <rPr>
        <sz val="11"/>
        <rFont val="Times New Roman"/>
        <family val="1"/>
      </rPr>
      <t>-8;-7]</t>
    </r>
  </si>
  <si>
    <r>
      <t>10) y = -3x, x</t>
    </r>
    <r>
      <rPr>
        <sz val="11"/>
        <rFont val="Symbol"/>
        <family val="1"/>
      </rPr>
      <t>Î</t>
    </r>
    <r>
      <rPr>
        <sz val="11"/>
        <rFont val="Times New Roman"/>
        <family val="1"/>
      </rPr>
      <t>[1;2]</t>
    </r>
  </si>
  <si>
    <r>
      <t>1) y = -1/18x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+12, x</t>
    </r>
    <r>
      <rPr>
        <sz val="11"/>
        <rFont val="Symbol"/>
        <family val="1"/>
      </rPr>
      <t>Î</t>
    </r>
    <r>
      <rPr>
        <sz val="11"/>
        <rFont val="Times New Roman"/>
        <family val="1"/>
      </rPr>
      <t>[-12;12]</t>
    </r>
  </si>
  <si>
    <r>
      <t>2) y = - 1/8(x+8)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+6, x</t>
    </r>
    <r>
      <rPr>
        <sz val="11"/>
        <rFont val="Symbol"/>
        <family val="1"/>
      </rPr>
      <t>Î</t>
    </r>
    <r>
      <rPr>
        <sz val="11"/>
        <rFont val="Times New Roman"/>
        <family val="1"/>
      </rPr>
      <t>[-12;-4]</t>
    </r>
  </si>
  <si>
    <r>
      <t>3) y = -1/8x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+6, x</t>
    </r>
    <r>
      <rPr>
        <sz val="11"/>
        <rFont val="Symbol"/>
        <family val="1"/>
      </rPr>
      <t>Î</t>
    </r>
    <r>
      <rPr>
        <sz val="11"/>
        <rFont val="Times New Roman"/>
        <family val="1"/>
      </rPr>
      <t>[-4;4]</t>
    </r>
  </si>
  <si>
    <r>
      <t>4) y = -1/8(x-8)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+6, x</t>
    </r>
    <r>
      <rPr>
        <sz val="11"/>
        <rFont val="Symbol"/>
        <family val="1"/>
      </rPr>
      <t>Î</t>
    </r>
    <r>
      <rPr>
        <sz val="11"/>
        <rFont val="Times New Roman"/>
        <family val="1"/>
      </rPr>
      <t>[4;12]</t>
    </r>
  </si>
  <si>
    <r>
      <t>5) y = 2(x+3)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-9, x</t>
    </r>
    <r>
      <rPr>
        <sz val="11"/>
        <rFont val="Symbol"/>
        <family val="1"/>
      </rPr>
      <t>Î</t>
    </r>
    <r>
      <rPr>
        <sz val="11"/>
        <rFont val="Times New Roman"/>
        <family val="1"/>
      </rPr>
      <t>[-4;-0,3]</t>
    </r>
  </si>
  <si>
    <r>
      <t>6) y = 1,5(x+3)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-10, x</t>
    </r>
    <r>
      <rPr>
        <sz val="11"/>
        <rFont val="Symbol"/>
        <family val="1"/>
      </rPr>
      <t>Î</t>
    </r>
    <r>
      <rPr>
        <sz val="11"/>
        <rFont val="Times New Roman"/>
        <family val="1"/>
      </rPr>
      <t>[-4;0,2]</t>
    </r>
  </si>
  <si>
    <r>
      <t>1) y = 1, x</t>
    </r>
    <r>
      <rPr>
        <sz val="11"/>
        <rFont val="Symbol"/>
        <family val="1"/>
      </rPr>
      <t>Î</t>
    </r>
    <r>
      <rPr>
        <sz val="11"/>
        <rFont val="Times New Roman"/>
        <family val="1"/>
      </rPr>
      <t>[-15;-10]</t>
    </r>
  </si>
  <si>
    <r>
      <t>2) y = - 0,5(x + 13)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+ 3, x</t>
    </r>
    <r>
      <rPr>
        <sz val="11"/>
        <rFont val="Symbol"/>
        <family val="1"/>
      </rPr>
      <t>Î</t>
    </r>
    <r>
      <rPr>
        <sz val="11"/>
        <rFont val="Times New Roman"/>
        <family val="1"/>
      </rPr>
      <t>[-15;-13]</t>
    </r>
  </si>
  <si>
    <r>
      <t>3) y = - 0,75(x + 11)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+ 6, x</t>
    </r>
    <r>
      <rPr>
        <sz val="11"/>
        <rFont val="Symbol"/>
        <family val="1"/>
      </rPr>
      <t>Î</t>
    </r>
    <r>
      <rPr>
        <sz val="11"/>
        <rFont val="Times New Roman"/>
        <family val="1"/>
      </rPr>
      <t>[-13;-9]</t>
    </r>
  </si>
  <si>
    <r>
      <t>4) y = 2/9(x + 6)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+ 1, x</t>
    </r>
    <r>
      <rPr>
        <sz val="11"/>
        <rFont val="Symbol"/>
        <family val="1"/>
      </rPr>
      <t>Î</t>
    </r>
    <r>
      <rPr>
        <sz val="11"/>
        <rFont val="Times New Roman"/>
        <family val="1"/>
      </rPr>
      <t>[-9;-3]</t>
    </r>
  </si>
  <si>
    <r>
      <t>5) y = - 1/12(x - 3)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+ 6, x</t>
    </r>
    <r>
      <rPr>
        <sz val="11"/>
        <rFont val="Symbol"/>
        <family val="1"/>
      </rPr>
      <t>Î</t>
    </r>
    <r>
      <rPr>
        <sz val="11"/>
        <rFont val="Times New Roman"/>
        <family val="1"/>
      </rPr>
      <t>[-3;9]</t>
    </r>
  </si>
  <si>
    <r>
      <t>6) y = 1/9(x - 5)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+ 2, x</t>
    </r>
    <r>
      <rPr>
        <sz val="11"/>
        <rFont val="Symbol"/>
        <family val="1"/>
      </rPr>
      <t>Î</t>
    </r>
    <r>
      <rPr>
        <sz val="11"/>
        <rFont val="Times New Roman"/>
        <family val="1"/>
      </rPr>
      <t>[5;8,3]</t>
    </r>
  </si>
  <si>
    <r>
      <t>7) y = 1/8(x - 7)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+ 1,5, x</t>
    </r>
    <r>
      <rPr>
        <sz val="11"/>
        <rFont val="Symbol"/>
        <family val="1"/>
      </rPr>
      <t>Î</t>
    </r>
    <r>
      <rPr>
        <sz val="11"/>
        <rFont val="Times New Roman"/>
        <family val="1"/>
      </rPr>
      <t>[5;8,5]</t>
    </r>
  </si>
  <si>
    <r>
      <t>8) y = 2/27x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- 3, x</t>
    </r>
    <r>
      <rPr>
        <sz val="11"/>
        <rFont val="Symbol"/>
        <family val="1"/>
      </rPr>
      <t>Î</t>
    </r>
    <r>
      <rPr>
        <sz val="11"/>
        <rFont val="Times New Roman"/>
        <family val="1"/>
      </rPr>
      <t>[0;9]</t>
    </r>
  </si>
  <si>
    <r>
      <t>9) y = 0,04x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- 3, x</t>
    </r>
    <r>
      <rPr>
        <sz val="11"/>
        <rFont val="Symbol"/>
        <family val="1"/>
      </rPr>
      <t>Î</t>
    </r>
    <r>
      <rPr>
        <sz val="11"/>
        <rFont val="Times New Roman"/>
        <family val="1"/>
      </rPr>
      <t>[-10;0]</t>
    </r>
  </si>
  <si>
    <r>
      <t>10) y = 3, x</t>
    </r>
    <r>
      <rPr>
        <sz val="11"/>
        <rFont val="Symbol"/>
        <family val="1"/>
      </rPr>
      <t>Î</t>
    </r>
    <r>
      <rPr>
        <sz val="11"/>
        <rFont val="Times New Roman"/>
        <family val="1"/>
      </rPr>
      <t>[3;4]</t>
    </r>
  </si>
  <si>
    <r>
      <t>1) y = -1/16(x + 5)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+ 2, x</t>
    </r>
    <r>
      <rPr>
        <sz val="11"/>
        <rFont val="Symbol"/>
        <family val="1"/>
      </rPr>
      <t>Î</t>
    </r>
    <r>
      <rPr>
        <sz val="11"/>
        <rFont val="Times New Roman"/>
        <family val="1"/>
      </rPr>
      <t>[-9;-1]</t>
    </r>
  </si>
  <si>
    <r>
      <t>2) y = -1/16(x - 5)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+ 2, x</t>
    </r>
    <r>
      <rPr>
        <sz val="11"/>
        <rFont val="Symbol"/>
        <family val="1"/>
      </rPr>
      <t>Î</t>
    </r>
    <r>
      <rPr>
        <sz val="11"/>
        <rFont val="Times New Roman"/>
        <family val="1"/>
      </rPr>
      <t>[1;9]</t>
    </r>
  </si>
  <si>
    <r>
      <t>3) y = 1/4(x + 5)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- 3, x</t>
    </r>
    <r>
      <rPr>
        <sz val="11"/>
        <rFont val="Symbol"/>
        <family val="1"/>
      </rPr>
      <t>Î</t>
    </r>
    <r>
      <rPr>
        <sz val="11"/>
        <rFont val="Times New Roman"/>
        <family val="1"/>
      </rPr>
      <t>[-9;-1]</t>
    </r>
  </si>
  <si>
    <r>
      <t>4) y = 1/4(x - 5)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- 3, x</t>
    </r>
    <r>
      <rPr>
        <sz val="11"/>
        <rFont val="Symbol"/>
        <family val="1"/>
      </rPr>
      <t>Î</t>
    </r>
    <r>
      <rPr>
        <sz val="11"/>
        <rFont val="Times New Roman"/>
        <family val="1"/>
      </rPr>
      <t>[1;9]</t>
    </r>
  </si>
  <si>
    <r>
      <t>5) y = - 0,5x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+ 1,5, x</t>
    </r>
    <r>
      <rPr>
        <sz val="11"/>
        <rFont val="Symbol"/>
        <family val="1"/>
      </rPr>
      <t>Î</t>
    </r>
    <r>
      <rPr>
        <sz val="11"/>
        <rFont val="Times New Roman"/>
        <family val="1"/>
      </rPr>
      <t>[-1;1]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</si>
</sst>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5">
    <font>
      <sz val="10"/>
      <name val="Arial Cyr"/>
      <family val="0"/>
    </font>
    <font>
      <sz val="12"/>
      <color indexed="8"/>
      <name val="Arial Cyr"/>
      <family val="0"/>
    </font>
    <font>
      <sz val="15.25"/>
      <color indexed="8"/>
      <name val="Arial Cyr"/>
      <family val="0"/>
    </font>
    <font>
      <sz val="14.75"/>
      <color indexed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Symbol"/>
      <family val="1"/>
    </font>
    <font>
      <sz val="11"/>
      <name val="Arial Cyr"/>
      <family val="0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.75"/>
      <color indexed="8"/>
      <name val="Baskerville Old Face"/>
      <family val="0"/>
    </font>
    <font>
      <sz val="18"/>
      <color indexed="56"/>
      <name val="@Batang"/>
      <family val="0"/>
    </font>
    <font>
      <b/>
      <sz val="14"/>
      <color indexed="56"/>
      <name val="Calibri"/>
      <family val="0"/>
    </font>
    <font>
      <b/>
      <sz val="12"/>
      <color indexed="5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textRotation="9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textRotation="9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ВЕРБЛЮД</a:t>
            </a:r>
          </a:p>
        </c:rich>
      </c:tx>
      <c:layout>
        <c:manualLayout>
          <c:xMode val="factor"/>
          <c:yMode val="factor"/>
          <c:x val="-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75"/>
          <c:w val="0.95325"/>
          <c:h val="0.82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верблюд!$B$2:$B$217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верблюд!$C$2:$C$217</c:f>
              <c:numCache/>
            </c:numRef>
          </c:val>
          <c:smooth val="0"/>
        </c:ser>
        <c:ser>
          <c:idx val="2"/>
          <c:order val="2"/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верблюд!$D$2:$D$217</c:f>
              <c:numCache/>
            </c:numRef>
          </c:val>
          <c:smooth val="0"/>
        </c:ser>
        <c:ser>
          <c:idx val="3"/>
          <c:order val="3"/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верблюд!$E$2:$E$217</c:f>
              <c:numCache/>
            </c:numRef>
          </c:val>
          <c:smooth val="0"/>
        </c:ser>
        <c:ser>
          <c:idx val="4"/>
          <c:order val="4"/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верблюд!$F$2:$F$217</c:f>
              <c:numCache/>
            </c:numRef>
          </c:val>
          <c:smooth val="0"/>
        </c:ser>
        <c:ser>
          <c:idx val="5"/>
          <c:order val="5"/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верблюд!$G$2:$G$217</c:f>
              <c:numCache/>
            </c:numRef>
          </c:val>
          <c:smooth val="0"/>
        </c:ser>
        <c:ser>
          <c:idx val="6"/>
          <c:order val="6"/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верблюд!$H$2:$H$217</c:f>
              <c:numCache/>
            </c:numRef>
          </c:val>
          <c:smooth val="0"/>
        </c:ser>
        <c:ser>
          <c:idx val="7"/>
          <c:order val="7"/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верблюд!$I$2:$I$217</c:f>
              <c:numCache/>
            </c:numRef>
          </c:val>
          <c:smooth val="0"/>
        </c:ser>
        <c:ser>
          <c:idx val="8"/>
          <c:order val="8"/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верблюд!$J$2:$J$217</c:f>
              <c:numCache/>
            </c:numRef>
          </c:val>
          <c:smooth val="0"/>
        </c:ser>
        <c:ser>
          <c:idx val="9"/>
          <c:order val="9"/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верблюд!$K$2:$K$217</c:f>
              <c:numCache/>
            </c:numRef>
          </c:val>
          <c:smooth val="0"/>
        </c:ser>
        <c:marker val="1"/>
        <c:axId val="51516065"/>
        <c:axId val="60991402"/>
      </c:lineChart>
      <c:catAx>
        <c:axId val="51516065"/>
        <c:scaling>
          <c:orientation val="minMax"/>
        </c:scaling>
        <c:axPos val="b"/>
        <c:delete val="1"/>
        <c:majorTickMark val="out"/>
        <c:minorTickMark val="none"/>
        <c:tickLblPos val="nextTo"/>
        <c:crossAx val="60991402"/>
        <c:crosses val="autoZero"/>
        <c:auto val="1"/>
        <c:lblOffset val="100"/>
        <c:tickLblSkip val="1"/>
        <c:noMultiLvlLbl val="0"/>
      </c:catAx>
      <c:valAx>
        <c:axId val="60991402"/>
        <c:scaling>
          <c:orientation val="minMax"/>
        </c:scaling>
        <c:axPos val="l"/>
        <c:delete val="1"/>
        <c:majorTickMark val="out"/>
        <c:minorTickMark val="none"/>
        <c:tickLblPos val="nextTo"/>
        <c:crossAx val="515160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3366"/>
                </a:solidFill>
              </a:rPr>
              <a:t>зонтик</a:t>
            </a:r>
          </a:p>
        </c:rich>
      </c:tx>
      <c:layout>
        <c:manualLayout>
          <c:xMode val="factor"/>
          <c:yMode val="factor"/>
          <c:x val="-0.008"/>
          <c:y val="-0.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07025"/>
          <c:w val="0.972"/>
          <c:h val="0.90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'[1]зонтик т'!$B$2:$B$242</c:f>
              <c:numCache>
                <c:ptCount val="241"/>
                <c:pt idx="0">
                  <c:v>4</c:v>
                </c:pt>
                <c:pt idx="1">
                  <c:v>4.132777777777777</c:v>
                </c:pt>
                <c:pt idx="2">
                  <c:v>4.264444444444444</c:v>
                </c:pt>
                <c:pt idx="3">
                  <c:v>4.395000000000001</c:v>
                </c:pt>
                <c:pt idx="4">
                  <c:v>4.524444444444445</c:v>
                </c:pt>
                <c:pt idx="5">
                  <c:v>4.652777777777779</c:v>
                </c:pt>
                <c:pt idx="6">
                  <c:v>4.78</c:v>
                </c:pt>
                <c:pt idx="7">
                  <c:v>4.906111111111111</c:v>
                </c:pt>
                <c:pt idx="8">
                  <c:v>5.031111111111112</c:v>
                </c:pt>
                <c:pt idx="9">
                  <c:v>5.155000000000001</c:v>
                </c:pt>
                <c:pt idx="10">
                  <c:v>5.277777777777779</c:v>
                </c:pt>
                <c:pt idx="11">
                  <c:v>5.399444444444445</c:v>
                </c:pt>
                <c:pt idx="12">
                  <c:v>5.52</c:v>
                </c:pt>
                <c:pt idx="13">
                  <c:v>5.639444444444446</c:v>
                </c:pt>
                <c:pt idx="14">
                  <c:v>5.757777777777778</c:v>
                </c:pt>
                <c:pt idx="15">
                  <c:v>5.875</c:v>
                </c:pt>
                <c:pt idx="16">
                  <c:v>5.991111111111111</c:v>
                </c:pt>
                <c:pt idx="17">
                  <c:v>6.106111111111111</c:v>
                </c:pt>
                <c:pt idx="18">
                  <c:v>6.220000000000001</c:v>
                </c:pt>
                <c:pt idx="19">
                  <c:v>6.332777777777778</c:v>
                </c:pt>
                <c:pt idx="20">
                  <c:v>6.444444444444445</c:v>
                </c:pt>
                <c:pt idx="21">
                  <c:v>6.55499999999999</c:v>
                </c:pt>
                <c:pt idx="22">
                  <c:v>6.664444444444434</c:v>
                </c:pt>
                <c:pt idx="23">
                  <c:v>6.772777777777768</c:v>
                </c:pt>
                <c:pt idx="24">
                  <c:v>6.879999999999989</c:v>
                </c:pt>
                <c:pt idx="25">
                  <c:v>6.9861111111111</c:v>
                </c:pt>
                <c:pt idx="26">
                  <c:v>7.091111111111102</c:v>
                </c:pt>
                <c:pt idx="27">
                  <c:v>7.1949999999999905</c:v>
                </c:pt>
                <c:pt idx="28">
                  <c:v>7.2977777777777675</c:v>
                </c:pt>
                <c:pt idx="29">
                  <c:v>7.399444444444434</c:v>
                </c:pt>
                <c:pt idx="30">
                  <c:v>7.499999999999989</c:v>
                </c:pt>
                <c:pt idx="31">
                  <c:v>7.599444444444435</c:v>
                </c:pt>
                <c:pt idx="32">
                  <c:v>7.697777777777769</c:v>
                </c:pt>
                <c:pt idx="33">
                  <c:v>7.794999999999991</c:v>
                </c:pt>
                <c:pt idx="34">
                  <c:v>7.891111111111101</c:v>
                </c:pt>
                <c:pt idx="35">
                  <c:v>7.986111111111101</c:v>
                </c:pt>
                <c:pt idx="36">
                  <c:v>8.079999999999991</c:v>
                </c:pt>
                <c:pt idx="37">
                  <c:v>8.17277777777777</c:v>
                </c:pt>
                <c:pt idx="38">
                  <c:v>8.264444444444436</c:v>
                </c:pt>
                <c:pt idx="39">
                  <c:v>8.35499999999999</c:v>
                </c:pt>
                <c:pt idx="40">
                  <c:v>8.444444444444436</c:v>
                </c:pt>
                <c:pt idx="41">
                  <c:v>8.532777777777769</c:v>
                </c:pt>
                <c:pt idx="42">
                  <c:v>8.619999999999992</c:v>
                </c:pt>
                <c:pt idx="43">
                  <c:v>8.706111111111095</c:v>
                </c:pt>
                <c:pt idx="44">
                  <c:v>8.791111111111094</c:v>
                </c:pt>
                <c:pt idx="45">
                  <c:v>8.874999999999982</c:v>
                </c:pt>
                <c:pt idx="46">
                  <c:v>8.95777777777776</c:v>
                </c:pt>
                <c:pt idx="47">
                  <c:v>9.039444444444428</c:v>
                </c:pt>
                <c:pt idx="48">
                  <c:v>9.119999999999985</c:v>
                </c:pt>
                <c:pt idx="49">
                  <c:v>9.199444444444428</c:v>
                </c:pt>
                <c:pt idx="50">
                  <c:v>9.277777777777763</c:v>
                </c:pt>
                <c:pt idx="51">
                  <c:v>9.354999999999984</c:v>
                </c:pt>
                <c:pt idx="52">
                  <c:v>9.431111111111097</c:v>
                </c:pt>
                <c:pt idx="53">
                  <c:v>9.506111111111096</c:v>
                </c:pt>
                <c:pt idx="54">
                  <c:v>9.579999999999986</c:v>
                </c:pt>
                <c:pt idx="55">
                  <c:v>9.652777777777764</c:v>
                </c:pt>
                <c:pt idx="56">
                  <c:v>9.72444444444443</c:v>
                </c:pt>
                <c:pt idx="57">
                  <c:v>9.794999999999986</c:v>
                </c:pt>
                <c:pt idx="58">
                  <c:v>9.86444444444443</c:v>
                </c:pt>
                <c:pt idx="59">
                  <c:v>9.932777777777765</c:v>
                </c:pt>
                <c:pt idx="60">
                  <c:v>9.999999999999986</c:v>
                </c:pt>
                <c:pt idx="61">
                  <c:v>10.066111111111098</c:v>
                </c:pt>
                <c:pt idx="62">
                  <c:v>10.131111111111098</c:v>
                </c:pt>
                <c:pt idx="63">
                  <c:v>10.194999999999988</c:v>
                </c:pt>
                <c:pt idx="64">
                  <c:v>10.257777777777765</c:v>
                </c:pt>
                <c:pt idx="65">
                  <c:v>10.319444444444432</c:v>
                </c:pt>
                <c:pt idx="66">
                  <c:v>10.379999999999988</c:v>
                </c:pt>
                <c:pt idx="67">
                  <c:v>10.439444444444433</c:v>
                </c:pt>
                <c:pt idx="68">
                  <c:v>10.497777777777767</c:v>
                </c:pt>
                <c:pt idx="69">
                  <c:v>10.554999999999989</c:v>
                </c:pt>
                <c:pt idx="70">
                  <c:v>10.6111111111111</c:v>
                </c:pt>
                <c:pt idx="71">
                  <c:v>10.666111111111094</c:v>
                </c:pt>
                <c:pt idx="72">
                  <c:v>10.719999999999985</c:v>
                </c:pt>
                <c:pt idx="73">
                  <c:v>10.772777777777762</c:v>
                </c:pt>
                <c:pt idx="74">
                  <c:v>10.82444444444443</c:v>
                </c:pt>
                <c:pt idx="75">
                  <c:v>10.874999999999986</c:v>
                </c:pt>
                <c:pt idx="76">
                  <c:v>10.924444444444429</c:v>
                </c:pt>
                <c:pt idx="77">
                  <c:v>10.972777777777763</c:v>
                </c:pt>
                <c:pt idx="78">
                  <c:v>11.019999999999985</c:v>
                </c:pt>
                <c:pt idx="79">
                  <c:v>11.066111111111098</c:v>
                </c:pt>
                <c:pt idx="80">
                  <c:v>11.111111111111098</c:v>
                </c:pt>
                <c:pt idx="81">
                  <c:v>11.154999999999987</c:v>
                </c:pt>
                <c:pt idx="82">
                  <c:v>11.197777777777766</c:v>
                </c:pt>
                <c:pt idx="83">
                  <c:v>11.239444444444432</c:v>
                </c:pt>
                <c:pt idx="84">
                  <c:v>11.279999999999989</c:v>
                </c:pt>
                <c:pt idx="85">
                  <c:v>11.319444444444432</c:v>
                </c:pt>
                <c:pt idx="86">
                  <c:v>11.357777777777766</c:v>
                </c:pt>
                <c:pt idx="87">
                  <c:v>11.394999999999989</c:v>
                </c:pt>
                <c:pt idx="88">
                  <c:v>11.4311111111111</c:v>
                </c:pt>
                <c:pt idx="89">
                  <c:v>11.4661111111111</c:v>
                </c:pt>
                <c:pt idx="90">
                  <c:v>11.49999999999999</c:v>
                </c:pt>
                <c:pt idx="91">
                  <c:v>11.532777777777769</c:v>
                </c:pt>
                <c:pt idx="92">
                  <c:v>11.564444444444435</c:v>
                </c:pt>
                <c:pt idx="93">
                  <c:v>11.594999999999992</c:v>
                </c:pt>
                <c:pt idx="94">
                  <c:v>11.624444444444435</c:v>
                </c:pt>
                <c:pt idx="95">
                  <c:v>11.65277777777777</c:v>
                </c:pt>
                <c:pt idx="96">
                  <c:v>11.679999999999993</c:v>
                </c:pt>
                <c:pt idx="97">
                  <c:v>11.706111111111104</c:v>
                </c:pt>
                <c:pt idx="98">
                  <c:v>11.731111111111105</c:v>
                </c:pt>
                <c:pt idx="99">
                  <c:v>11.75499999999999</c:v>
                </c:pt>
                <c:pt idx="100">
                  <c:v>11.77777777777777</c:v>
                </c:pt>
                <c:pt idx="101">
                  <c:v>11.799444444444445</c:v>
                </c:pt>
                <c:pt idx="102">
                  <c:v>11.82</c:v>
                </c:pt>
                <c:pt idx="103">
                  <c:v>11.839444444444444</c:v>
                </c:pt>
                <c:pt idx="104">
                  <c:v>11.857777777777777</c:v>
                </c:pt>
                <c:pt idx="105">
                  <c:v>11.875</c:v>
                </c:pt>
                <c:pt idx="106">
                  <c:v>11.891111111111112</c:v>
                </c:pt>
                <c:pt idx="107">
                  <c:v>11.90611111111111</c:v>
                </c:pt>
                <c:pt idx="108">
                  <c:v>11.92</c:v>
                </c:pt>
                <c:pt idx="109">
                  <c:v>11.932777777777778</c:v>
                </c:pt>
                <c:pt idx="110">
                  <c:v>11.944444444444445</c:v>
                </c:pt>
                <c:pt idx="111">
                  <c:v>11.955</c:v>
                </c:pt>
                <c:pt idx="112">
                  <c:v>11.964444444444444</c:v>
                </c:pt>
                <c:pt idx="113">
                  <c:v>11.972777777777777</c:v>
                </c:pt>
                <c:pt idx="114">
                  <c:v>11.98</c:v>
                </c:pt>
                <c:pt idx="115">
                  <c:v>11.98611111111111</c:v>
                </c:pt>
                <c:pt idx="116">
                  <c:v>11.991111111111111</c:v>
                </c:pt>
                <c:pt idx="117">
                  <c:v>11.995</c:v>
                </c:pt>
                <c:pt idx="118">
                  <c:v>11.997777777777777</c:v>
                </c:pt>
                <c:pt idx="119">
                  <c:v>11.999444444444444</c:v>
                </c:pt>
                <c:pt idx="120">
                  <c:v>12</c:v>
                </c:pt>
                <c:pt idx="121">
                  <c:v>11.999444444444444</c:v>
                </c:pt>
                <c:pt idx="122">
                  <c:v>11.997777777777777</c:v>
                </c:pt>
                <c:pt idx="123">
                  <c:v>11.995</c:v>
                </c:pt>
                <c:pt idx="124">
                  <c:v>11.991111111111111</c:v>
                </c:pt>
                <c:pt idx="125">
                  <c:v>11.98611111111111</c:v>
                </c:pt>
                <c:pt idx="126">
                  <c:v>11.98</c:v>
                </c:pt>
                <c:pt idx="127">
                  <c:v>11.972777777777777</c:v>
                </c:pt>
                <c:pt idx="128">
                  <c:v>11.964444444444444</c:v>
                </c:pt>
                <c:pt idx="129">
                  <c:v>11.955</c:v>
                </c:pt>
                <c:pt idx="130">
                  <c:v>11.944444444444445</c:v>
                </c:pt>
                <c:pt idx="131">
                  <c:v>11.932777777777778</c:v>
                </c:pt>
                <c:pt idx="132">
                  <c:v>11.92</c:v>
                </c:pt>
                <c:pt idx="133">
                  <c:v>11.90611111111111</c:v>
                </c:pt>
                <c:pt idx="134">
                  <c:v>11.891111111111112</c:v>
                </c:pt>
                <c:pt idx="135">
                  <c:v>11.875</c:v>
                </c:pt>
                <c:pt idx="136">
                  <c:v>11.857777777777777</c:v>
                </c:pt>
                <c:pt idx="137">
                  <c:v>11.839444444444444</c:v>
                </c:pt>
                <c:pt idx="138">
                  <c:v>11.82</c:v>
                </c:pt>
                <c:pt idx="139">
                  <c:v>11.799444444444445</c:v>
                </c:pt>
                <c:pt idx="140">
                  <c:v>11.777777777777779</c:v>
                </c:pt>
                <c:pt idx="141">
                  <c:v>11.755000000000024</c:v>
                </c:pt>
                <c:pt idx="142">
                  <c:v>11.731111111111135</c:v>
                </c:pt>
                <c:pt idx="143">
                  <c:v>11.706111111111136</c:v>
                </c:pt>
                <c:pt idx="144">
                  <c:v>11.680000000000026</c:v>
                </c:pt>
                <c:pt idx="145">
                  <c:v>11.652777777777805</c:v>
                </c:pt>
                <c:pt idx="146">
                  <c:v>11.624444444444473</c:v>
                </c:pt>
                <c:pt idx="147">
                  <c:v>11.59500000000003</c:v>
                </c:pt>
                <c:pt idx="148">
                  <c:v>11.564444444444476</c:v>
                </c:pt>
                <c:pt idx="149">
                  <c:v>11.53277777777781</c:v>
                </c:pt>
                <c:pt idx="150">
                  <c:v>11.500000000000034</c:v>
                </c:pt>
                <c:pt idx="151">
                  <c:v>11.466111111111145</c:v>
                </c:pt>
                <c:pt idx="152">
                  <c:v>11.431111111111147</c:v>
                </c:pt>
                <c:pt idx="153">
                  <c:v>11.395000000000037</c:v>
                </c:pt>
                <c:pt idx="154">
                  <c:v>11.357777777777816</c:v>
                </c:pt>
                <c:pt idx="155">
                  <c:v>11.319444444444484</c:v>
                </c:pt>
                <c:pt idx="156">
                  <c:v>11.28000000000004</c:v>
                </c:pt>
                <c:pt idx="157">
                  <c:v>11.239444444444485</c:v>
                </c:pt>
                <c:pt idx="158">
                  <c:v>11.19777777777782</c:v>
                </c:pt>
                <c:pt idx="159">
                  <c:v>11.155000000000044</c:v>
                </c:pt>
                <c:pt idx="160">
                  <c:v>11.111111111111155</c:v>
                </c:pt>
                <c:pt idx="161">
                  <c:v>11.066111111111157</c:v>
                </c:pt>
                <c:pt idx="162">
                  <c:v>11.020000000000048</c:v>
                </c:pt>
                <c:pt idx="163">
                  <c:v>10.972777777777825</c:v>
                </c:pt>
                <c:pt idx="164">
                  <c:v>10.924444444444493</c:v>
                </c:pt>
                <c:pt idx="165">
                  <c:v>10.87500000000005</c:v>
                </c:pt>
                <c:pt idx="166">
                  <c:v>10.824444444444495</c:v>
                </c:pt>
                <c:pt idx="167">
                  <c:v>10.77277777777783</c:v>
                </c:pt>
                <c:pt idx="168">
                  <c:v>10.720000000000054</c:v>
                </c:pt>
                <c:pt idx="169">
                  <c:v>10.666111111111165</c:v>
                </c:pt>
                <c:pt idx="170">
                  <c:v>10.611111111111168</c:v>
                </c:pt>
                <c:pt idx="171">
                  <c:v>10.555000000000057</c:v>
                </c:pt>
                <c:pt idx="172">
                  <c:v>10.497777777777836</c:v>
                </c:pt>
                <c:pt idx="173">
                  <c:v>10.439444444444502</c:v>
                </c:pt>
                <c:pt idx="174">
                  <c:v>10.38000000000006</c:v>
                </c:pt>
                <c:pt idx="175">
                  <c:v>10.319444444444507</c:v>
                </c:pt>
                <c:pt idx="176">
                  <c:v>10.25777777777784</c:v>
                </c:pt>
                <c:pt idx="177">
                  <c:v>10.195000000000064</c:v>
                </c:pt>
                <c:pt idx="178">
                  <c:v>10.131111111111176</c:v>
                </c:pt>
                <c:pt idx="179">
                  <c:v>10.066111111111177</c:v>
                </c:pt>
                <c:pt idx="180">
                  <c:v>10.000000000000068</c:v>
                </c:pt>
                <c:pt idx="181">
                  <c:v>9.932777777777845</c:v>
                </c:pt>
                <c:pt idx="182">
                  <c:v>9.864444444444514</c:v>
                </c:pt>
                <c:pt idx="183">
                  <c:v>9.79500000000007</c:v>
                </c:pt>
                <c:pt idx="184">
                  <c:v>9.724444444444515</c:v>
                </c:pt>
                <c:pt idx="185">
                  <c:v>9.65277777777785</c:v>
                </c:pt>
                <c:pt idx="186">
                  <c:v>9.580000000000073</c:v>
                </c:pt>
                <c:pt idx="187">
                  <c:v>9.506111111111185</c:v>
                </c:pt>
                <c:pt idx="188">
                  <c:v>9.431111111111186</c:v>
                </c:pt>
                <c:pt idx="189">
                  <c:v>9.355000000000077</c:v>
                </c:pt>
                <c:pt idx="190">
                  <c:v>9.277777777777857</c:v>
                </c:pt>
                <c:pt idx="191">
                  <c:v>9.199444444444524</c:v>
                </c:pt>
                <c:pt idx="192">
                  <c:v>9.120000000000081</c:v>
                </c:pt>
                <c:pt idx="193">
                  <c:v>9.039444444444525</c:v>
                </c:pt>
                <c:pt idx="194">
                  <c:v>8.95777777777786</c:v>
                </c:pt>
                <c:pt idx="195">
                  <c:v>8.875000000000083</c:v>
                </c:pt>
                <c:pt idx="196">
                  <c:v>8.791111111111196</c:v>
                </c:pt>
                <c:pt idx="197">
                  <c:v>8.706111111111197</c:v>
                </c:pt>
                <c:pt idx="198">
                  <c:v>8.620000000000086</c:v>
                </c:pt>
                <c:pt idx="199">
                  <c:v>8.532777777777866</c:v>
                </c:pt>
                <c:pt idx="200">
                  <c:v>8.444444444444533</c:v>
                </c:pt>
                <c:pt idx="201">
                  <c:v>8.35500000000009</c:v>
                </c:pt>
                <c:pt idx="202">
                  <c:v>8.264444444444536</c:v>
                </c:pt>
                <c:pt idx="203">
                  <c:v>8.17277777777787</c:v>
                </c:pt>
                <c:pt idx="204">
                  <c:v>8.080000000000092</c:v>
                </c:pt>
                <c:pt idx="205">
                  <c:v>7.986111111111205</c:v>
                </c:pt>
                <c:pt idx="206">
                  <c:v>7.891111111111206</c:v>
                </c:pt>
                <c:pt idx="207">
                  <c:v>7.795000000000098</c:v>
                </c:pt>
                <c:pt idx="208">
                  <c:v>7.697777777777876</c:v>
                </c:pt>
                <c:pt idx="209">
                  <c:v>7.599444444444543</c:v>
                </c:pt>
                <c:pt idx="210">
                  <c:v>7.5000000000000995</c:v>
                </c:pt>
                <c:pt idx="211">
                  <c:v>7.399444444444546</c:v>
                </c:pt>
                <c:pt idx="212">
                  <c:v>7.29777777777788</c:v>
                </c:pt>
                <c:pt idx="213">
                  <c:v>7.195000000000104</c:v>
                </c:pt>
                <c:pt idx="214">
                  <c:v>7.091111111111215</c:v>
                </c:pt>
                <c:pt idx="215">
                  <c:v>6.986111111111216</c:v>
                </c:pt>
                <c:pt idx="216">
                  <c:v>6.880000000000107</c:v>
                </c:pt>
                <c:pt idx="217">
                  <c:v>6.772777777777886</c:v>
                </c:pt>
                <c:pt idx="218">
                  <c:v>6.6644444444445545</c:v>
                </c:pt>
                <c:pt idx="219">
                  <c:v>6.555000000000109</c:v>
                </c:pt>
                <c:pt idx="220">
                  <c:v>6.444444444444556</c:v>
                </c:pt>
                <c:pt idx="221">
                  <c:v>6.33277777777789</c:v>
                </c:pt>
                <c:pt idx="222">
                  <c:v>6.220000000000113</c:v>
                </c:pt>
                <c:pt idx="223">
                  <c:v>6.106111111111226</c:v>
                </c:pt>
                <c:pt idx="224">
                  <c:v>5.991111111111226</c:v>
                </c:pt>
                <c:pt idx="225">
                  <c:v>5.875000000000116</c:v>
                </c:pt>
                <c:pt idx="226">
                  <c:v>5.757777777777896</c:v>
                </c:pt>
                <c:pt idx="227">
                  <c:v>5.639444444444564</c:v>
                </c:pt>
                <c:pt idx="228">
                  <c:v>5.520000000000121</c:v>
                </c:pt>
                <c:pt idx="229">
                  <c:v>5.399444444444565</c:v>
                </c:pt>
                <c:pt idx="230">
                  <c:v>5.277777777777899</c:v>
                </c:pt>
                <c:pt idx="231">
                  <c:v>5.155000000000124</c:v>
                </c:pt>
                <c:pt idx="232">
                  <c:v>5.031111111111237</c:v>
                </c:pt>
                <c:pt idx="233">
                  <c:v>4.906111111111238</c:v>
                </c:pt>
                <c:pt idx="234">
                  <c:v>4.780000000000126</c:v>
                </c:pt>
                <c:pt idx="235">
                  <c:v>4.652777777777905</c:v>
                </c:pt>
                <c:pt idx="236">
                  <c:v>4.524444444444574</c:v>
                </c:pt>
                <c:pt idx="237">
                  <c:v>4.395000000000131</c:v>
                </c:pt>
                <c:pt idx="238">
                  <c:v>4.264444444444577</c:v>
                </c:pt>
                <c:pt idx="239">
                  <c:v>4.132777777777909</c:v>
                </c:pt>
                <c:pt idx="240">
                  <c:v>4.000000000000133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'[1]зонтик т'!$C$2:$C$242</c:f>
              <c:numCache>
                <c:ptCount val="241"/>
                <c:pt idx="0">
                  <c:v>4</c:v>
                </c:pt>
                <c:pt idx="1">
                  <c:v>4.09875</c:v>
                </c:pt>
                <c:pt idx="2">
                  <c:v>4.194999999999999</c:v>
                </c:pt>
                <c:pt idx="3">
                  <c:v>4.28875</c:v>
                </c:pt>
                <c:pt idx="4">
                  <c:v>4.380000000000001</c:v>
                </c:pt>
                <c:pt idx="5">
                  <c:v>4.46875</c:v>
                </c:pt>
                <c:pt idx="6">
                  <c:v>4.555</c:v>
                </c:pt>
                <c:pt idx="7">
                  <c:v>4.63875</c:v>
                </c:pt>
                <c:pt idx="8">
                  <c:v>4.720000000000001</c:v>
                </c:pt>
                <c:pt idx="9">
                  <c:v>4.79875</c:v>
                </c:pt>
                <c:pt idx="10">
                  <c:v>4.875</c:v>
                </c:pt>
                <c:pt idx="11">
                  <c:v>4.9487499999999995</c:v>
                </c:pt>
                <c:pt idx="12">
                  <c:v>5.02</c:v>
                </c:pt>
                <c:pt idx="13">
                  <c:v>5.08875</c:v>
                </c:pt>
                <c:pt idx="14">
                  <c:v>5.155</c:v>
                </c:pt>
                <c:pt idx="15">
                  <c:v>5.21875</c:v>
                </c:pt>
                <c:pt idx="16">
                  <c:v>5.279999999999999</c:v>
                </c:pt>
                <c:pt idx="17">
                  <c:v>5.338749999999999</c:v>
                </c:pt>
                <c:pt idx="18">
                  <c:v>5.3950000000000005</c:v>
                </c:pt>
                <c:pt idx="19">
                  <c:v>5.44875</c:v>
                </c:pt>
                <c:pt idx="20">
                  <c:v>5.5</c:v>
                </c:pt>
                <c:pt idx="21">
                  <c:v>5.548749999999996</c:v>
                </c:pt>
                <c:pt idx="22">
                  <c:v>5.594999999999995</c:v>
                </c:pt>
                <c:pt idx="23">
                  <c:v>5.6387499999999955</c:v>
                </c:pt>
                <c:pt idx="24">
                  <c:v>5.679999999999996</c:v>
                </c:pt>
                <c:pt idx="25">
                  <c:v>5.7187499999999964</c:v>
                </c:pt>
                <c:pt idx="26">
                  <c:v>5.754999999999996</c:v>
                </c:pt>
                <c:pt idx="27">
                  <c:v>5.788749999999997</c:v>
                </c:pt>
                <c:pt idx="28">
                  <c:v>5.819999999999997</c:v>
                </c:pt>
                <c:pt idx="29">
                  <c:v>5.848749999999997</c:v>
                </c:pt>
                <c:pt idx="30">
                  <c:v>5.874999999999997</c:v>
                </c:pt>
                <c:pt idx="31">
                  <c:v>5.898749999999998</c:v>
                </c:pt>
                <c:pt idx="32">
                  <c:v>5.919999999999998</c:v>
                </c:pt>
                <c:pt idx="33">
                  <c:v>5.938749999999998</c:v>
                </c:pt>
                <c:pt idx="34">
                  <c:v>5.954999999999998</c:v>
                </c:pt>
                <c:pt idx="35">
                  <c:v>5.968749999999998</c:v>
                </c:pt>
                <c:pt idx="36">
                  <c:v>5.979999999999999</c:v>
                </c:pt>
                <c:pt idx="37">
                  <c:v>5.98875</c:v>
                </c:pt>
                <c:pt idx="38">
                  <c:v>5.994999999999999</c:v>
                </c:pt>
                <c:pt idx="39">
                  <c:v>5.998749999999999</c:v>
                </c:pt>
                <c:pt idx="40">
                  <c:v>6</c:v>
                </c:pt>
                <c:pt idx="41">
                  <c:v>5.99875</c:v>
                </c:pt>
                <c:pt idx="42">
                  <c:v>5.995</c:v>
                </c:pt>
                <c:pt idx="43">
                  <c:v>5.988750000000001</c:v>
                </c:pt>
                <c:pt idx="44">
                  <c:v>5.980000000000002</c:v>
                </c:pt>
                <c:pt idx="45">
                  <c:v>5.968750000000003</c:v>
                </c:pt>
                <c:pt idx="46">
                  <c:v>5.955000000000003</c:v>
                </c:pt>
                <c:pt idx="47">
                  <c:v>5.938750000000003</c:v>
                </c:pt>
                <c:pt idx="48">
                  <c:v>5.920000000000004</c:v>
                </c:pt>
                <c:pt idx="49">
                  <c:v>5.898750000000004</c:v>
                </c:pt>
                <c:pt idx="50">
                  <c:v>5.875000000000005</c:v>
                </c:pt>
                <c:pt idx="51">
                  <c:v>5.848750000000005</c:v>
                </c:pt>
                <c:pt idx="52">
                  <c:v>5.8200000000000065</c:v>
                </c:pt>
                <c:pt idx="53">
                  <c:v>5.7887500000000065</c:v>
                </c:pt>
                <c:pt idx="54">
                  <c:v>5.755000000000007</c:v>
                </c:pt>
                <c:pt idx="55">
                  <c:v>5.718750000000008</c:v>
                </c:pt>
                <c:pt idx="56">
                  <c:v>5.680000000000008</c:v>
                </c:pt>
                <c:pt idx="57">
                  <c:v>5.638750000000009</c:v>
                </c:pt>
                <c:pt idx="58">
                  <c:v>5.595000000000009</c:v>
                </c:pt>
                <c:pt idx="59">
                  <c:v>5.54875000000001</c:v>
                </c:pt>
                <c:pt idx="60">
                  <c:v>5.500000000000011</c:v>
                </c:pt>
                <c:pt idx="61">
                  <c:v>5.44875000000001</c:v>
                </c:pt>
                <c:pt idx="62">
                  <c:v>5.395000000000011</c:v>
                </c:pt>
                <c:pt idx="63">
                  <c:v>5.338750000000012</c:v>
                </c:pt>
                <c:pt idx="64">
                  <c:v>5.280000000000012</c:v>
                </c:pt>
                <c:pt idx="65">
                  <c:v>5.218750000000012</c:v>
                </c:pt>
                <c:pt idx="66">
                  <c:v>5.155000000000013</c:v>
                </c:pt>
                <c:pt idx="67">
                  <c:v>5.088750000000013</c:v>
                </c:pt>
                <c:pt idx="68">
                  <c:v>5.020000000000014</c:v>
                </c:pt>
                <c:pt idx="69">
                  <c:v>4.948750000000015</c:v>
                </c:pt>
                <c:pt idx="70">
                  <c:v>4.875000000000015</c:v>
                </c:pt>
                <c:pt idx="71">
                  <c:v>4.798750000000023</c:v>
                </c:pt>
                <c:pt idx="72">
                  <c:v>4.720000000000024</c:v>
                </c:pt>
                <c:pt idx="73">
                  <c:v>4.638750000000025</c:v>
                </c:pt>
                <c:pt idx="74">
                  <c:v>4.5550000000000255</c:v>
                </c:pt>
                <c:pt idx="75">
                  <c:v>4.468750000000027</c:v>
                </c:pt>
                <c:pt idx="76">
                  <c:v>4.3800000000000265</c:v>
                </c:pt>
                <c:pt idx="77">
                  <c:v>4.288750000000028</c:v>
                </c:pt>
                <c:pt idx="78">
                  <c:v>4.195000000000029</c:v>
                </c:pt>
                <c:pt idx="79">
                  <c:v>4.098750000000029</c:v>
                </c:pt>
                <c:pt idx="80">
                  <c:v>4.00000000000003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'[1]зонтик т'!$D$2:$D$242</c:f>
              <c:numCache>
                <c:ptCount val="241"/>
                <c:pt idx="80">
                  <c:v>3.99999999999997</c:v>
                </c:pt>
                <c:pt idx="81">
                  <c:v>4.098749999999971</c:v>
                </c:pt>
                <c:pt idx="82">
                  <c:v>4.194999999999972</c:v>
                </c:pt>
                <c:pt idx="83">
                  <c:v>4.288749999999972</c:v>
                </c:pt>
                <c:pt idx="84">
                  <c:v>4.379999999999973</c:v>
                </c:pt>
                <c:pt idx="85">
                  <c:v>4.468749999999973</c:v>
                </c:pt>
                <c:pt idx="86">
                  <c:v>4.554999999999975</c:v>
                </c:pt>
                <c:pt idx="87">
                  <c:v>4.638749999999975</c:v>
                </c:pt>
                <c:pt idx="88">
                  <c:v>4.719999999999976</c:v>
                </c:pt>
                <c:pt idx="89">
                  <c:v>4.798749999999977</c:v>
                </c:pt>
                <c:pt idx="90">
                  <c:v>4.874999999999977</c:v>
                </c:pt>
                <c:pt idx="91">
                  <c:v>4.948749999999978</c:v>
                </c:pt>
                <c:pt idx="92">
                  <c:v>5.019999999999979</c:v>
                </c:pt>
                <c:pt idx="93">
                  <c:v>5.08874999999998</c:v>
                </c:pt>
                <c:pt idx="94">
                  <c:v>5.154999999999981</c:v>
                </c:pt>
                <c:pt idx="95">
                  <c:v>5.218749999999981</c:v>
                </c:pt>
                <c:pt idx="96">
                  <c:v>5.279999999999982</c:v>
                </c:pt>
                <c:pt idx="97">
                  <c:v>5.338749999999983</c:v>
                </c:pt>
                <c:pt idx="98">
                  <c:v>5.394999999999984</c:v>
                </c:pt>
                <c:pt idx="99">
                  <c:v>5.448749999999979</c:v>
                </c:pt>
                <c:pt idx="100">
                  <c:v>5.4999999999999805</c:v>
                </c:pt>
                <c:pt idx="101">
                  <c:v>5.54875</c:v>
                </c:pt>
                <c:pt idx="102">
                  <c:v>5.595</c:v>
                </c:pt>
                <c:pt idx="103">
                  <c:v>5.63875</c:v>
                </c:pt>
                <c:pt idx="104">
                  <c:v>5.68</c:v>
                </c:pt>
                <c:pt idx="105">
                  <c:v>5.71875</c:v>
                </c:pt>
                <c:pt idx="106">
                  <c:v>5.755</c:v>
                </c:pt>
                <c:pt idx="107">
                  <c:v>5.78875</c:v>
                </c:pt>
                <c:pt idx="108">
                  <c:v>5.82</c:v>
                </c:pt>
                <c:pt idx="109">
                  <c:v>5.84875</c:v>
                </c:pt>
                <c:pt idx="110">
                  <c:v>5.875</c:v>
                </c:pt>
                <c:pt idx="111">
                  <c:v>5.89875</c:v>
                </c:pt>
                <c:pt idx="112">
                  <c:v>5.92</c:v>
                </c:pt>
                <c:pt idx="113">
                  <c:v>5.93875</c:v>
                </c:pt>
                <c:pt idx="114">
                  <c:v>5.955</c:v>
                </c:pt>
                <c:pt idx="115">
                  <c:v>5.96875</c:v>
                </c:pt>
                <c:pt idx="116">
                  <c:v>5.98</c:v>
                </c:pt>
                <c:pt idx="117">
                  <c:v>5.98875</c:v>
                </c:pt>
                <c:pt idx="118">
                  <c:v>5.995</c:v>
                </c:pt>
                <c:pt idx="119">
                  <c:v>5.99875</c:v>
                </c:pt>
                <c:pt idx="120">
                  <c:v>6</c:v>
                </c:pt>
                <c:pt idx="121">
                  <c:v>5.99875</c:v>
                </c:pt>
                <c:pt idx="122">
                  <c:v>5.995</c:v>
                </c:pt>
                <c:pt idx="123">
                  <c:v>5.98875</c:v>
                </c:pt>
                <c:pt idx="124">
                  <c:v>5.98</c:v>
                </c:pt>
                <c:pt idx="125">
                  <c:v>5.96875</c:v>
                </c:pt>
                <c:pt idx="126">
                  <c:v>5.955</c:v>
                </c:pt>
                <c:pt idx="127">
                  <c:v>5.93875</c:v>
                </c:pt>
                <c:pt idx="128">
                  <c:v>5.92</c:v>
                </c:pt>
                <c:pt idx="129">
                  <c:v>5.89875</c:v>
                </c:pt>
                <c:pt idx="130">
                  <c:v>5.875</c:v>
                </c:pt>
                <c:pt idx="131">
                  <c:v>5.84875</c:v>
                </c:pt>
                <c:pt idx="132">
                  <c:v>5.82</c:v>
                </c:pt>
                <c:pt idx="133">
                  <c:v>5.78875</c:v>
                </c:pt>
                <c:pt idx="134">
                  <c:v>5.755</c:v>
                </c:pt>
                <c:pt idx="135">
                  <c:v>5.71875</c:v>
                </c:pt>
                <c:pt idx="136">
                  <c:v>5.68</c:v>
                </c:pt>
                <c:pt idx="137">
                  <c:v>5.63875</c:v>
                </c:pt>
                <c:pt idx="138">
                  <c:v>5.595</c:v>
                </c:pt>
                <c:pt idx="139">
                  <c:v>5.54875</c:v>
                </c:pt>
                <c:pt idx="140">
                  <c:v>5.5</c:v>
                </c:pt>
                <c:pt idx="141">
                  <c:v>5.448750000000052</c:v>
                </c:pt>
                <c:pt idx="142">
                  <c:v>5.395000000000055</c:v>
                </c:pt>
                <c:pt idx="143">
                  <c:v>5.338750000000058</c:v>
                </c:pt>
                <c:pt idx="144">
                  <c:v>5.28000000000006</c:v>
                </c:pt>
                <c:pt idx="145">
                  <c:v>5.218750000000062</c:v>
                </c:pt>
                <c:pt idx="146">
                  <c:v>5.155000000000065</c:v>
                </c:pt>
                <c:pt idx="147">
                  <c:v>5.088750000000068</c:v>
                </c:pt>
                <c:pt idx="148">
                  <c:v>5.02000000000007</c:v>
                </c:pt>
                <c:pt idx="149">
                  <c:v>4.948750000000072</c:v>
                </c:pt>
                <c:pt idx="150">
                  <c:v>4.875000000000075</c:v>
                </c:pt>
                <c:pt idx="151">
                  <c:v>4.798750000000077</c:v>
                </c:pt>
                <c:pt idx="152">
                  <c:v>4.720000000000081</c:v>
                </c:pt>
                <c:pt idx="153">
                  <c:v>4.6387500000000825</c:v>
                </c:pt>
                <c:pt idx="154">
                  <c:v>4.555000000000085</c:v>
                </c:pt>
                <c:pt idx="155">
                  <c:v>4.468750000000087</c:v>
                </c:pt>
                <c:pt idx="156">
                  <c:v>4.38000000000009</c:v>
                </c:pt>
                <c:pt idx="157">
                  <c:v>4.288750000000093</c:v>
                </c:pt>
                <c:pt idx="158">
                  <c:v>4.195000000000095</c:v>
                </c:pt>
                <c:pt idx="159">
                  <c:v>4.098750000000098</c:v>
                </c:pt>
                <c:pt idx="160">
                  <c:v>4.0000000000000995</c:v>
                </c:pt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'[1]зонтик т'!$E$2:$E$242</c:f>
              <c:numCache>
                <c:ptCount val="241"/>
                <c:pt idx="160">
                  <c:v>3.9999999999999005</c:v>
                </c:pt>
                <c:pt idx="161">
                  <c:v>4.098749999999903</c:v>
                </c:pt>
                <c:pt idx="162">
                  <c:v>4.194999999999904</c:v>
                </c:pt>
                <c:pt idx="163">
                  <c:v>4.288749999999908</c:v>
                </c:pt>
                <c:pt idx="164">
                  <c:v>4.37999999999991</c:v>
                </c:pt>
                <c:pt idx="165">
                  <c:v>4.468749999999912</c:v>
                </c:pt>
                <c:pt idx="166">
                  <c:v>4.554999999999915</c:v>
                </c:pt>
                <c:pt idx="167">
                  <c:v>4.638749999999917</c:v>
                </c:pt>
                <c:pt idx="168">
                  <c:v>4.719999999999921</c:v>
                </c:pt>
                <c:pt idx="169">
                  <c:v>4.798749999999923</c:v>
                </c:pt>
                <c:pt idx="170">
                  <c:v>4.8749999999999245</c:v>
                </c:pt>
                <c:pt idx="171">
                  <c:v>4.948749999999928</c:v>
                </c:pt>
                <c:pt idx="172">
                  <c:v>5.01999999999993</c:v>
                </c:pt>
                <c:pt idx="173">
                  <c:v>5.088749999999933</c:v>
                </c:pt>
                <c:pt idx="174">
                  <c:v>5.154999999999935</c:v>
                </c:pt>
                <c:pt idx="175">
                  <c:v>5.218749999999937</c:v>
                </c:pt>
                <c:pt idx="176">
                  <c:v>5.27999999999994</c:v>
                </c:pt>
                <c:pt idx="177">
                  <c:v>5.338749999999942</c:v>
                </c:pt>
                <c:pt idx="178">
                  <c:v>5.394999999999945</c:v>
                </c:pt>
                <c:pt idx="179">
                  <c:v>5.448749999999947</c:v>
                </c:pt>
                <c:pt idx="180">
                  <c:v>5.49999999999995</c:v>
                </c:pt>
                <c:pt idx="181">
                  <c:v>5.548749999999952</c:v>
                </c:pt>
                <c:pt idx="182">
                  <c:v>5.5949999999999545</c:v>
                </c:pt>
                <c:pt idx="183">
                  <c:v>5.638749999999957</c:v>
                </c:pt>
                <c:pt idx="184">
                  <c:v>5.67999999999996</c:v>
                </c:pt>
                <c:pt idx="185">
                  <c:v>5.718749999999963</c:v>
                </c:pt>
                <c:pt idx="186">
                  <c:v>5.754999999999965</c:v>
                </c:pt>
                <c:pt idx="187">
                  <c:v>5.788749999999967</c:v>
                </c:pt>
                <c:pt idx="188">
                  <c:v>5.81999999999997</c:v>
                </c:pt>
                <c:pt idx="189">
                  <c:v>5.848749999999972</c:v>
                </c:pt>
                <c:pt idx="190">
                  <c:v>5.874999999999975</c:v>
                </c:pt>
                <c:pt idx="191">
                  <c:v>5.8987499999999775</c:v>
                </c:pt>
                <c:pt idx="192">
                  <c:v>5.91999999999998</c:v>
                </c:pt>
                <c:pt idx="193">
                  <c:v>5.938749999999983</c:v>
                </c:pt>
                <c:pt idx="194">
                  <c:v>5.954999999999985</c:v>
                </c:pt>
                <c:pt idx="195">
                  <c:v>5.968749999999988</c:v>
                </c:pt>
                <c:pt idx="196">
                  <c:v>5.97999999999999</c:v>
                </c:pt>
                <c:pt idx="197">
                  <c:v>5.9887499999999925</c:v>
                </c:pt>
                <c:pt idx="198">
                  <c:v>5.994999999999995</c:v>
                </c:pt>
                <c:pt idx="199">
                  <c:v>5.998749999999998</c:v>
                </c:pt>
                <c:pt idx="200">
                  <c:v>6</c:v>
                </c:pt>
                <c:pt idx="201">
                  <c:v>5.998750000000003</c:v>
                </c:pt>
                <c:pt idx="202">
                  <c:v>5.995000000000005</c:v>
                </c:pt>
                <c:pt idx="203">
                  <c:v>5.988750000000008</c:v>
                </c:pt>
                <c:pt idx="204">
                  <c:v>5.98000000000001</c:v>
                </c:pt>
                <c:pt idx="205">
                  <c:v>5.968750000000012</c:v>
                </c:pt>
                <c:pt idx="206">
                  <c:v>5.955000000000015</c:v>
                </c:pt>
                <c:pt idx="207">
                  <c:v>5.9387500000000175</c:v>
                </c:pt>
                <c:pt idx="208">
                  <c:v>5.92000000000002</c:v>
                </c:pt>
                <c:pt idx="209">
                  <c:v>5.898750000000022</c:v>
                </c:pt>
                <c:pt idx="210">
                  <c:v>5.875000000000025</c:v>
                </c:pt>
                <c:pt idx="211">
                  <c:v>5.848750000000027</c:v>
                </c:pt>
                <c:pt idx="212">
                  <c:v>5.8200000000000305</c:v>
                </c:pt>
                <c:pt idx="213">
                  <c:v>5.788750000000032</c:v>
                </c:pt>
                <c:pt idx="214">
                  <c:v>5.7550000000000345</c:v>
                </c:pt>
                <c:pt idx="215">
                  <c:v>5.718750000000037</c:v>
                </c:pt>
                <c:pt idx="216">
                  <c:v>5.68000000000004</c:v>
                </c:pt>
                <c:pt idx="217">
                  <c:v>5.638750000000043</c:v>
                </c:pt>
                <c:pt idx="218">
                  <c:v>5.595000000000045</c:v>
                </c:pt>
                <c:pt idx="219">
                  <c:v>5.548750000000047</c:v>
                </c:pt>
                <c:pt idx="220">
                  <c:v>5.50000000000005</c:v>
                </c:pt>
                <c:pt idx="221">
                  <c:v>5.448750000000052</c:v>
                </c:pt>
                <c:pt idx="222">
                  <c:v>5.395000000000055</c:v>
                </c:pt>
                <c:pt idx="223">
                  <c:v>5.338750000000058</c:v>
                </c:pt>
                <c:pt idx="224">
                  <c:v>5.28000000000006</c:v>
                </c:pt>
                <c:pt idx="225">
                  <c:v>5.218750000000062</c:v>
                </c:pt>
                <c:pt idx="226">
                  <c:v>5.155000000000065</c:v>
                </c:pt>
                <c:pt idx="227">
                  <c:v>5.088750000000068</c:v>
                </c:pt>
                <c:pt idx="228">
                  <c:v>5.020000000000071</c:v>
                </c:pt>
                <c:pt idx="229">
                  <c:v>4.9487500000000715</c:v>
                </c:pt>
                <c:pt idx="230">
                  <c:v>4.875000000000075</c:v>
                </c:pt>
                <c:pt idx="231">
                  <c:v>4.798750000000077</c:v>
                </c:pt>
                <c:pt idx="232">
                  <c:v>4.720000000000081</c:v>
                </c:pt>
                <c:pt idx="233">
                  <c:v>4.638750000000083</c:v>
                </c:pt>
                <c:pt idx="234">
                  <c:v>4.555000000000084</c:v>
                </c:pt>
                <c:pt idx="235">
                  <c:v>4.468750000000087</c:v>
                </c:pt>
                <c:pt idx="236">
                  <c:v>4.38000000000009</c:v>
                </c:pt>
                <c:pt idx="237">
                  <c:v>4.288750000000093</c:v>
                </c:pt>
                <c:pt idx="238">
                  <c:v>4.195000000000095</c:v>
                </c:pt>
                <c:pt idx="239">
                  <c:v>4.098750000000097</c:v>
                </c:pt>
                <c:pt idx="240">
                  <c:v>4.0000000000000995</c:v>
                </c:pt>
              </c:numCache>
            </c:numRef>
          </c:val>
          <c:smooth val="0"/>
        </c:ser>
        <c:ser>
          <c:idx val="4"/>
          <c:order val="4"/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'[1]зонтик т'!$F$2:$F$242</c:f>
              <c:numCache>
                <c:ptCount val="241"/>
                <c:pt idx="0">
                  <c:v>0</c:v>
                </c:pt>
                <c:pt idx="80">
                  <c:v>-6.999999999999879</c:v>
                </c:pt>
                <c:pt idx="81">
                  <c:v>-7.3799999999998915</c:v>
                </c:pt>
                <c:pt idx="82">
                  <c:v>-7.719999999999904</c:v>
                </c:pt>
                <c:pt idx="83">
                  <c:v>-8.019999999999916</c:v>
                </c:pt>
                <c:pt idx="84">
                  <c:v>-8.279999999999928</c:v>
                </c:pt>
                <c:pt idx="85">
                  <c:v>-8.49999999999994</c:v>
                </c:pt>
                <c:pt idx="86">
                  <c:v>-8.679999999999952</c:v>
                </c:pt>
                <c:pt idx="87">
                  <c:v>-8.819999999999965</c:v>
                </c:pt>
                <c:pt idx="88">
                  <c:v>-8.919999999999977</c:v>
                </c:pt>
                <c:pt idx="89">
                  <c:v>-8.979999999999988</c:v>
                </c:pt>
                <c:pt idx="90">
                  <c:v>-9</c:v>
                </c:pt>
                <c:pt idx="91">
                  <c:v>-8.980000000000013</c:v>
                </c:pt>
                <c:pt idx="92">
                  <c:v>-8.920000000000025</c:v>
                </c:pt>
                <c:pt idx="93">
                  <c:v>-8.820000000000036</c:v>
                </c:pt>
                <c:pt idx="94">
                  <c:v>-8.680000000000048</c:v>
                </c:pt>
                <c:pt idx="95">
                  <c:v>-8.50000000000006</c:v>
                </c:pt>
                <c:pt idx="96">
                  <c:v>-8.280000000000072</c:v>
                </c:pt>
                <c:pt idx="97">
                  <c:v>-8.020000000000085</c:v>
                </c:pt>
                <c:pt idx="98">
                  <c:v>-7.720000000000096</c:v>
                </c:pt>
                <c:pt idx="99">
                  <c:v>-7.380000000000145</c:v>
                </c:pt>
                <c:pt idx="100">
                  <c:v>-7.00000000000016</c:v>
                </c:pt>
                <c:pt idx="101">
                  <c:v>-6.58</c:v>
                </c:pt>
                <c:pt idx="102">
                  <c:v>-6.12</c:v>
                </c:pt>
                <c:pt idx="103">
                  <c:v>-5.619999999999999</c:v>
                </c:pt>
                <c:pt idx="104">
                  <c:v>-5.08</c:v>
                </c:pt>
                <c:pt idx="105">
                  <c:v>-4.5</c:v>
                </c:pt>
                <c:pt idx="106">
                  <c:v>-3.879999999999999</c:v>
                </c:pt>
                <c:pt idx="107">
                  <c:v>-3.2200000000000006</c:v>
                </c:pt>
                <c:pt idx="108">
                  <c:v>-2.5199999999999996</c:v>
                </c:pt>
                <c:pt idx="109">
                  <c:v>-1.7800000000000002</c:v>
                </c:pt>
                <c:pt idx="110">
                  <c:v>-1</c:v>
                </c:pt>
                <c:pt idx="111">
                  <c:v>-0.17999999999999972</c:v>
                </c:pt>
                <c:pt idx="112">
                  <c:v>0.6799999999999891</c:v>
                </c:pt>
                <c:pt idx="113">
                  <c:v>1.5800000000000107</c:v>
                </c:pt>
                <c:pt idx="114">
                  <c:v>2.5199999999999996</c:v>
                </c:pt>
                <c:pt idx="115">
                  <c:v>3.5</c:v>
                </c:pt>
                <c:pt idx="116">
                  <c:v>4.520000000000001</c:v>
                </c:pt>
                <c:pt idx="117">
                  <c:v>5.579999999999988</c:v>
                </c:pt>
              </c:numCache>
            </c:numRef>
          </c:val>
          <c:smooth val="0"/>
        </c:ser>
        <c:ser>
          <c:idx val="5"/>
          <c:order val="5"/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'[1]зонтик т'!$G$2:$G$242</c:f>
              <c:numCache>
                <c:ptCount val="241"/>
                <c:pt idx="80">
                  <c:v>-8.49999999999991</c:v>
                </c:pt>
                <c:pt idx="81">
                  <c:v>-8.784999999999918</c:v>
                </c:pt>
                <c:pt idx="82">
                  <c:v>-9.039999999999928</c:v>
                </c:pt>
                <c:pt idx="83">
                  <c:v>-9.264999999999937</c:v>
                </c:pt>
                <c:pt idx="84">
                  <c:v>-9.459999999999946</c:v>
                </c:pt>
                <c:pt idx="85">
                  <c:v>-9.624999999999954</c:v>
                </c:pt>
                <c:pt idx="86">
                  <c:v>-9.759999999999964</c:v>
                </c:pt>
                <c:pt idx="87">
                  <c:v>-9.864999999999974</c:v>
                </c:pt>
                <c:pt idx="88">
                  <c:v>-9.939999999999982</c:v>
                </c:pt>
                <c:pt idx="89">
                  <c:v>-9.98499999999999</c:v>
                </c:pt>
                <c:pt idx="90">
                  <c:v>-10</c:v>
                </c:pt>
                <c:pt idx="91">
                  <c:v>-9.985000000000008</c:v>
                </c:pt>
                <c:pt idx="92">
                  <c:v>-9.940000000000017</c:v>
                </c:pt>
                <c:pt idx="93">
                  <c:v>-9.865000000000027</c:v>
                </c:pt>
                <c:pt idx="94">
                  <c:v>-9.760000000000035</c:v>
                </c:pt>
                <c:pt idx="95">
                  <c:v>-9.625000000000046</c:v>
                </c:pt>
                <c:pt idx="96">
                  <c:v>-9.460000000000054</c:v>
                </c:pt>
                <c:pt idx="97">
                  <c:v>-9.265000000000063</c:v>
                </c:pt>
                <c:pt idx="98">
                  <c:v>-9.040000000000072</c:v>
                </c:pt>
                <c:pt idx="99">
                  <c:v>-8.785000000000108</c:v>
                </c:pt>
                <c:pt idx="100">
                  <c:v>-8.50000000000012</c:v>
                </c:pt>
                <c:pt idx="101">
                  <c:v>-8.184999999999999</c:v>
                </c:pt>
                <c:pt idx="102">
                  <c:v>-7.84</c:v>
                </c:pt>
                <c:pt idx="103">
                  <c:v>-7.465</c:v>
                </c:pt>
                <c:pt idx="104">
                  <c:v>-7.0600000000000005</c:v>
                </c:pt>
                <c:pt idx="105">
                  <c:v>-6.625</c:v>
                </c:pt>
                <c:pt idx="106">
                  <c:v>-6.159999999999999</c:v>
                </c:pt>
                <c:pt idx="107">
                  <c:v>-5.665000000000001</c:v>
                </c:pt>
                <c:pt idx="108">
                  <c:v>-5.14</c:v>
                </c:pt>
                <c:pt idx="109">
                  <c:v>-4.585</c:v>
                </c:pt>
                <c:pt idx="110">
                  <c:v>-4</c:v>
                </c:pt>
                <c:pt idx="111">
                  <c:v>-3.385</c:v>
                </c:pt>
                <c:pt idx="112">
                  <c:v>-2.740000000000008</c:v>
                </c:pt>
                <c:pt idx="113">
                  <c:v>-2.0649999999999924</c:v>
                </c:pt>
                <c:pt idx="114">
                  <c:v>-1.3599999999999994</c:v>
                </c:pt>
                <c:pt idx="115">
                  <c:v>-0.625</c:v>
                </c:pt>
                <c:pt idx="116">
                  <c:v>0.14000000000000057</c:v>
                </c:pt>
                <c:pt idx="117">
                  <c:v>0.9349999999999916</c:v>
                </c:pt>
                <c:pt idx="118">
                  <c:v>1.7600000000000087</c:v>
                </c:pt>
                <c:pt idx="119">
                  <c:v>2.615000000000002</c:v>
                </c:pt>
                <c:pt idx="120">
                  <c:v>3.5</c:v>
                </c:pt>
                <c:pt idx="121">
                  <c:v>4.414999999999996</c:v>
                </c:pt>
                <c:pt idx="122">
                  <c:v>5.359999999999989</c:v>
                </c:pt>
              </c:numCache>
            </c:numRef>
          </c:val>
          <c:smooth val="0"/>
        </c:ser>
        <c:marker val="1"/>
        <c:axId val="12051707"/>
        <c:axId val="41356500"/>
      </c:lineChart>
      <c:catAx>
        <c:axId val="12051707"/>
        <c:scaling>
          <c:orientation val="minMax"/>
        </c:scaling>
        <c:axPos val="b"/>
        <c:delete val="1"/>
        <c:majorTickMark val="out"/>
        <c:minorTickMark val="none"/>
        <c:tickLblPos val="nextTo"/>
        <c:crossAx val="41356500"/>
        <c:crosses val="autoZero"/>
        <c:auto val="1"/>
        <c:lblOffset val="100"/>
        <c:tickLblSkip val="1"/>
        <c:noMultiLvlLbl val="0"/>
      </c:catAx>
      <c:valAx>
        <c:axId val="41356500"/>
        <c:scaling>
          <c:orientation val="minMax"/>
        </c:scaling>
        <c:axPos val="l"/>
        <c:delete val="1"/>
        <c:majorTickMark val="out"/>
        <c:minorTickMark val="none"/>
        <c:tickLblPos val="nextTo"/>
        <c:crossAx val="120517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3366"/>
                </a:solidFill>
              </a:rPr>
              <a:t>КИТ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1505"/>
          <c:w val="0.95725"/>
          <c:h val="0.81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кит!$B$2:$B$242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кит!$C$2:$C$242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кит!$D$2:$D$242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кит!$E$2:$E$242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кит!$F$2:$F$242</c:f>
              <c:numCache/>
            </c:numRef>
          </c: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кит!$G$2:$G$242</c:f>
              <c:numCache/>
            </c:numRef>
          </c:val>
          <c:smooth val="0"/>
        </c:ser>
        <c:ser>
          <c:idx val="6"/>
          <c:order val="6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кит!$H$2:$H$242</c:f>
              <c:numCache/>
            </c:numRef>
          </c:val>
          <c:smooth val="0"/>
        </c:ser>
        <c:ser>
          <c:idx val="7"/>
          <c:order val="7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кит!$I$2:$I$242</c:f>
              <c:numCache/>
            </c:numRef>
          </c:val>
          <c:smooth val="0"/>
        </c:ser>
        <c:ser>
          <c:idx val="8"/>
          <c:order val="8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кит!$J$2:$J$242</c:f>
              <c:numCache/>
            </c:numRef>
          </c:val>
          <c:smooth val="0"/>
        </c:ser>
        <c:ser>
          <c:idx val="9"/>
          <c:order val="9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кит!$K$2:$K$242</c:f>
              <c:numCache/>
            </c:numRef>
          </c:val>
          <c:smooth val="0"/>
        </c:ser>
        <c:ser>
          <c:idx val="10"/>
          <c:order val="10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кит!$L$2:$L$242</c:f>
              <c:numCache/>
            </c:numRef>
          </c:val>
          <c:smooth val="0"/>
        </c:ser>
        <c:marker val="1"/>
        <c:axId val="36664181"/>
        <c:axId val="61542174"/>
      </c:lineChart>
      <c:catAx>
        <c:axId val="36664181"/>
        <c:scaling>
          <c:orientation val="minMax"/>
        </c:scaling>
        <c:axPos val="b"/>
        <c:delete val="1"/>
        <c:majorTickMark val="out"/>
        <c:minorTickMark val="none"/>
        <c:tickLblPos val="nextTo"/>
        <c:crossAx val="61542174"/>
        <c:crosses val="autoZero"/>
        <c:auto val="1"/>
        <c:lblOffset val="100"/>
        <c:tickLblSkip val="1"/>
        <c:noMultiLvlLbl val="0"/>
      </c:catAx>
      <c:valAx>
        <c:axId val="61542174"/>
        <c:scaling>
          <c:orientation val="minMax"/>
        </c:scaling>
        <c:axPos val="l"/>
        <c:delete val="1"/>
        <c:majorTickMark val="out"/>
        <c:minorTickMark val="none"/>
        <c:tickLblPos val="nextTo"/>
        <c:crossAx val="366641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3366"/>
                </a:solidFill>
              </a:rPr>
              <a:t>ОЧКИ</a:t>
            </a:r>
          </a:p>
        </c:rich>
      </c:tx>
      <c:layout>
        <c:manualLayout>
          <c:xMode val="factor"/>
          <c:yMode val="factor"/>
          <c:x val="-0.01475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13675"/>
          <c:w val="0.9655"/>
          <c:h val="0.7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val>
            <c:numRef>
              <c:f>'[2]очки'!$B$2:$B$184</c:f>
              <c:numCache>
                <c:ptCount val="183"/>
                <c:pt idx="0">
                  <c:v>1</c:v>
                </c:pt>
                <c:pt idx="1">
                  <c:v>1.049375</c:v>
                </c:pt>
                <c:pt idx="2">
                  <c:v>1.0974999999999997</c:v>
                </c:pt>
                <c:pt idx="3">
                  <c:v>1.1443750000000004</c:v>
                </c:pt>
                <c:pt idx="4">
                  <c:v>1.1900000000000002</c:v>
                </c:pt>
                <c:pt idx="5">
                  <c:v>1.234375</c:v>
                </c:pt>
                <c:pt idx="6">
                  <c:v>1.2774999999999999</c:v>
                </c:pt>
                <c:pt idx="7">
                  <c:v>1.3193749999999997</c:v>
                </c:pt>
                <c:pt idx="8">
                  <c:v>1.3600000000000003</c:v>
                </c:pt>
                <c:pt idx="9">
                  <c:v>1.399375</c:v>
                </c:pt>
                <c:pt idx="10">
                  <c:v>1.4375</c:v>
                </c:pt>
                <c:pt idx="11">
                  <c:v>1.4743749999999998</c:v>
                </c:pt>
                <c:pt idx="12">
                  <c:v>1.51</c:v>
                </c:pt>
                <c:pt idx="13">
                  <c:v>1.544375</c:v>
                </c:pt>
                <c:pt idx="14">
                  <c:v>1.5775000000000001</c:v>
                </c:pt>
                <c:pt idx="15">
                  <c:v>1.609374999999997</c:v>
                </c:pt>
                <c:pt idx="16">
                  <c:v>1.639999999999997</c:v>
                </c:pt>
                <c:pt idx="17">
                  <c:v>1.6693749999999972</c:v>
                </c:pt>
                <c:pt idx="18">
                  <c:v>1.6974999999999973</c:v>
                </c:pt>
                <c:pt idx="19">
                  <c:v>1.7243749999999973</c:v>
                </c:pt>
                <c:pt idx="20">
                  <c:v>1.7499999999999976</c:v>
                </c:pt>
                <c:pt idx="21">
                  <c:v>1.7743749999999976</c:v>
                </c:pt>
                <c:pt idx="22">
                  <c:v>1.7974999999999979</c:v>
                </c:pt>
                <c:pt idx="23">
                  <c:v>1.819374999999998</c:v>
                </c:pt>
                <c:pt idx="24">
                  <c:v>1.8399999999999979</c:v>
                </c:pt>
                <c:pt idx="25">
                  <c:v>1.8593749999999982</c:v>
                </c:pt>
                <c:pt idx="26">
                  <c:v>1.8774999999999982</c:v>
                </c:pt>
                <c:pt idx="27">
                  <c:v>1.8943749999999984</c:v>
                </c:pt>
                <c:pt idx="28">
                  <c:v>1.9099999999999986</c:v>
                </c:pt>
                <c:pt idx="29">
                  <c:v>1.9243749999999986</c:v>
                </c:pt>
                <c:pt idx="30">
                  <c:v>1.9374999999999987</c:v>
                </c:pt>
                <c:pt idx="31">
                  <c:v>1.949374999999999</c:v>
                </c:pt>
                <c:pt idx="32">
                  <c:v>1.959999999999999</c:v>
                </c:pt>
                <c:pt idx="33">
                  <c:v>1.9693749999999992</c:v>
                </c:pt>
                <c:pt idx="34">
                  <c:v>1.9774999999999991</c:v>
                </c:pt>
                <c:pt idx="35">
                  <c:v>1.9843749999999993</c:v>
                </c:pt>
                <c:pt idx="36">
                  <c:v>1.9899999999999995</c:v>
                </c:pt>
                <c:pt idx="37">
                  <c:v>1.9943749999999996</c:v>
                </c:pt>
                <c:pt idx="38">
                  <c:v>1.9974999999999998</c:v>
                </c:pt>
                <c:pt idx="39">
                  <c:v>1.999375</c:v>
                </c:pt>
                <c:pt idx="40">
                  <c:v>2</c:v>
                </c:pt>
                <c:pt idx="41">
                  <c:v>1.9993750000000001</c:v>
                </c:pt>
                <c:pt idx="42">
                  <c:v>1.9975000000000003</c:v>
                </c:pt>
                <c:pt idx="43">
                  <c:v>1.9943750000000007</c:v>
                </c:pt>
                <c:pt idx="44">
                  <c:v>1.990000000000001</c:v>
                </c:pt>
                <c:pt idx="45">
                  <c:v>1.9843750000000013</c:v>
                </c:pt>
                <c:pt idx="46">
                  <c:v>1.9775000000000016</c:v>
                </c:pt>
                <c:pt idx="47">
                  <c:v>1.9693750000000019</c:v>
                </c:pt>
                <c:pt idx="48">
                  <c:v>1.960000000000002</c:v>
                </c:pt>
                <c:pt idx="49">
                  <c:v>1.9493750000000023</c:v>
                </c:pt>
                <c:pt idx="50">
                  <c:v>1.9375000000000027</c:v>
                </c:pt>
                <c:pt idx="51">
                  <c:v>1.9243750000000028</c:v>
                </c:pt>
                <c:pt idx="52">
                  <c:v>1.910000000000003</c:v>
                </c:pt>
                <c:pt idx="53">
                  <c:v>1.8943750000000033</c:v>
                </c:pt>
                <c:pt idx="54">
                  <c:v>1.8775000000000035</c:v>
                </c:pt>
                <c:pt idx="55">
                  <c:v>1.8593750000000038</c:v>
                </c:pt>
                <c:pt idx="56">
                  <c:v>1.8400000000000039</c:v>
                </c:pt>
                <c:pt idx="57">
                  <c:v>1.8193750000000042</c:v>
                </c:pt>
                <c:pt idx="58">
                  <c:v>1.7975000000000045</c:v>
                </c:pt>
                <c:pt idx="59">
                  <c:v>1.7743750000000047</c:v>
                </c:pt>
                <c:pt idx="60">
                  <c:v>1.7500000000000049</c:v>
                </c:pt>
                <c:pt idx="61">
                  <c:v>1.724375000000005</c:v>
                </c:pt>
                <c:pt idx="62">
                  <c:v>1.6975000000000056</c:v>
                </c:pt>
                <c:pt idx="63">
                  <c:v>1.6693750000000058</c:v>
                </c:pt>
                <c:pt idx="64">
                  <c:v>1.640000000000006</c:v>
                </c:pt>
                <c:pt idx="65">
                  <c:v>1.6093750000000062</c:v>
                </c:pt>
                <c:pt idx="66">
                  <c:v>1.5775000000000063</c:v>
                </c:pt>
                <c:pt idx="67">
                  <c:v>1.5443750000000067</c:v>
                </c:pt>
                <c:pt idx="68">
                  <c:v>1.5100000000000071</c:v>
                </c:pt>
                <c:pt idx="69">
                  <c:v>1.4743750000000073</c:v>
                </c:pt>
                <c:pt idx="70">
                  <c:v>1.4375000000000075</c:v>
                </c:pt>
                <c:pt idx="71">
                  <c:v>1.3993750000000116</c:v>
                </c:pt>
                <c:pt idx="72">
                  <c:v>1.3600000000000119</c:v>
                </c:pt>
                <c:pt idx="73">
                  <c:v>1.3193750000000124</c:v>
                </c:pt>
                <c:pt idx="74">
                  <c:v>1.2775000000000127</c:v>
                </c:pt>
                <c:pt idx="75">
                  <c:v>1.2343750000000133</c:v>
                </c:pt>
                <c:pt idx="76">
                  <c:v>1.1900000000000137</c:v>
                </c:pt>
                <c:pt idx="77">
                  <c:v>1.144375000000014</c:v>
                </c:pt>
                <c:pt idx="78">
                  <c:v>1.0975000000000144</c:v>
                </c:pt>
                <c:pt idx="79">
                  <c:v>1.0493750000000146</c:v>
                </c:pt>
                <c:pt idx="80">
                  <c:v>1.000000000000015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val>
            <c:numRef>
              <c:f>'[2]очки'!$C$2:$C$184</c:f>
              <c:numCache>
                <c:ptCount val="183"/>
                <c:pt idx="100">
                  <c:v>0.9999999999999796</c:v>
                </c:pt>
                <c:pt idx="101">
                  <c:v>1.049375</c:v>
                </c:pt>
                <c:pt idx="102">
                  <c:v>1.0975000000000001</c:v>
                </c:pt>
                <c:pt idx="103">
                  <c:v>1.144375</c:v>
                </c:pt>
                <c:pt idx="104">
                  <c:v>1.19</c:v>
                </c:pt>
                <c:pt idx="105">
                  <c:v>1.234375</c:v>
                </c:pt>
                <c:pt idx="106">
                  <c:v>1.2775</c:v>
                </c:pt>
                <c:pt idx="107">
                  <c:v>1.319375</c:v>
                </c:pt>
                <c:pt idx="108">
                  <c:v>1.3599999999999999</c:v>
                </c:pt>
                <c:pt idx="109">
                  <c:v>1.399375</c:v>
                </c:pt>
                <c:pt idx="110">
                  <c:v>1.4375</c:v>
                </c:pt>
                <c:pt idx="111">
                  <c:v>1.474375</c:v>
                </c:pt>
                <c:pt idx="112">
                  <c:v>1.51</c:v>
                </c:pt>
                <c:pt idx="113">
                  <c:v>1.544375</c:v>
                </c:pt>
                <c:pt idx="114">
                  <c:v>1.5775</c:v>
                </c:pt>
                <c:pt idx="115">
                  <c:v>1.609375</c:v>
                </c:pt>
                <c:pt idx="116">
                  <c:v>1.6400000000000001</c:v>
                </c:pt>
                <c:pt idx="117">
                  <c:v>1.669375</c:v>
                </c:pt>
                <c:pt idx="118">
                  <c:v>1.6975</c:v>
                </c:pt>
                <c:pt idx="119">
                  <c:v>1.724375</c:v>
                </c:pt>
                <c:pt idx="120">
                  <c:v>1.75</c:v>
                </c:pt>
                <c:pt idx="121">
                  <c:v>1.774375</c:v>
                </c:pt>
                <c:pt idx="122">
                  <c:v>1.7975</c:v>
                </c:pt>
                <c:pt idx="123">
                  <c:v>1.819375</c:v>
                </c:pt>
                <c:pt idx="124">
                  <c:v>1.8399999999999999</c:v>
                </c:pt>
                <c:pt idx="125">
                  <c:v>1.859375</c:v>
                </c:pt>
                <c:pt idx="126">
                  <c:v>1.8775</c:v>
                </c:pt>
                <c:pt idx="127">
                  <c:v>1.8943750000000001</c:v>
                </c:pt>
                <c:pt idx="128">
                  <c:v>1.91</c:v>
                </c:pt>
                <c:pt idx="129">
                  <c:v>1.924375</c:v>
                </c:pt>
                <c:pt idx="130">
                  <c:v>1.9375</c:v>
                </c:pt>
                <c:pt idx="131">
                  <c:v>1.9493749999999999</c:v>
                </c:pt>
                <c:pt idx="132">
                  <c:v>1.96</c:v>
                </c:pt>
                <c:pt idx="133">
                  <c:v>1.9693749999999999</c:v>
                </c:pt>
                <c:pt idx="134">
                  <c:v>1.9775</c:v>
                </c:pt>
                <c:pt idx="135">
                  <c:v>1.984375</c:v>
                </c:pt>
                <c:pt idx="136">
                  <c:v>1.99</c:v>
                </c:pt>
                <c:pt idx="137">
                  <c:v>1.994375</c:v>
                </c:pt>
                <c:pt idx="138">
                  <c:v>1.9975</c:v>
                </c:pt>
                <c:pt idx="139">
                  <c:v>1.999375</c:v>
                </c:pt>
                <c:pt idx="140">
                  <c:v>2</c:v>
                </c:pt>
                <c:pt idx="141">
                  <c:v>1.9993750000000012</c:v>
                </c:pt>
                <c:pt idx="142">
                  <c:v>1.9975000000000025</c:v>
                </c:pt>
                <c:pt idx="143">
                  <c:v>1.9943750000000038</c:v>
                </c:pt>
                <c:pt idx="144">
                  <c:v>1.990000000000005</c:v>
                </c:pt>
                <c:pt idx="145">
                  <c:v>1.9843750000000062</c:v>
                </c:pt>
                <c:pt idx="146">
                  <c:v>1.9775000000000076</c:v>
                </c:pt>
                <c:pt idx="147">
                  <c:v>1.9693750000000088</c:v>
                </c:pt>
                <c:pt idx="148">
                  <c:v>1.96000000000001</c:v>
                </c:pt>
                <c:pt idx="149">
                  <c:v>1.9493750000000112</c:v>
                </c:pt>
                <c:pt idx="150">
                  <c:v>1.9375000000000124</c:v>
                </c:pt>
                <c:pt idx="151">
                  <c:v>1.9243750000000137</c:v>
                </c:pt>
                <c:pt idx="152">
                  <c:v>1.910000000000015</c:v>
                </c:pt>
                <c:pt idx="153">
                  <c:v>1.8943750000000161</c:v>
                </c:pt>
                <c:pt idx="154">
                  <c:v>1.8775000000000175</c:v>
                </c:pt>
                <c:pt idx="155">
                  <c:v>1.8593750000000189</c:v>
                </c:pt>
                <c:pt idx="156">
                  <c:v>1.8400000000000198</c:v>
                </c:pt>
                <c:pt idx="157">
                  <c:v>1.8193750000000213</c:v>
                </c:pt>
                <c:pt idx="158">
                  <c:v>1.7975000000000225</c:v>
                </c:pt>
                <c:pt idx="159">
                  <c:v>1.7743750000000238</c:v>
                </c:pt>
                <c:pt idx="160">
                  <c:v>1.750000000000025</c:v>
                </c:pt>
                <c:pt idx="161">
                  <c:v>1.7243750000000262</c:v>
                </c:pt>
                <c:pt idx="162">
                  <c:v>1.6975000000000275</c:v>
                </c:pt>
                <c:pt idx="163">
                  <c:v>1.6693750000000287</c:v>
                </c:pt>
                <c:pt idx="164">
                  <c:v>1.6400000000000299</c:v>
                </c:pt>
                <c:pt idx="165">
                  <c:v>1.6093750000000313</c:v>
                </c:pt>
                <c:pt idx="166">
                  <c:v>1.5775000000000325</c:v>
                </c:pt>
                <c:pt idx="167">
                  <c:v>1.5443750000000338</c:v>
                </c:pt>
                <c:pt idx="168">
                  <c:v>1.5100000000000349</c:v>
                </c:pt>
                <c:pt idx="169">
                  <c:v>1.4743750000000362</c:v>
                </c:pt>
                <c:pt idx="170">
                  <c:v>1.4375000000000377</c:v>
                </c:pt>
                <c:pt idx="171">
                  <c:v>1.3993750000000387</c:v>
                </c:pt>
                <c:pt idx="172">
                  <c:v>1.36000000000004</c:v>
                </c:pt>
                <c:pt idx="173">
                  <c:v>1.3193750000000415</c:v>
                </c:pt>
                <c:pt idx="174">
                  <c:v>1.277500000000042</c:v>
                </c:pt>
                <c:pt idx="175">
                  <c:v>1.2343750000000435</c:v>
                </c:pt>
                <c:pt idx="176">
                  <c:v>1.1900000000000448</c:v>
                </c:pt>
                <c:pt idx="177">
                  <c:v>1.1443750000000463</c:v>
                </c:pt>
                <c:pt idx="178">
                  <c:v>1.0975000000000477</c:v>
                </c:pt>
                <c:pt idx="179">
                  <c:v>1.0493750000000484</c:v>
                </c:pt>
                <c:pt idx="180">
                  <c:v>1.0000000000000497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'[2]очки'!$D$2:$D$184</c:f>
              <c:numCache>
                <c:ptCount val="183"/>
                <c:pt idx="0">
                  <c:v>1</c:v>
                </c:pt>
                <c:pt idx="1">
                  <c:v>0.8025000000000007</c:v>
                </c:pt>
                <c:pt idx="2">
                  <c:v>0.6100000000000012</c:v>
                </c:pt>
                <c:pt idx="3">
                  <c:v>0.42249999999999854</c:v>
                </c:pt>
                <c:pt idx="4">
                  <c:v>0.23999999999999932</c:v>
                </c:pt>
                <c:pt idx="5">
                  <c:v>0.0625</c:v>
                </c:pt>
                <c:pt idx="6">
                  <c:v>-0.10999999999999943</c:v>
                </c:pt>
                <c:pt idx="7">
                  <c:v>-0.27749999999999897</c:v>
                </c:pt>
                <c:pt idx="8">
                  <c:v>-0.4400000000000013</c:v>
                </c:pt>
                <c:pt idx="9">
                  <c:v>-0.5975000000000006</c:v>
                </c:pt>
                <c:pt idx="10">
                  <c:v>-0.75</c:v>
                </c:pt>
                <c:pt idx="11">
                  <c:v>-0.8974999999999995</c:v>
                </c:pt>
                <c:pt idx="12">
                  <c:v>-1.0400000000000003</c:v>
                </c:pt>
                <c:pt idx="13">
                  <c:v>-1.1774999999999998</c:v>
                </c:pt>
                <c:pt idx="14">
                  <c:v>-1.3100000000000005</c:v>
                </c:pt>
                <c:pt idx="15">
                  <c:v>-1.4374999999999878</c:v>
                </c:pt>
                <c:pt idx="16">
                  <c:v>-1.5599999999999878</c:v>
                </c:pt>
                <c:pt idx="17">
                  <c:v>-1.6774999999999889</c:v>
                </c:pt>
                <c:pt idx="18">
                  <c:v>-1.7899999999999892</c:v>
                </c:pt>
                <c:pt idx="19">
                  <c:v>-1.897499999999989</c:v>
                </c:pt>
                <c:pt idx="20">
                  <c:v>-1.9999999999999902</c:v>
                </c:pt>
                <c:pt idx="21">
                  <c:v>-2.0974999999999904</c:v>
                </c:pt>
                <c:pt idx="22">
                  <c:v>-2.1899999999999915</c:v>
                </c:pt>
                <c:pt idx="23">
                  <c:v>-2.2774999999999914</c:v>
                </c:pt>
                <c:pt idx="24">
                  <c:v>-2.359999999999992</c:v>
                </c:pt>
                <c:pt idx="25">
                  <c:v>-2.437499999999993</c:v>
                </c:pt>
                <c:pt idx="26">
                  <c:v>-2.5099999999999927</c:v>
                </c:pt>
                <c:pt idx="27">
                  <c:v>-2.577499999999994</c:v>
                </c:pt>
                <c:pt idx="28">
                  <c:v>-2.639999999999994</c:v>
                </c:pt>
                <c:pt idx="29">
                  <c:v>-2.6974999999999945</c:v>
                </c:pt>
                <c:pt idx="30">
                  <c:v>-2.749999999999995</c:v>
                </c:pt>
                <c:pt idx="31">
                  <c:v>-2.7974999999999954</c:v>
                </c:pt>
                <c:pt idx="32">
                  <c:v>-2.8399999999999963</c:v>
                </c:pt>
                <c:pt idx="33">
                  <c:v>-2.8774999999999964</c:v>
                </c:pt>
                <c:pt idx="34">
                  <c:v>-2.909999999999997</c:v>
                </c:pt>
                <c:pt idx="35">
                  <c:v>-2.9374999999999973</c:v>
                </c:pt>
                <c:pt idx="36">
                  <c:v>-2.959999999999998</c:v>
                </c:pt>
                <c:pt idx="37">
                  <c:v>-2.9774999999999987</c:v>
                </c:pt>
                <c:pt idx="38">
                  <c:v>-2.989999999999999</c:v>
                </c:pt>
                <c:pt idx="39">
                  <c:v>-2.9974999999999996</c:v>
                </c:pt>
                <c:pt idx="40">
                  <c:v>-3</c:v>
                </c:pt>
                <c:pt idx="41">
                  <c:v>-2.9975000000000005</c:v>
                </c:pt>
                <c:pt idx="42">
                  <c:v>-2.990000000000001</c:v>
                </c:pt>
                <c:pt idx="43">
                  <c:v>-2.977500000000003</c:v>
                </c:pt>
                <c:pt idx="44">
                  <c:v>-2.960000000000004</c:v>
                </c:pt>
                <c:pt idx="45">
                  <c:v>-2.9375000000000053</c:v>
                </c:pt>
                <c:pt idx="46">
                  <c:v>-2.910000000000006</c:v>
                </c:pt>
                <c:pt idx="47">
                  <c:v>-2.877500000000007</c:v>
                </c:pt>
                <c:pt idx="48">
                  <c:v>-2.840000000000008</c:v>
                </c:pt>
                <c:pt idx="49">
                  <c:v>-2.797500000000009</c:v>
                </c:pt>
                <c:pt idx="50">
                  <c:v>-2.75000000000001</c:v>
                </c:pt>
                <c:pt idx="51">
                  <c:v>-2.697500000000011</c:v>
                </c:pt>
                <c:pt idx="52">
                  <c:v>-2.640000000000012</c:v>
                </c:pt>
                <c:pt idx="53">
                  <c:v>-2.577500000000013</c:v>
                </c:pt>
                <c:pt idx="54">
                  <c:v>-2.510000000000014</c:v>
                </c:pt>
                <c:pt idx="55">
                  <c:v>-2.437500000000015</c:v>
                </c:pt>
                <c:pt idx="56">
                  <c:v>-2.360000000000016</c:v>
                </c:pt>
                <c:pt idx="57">
                  <c:v>-2.2775000000000167</c:v>
                </c:pt>
                <c:pt idx="58">
                  <c:v>-2.190000000000018</c:v>
                </c:pt>
                <c:pt idx="59">
                  <c:v>-2.097500000000019</c:v>
                </c:pt>
                <c:pt idx="60">
                  <c:v>-2.00000000000002</c:v>
                </c:pt>
                <c:pt idx="61">
                  <c:v>-1.8975000000000208</c:v>
                </c:pt>
                <c:pt idx="62">
                  <c:v>-1.7900000000000218</c:v>
                </c:pt>
                <c:pt idx="63">
                  <c:v>-1.677500000000023</c:v>
                </c:pt>
                <c:pt idx="64">
                  <c:v>-1.560000000000024</c:v>
                </c:pt>
                <c:pt idx="65">
                  <c:v>-1.4375000000000249</c:v>
                </c:pt>
                <c:pt idx="66">
                  <c:v>-1.3100000000000258</c:v>
                </c:pt>
                <c:pt idx="67">
                  <c:v>-1.1775000000000266</c:v>
                </c:pt>
                <c:pt idx="68">
                  <c:v>-1.0400000000000282</c:v>
                </c:pt>
                <c:pt idx="69">
                  <c:v>-0.8975000000000293</c:v>
                </c:pt>
                <c:pt idx="70">
                  <c:v>-0.7500000000000302</c:v>
                </c:pt>
                <c:pt idx="71">
                  <c:v>-0.5975000000000468</c:v>
                </c:pt>
                <c:pt idx="72">
                  <c:v>-0.4400000000000479</c:v>
                </c:pt>
                <c:pt idx="73">
                  <c:v>-0.2775000000000496</c:v>
                </c:pt>
                <c:pt idx="74">
                  <c:v>-0.11000000000005095</c:v>
                </c:pt>
                <c:pt idx="75">
                  <c:v>0.06249999999994715</c:v>
                </c:pt>
                <c:pt idx="76">
                  <c:v>0.2399999999999456</c:v>
                </c:pt>
                <c:pt idx="77">
                  <c:v>0.42249999999994436</c:v>
                </c:pt>
                <c:pt idx="78">
                  <c:v>0.609999999999943</c:v>
                </c:pt>
                <c:pt idx="79">
                  <c:v>0.8024999999999416</c:v>
                </c:pt>
                <c:pt idx="80">
                  <c:v>0.9999999999999396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val>
            <c:numRef>
              <c:f>'[2]очки'!$E$2:$E$184</c:f>
              <c:numCache>
                <c:ptCount val="183"/>
                <c:pt idx="100">
                  <c:v>1.0000000000000817</c:v>
                </c:pt>
                <c:pt idx="101">
                  <c:v>0.8024999999999998</c:v>
                </c:pt>
                <c:pt idx="102">
                  <c:v>0.6099999999999999</c:v>
                </c:pt>
                <c:pt idx="103">
                  <c:v>0.4225000000000003</c:v>
                </c:pt>
                <c:pt idx="104">
                  <c:v>0.2400000000000002</c:v>
                </c:pt>
                <c:pt idx="105">
                  <c:v>0.0625</c:v>
                </c:pt>
                <c:pt idx="106">
                  <c:v>-0.11000000000000032</c:v>
                </c:pt>
                <c:pt idx="107">
                  <c:v>-0.2775000000000003</c:v>
                </c:pt>
                <c:pt idx="108">
                  <c:v>-0.4399999999999995</c:v>
                </c:pt>
                <c:pt idx="109">
                  <c:v>-0.5974999999999997</c:v>
                </c:pt>
                <c:pt idx="110">
                  <c:v>-0.75</c:v>
                </c:pt>
                <c:pt idx="111">
                  <c:v>-0.8975</c:v>
                </c:pt>
                <c:pt idx="112">
                  <c:v>-1.0400000000000003</c:v>
                </c:pt>
                <c:pt idx="113">
                  <c:v>-1.1774999999999998</c:v>
                </c:pt>
                <c:pt idx="114">
                  <c:v>-1.3099999999999998</c:v>
                </c:pt>
                <c:pt idx="115">
                  <c:v>-1.4375</c:v>
                </c:pt>
                <c:pt idx="116">
                  <c:v>-1.56</c:v>
                </c:pt>
                <c:pt idx="117">
                  <c:v>-1.6775000000000002</c:v>
                </c:pt>
                <c:pt idx="118">
                  <c:v>-1.7899999999999998</c:v>
                </c:pt>
                <c:pt idx="119">
                  <c:v>-1.8975</c:v>
                </c:pt>
                <c:pt idx="120">
                  <c:v>-2</c:v>
                </c:pt>
                <c:pt idx="121">
                  <c:v>-2.0975</c:v>
                </c:pt>
                <c:pt idx="122">
                  <c:v>-2.1900000000000004</c:v>
                </c:pt>
                <c:pt idx="123">
                  <c:v>-2.2775</c:v>
                </c:pt>
                <c:pt idx="124">
                  <c:v>-2.36</c:v>
                </c:pt>
                <c:pt idx="125">
                  <c:v>-2.4375</c:v>
                </c:pt>
                <c:pt idx="126">
                  <c:v>-2.5100000000000002</c:v>
                </c:pt>
                <c:pt idx="127">
                  <c:v>-2.5775</c:v>
                </c:pt>
                <c:pt idx="128">
                  <c:v>-2.6399999999999997</c:v>
                </c:pt>
                <c:pt idx="129">
                  <c:v>-2.6975</c:v>
                </c:pt>
                <c:pt idx="130">
                  <c:v>-2.75</c:v>
                </c:pt>
                <c:pt idx="131">
                  <c:v>-2.7975</c:v>
                </c:pt>
                <c:pt idx="132">
                  <c:v>-2.84</c:v>
                </c:pt>
                <c:pt idx="133">
                  <c:v>-2.8775</c:v>
                </c:pt>
                <c:pt idx="134">
                  <c:v>-2.91</c:v>
                </c:pt>
                <c:pt idx="135">
                  <c:v>-2.9375</c:v>
                </c:pt>
                <c:pt idx="136">
                  <c:v>-2.96</c:v>
                </c:pt>
                <c:pt idx="137">
                  <c:v>-2.9775</c:v>
                </c:pt>
                <c:pt idx="138">
                  <c:v>-2.9899999999999998</c:v>
                </c:pt>
                <c:pt idx="139">
                  <c:v>-2.9975</c:v>
                </c:pt>
                <c:pt idx="140">
                  <c:v>-3</c:v>
                </c:pt>
                <c:pt idx="141">
                  <c:v>-2.997500000000005</c:v>
                </c:pt>
                <c:pt idx="142">
                  <c:v>-2.99000000000001</c:v>
                </c:pt>
                <c:pt idx="143">
                  <c:v>-2.977500000000015</c:v>
                </c:pt>
                <c:pt idx="144">
                  <c:v>-2.96000000000002</c:v>
                </c:pt>
                <c:pt idx="145">
                  <c:v>-2.937500000000025</c:v>
                </c:pt>
                <c:pt idx="146">
                  <c:v>-2.91000000000003</c:v>
                </c:pt>
                <c:pt idx="147">
                  <c:v>-2.877500000000035</c:v>
                </c:pt>
                <c:pt idx="148">
                  <c:v>-2.84000000000004</c:v>
                </c:pt>
                <c:pt idx="149">
                  <c:v>-2.797500000000045</c:v>
                </c:pt>
                <c:pt idx="150">
                  <c:v>-2.75000000000005</c:v>
                </c:pt>
                <c:pt idx="151">
                  <c:v>-2.697500000000055</c:v>
                </c:pt>
                <c:pt idx="152">
                  <c:v>-2.64000000000006</c:v>
                </c:pt>
                <c:pt idx="153">
                  <c:v>-2.577500000000065</c:v>
                </c:pt>
                <c:pt idx="154">
                  <c:v>-2.51000000000007</c:v>
                </c:pt>
                <c:pt idx="155">
                  <c:v>-2.4375000000000755</c:v>
                </c:pt>
                <c:pt idx="156">
                  <c:v>-2.36000000000008</c:v>
                </c:pt>
                <c:pt idx="157">
                  <c:v>-2.277500000000085</c:v>
                </c:pt>
                <c:pt idx="158">
                  <c:v>-2.1900000000000897</c:v>
                </c:pt>
                <c:pt idx="159">
                  <c:v>-2.097500000000095</c:v>
                </c:pt>
                <c:pt idx="160">
                  <c:v>-2.0000000000001004</c:v>
                </c:pt>
                <c:pt idx="161">
                  <c:v>-1.8975000000001048</c:v>
                </c:pt>
                <c:pt idx="162">
                  <c:v>-1.7900000000001102</c:v>
                </c:pt>
                <c:pt idx="163">
                  <c:v>-1.6775000000001146</c:v>
                </c:pt>
                <c:pt idx="164">
                  <c:v>-1.56000000000012</c:v>
                </c:pt>
                <c:pt idx="165">
                  <c:v>-1.4375000000001255</c:v>
                </c:pt>
                <c:pt idx="166">
                  <c:v>-1.3100000000001297</c:v>
                </c:pt>
                <c:pt idx="167">
                  <c:v>-1.1775000000001352</c:v>
                </c:pt>
                <c:pt idx="168">
                  <c:v>-1.0400000000001395</c:v>
                </c:pt>
                <c:pt idx="169">
                  <c:v>-0.8975000000001452</c:v>
                </c:pt>
                <c:pt idx="170">
                  <c:v>-0.7500000000001505</c:v>
                </c:pt>
                <c:pt idx="171">
                  <c:v>-0.5975000000001547</c:v>
                </c:pt>
                <c:pt idx="172">
                  <c:v>-0.44000000000016026</c:v>
                </c:pt>
                <c:pt idx="173">
                  <c:v>-0.27750000000016595</c:v>
                </c:pt>
                <c:pt idx="174">
                  <c:v>-0.11000000000016863</c:v>
                </c:pt>
                <c:pt idx="175">
                  <c:v>0.06249999999982592</c:v>
                </c:pt>
                <c:pt idx="176">
                  <c:v>0.23999999999982036</c:v>
                </c:pt>
                <c:pt idx="177">
                  <c:v>0.4224999999998147</c:v>
                </c:pt>
                <c:pt idx="178">
                  <c:v>0.6099999999998089</c:v>
                </c:pt>
                <c:pt idx="179">
                  <c:v>0.8024999999998066</c:v>
                </c:pt>
                <c:pt idx="180">
                  <c:v>0.999999999999801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val>
            <c:numRef>
              <c:f>'[2]очки'!$F$2:$F$184</c:f>
              <c:numCache>
                <c:ptCount val="183"/>
                <c:pt idx="80">
                  <c:v>0.99999999999997</c:v>
                </c:pt>
                <c:pt idx="81">
                  <c:v>1.0949999999999722</c:v>
                </c:pt>
                <c:pt idx="82">
                  <c:v>1.1799999999999768</c:v>
                </c:pt>
                <c:pt idx="83">
                  <c:v>1.2549999999999797</c:v>
                </c:pt>
                <c:pt idx="84">
                  <c:v>1.319999999999982</c:v>
                </c:pt>
                <c:pt idx="85">
                  <c:v>1.374999999999985</c:v>
                </c:pt>
                <c:pt idx="86">
                  <c:v>1.4199999999999875</c:v>
                </c:pt>
                <c:pt idx="87">
                  <c:v>1.4549999999999912</c:v>
                </c:pt>
                <c:pt idx="88">
                  <c:v>1.4799999999999942</c:v>
                </c:pt>
                <c:pt idx="89">
                  <c:v>1.494999999999997</c:v>
                </c:pt>
                <c:pt idx="90">
                  <c:v>1.5</c:v>
                </c:pt>
                <c:pt idx="91">
                  <c:v>1.495000000000003</c:v>
                </c:pt>
                <c:pt idx="92">
                  <c:v>1.4800000000000058</c:v>
                </c:pt>
                <c:pt idx="93">
                  <c:v>1.4550000000000087</c:v>
                </c:pt>
                <c:pt idx="94">
                  <c:v>1.420000000000012</c:v>
                </c:pt>
                <c:pt idx="95">
                  <c:v>1.375000000000015</c:v>
                </c:pt>
                <c:pt idx="96">
                  <c:v>1.3200000000000185</c:v>
                </c:pt>
                <c:pt idx="97">
                  <c:v>1.2550000000000203</c:v>
                </c:pt>
                <c:pt idx="98">
                  <c:v>1.1800000000000233</c:v>
                </c:pt>
                <c:pt idx="99">
                  <c:v>1.0950000000000368</c:v>
                </c:pt>
                <c:pt idx="100">
                  <c:v>1.0000000000000409</c:v>
                </c:pt>
              </c:numCache>
            </c:numRef>
          </c:val>
          <c:smooth val="0"/>
        </c:ser>
        <c:marker val="1"/>
        <c:axId val="17008655"/>
        <c:axId val="18860168"/>
      </c:lineChart>
      <c:catAx>
        <c:axId val="17008655"/>
        <c:scaling>
          <c:orientation val="minMax"/>
        </c:scaling>
        <c:axPos val="b"/>
        <c:delete val="1"/>
        <c:majorTickMark val="out"/>
        <c:minorTickMark val="none"/>
        <c:tickLblPos val="nextTo"/>
        <c:crossAx val="18860168"/>
        <c:crosses val="autoZero"/>
        <c:auto val="1"/>
        <c:lblOffset val="100"/>
        <c:tickLblSkip val="1"/>
        <c:noMultiLvlLbl val="0"/>
      </c:catAx>
      <c:valAx>
        <c:axId val="18860168"/>
        <c:scaling>
          <c:orientation val="minMax"/>
        </c:scaling>
        <c:axPos val="l"/>
        <c:delete val="1"/>
        <c:majorTickMark val="out"/>
        <c:minorTickMark val="none"/>
        <c:tickLblPos val="nextTo"/>
        <c:crossAx val="17008655"/>
        <c:crossesAt val="1"/>
        <c:crossBetween val="between"/>
        <c:dispUnits/>
      </c:valAx>
      <c:spPr>
        <a:solidFill>
          <a:srgbClr val="EBF1DE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218</xdr:row>
      <xdr:rowOff>9525</xdr:rowOff>
    </xdr:from>
    <xdr:to>
      <xdr:col>11</xdr:col>
      <xdr:colOff>676275</xdr:colOff>
      <xdr:row>242</xdr:row>
      <xdr:rowOff>152400</xdr:rowOff>
    </xdr:to>
    <xdr:graphicFrame>
      <xdr:nvGraphicFramePr>
        <xdr:cNvPr id="1" name="Chart 3"/>
        <xdr:cNvGraphicFramePr/>
      </xdr:nvGraphicFramePr>
      <xdr:xfrm>
        <a:off x="114300" y="36223575"/>
        <a:ext cx="52578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242</xdr:row>
      <xdr:rowOff>152400</xdr:rowOff>
    </xdr:from>
    <xdr:to>
      <xdr:col>9</xdr:col>
      <xdr:colOff>628650</xdr:colOff>
      <xdr:row>272</xdr:row>
      <xdr:rowOff>142875</xdr:rowOff>
    </xdr:to>
    <xdr:graphicFrame>
      <xdr:nvGraphicFramePr>
        <xdr:cNvPr id="1" name="Chart 1"/>
        <xdr:cNvGraphicFramePr/>
      </xdr:nvGraphicFramePr>
      <xdr:xfrm>
        <a:off x="885825" y="40243125"/>
        <a:ext cx="41814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242</xdr:row>
      <xdr:rowOff>152400</xdr:rowOff>
    </xdr:from>
    <xdr:to>
      <xdr:col>12</xdr:col>
      <xdr:colOff>180975</xdr:colOff>
      <xdr:row>260</xdr:row>
      <xdr:rowOff>133350</xdr:rowOff>
    </xdr:to>
    <xdr:graphicFrame>
      <xdr:nvGraphicFramePr>
        <xdr:cNvPr id="1" name="Диаграмма 3"/>
        <xdr:cNvGraphicFramePr/>
      </xdr:nvGraphicFramePr>
      <xdr:xfrm>
        <a:off x="76200" y="40395525"/>
        <a:ext cx="53625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145</xdr:row>
      <xdr:rowOff>85725</xdr:rowOff>
    </xdr:from>
    <xdr:to>
      <xdr:col>14</xdr:col>
      <xdr:colOff>219075</xdr:colOff>
      <xdr:row>165</xdr:row>
      <xdr:rowOff>104775</xdr:rowOff>
    </xdr:to>
    <xdr:graphicFrame>
      <xdr:nvGraphicFramePr>
        <xdr:cNvPr id="1" name="Chart 3"/>
        <xdr:cNvGraphicFramePr/>
      </xdr:nvGraphicFramePr>
      <xdr:xfrm>
        <a:off x="3571875" y="24622125"/>
        <a:ext cx="52197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&#1055;&#1086;&#1083;&#1100;&#1079;&#1086;&#1074;&#1072;&#1090;&#1077;&#1083;&#1100;\&#1052;&#1086;&#1080;%20&#1076;&#1086;&#1082;&#1091;&#1084;&#1077;&#1085;&#1090;&#1099;\Downloads\&#1043;&#1056;&#1040;&#1060;&#1048;&#1050;&#1048;%20&#1060;&#1059;&#1053;&#1050;&#1062;&#1048;&#104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&#1055;&#1086;&#1083;&#1100;&#1079;&#1086;&#1074;&#1072;&#1090;&#1077;&#1083;&#1100;\&#1052;&#1086;&#1080;%20&#1076;&#1086;&#1082;&#1091;&#1084;&#1077;&#1085;&#1090;&#1099;\Downloads\&#1087;&#1090;&#1080;&#109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онтик т"/>
      <sheetName val="зонтик р"/>
      <sheetName val="косинус"/>
    </sheetNames>
    <sheetDataSet>
      <sheetData sheetId="0">
        <row r="2">
          <cell r="B2">
            <v>4</v>
          </cell>
          <cell r="C2">
            <v>4</v>
          </cell>
          <cell r="F2" t="str">
            <v> </v>
          </cell>
        </row>
        <row r="3">
          <cell r="B3">
            <v>4.132777777777777</v>
          </cell>
          <cell r="C3">
            <v>4.09875</v>
          </cell>
        </row>
        <row r="4">
          <cell r="B4">
            <v>4.264444444444444</v>
          </cell>
          <cell r="C4">
            <v>4.194999999999999</v>
          </cell>
        </row>
        <row r="5">
          <cell r="B5">
            <v>4.395000000000001</v>
          </cell>
          <cell r="C5">
            <v>4.28875</v>
          </cell>
        </row>
        <row r="6">
          <cell r="B6">
            <v>4.524444444444445</v>
          </cell>
          <cell r="C6">
            <v>4.380000000000001</v>
          </cell>
        </row>
        <row r="7">
          <cell r="B7">
            <v>4.652777777777779</v>
          </cell>
          <cell r="C7">
            <v>4.46875</v>
          </cell>
        </row>
        <row r="8">
          <cell r="B8">
            <v>4.78</v>
          </cell>
          <cell r="C8">
            <v>4.555</v>
          </cell>
        </row>
        <row r="9">
          <cell r="B9">
            <v>4.906111111111111</v>
          </cell>
          <cell r="C9">
            <v>4.63875</v>
          </cell>
        </row>
        <row r="10">
          <cell r="B10">
            <v>5.031111111111112</v>
          </cell>
          <cell r="C10">
            <v>4.720000000000001</v>
          </cell>
        </row>
        <row r="11">
          <cell r="B11">
            <v>5.155000000000001</v>
          </cell>
          <cell r="C11">
            <v>4.79875</v>
          </cell>
        </row>
        <row r="12">
          <cell r="B12">
            <v>5.277777777777779</v>
          </cell>
          <cell r="C12">
            <v>4.875</v>
          </cell>
        </row>
        <row r="13">
          <cell r="B13">
            <v>5.399444444444445</v>
          </cell>
          <cell r="C13">
            <v>4.9487499999999995</v>
          </cell>
        </row>
        <row r="14">
          <cell r="B14">
            <v>5.52</v>
          </cell>
          <cell r="C14">
            <v>5.02</v>
          </cell>
        </row>
        <row r="15">
          <cell r="B15">
            <v>5.639444444444446</v>
          </cell>
          <cell r="C15">
            <v>5.08875</v>
          </cell>
        </row>
        <row r="16">
          <cell r="B16">
            <v>5.757777777777778</v>
          </cell>
          <cell r="C16">
            <v>5.155</v>
          </cell>
        </row>
        <row r="17">
          <cell r="B17">
            <v>5.875</v>
          </cell>
          <cell r="C17">
            <v>5.21875</v>
          </cell>
        </row>
        <row r="18">
          <cell r="B18">
            <v>5.991111111111111</v>
          </cell>
          <cell r="C18">
            <v>5.279999999999999</v>
          </cell>
        </row>
        <row r="19">
          <cell r="B19">
            <v>6.106111111111111</v>
          </cell>
          <cell r="C19">
            <v>5.338749999999999</v>
          </cell>
        </row>
        <row r="20">
          <cell r="B20">
            <v>6.220000000000001</v>
          </cell>
          <cell r="C20">
            <v>5.3950000000000005</v>
          </cell>
        </row>
        <row r="21">
          <cell r="B21">
            <v>6.332777777777778</v>
          </cell>
          <cell r="C21">
            <v>5.44875</v>
          </cell>
        </row>
        <row r="22">
          <cell r="B22">
            <v>6.444444444444445</v>
          </cell>
          <cell r="C22">
            <v>5.5</v>
          </cell>
        </row>
        <row r="23">
          <cell r="B23">
            <v>6.55499999999999</v>
          </cell>
          <cell r="C23">
            <v>5.548749999999996</v>
          </cell>
        </row>
        <row r="24">
          <cell r="B24">
            <v>6.664444444444434</v>
          </cell>
          <cell r="C24">
            <v>5.594999999999995</v>
          </cell>
        </row>
        <row r="25">
          <cell r="B25">
            <v>6.772777777777768</v>
          </cell>
          <cell r="C25">
            <v>5.6387499999999955</v>
          </cell>
        </row>
        <row r="26">
          <cell r="B26">
            <v>6.879999999999989</v>
          </cell>
          <cell r="C26">
            <v>5.679999999999996</v>
          </cell>
        </row>
        <row r="27">
          <cell r="B27">
            <v>6.9861111111111</v>
          </cell>
          <cell r="C27">
            <v>5.7187499999999964</v>
          </cell>
        </row>
        <row r="28">
          <cell r="B28">
            <v>7.091111111111102</v>
          </cell>
          <cell r="C28">
            <v>5.754999999999996</v>
          </cell>
        </row>
        <row r="29">
          <cell r="B29">
            <v>7.1949999999999905</v>
          </cell>
          <cell r="C29">
            <v>5.788749999999997</v>
          </cell>
        </row>
        <row r="30">
          <cell r="B30">
            <v>7.2977777777777675</v>
          </cell>
          <cell r="C30">
            <v>5.819999999999997</v>
          </cell>
        </row>
        <row r="31">
          <cell r="B31">
            <v>7.399444444444434</v>
          </cell>
          <cell r="C31">
            <v>5.848749999999997</v>
          </cell>
        </row>
        <row r="32">
          <cell r="B32">
            <v>7.499999999999989</v>
          </cell>
          <cell r="C32">
            <v>5.874999999999997</v>
          </cell>
        </row>
        <row r="33">
          <cell r="B33">
            <v>7.599444444444435</v>
          </cell>
          <cell r="C33">
            <v>5.898749999999998</v>
          </cell>
        </row>
        <row r="34">
          <cell r="B34">
            <v>7.697777777777769</v>
          </cell>
          <cell r="C34">
            <v>5.919999999999998</v>
          </cell>
        </row>
        <row r="35">
          <cell r="B35">
            <v>7.794999999999991</v>
          </cell>
          <cell r="C35">
            <v>5.938749999999998</v>
          </cell>
        </row>
        <row r="36">
          <cell r="B36">
            <v>7.891111111111101</v>
          </cell>
          <cell r="C36">
            <v>5.954999999999998</v>
          </cell>
        </row>
        <row r="37">
          <cell r="B37">
            <v>7.986111111111101</v>
          </cell>
          <cell r="C37">
            <v>5.968749999999998</v>
          </cell>
        </row>
        <row r="38">
          <cell r="B38">
            <v>8.079999999999991</v>
          </cell>
          <cell r="C38">
            <v>5.979999999999999</v>
          </cell>
        </row>
        <row r="39">
          <cell r="B39">
            <v>8.17277777777777</v>
          </cell>
          <cell r="C39">
            <v>5.98875</v>
          </cell>
        </row>
        <row r="40">
          <cell r="B40">
            <v>8.264444444444436</v>
          </cell>
          <cell r="C40">
            <v>5.994999999999999</v>
          </cell>
        </row>
        <row r="41">
          <cell r="B41">
            <v>8.35499999999999</v>
          </cell>
          <cell r="C41">
            <v>5.998749999999999</v>
          </cell>
        </row>
        <row r="42">
          <cell r="B42">
            <v>8.444444444444436</v>
          </cell>
          <cell r="C42">
            <v>6</v>
          </cell>
        </row>
        <row r="43">
          <cell r="B43">
            <v>8.532777777777769</v>
          </cell>
          <cell r="C43">
            <v>5.99875</v>
          </cell>
        </row>
        <row r="44">
          <cell r="B44">
            <v>8.619999999999992</v>
          </cell>
          <cell r="C44">
            <v>5.995</v>
          </cell>
        </row>
        <row r="45">
          <cell r="B45">
            <v>8.706111111111095</v>
          </cell>
          <cell r="C45">
            <v>5.988750000000001</v>
          </cell>
        </row>
        <row r="46">
          <cell r="B46">
            <v>8.791111111111094</v>
          </cell>
          <cell r="C46">
            <v>5.980000000000002</v>
          </cell>
        </row>
        <row r="47">
          <cell r="B47">
            <v>8.874999999999982</v>
          </cell>
          <cell r="C47">
            <v>5.968750000000003</v>
          </cell>
        </row>
        <row r="48">
          <cell r="B48">
            <v>8.95777777777776</v>
          </cell>
          <cell r="C48">
            <v>5.955000000000003</v>
          </cell>
        </row>
        <row r="49">
          <cell r="B49">
            <v>9.039444444444428</v>
          </cell>
          <cell r="C49">
            <v>5.938750000000003</v>
          </cell>
        </row>
        <row r="50">
          <cell r="B50">
            <v>9.119999999999985</v>
          </cell>
          <cell r="C50">
            <v>5.920000000000004</v>
          </cell>
        </row>
        <row r="51">
          <cell r="B51">
            <v>9.199444444444428</v>
          </cell>
          <cell r="C51">
            <v>5.898750000000004</v>
          </cell>
        </row>
        <row r="52">
          <cell r="B52">
            <v>9.277777777777763</v>
          </cell>
          <cell r="C52">
            <v>5.875000000000005</v>
          </cell>
        </row>
        <row r="53">
          <cell r="B53">
            <v>9.354999999999984</v>
          </cell>
          <cell r="C53">
            <v>5.848750000000005</v>
          </cell>
        </row>
        <row r="54">
          <cell r="B54">
            <v>9.431111111111097</v>
          </cell>
          <cell r="C54">
            <v>5.8200000000000065</v>
          </cell>
        </row>
        <row r="55">
          <cell r="B55">
            <v>9.506111111111096</v>
          </cell>
          <cell r="C55">
            <v>5.7887500000000065</v>
          </cell>
        </row>
        <row r="56">
          <cell r="B56">
            <v>9.579999999999986</v>
          </cell>
          <cell r="C56">
            <v>5.755000000000007</v>
          </cell>
        </row>
        <row r="57">
          <cell r="B57">
            <v>9.652777777777764</v>
          </cell>
          <cell r="C57">
            <v>5.718750000000008</v>
          </cell>
        </row>
        <row r="58">
          <cell r="B58">
            <v>9.72444444444443</v>
          </cell>
          <cell r="C58">
            <v>5.680000000000008</v>
          </cell>
        </row>
        <row r="59">
          <cell r="B59">
            <v>9.794999999999986</v>
          </cell>
          <cell r="C59">
            <v>5.638750000000009</v>
          </cell>
        </row>
        <row r="60">
          <cell r="B60">
            <v>9.86444444444443</v>
          </cell>
          <cell r="C60">
            <v>5.595000000000009</v>
          </cell>
        </row>
        <row r="61">
          <cell r="B61">
            <v>9.932777777777765</v>
          </cell>
          <cell r="C61">
            <v>5.54875000000001</v>
          </cell>
        </row>
        <row r="62">
          <cell r="B62">
            <v>9.999999999999986</v>
          </cell>
          <cell r="C62">
            <v>5.500000000000011</v>
          </cell>
        </row>
        <row r="63">
          <cell r="B63">
            <v>10.066111111111098</v>
          </cell>
          <cell r="C63">
            <v>5.44875000000001</v>
          </cell>
        </row>
        <row r="64">
          <cell r="B64">
            <v>10.131111111111098</v>
          </cell>
          <cell r="C64">
            <v>5.395000000000011</v>
          </cell>
        </row>
        <row r="65">
          <cell r="B65">
            <v>10.194999999999988</v>
          </cell>
          <cell r="C65">
            <v>5.338750000000012</v>
          </cell>
        </row>
        <row r="66">
          <cell r="B66">
            <v>10.257777777777765</v>
          </cell>
          <cell r="C66">
            <v>5.280000000000012</v>
          </cell>
        </row>
        <row r="67">
          <cell r="B67">
            <v>10.319444444444432</v>
          </cell>
          <cell r="C67">
            <v>5.218750000000012</v>
          </cell>
        </row>
        <row r="68">
          <cell r="B68">
            <v>10.379999999999988</v>
          </cell>
          <cell r="C68">
            <v>5.155000000000013</v>
          </cell>
        </row>
        <row r="69">
          <cell r="B69">
            <v>10.439444444444433</v>
          </cell>
          <cell r="C69">
            <v>5.088750000000013</v>
          </cell>
        </row>
        <row r="70">
          <cell r="B70">
            <v>10.497777777777767</v>
          </cell>
          <cell r="C70">
            <v>5.020000000000014</v>
          </cell>
        </row>
        <row r="71">
          <cell r="B71">
            <v>10.554999999999989</v>
          </cell>
          <cell r="C71">
            <v>4.948750000000015</v>
          </cell>
        </row>
        <row r="72">
          <cell r="B72">
            <v>10.6111111111111</v>
          </cell>
          <cell r="C72">
            <v>4.875000000000015</v>
          </cell>
        </row>
        <row r="73">
          <cell r="B73">
            <v>10.666111111111094</v>
          </cell>
          <cell r="C73">
            <v>4.798750000000023</v>
          </cell>
        </row>
        <row r="74">
          <cell r="B74">
            <v>10.719999999999985</v>
          </cell>
          <cell r="C74">
            <v>4.720000000000024</v>
          </cell>
        </row>
        <row r="75">
          <cell r="B75">
            <v>10.772777777777762</v>
          </cell>
          <cell r="C75">
            <v>4.638750000000025</v>
          </cell>
        </row>
        <row r="76">
          <cell r="B76">
            <v>10.82444444444443</v>
          </cell>
          <cell r="C76">
            <v>4.5550000000000255</v>
          </cell>
        </row>
        <row r="77">
          <cell r="B77">
            <v>10.874999999999986</v>
          </cell>
          <cell r="C77">
            <v>4.468750000000027</v>
          </cell>
        </row>
        <row r="78">
          <cell r="B78">
            <v>10.924444444444429</v>
          </cell>
          <cell r="C78">
            <v>4.3800000000000265</v>
          </cell>
        </row>
        <row r="79">
          <cell r="B79">
            <v>10.972777777777763</v>
          </cell>
          <cell r="C79">
            <v>4.288750000000028</v>
          </cell>
        </row>
        <row r="80">
          <cell r="B80">
            <v>11.019999999999985</v>
          </cell>
          <cell r="C80">
            <v>4.195000000000029</v>
          </cell>
        </row>
        <row r="81">
          <cell r="B81">
            <v>11.066111111111098</v>
          </cell>
          <cell r="C81">
            <v>4.098750000000029</v>
          </cell>
        </row>
        <row r="82">
          <cell r="B82">
            <v>11.111111111111098</v>
          </cell>
          <cell r="C82">
            <v>4.00000000000003</v>
          </cell>
          <cell r="D82">
            <v>3.99999999999997</v>
          </cell>
          <cell r="F82">
            <v>-6.999999999999879</v>
          </cell>
          <cell r="G82">
            <v>-8.49999999999991</v>
          </cell>
        </row>
        <row r="83">
          <cell r="B83">
            <v>11.154999999999987</v>
          </cell>
          <cell r="D83">
            <v>4.098749999999971</v>
          </cell>
          <cell r="F83">
            <v>-7.3799999999998915</v>
          </cell>
          <cell r="G83">
            <v>-8.784999999999918</v>
          </cell>
        </row>
        <row r="84">
          <cell r="B84">
            <v>11.197777777777766</v>
          </cell>
          <cell r="D84">
            <v>4.194999999999972</v>
          </cell>
          <cell r="F84">
            <v>-7.719999999999904</v>
          </cell>
          <cell r="G84">
            <v>-9.039999999999928</v>
          </cell>
        </row>
        <row r="85">
          <cell r="B85">
            <v>11.239444444444432</v>
          </cell>
          <cell r="D85">
            <v>4.288749999999972</v>
          </cell>
          <cell r="F85">
            <v>-8.019999999999916</v>
          </cell>
          <cell r="G85">
            <v>-9.264999999999937</v>
          </cell>
        </row>
        <row r="86">
          <cell r="B86">
            <v>11.279999999999989</v>
          </cell>
          <cell r="D86">
            <v>4.379999999999973</v>
          </cell>
          <cell r="F86">
            <v>-8.279999999999928</v>
          </cell>
          <cell r="G86">
            <v>-9.459999999999946</v>
          </cell>
        </row>
        <row r="87">
          <cell r="B87">
            <v>11.319444444444432</v>
          </cell>
          <cell r="D87">
            <v>4.468749999999973</v>
          </cell>
          <cell r="F87">
            <v>-8.49999999999994</v>
          </cell>
          <cell r="G87">
            <v>-9.624999999999954</v>
          </cell>
        </row>
        <row r="88">
          <cell r="B88">
            <v>11.357777777777766</v>
          </cell>
          <cell r="D88">
            <v>4.554999999999975</v>
          </cell>
          <cell r="F88">
            <v>-8.679999999999952</v>
          </cell>
          <cell r="G88">
            <v>-9.759999999999964</v>
          </cell>
        </row>
        <row r="89">
          <cell r="B89">
            <v>11.394999999999989</v>
          </cell>
          <cell r="D89">
            <v>4.638749999999975</v>
          </cell>
          <cell r="F89">
            <v>-8.819999999999965</v>
          </cell>
          <cell r="G89">
            <v>-9.864999999999974</v>
          </cell>
        </row>
        <row r="90">
          <cell r="B90">
            <v>11.4311111111111</v>
          </cell>
          <cell r="D90">
            <v>4.719999999999976</v>
          </cell>
          <cell r="F90">
            <v>-8.919999999999977</v>
          </cell>
          <cell r="G90">
            <v>-9.939999999999982</v>
          </cell>
        </row>
        <row r="91">
          <cell r="B91">
            <v>11.4661111111111</v>
          </cell>
          <cell r="D91">
            <v>4.798749999999977</v>
          </cell>
          <cell r="F91">
            <v>-8.979999999999988</v>
          </cell>
          <cell r="G91">
            <v>-9.98499999999999</v>
          </cell>
        </row>
        <row r="92">
          <cell r="B92">
            <v>11.49999999999999</v>
          </cell>
          <cell r="D92">
            <v>4.874999999999977</v>
          </cell>
          <cell r="F92">
            <v>-9</v>
          </cell>
          <cell r="G92">
            <v>-10</v>
          </cell>
        </row>
        <row r="93">
          <cell r="B93">
            <v>11.532777777777769</v>
          </cell>
          <cell r="D93">
            <v>4.948749999999978</v>
          </cell>
          <cell r="F93">
            <v>-8.980000000000013</v>
          </cell>
          <cell r="G93">
            <v>-9.985000000000008</v>
          </cell>
        </row>
        <row r="94">
          <cell r="B94">
            <v>11.564444444444435</v>
          </cell>
          <cell r="D94">
            <v>5.019999999999979</v>
          </cell>
          <cell r="F94">
            <v>-8.920000000000025</v>
          </cell>
          <cell r="G94">
            <v>-9.940000000000017</v>
          </cell>
        </row>
        <row r="95">
          <cell r="B95">
            <v>11.594999999999992</v>
          </cell>
          <cell r="D95">
            <v>5.08874999999998</v>
          </cell>
          <cell r="F95">
            <v>-8.820000000000036</v>
          </cell>
          <cell r="G95">
            <v>-9.865000000000027</v>
          </cell>
        </row>
        <row r="96">
          <cell r="B96">
            <v>11.624444444444435</v>
          </cell>
          <cell r="D96">
            <v>5.154999999999981</v>
          </cell>
          <cell r="F96">
            <v>-8.680000000000048</v>
          </cell>
          <cell r="G96">
            <v>-9.760000000000035</v>
          </cell>
        </row>
        <row r="97">
          <cell r="B97">
            <v>11.65277777777777</v>
          </cell>
          <cell r="D97">
            <v>5.218749999999981</v>
          </cell>
          <cell r="F97">
            <v>-8.50000000000006</v>
          </cell>
          <cell r="G97">
            <v>-9.625000000000046</v>
          </cell>
        </row>
        <row r="98">
          <cell r="B98">
            <v>11.679999999999993</v>
          </cell>
          <cell r="D98">
            <v>5.279999999999982</v>
          </cell>
          <cell r="F98">
            <v>-8.280000000000072</v>
          </cell>
          <cell r="G98">
            <v>-9.460000000000054</v>
          </cell>
        </row>
        <row r="99">
          <cell r="B99">
            <v>11.706111111111104</v>
          </cell>
          <cell r="D99">
            <v>5.338749999999983</v>
          </cell>
          <cell r="F99">
            <v>-8.020000000000085</v>
          </cell>
          <cell r="G99">
            <v>-9.265000000000063</v>
          </cell>
        </row>
        <row r="100">
          <cell r="B100">
            <v>11.731111111111105</v>
          </cell>
          <cell r="D100">
            <v>5.394999999999984</v>
          </cell>
          <cell r="F100">
            <v>-7.720000000000096</v>
          </cell>
          <cell r="G100">
            <v>-9.040000000000072</v>
          </cell>
        </row>
        <row r="101">
          <cell r="B101">
            <v>11.75499999999999</v>
          </cell>
          <cell r="D101">
            <v>5.448749999999979</v>
          </cell>
          <cell r="F101">
            <v>-7.380000000000145</v>
          </cell>
          <cell r="G101">
            <v>-8.785000000000108</v>
          </cell>
        </row>
        <row r="102">
          <cell r="B102">
            <v>11.77777777777777</v>
          </cell>
          <cell r="D102">
            <v>5.4999999999999805</v>
          </cell>
          <cell r="F102">
            <v>-7.00000000000016</v>
          </cell>
          <cell r="G102">
            <v>-8.50000000000012</v>
          </cell>
        </row>
        <row r="103">
          <cell r="B103">
            <v>11.799444444444445</v>
          </cell>
          <cell r="D103">
            <v>5.54875</v>
          </cell>
          <cell r="F103">
            <v>-6.58</v>
          </cell>
          <cell r="G103">
            <v>-8.184999999999999</v>
          </cell>
        </row>
        <row r="104">
          <cell r="B104">
            <v>11.82</v>
          </cell>
          <cell r="D104">
            <v>5.595</v>
          </cell>
          <cell r="F104">
            <v>-6.12</v>
          </cell>
          <cell r="G104">
            <v>-7.84</v>
          </cell>
        </row>
        <row r="105">
          <cell r="B105">
            <v>11.839444444444444</v>
          </cell>
          <cell r="D105">
            <v>5.63875</v>
          </cell>
          <cell r="F105">
            <v>-5.619999999999999</v>
          </cell>
          <cell r="G105">
            <v>-7.465</v>
          </cell>
        </row>
        <row r="106">
          <cell r="B106">
            <v>11.857777777777777</v>
          </cell>
          <cell r="D106">
            <v>5.68</v>
          </cell>
          <cell r="F106">
            <v>-5.08</v>
          </cell>
          <cell r="G106">
            <v>-7.0600000000000005</v>
          </cell>
        </row>
        <row r="107">
          <cell r="B107">
            <v>11.875</v>
          </cell>
          <cell r="D107">
            <v>5.71875</v>
          </cell>
          <cell r="F107">
            <v>-4.5</v>
          </cell>
          <cell r="G107">
            <v>-6.625</v>
          </cell>
        </row>
        <row r="108">
          <cell r="B108">
            <v>11.891111111111112</v>
          </cell>
          <cell r="D108">
            <v>5.755</v>
          </cell>
          <cell r="F108">
            <v>-3.879999999999999</v>
          </cell>
          <cell r="G108">
            <v>-6.159999999999999</v>
          </cell>
        </row>
        <row r="109">
          <cell r="B109">
            <v>11.90611111111111</v>
          </cell>
          <cell r="D109">
            <v>5.78875</v>
          </cell>
          <cell r="F109">
            <v>-3.2200000000000006</v>
          </cell>
          <cell r="G109">
            <v>-5.665000000000001</v>
          </cell>
        </row>
        <row r="110">
          <cell r="B110">
            <v>11.92</v>
          </cell>
          <cell r="D110">
            <v>5.82</v>
          </cell>
          <cell r="F110">
            <v>-2.5199999999999996</v>
          </cell>
          <cell r="G110">
            <v>-5.14</v>
          </cell>
        </row>
        <row r="111">
          <cell r="B111">
            <v>11.932777777777778</v>
          </cell>
          <cell r="D111">
            <v>5.84875</v>
          </cell>
          <cell r="F111">
            <v>-1.7800000000000002</v>
          </cell>
          <cell r="G111">
            <v>-4.585</v>
          </cell>
        </row>
        <row r="112">
          <cell r="B112">
            <v>11.944444444444445</v>
          </cell>
          <cell r="D112">
            <v>5.875</v>
          </cell>
          <cell r="F112">
            <v>-1</v>
          </cell>
          <cell r="G112">
            <v>-4</v>
          </cell>
        </row>
        <row r="113">
          <cell r="B113">
            <v>11.955</v>
          </cell>
          <cell r="D113">
            <v>5.89875</v>
          </cell>
          <cell r="F113">
            <v>-0.17999999999999972</v>
          </cell>
          <cell r="G113">
            <v>-3.385</v>
          </cell>
        </row>
        <row r="114">
          <cell r="B114">
            <v>11.964444444444444</v>
          </cell>
          <cell r="D114">
            <v>5.92</v>
          </cell>
          <cell r="F114">
            <v>0.6799999999999891</v>
          </cell>
          <cell r="G114">
            <v>-2.740000000000008</v>
          </cell>
        </row>
        <row r="115">
          <cell r="B115">
            <v>11.972777777777777</v>
          </cell>
          <cell r="D115">
            <v>5.93875</v>
          </cell>
          <cell r="F115">
            <v>1.5800000000000107</v>
          </cell>
          <cell r="G115">
            <v>-2.0649999999999924</v>
          </cell>
        </row>
        <row r="116">
          <cell r="B116">
            <v>11.98</v>
          </cell>
          <cell r="D116">
            <v>5.955</v>
          </cell>
          <cell r="F116">
            <v>2.5199999999999996</v>
          </cell>
          <cell r="G116">
            <v>-1.3599999999999994</v>
          </cell>
        </row>
        <row r="117">
          <cell r="B117">
            <v>11.98611111111111</v>
          </cell>
          <cell r="D117">
            <v>5.96875</v>
          </cell>
          <cell r="F117">
            <v>3.5</v>
          </cell>
          <cell r="G117">
            <v>-0.625</v>
          </cell>
        </row>
        <row r="118">
          <cell r="B118">
            <v>11.991111111111111</v>
          </cell>
          <cell r="D118">
            <v>5.98</v>
          </cell>
          <cell r="F118">
            <v>4.520000000000001</v>
          </cell>
          <cell r="G118">
            <v>0.14000000000000057</v>
          </cell>
        </row>
        <row r="119">
          <cell r="B119">
            <v>11.995</v>
          </cell>
          <cell r="D119">
            <v>5.98875</v>
          </cell>
          <cell r="F119">
            <v>5.579999999999988</v>
          </cell>
          <cell r="G119">
            <v>0.9349999999999916</v>
          </cell>
        </row>
        <row r="120">
          <cell r="B120">
            <v>11.997777777777777</v>
          </cell>
          <cell r="D120">
            <v>5.995</v>
          </cell>
          <cell r="G120">
            <v>1.7600000000000087</v>
          </cell>
        </row>
        <row r="121">
          <cell r="B121">
            <v>11.999444444444444</v>
          </cell>
          <cell r="D121">
            <v>5.99875</v>
          </cell>
          <cell r="G121">
            <v>2.615000000000002</v>
          </cell>
        </row>
        <row r="122">
          <cell r="B122">
            <v>12</v>
          </cell>
          <cell r="D122">
            <v>6</v>
          </cell>
          <cell r="G122">
            <v>3.5</v>
          </cell>
        </row>
        <row r="123">
          <cell r="B123">
            <v>11.999444444444444</v>
          </cell>
          <cell r="D123">
            <v>5.99875</v>
          </cell>
          <cell r="G123">
            <v>4.414999999999996</v>
          </cell>
        </row>
        <row r="124">
          <cell r="B124">
            <v>11.997777777777777</v>
          </cell>
          <cell r="D124">
            <v>5.995</v>
          </cell>
          <cell r="G124">
            <v>5.359999999999989</v>
          </cell>
        </row>
        <row r="125">
          <cell r="B125">
            <v>11.995</v>
          </cell>
          <cell r="D125">
            <v>5.98875</v>
          </cell>
        </row>
        <row r="126">
          <cell r="B126">
            <v>11.991111111111111</v>
          </cell>
          <cell r="D126">
            <v>5.98</v>
          </cell>
        </row>
        <row r="127">
          <cell r="B127">
            <v>11.98611111111111</v>
          </cell>
          <cell r="D127">
            <v>5.96875</v>
          </cell>
        </row>
        <row r="128">
          <cell r="B128">
            <v>11.98</v>
          </cell>
          <cell r="D128">
            <v>5.955</v>
          </cell>
        </row>
        <row r="129">
          <cell r="B129">
            <v>11.972777777777777</v>
          </cell>
          <cell r="D129">
            <v>5.93875</v>
          </cell>
        </row>
        <row r="130">
          <cell r="B130">
            <v>11.964444444444444</v>
          </cell>
          <cell r="D130">
            <v>5.92</v>
          </cell>
        </row>
        <row r="131">
          <cell r="B131">
            <v>11.955</v>
          </cell>
          <cell r="D131">
            <v>5.89875</v>
          </cell>
        </row>
        <row r="132">
          <cell r="B132">
            <v>11.944444444444445</v>
          </cell>
          <cell r="D132">
            <v>5.875</v>
          </cell>
        </row>
        <row r="133">
          <cell r="B133">
            <v>11.932777777777778</v>
          </cell>
          <cell r="D133">
            <v>5.84875</v>
          </cell>
        </row>
        <row r="134">
          <cell r="B134">
            <v>11.92</v>
          </cell>
          <cell r="D134">
            <v>5.82</v>
          </cell>
        </row>
        <row r="135">
          <cell r="B135">
            <v>11.90611111111111</v>
          </cell>
          <cell r="D135">
            <v>5.78875</v>
          </cell>
        </row>
        <row r="136">
          <cell r="B136">
            <v>11.891111111111112</v>
          </cell>
          <cell r="D136">
            <v>5.755</v>
          </cell>
        </row>
        <row r="137">
          <cell r="B137">
            <v>11.875</v>
          </cell>
          <cell r="D137">
            <v>5.71875</v>
          </cell>
        </row>
        <row r="138">
          <cell r="B138">
            <v>11.857777777777777</v>
          </cell>
          <cell r="D138">
            <v>5.68</v>
          </cell>
        </row>
        <row r="139">
          <cell r="B139">
            <v>11.839444444444444</v>
          </cell>
          <cell r="D139">
            <v>5.63875</v>
          </cell>
        </row>
        <row r="140">
          <cell r="B140">
            <v>11.82</v>
          </cell>
          <cell r="D140">
            <v>5.595</v>
          </cell>
        </row>
        <row r="141">
          <cell r="B141">
            <v>11.799444444444445</v>
          </cell>
          <cell r="D141">
            <v>5.54875</v>
          </cell>
        </row>
        <row r="142">
          <cell r="B142">
            <v>11.777777777777779</v>
          </cell>
          <cell r="D142">
            <v>5.5</v>
          </cell>
        </row>
        <row r="143">
          <cell r="B143">
            <v>11.755000000000024</v>
          </cell>
          <cell r="D143">
            <v>5.448750000000052</v>
          </cell>
        </row>
        <row r="144">
          <cell r="B144">
            <v>11.731111111111135</v>
          </cell>
          <cell r="D144">
            <v>5.395000000000055</v>
          </cell>
        </row>
        <row r="145">
          <cell r="B145">
            <v>11.706111111111136</v>
          </cell>
          <cell r="D145">
            <v>5.338750000000058</v>
          </cell>
        </row>
        <row r="146">
          <cell r="B146">
            <v>11.680000000000026</v>
          </cell>
          <cell r="D146">
            <v>5.28000000000006</v>
          </cell>
        </row>
        <row r="147">
          <cell r="B147">
            <v>11.652777777777805</v>
          </cell>
          <cell r="D147">
            <v>5.218750000000062</v>
          </cell>
        </row>
        <row r="148">
          <cell r="B148">
            <v>11.624444444444473</v>
          </cell>
          <cell r="D148">
            <v>5.155000000000065</v>
          </cell>
        </row>
        <row r="149">
          <cell r="B149">
            <v>11.59500000000003</v>
          </cell>
          <cell r="D149">
            <v>5.088750000000068</v>
          </cell>
        </row>
        <row r="150">
          <cell r="B150">
            <v>11.564444444444476</v>
          </cell>
          <cell r="D150">
            <v>5.02000000000007</v>
          </cell>
        </row>
        <row r="151">
          <cell r="B151">
            <v>11.53277777777781</v>
          </cell>
          <cell r="D151">
            <v>4.948750000000072</v>
          </cell>
        </row>
        <row r="152">
          <cell r="B152">
            <v>11.500000000000034</v>
          </cell>
          <cell r="D152">
            <v>4.875000000000075</v>
          </cell>
        </row>
        <row r="153">
          <cell r="B153">
            <v>11.466111111111145</v>
          </cell>
          <cell r="D153">
            <v>4.798750000000077</v>
          </cell>
        </row>
        <row r="154">
          <cell r="B154">
            <v>11.431111111111147</v>
          </cell>
          <cell r="D154">
            <v>4.720000000000081</v>
          </cell>
        </row>
        <row r="155">
          <cell r="B155">
            <v>11.395000000000037</v>
          </cell>
          <cell r="D155">
            <v>4.6387500000000825</v>
          </cell>
        </row>
        <row r="156">
          <cell r="B156">
            <v>11.357777777777816</v>
          </cell>
          <cell r="D156">
            <v>4.555000000000085</v>
          </cell>
        </row>
        <row r="157">
          <cell r="B157">
            <v>11.319444444444484</v>
          </cell>
          <cell r="D157">
            <v>4.468750000000087</v>
          </cell>
        </row>
        <row r="158">
          <cell r="B158">
            <v>11.28000000000004</v>
          </cell>
          <cell r="D158">
            <v>4.38000000000009</v>
          </cell>
        </row>
        <row r="159">
          <cell r="B159">
            <v>11.239444444444485</v>
          </cell>
          <cell r="D159">
            <v>4.288750000000093</v>
          </cell>
        </row>
        <row r="160">
          <cell r="B160">
            <v>11.19777777777782</v>
          </cell>
          <cell r="D160">
            <v>4.195000000000095</v>
          </cell>
        </row>
        <row r="161">
          <cell r="B161">
            <v>11.155000000000044</v>
          </cell>
          <cell r="D161">
            <v>4.098750000000098</v>
          </cell>
        </row>
        <row r="162">
          <cell r="B162">
            <v>11.111111111111155</v>
          </cell>
          <cell r="D162">
            <v>4.0000000000000995</v>
          </cell>
          <cell r="E162">
            <v>3.9999999999999005</v>
          </cell>
        </row>
        <row r="163">
          <cell r="B163">
            <v>11.066111111111157</v>
          </cell>
          <cell r="E163">
            <v>4.098749999999903</v>
          </cell>
        </row>
        <row r="164">
          <cell r="B164">
            <v>11.020000000000048</v>
          </cell>
          <cell r="E164">
            <v>4.194999999999904</v>
          </cell>
        </row>
        <row r="165">
          <cell r="B165">
            <v>10.972777777777825</v>
          </cell>
          <cell r="E165">
            <v>4.288749999999908</v>
          </cell>
        </row>
        <row r="166">
          <cell r="B166">
            <v>10.924444444444493</v>
          </cell>
          <cell r="E166">
            <v>4.37999999999991</v>
          </cell>
        </row>
        <row r="167">
          <cell r="B167">
            <v>10.87500000000005</v>
          </cell>
          <cell r="E167">
            <v>4.468749999999912</v>
          </cell>
        </row>
        <row r="168">
          <cell r="B168">
            <v>10.824444444444495</v>
          </cell>
          <cell r="E168">
            <v>4.554999999999915</v>
          </cell>
        </row>
        <row r="169">
          <cell r="B169">
            <v>10.77277777777783</v>
          </cell>
          <cell r="E169">
            <v>4.638749999999917</v>
          </cell>
        </row>
        <row r="170">
          <cell r="B170">
            <v>10.720000000000054</v>
          </cell>
          <cell r="E170">
            <v>4.719999999999921</v>
          </cell>
        </row>
        <row r="171">
          <cell r="B171">
            <v>10.666111111111165</v>
          </cell>
          <cell r="E171">
            <v>4.798749999999923</v>
          </cell>
        </row>
        <row r="172">
          <cell r="B172">
            <v>10.611111111111168</v>
          </cell>
          <cell r="E172">
            <v>4.8749999999999245</v>
          </cell>
        </row>
        <row r="173">
          <cell r="B173">
            <v>10.555000000000057</v>
          </cell>
          <cell r="E173">
            <v>4.948749999999928</v>
          </cell>
        </row>
        <row r="174">
          <cell r="B174">
            <v>10.497777777777836</v>
          </cell>
          <cell r="E174">
            <v>5.01999999999993</v>
          </cell>
        </row>
        <row r="175">
          <cell r="B175">
            <v>10.439444444444502</v>
          </cell>
          <cell r="E175">
            <v>5.088749999999933</v>
          </cell>
        </row>
        <row r="176">
          <cell r="B176">
            <v>10.38000000000006</v>
          </cell>
          <cell r="E176">
            <v>5.154999999999935</v>
          </cell>
        </row>
        <row r="177">
          <cell r="B177">
            <v>10.319444444444507</v>
          </cell>
          <cell r="E177">
            <v>5.218749999999937</v>
          </cell>
        </row>
        <row r="178">
          <cell r="B178">
            <v>10.25777777777784</v>
          </cell>
          <cell r="E178">
            <v>5.27999999999994</v>
          </cell>
        </row>
        <row r="179">
          <cell r="B179">
            <v>10.195000000000064</v>
          </cell>
          <cell r="E179">
            <v>5.338749999999942</v>
          </cell>
        </row>
        <row r="180">
          <cell r="B180">
            <v>10.131111111111176</v>
          </cell>
          <cell r="E180">
            <v>5.394999999999945</v>
          </cell>
        </row>
        <row r="181">
          <cell r="B181">
            <v>10.066111111111177</v>
          </cell>
          <cell r="E181">
            <v>5.448749999999947</v>
          </cell>
        </row>
        <row r="182">
          <cell r="B182">
            <v>10.000000000000068</v>
          </cell>
          <cell r="E182">
            <v>5.49999999999995</v>
          </cell>
        </row>
        <row r="183">
          <cell r="B183">
            <v>9.932777777777845</v>
          </cell>
          <cell r="E183">
            <v>5.548749999999952</v>
          </cell>
        </row>
        <row r="184">
          <cell r="B184">
            <v>9.864444444444514</v>
          </cell>
          <cell r="E184">
            <v>5.5949999999999545</v>
          </cell>
        </row>
        <row r="185">
          <cell r="B185">
            <v>9.79500000000007</v>
          </cell>
          <cell r="E185">
            <v>5.638749999999957</v>
          </cell>
        </row>
        <row r="186">
          <cell r="B186">
            <v>9.724444444444515</v>
          </cell>
          <cell r="E186">
            <v>5.67999999999996</v>
          </cell>
        </row>
        <row r="187">
          <cell r="B187">
            <v>9.65277777777785</v>
          </cell>
          <cell r="E187">
            <v>5.718749999999963</v>
          </cell>
        </row>
        <row r="188">
          <cell r="B188">
            <v>9.580000000000073</v>
          </cell>
          <cell r="E188">
            <v>5.754999999999965</v>
          </cell>
        </row>
        <row r="189">
          <cell r="B189">
            <v>9.506111111111185</v>
          </cell>
          <cell r="E189">
            <v>5.788749999999967</v>
          </cell>
        </row>
        <row r="190">
          <cell r="B190">
            <v>9.431111111111186</v>
          </cell>
          <cell r="E190">
            <v>5.81999999999997</v>
          </cell>
        </row>
        <row r="191">
          <cell r="B191">
            <v>9.355000000000077</v>
          </cell>
          <cell r="E191">
            <v>5.848749999999972</v>
          </cell>
        </row>
        <row r="192">
          <cell r="B192">
            <v>9.277777777777857</v>
          </cell>
          <cell r="E192">
            <v>5.874999999999975</v>
          </cell>
        </row>
        <row r="193">
          <cell r="B193">
            <v>9.199444444444524</v>
          </cell>
          <cell r="E193">
            <v>5.8987499999999775</v>
          </cell>
        </row>
        <row r="194">
          <cell r="B194">
            <v>9.120000000000081</v>
          </cell>
          <cell r="E194">
            <v>5.91999999999998</v>
          </cell>
        </row>
        <row r="195">
          <cell r="B195">
            <v>9.039444444444525</v>
          </cell>
          <cell r="E195">
            <v>5.938749999999983</v>
          </cell>
        </row>
        <row r="196">
          <cell r="B196">
            <v>8.95777777777786</v>
          </cell>
          <cell r="E196">
            <v>5.954999999999985</v>
          </cell>
        </row>
        <row r="197">
          <cell r="B197">
            <v>8.875000000000083</v>
          </cell>
          <cell r="E197">
            <v>5.968749999999988</v>
          </cell>
        </row>
        <row r="198">
          <cell r="B198">
            <v>8.791111111111196</v>
          </cell>
          <cell r="E198">
            <v>5.97999999999999</v>
          </cell>
        </row>
        <row r="199">
          <cell r="B199">
            <v>8.706111111111197</v>
          </cell>
          <cell r="E199">
            <v>5.9887499999999925</v>
          </cell>
        </row>
        <row r="200">
          <cell r="B200">
            <v>8.620000000000086</v>
          </cell>
          <cell r="E200">
            <v>5.994999999999995</v>
          </cell>
        </row>
        <row r="201">
          <cell r="B201">
            <v>8.532777777777866</v>
          </cell>
          <cell r="E201">
            <v>5.998749999999998</v>
          </cell>
        </row>
        <row r="202">
          <cell r="B202">
            <v>8.444444444444533</v>
          </cell>
          <cell r="E202">
            <v>6</v>
          </cell>
        </row>
        <row r="203">
          <cell r="B203">
            <v>8.35500000000009</v>
          </cell>
          <cell r="E203">
            <v>5.998750000000003</v>
          </cell>
        </row>
        <row r="204">
          <cell r="B204">
            <v>8.264444444444536</v>
          </cell>
          <cell r="E204">
            <v>5.995000000000005</v>
          </cell>
        </row>
        <row r="205">
          <cell r="B205">
            <v>8.17277777777787</v>
          </cell>
          <cell r="E205">
            <v>5.988750000000008</v>
          </cell>
        </row>
        <row r="206">
          <cell r="B206">
            <v>8.080000000000092</v>
          </cell>
          <cell r="E206">
            <v>5.98000000000001</v>
          </cell>
        </row>
        <row r="207">
          <cell r="B207">
            <v>7.986111111111205</v>
          </cell>
          <cell r="E207">
            <v>5.968750000000012</v>
          </cell>
        </row>
        <row r="208">
          <cell r="B208">
            <v>7.891111111111206</v>
          </cell>
          <cell r="E208">
            <v>5.955000000000015</v>
          </cell>
        </row>
        <row r="209">
          <cell r="B209">
            <v>7.795000000000098</v>
          </cell>
          <cell r="E209">
            <v>5.9387500000000175</v>
          </cell>
        </row>
        <row r="210">
          <cell r="B210">
            <v>7.697777777777876</v>
          </cell>
          <cell r="E210">
            <v>5.92000000000002</v>
          </cell>
        </row>
        <row r="211">
          <cell r="B211">
            <v>7.599444444444543</v>
          </cell>
          <cell r="E211">
            <v>5.898750000000022</v>
          </cell>
        </row>
        <row r="212">
          <cell r="B212">
            <v>7.5000000000000995</v>
          </cell>
          <cell r="E212">
            <v>5.875000000000025</v>
          </cell>
        </row>
        <row r="213">
          <cell r="B213">
            <v>7.399444444444546</v>
          </cell>
          <cell r="E213">
            <v>5.848750000000027</v>
          </cell>
        </row>
        <row r="214">
          <cell r="B214">
            <v>7.29777777777788</v>
          </cell>
          <cell r="E214">
            <v>5.8200000000000305</v>
          </cell>
        </row>
        <row r="215">
          <cell r="B215">
            <v>7.195000000000104</v>
          </cell>
          <cell r="E215">
            <v>5.788750000000032</v>
          </cell>
        </row>
        <row r="216">
          <cell r="B216">
            <v>7.091111111111215</v>
          </cell>
          <cell r="E216">
            <v>5.7550000000000345</v>
          </cell>
        </row>
        <row r="217">
          <cell r="B217">
            <v>6.986111111111216</v>
          </cell>
          <cell r="E217">
            <v>5.718750000000037</v>
          </cell>
        </row>
        <row r="218">
          <cell r="B218">
            <v>6.880000000000107</v>
          </cell>
          <cell r="E218">
            <v>5.68000000000004</v>
          </cell>
        </row>
        <row r="219">
          <cell r="B219">
            <v>6.772777777777886</v>
          </cell>
          <cell r="E219">
            <v>5.638750000000043</v>
          </cell>
        </row>
        <row r="220">
          <cell r="B220">
            <v>6.6644444444445545</v>
          </cell>
          <cell r="E220">
            <v>5.595000000000045</v>
          </cell>
        </row>
        <row r="221">
          <cell r="B221">
            <v>6.555000000000109</v>
          </cell>
          <cell r="E221">
            <v>5.548750000000047</v>
          </cell>
        </row>
        <row r="222">
          <cell r="B222">
            <v>6.444444444444556</v>
          </cell>
          <cell r="E222">
            <v>5.50000000000005</v>
          </cell>
        </row>
        <row r="223">
          <cell r="B223">
            <v>6.33277777777789</v>
          </cell>
          <cell r="E223">
            <v>5.448750000000052</v>
          </cell>
        </row>
        <row r="224">
          <cell r="B224">
            <v>6.220000000000113</v>
          </cell>
          <cell r="E224">
            <v>5.395000000000055</v>
          </cell>
        </row>
        <row r="225">
          <cell r="B225">
            <v>6.106111111111226</v>
          </cell>
          <cell r="E225">
            <v>5.338750000000058</v>
          </cell>
        </row>
        <row r="226">
          <cell r="B226">
            <v>5.991111111111226</v>
          </cell>
          <cell r="E226">
            <v>5.28000000000006</v>
          </cell>
        </row>
        <row r="227">
          <cell r="B227">
            <v>5.875000000000116</v>
          </cell>
          <cell r="E227">
            <v>5.218750000000062</v>
          </cell>
        </row>
        <row r="228">
          <cell r="B228">
            <v>5.757777777777896</v>
          </cell>
          <cell r="E228">
            <v>5.155000000000065</v>
          </cell>
        </row>
        <row r="229">
          <cell r="B229">
            <v>5.639444444444564</v>
          </cell>
          <cell r="E229">
            <v>5.088750000000068</v>
          </cell>
        </row>
        <row r="230">
          <cell r="B230">
            <v>5.520000000000121</v>
          </cell>
          <cell r="E230">
            <v>5.020000000000071</v>
          </cell>
        </row>
        <row r="231">
          <cell r="B231">
            <v>5.399444444444565</v>
          </cell>
          <cell r="E231">
            <v>4.9487500000000715</v>
          </cell>
        </row>
        <row r="232">
          <cell r="B232">
            <v>5.277777777777899</v>
          </cell>
          <cell r="E232">
            <v>4.875000000000075</v>
          </cell>
        </row>
        <row r="233">
          <cell r="B233">
            <v>5.155000000000124</v>
          </cell>
          <cell r="E233">
            <v>4.798750000000077</v>
          </cell>
        </row>
        <row r="234">
          <cell r="B234">
            <v>5.031111111111237</v>
          </cell>
          <cell r="E234">
            <v>4.720000000000081</v>
          </cell>
        </row>
        <row r="235">
          <cell r="B235">
            <v>4.906111111111238</v>
          </cell>
          <cell r="E235">
            <v>4.638750000000083</v>
          </cell>
        </row>
        <row r="236">
          <cell r="B236">
            <v>4.780000000000126</v>
          </cell>
          <cell r="E236">
            <v>4.555000000000084</v>
          </cell>
        </row>
        <row r="237">
          <cell r="B237">
            <v>4.652777777777905</v>
          </cell>
          <cell r="E237">
            <v>4.468750000000087</v>
          </cell>
        </row>
        <row r="238">
          <cell r="B238">
            <v>4.524444444444574</v>
          </cell>
          <cell r="E238">
            <v>4.38000000000009</v>
          </cell>
        </row>
        <row r="239">
          <cell r="B239">
            <v>4.395000000000131</v>
          </cell>
          <cell r="E239">
            <v>4.288750000000093</v>
          </cell>
        </row>
        <row r="240">
          <cell r="B240">
            <v>4.264444444444577</v>
          </cell>
          <cell r="E240">
            <v>4.195000000000095</v>
          </cell>
        </row>
        <row r="241">
          <cell r="B241">
            <v>4.132777777777909</v>
          </cell>
          <cell r="E241">
            <v>4.098750000000097</v>
          </cell>
        </row>
        <row r="242">
          <cell r="B242">
            <v>4.000000000000133</v>
          </cell>
          <cell r="E242">
            <v>4.0000000000000995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птица"/>
      <sheetName val="Лист3"/>
    </sheetNames>
    <sheetDataSet>
      <sheetData sheetId="0">
        <row r="2">
          <cell r="B2">
            <v>1</v>
          </cell>
          <cell r="D2">
            <v>1</v>
          </cell>
        </row>
        <row r="3">
          <cell r="B3">
            <v>1.049375</v>
          </cell>
          <cell r="D3">
            <v>0.8025000000000007</v>
          </cell>
        </row>
        <row r="4">
          <cell r="B4">
            <v>1.0974999999999997</v>
          </cell>
          <cell r="D4">
            <v>0.6100000000000012</v>
          </cell>
        </row>
        <row r="5">
          <cell r="B5">
            <v>1.1443750000000004</v>
          </cell>
          <cell r="D5">
            <v>0.42249999999999854</v>
          </cell>
        </row>
        <row r="6">
          <cell r="B6">
            <v>1.1900000000000002</v>
          </cell>
          <cell r="D6">
            <v>0.23999999999999932</v>
          </cell>
        </row>
        <row r="7">
          <cell r="B7">
            <v>1.234375</v>
          </cell>
          <cell r="D7">
            <v>0.0625</v>
          </cell>
        </row>
        <row r="8">
          <cell r="B8">
            <v>1.2774999999999999</v>
          </cell>
          <cell r="D8">
            <v>-0.10999999999999943</v>
          </cell>
        </row>
        <row r="9">
          <cell r="B9">
            <v>1.3193749999999997</v>
          </cell>
          <cell r="D9">
            <v>-0.27749999999999897</v>
          </cell>
        </row>
        <row r="10">
          <cell r="B10">
            <v>1.3600000000000003</v>
          </cell>
          <cell r="D10">
            <v>-0.4400000000000013</v>
          </cell>
        </row>
        <row r="11">
          <cell r="B11">
            <v>1.399375</v>
          </cell>
          <cell r="D11">
            <v>-0.5975000000000006</v>
          </cell>
        </row>
        <row r="12">
          <cell r="B12">
            <v>1.4375</v>
          </cell>
          <cell r="D12">
            <v>-0.75</v>
          </cell>
        </row>
        <row r="13">
          <cell r="B13">
            <v>1.4743749999999998</v>
          </cell>
          <cell r="D13">
            <v>-0.8974999999999995</v>
          </cell>
        </row>
        <row r="14">
          <cell r="B14">
            <v>1.51</v>
          </cell>
          <cell r="D14">
            <v>-1.0400000000000003</v>
          </cell>
        </row>
        <row r="15">
          <cell r="B15">
            <v>1.544375</v>
          </cell>
          <cell r="D15">
            <v>-1.1774999999999998</v>
          </cell>
        </row>
        <row r="16">
          <cell r="B16">
            <v>1.5775000000000001</v>
          </cell>
          <cell r="D16">
            <v>-1.3100000000000005</v>
          </cell>
        </row>
        <row r="17">
          <cell r="B17">
            <v>1.609374999999997</v>
          </cell>
          <cell r="D17">
            <v>-1.4374999999999878</v>
          </cell>
        </row>
        <row r="18">
          <cell r="B18">
            <v>1.639999999999997</v>
          </cell>
          <cell r="D18">
            <v>-1.5599999999999878</v>
          </cell>
        </row>
        <row r="19">
          <cell r="B19">
            <v>1.6693749999999972</v>
          </cell>
          <cell r="D19">
            <v>-1.6774999999999889</v>
          </cell>
        </row>
        <row r="20">
          <cell r="B20">
            <v>1.6974999999999973</v>
          </cell>
          <cell r="D20">
            <v>-1.7899999999999892</v>
          </cell>
        </row>
        <row r="21">
          <cell r="B21">
            <v>1.7243749999999973</v>
          </cell>
          <cell r="D21">
            <v>-1.897499999999989</v>
          </cell>
        </row>
        <row r="22">
          <cell r="B22">
            <v>1.7499999999999976</v>
          </cell>
          <cell r="D22">
            <v>-1.9999999999999902</v>
          </cell>
        </row>
        <row r="23">
          <cell r="B23">
            <v>1.7743749999999976</v>
          </cell>
          <cell r="D23">
            <v>-2.0974999999999904</v>
          </cell>
        </row>
        <row r="24">
          <cell r="B24">
            <v>1.7974999999999979</v>
          </cell>
          <cell r="D24">
            <v>-2.1899999999999915</v>
          </cell>
        </row>
        <row r="25">
          <cell r="B25">
            <v>1.819374999999998</v>
          </cell>
          <cell r="D25">
            <v>-2.2774999999999914</v>
          </cell>
        </row>
        <row r="26">
          <cell r="B26">
            <v>1.8399999999999979</v>
          </cell>
          <cell r="D26">
            <v>-2.359999999999992</v>
          </cell>
        </row>
        <row r="27">
          <cell r="B27">
            <v>1.8593749999999982</v>
          </cell>
          <cell r="D27">
            <v>-2.437499999999993</v>
          </cell>
        </row>
        <row r="28">
          <cell r="B28">
            <v>1.8774999999999982</v>
          </cell>
          <cell r="D28">
            <v>-2.5099999999999927</v>
          </cell>
        </row>
        <row r="29">
          <cell r="B29">
            <v>1.8943749999999984</v>
          </cell>
          <cell r="D29">
            <v>-2.577499999999994</v>
          </cell>
        </row>
        <row r="30">
          <cell r="B30">
            <v>1.9099999999999986</v>
          </cell>
          <cell r="D30">
            <v>-2.639999999999994</v>
          </cell>
        </row>
        <row r="31">
          <cell r="B31">
            <v>1.9243749999999986</v>
          </cell>
          <cell r="D31">
            <v>-2.6974999999999945</v>
          </cell>
        </row>
        <row r="32">
          <cell r="B32">
            <v>1.9374999999999987</v>
          </cell>
          <cell r="D32">
            <v>-2.749999999999995</v>
          </cell>
        </row>
        <row r="33">
          <cell r="B33">
            <v>1.949374999999999</v>
          </cell>
          <cell r="D33">
            <v>-2.7974999999999954</v>
          </cell>
        </row>
        <row r="34">
          <cell r="B34">
            <v>1.959999999999999</v>
          </cell>
          <cell r="D34">
            <v>-2.8399999999999963</v>
          </cell>
        </row>
        <row r="35">
          <cell r="B35">
            <v>1.9693749999999992</v>
          </cell>
          <cell r="D35">
            <v>-2.8774999999999964</v>
          </cell>
        </row>
        <row r="36">
          <cell r="B36">
            <v>1.9774999999999991</v>
          </cell>
          <cell r="D36">
            <v>-2.909999999999997</v>
          </cell>
        </row>
        <row r="37">
          <cell r="B37">
            <v>1.9843749999999993</v>
          </cell>
          <cell r="D37">
            <v>-2.9374999999999973</v>
          </cell>
        </row>
        <row r="38">
          <cell r="B38">
            <v>1.9899999999999995</v>
          </cell>
          <cell r="D38">
            <v>-2.959999999999998</v>
          </cell>
        </row>
        <row r="39">
          <cell r="B39">
            <v>1.9943749999999996</v>
          </cell>
          <cell r="D39">
            <v>-2.9774999999999987</v>
          </cell>
        </row>
        <row r="40">
          <cell r="B40">
            <v>1.9974999999999998</v>
          </cell>
          <cell r="D40">
            <v>-2.989999999999999</v>
          </cell>
        </row>
        <row r="41">
          <cell r="B41">
            <v>1.999375</v>
          </cell>
          <cell r="D41">
            <v>-2.9974999999999996</v>
          </cell>
        </row>
        <row r="42">
          <cell r="B42">
            <v>2</v>
          </cell>
          <cell r="D42">
            <v>-3</v>
          </cell>
        </row>
        <row r="43">
          <cell r="B43">
            <v>1.9993750000000001</v>
          </cell>
          <cell r="D43">
            <v>-2.9975000000000005</v>
          </cell>
        </row>
        <row r="44">
          <cell r="B44">
            <v>1.9975000000000003</v>
          </cell>
          <cell r="D44">
            <v>-2.990000000000001</v>
          </cell>
        </row>
        <row r="45">
          <cell r="B45">
            <v>1.9943750000000007</v>
          </cell>
          <cell r="D45">
            <v>-2.977500000000003</v>
          </cell>
        </row>
        <row r="46">
          <cell r="B46">
            <v>1.990000000000001</v>
          </cell>
          <cell r="D46">
            <v>-2.960000000000004</v>
          </cell>
        </row>
        <row r="47">
          <cell r="B47">
            <v>1.9843750000000013</v>
          </cell>
          <cell r="D47">
            <v>-2.9375000000000053</v>
          </cell>
        </row>
        <row r="48">
          <cell r="B48">
            <v>1.9775000000000016</v>
          </cell>
          <cell r="D48">
            <v>-2.910000000000006</v>
          </cell>
        </row>
        <row r="49">
          <cell r="B49">
            <v>1.9693750000000019</v>
          </cell>
          <cell r="D49">
            <v>-2.877500000000007</v>
          </cell>
        </row>
        <row r="50">
          <cell r="B50">
            <v>1.960000000000002</v>
          </cell>
          <cell r="D50">
            <v>-2.840000000000008</v>
          </cell>
        </row>
        <row r="51">
          <cell r="B51">
            <v>1.9493750000000023</v>
          </cell>
          <cell r="D51">
            <v>-2.797500000000009</v>
          </cell>
        </row>
        <row r="52">
          <cell r="B52">
            <v>1.9375000000000027</v>
          </cell>
          <cell r="D52">
            <v>-2.75000000000001</v>
          </cell>
        </row>
        <row r="53">
          <cell r="B53">
            <v>1.9243750000000028</v>
          </cell>
          <cell r="D53">
            <v>-2.697500000000011</v>
          </cell>
        </row>
        <row r="54">
          <cell r="B54">
            <v>1.910000000000003</v>
          </cell>
          <cell r="D54">
            <v>-2.640000000000012</v>
          </cell>
        </row>
        <row r="55">
          <cell r="B55">
            <v>1.8943750000000033</v>
          </cell>
          <cell r="D55">
            <v>-2.577500000000013</v>
          </cell>
        </row>
        <row r="56">
          <cell r="B56">
            <v>1.8775000000000035</v>
          </cell>
          <cell r="D56">
            <v>-2.510000000000014</v>
          </cell>
        </row>
        <row r="57">
          <cell r="B57">
            <v>1.8593750000000038</v>
          </cell>
          <cell r="D57">
            <v>-2.437500000000015</v>
          </cell>
        </row>
        <row r="58">
          <cell r="B58">
            <v>1.8400000000000039</v>
          </cell>
          <cell r="D58">
            <v>-2.360000000000016</v>
          </cell>
        </row>
        <row r="59">
          <cell r="B59">
            <v>1.8193750000000042</v>
          </cell>
          <cell r="D59">
            <v>-2.2775000000000167</v>
          </cell>
        </row>
        <row r="60">
          <cell r="B60">
            <v>1.7975000000000045</v>
          </cell>
          <cell r="D60">
            <v>-2.190000000000018</v>
          </cell>
        </row>
        <row r="61">
          <cell r="B61">
            <v>1.7743750000000047</v>
          </cell>
          <cell r="D61">
            <v>-2.097500000000019</v>
          </cell>
        </row>
        <row r="62">
          <cell r="B62">
            <v>1.7500000000000049</v>
          </cell>
          <cell r="D62">
            <v>-2.00000000000002</v>
          </cell>
        </row>
        <row r="63">
          <cell r="B63">
            <v>1.724375000000005</v>
          </cell>
          <cell r="D63">
            <v>-1.8975000000000208</v>
          </cell>
        </row>
        <row r="64">
          <cell r="B64">
            <v>1.6975000000000056</v>
          </cell>
          <cell r="D64">
            <v>-1.7900000000000218</v>
          </cell>
        </row>
        <row r="65">
          <cell r="B65">
            <v>1.6693750000000058</v>
          </cell>
          <cell r="D65">
            <v>-1.677500000000023</v>
          </cell>
        </row>
        <row r="66">
          <cell r="B66">
            <v>1.640000000000006</v>
          </cell>
          <cell r="D66">
            <v>-1.560000000000024</v>
          </cell>
        </row>
        <row r="67">
          <cell r="B67">
            <v>1.6093750000000062</v>
          </cell>
          <cell r="D67">
            <v>-1.4375000000000249</v>
          </cell>
        </row>
        <row r="68">
          <cell r="B68">
            <v>1.5775000000000063</v>
          </cell>
          <cell r="D68">
            <v>-1.3100000000000258</v>
          </cell>
        </row>
        <row r="69">
          <cell r="B69">
            <v>1.5443750000000067</v>
          </cell>
          <cell r="D69">
            <v>-1.1775000000000266</v>
          </cell>
        </row>
        <row r="70">
          <cell r="B70">
            <v>1.5100000000000071</v>
          </cell>
          <cell r="D70">
            <v>-1.0400000000000282</v>
          </cell>
        </row>
        <row r="71">
          <cell r="B71">
            <v>1.4743750000000073</v>
          </cell>
          <cell r="D71">
            <v>-0.8975000000000293</v>
          </cell>
        </row>
        <row r="72">
          <cell r="B72">
            <v>1.4375000000000075</v>
          </cell>
          <cell r="D72">
            <v>-0.7500000000000302</v>
          </cell>
        </row>
        <row r="73">
          <cell r="B73">
            <v>1.3993750000000116</v>
          </cell>
          <cell r="D73">
            <v>-0.5975000000000468</v>
          </cell>
        </row>
        <row r="74">
          <cell r="B74">
            <v>1.3600000000000119</v>
          </cell>
          <cell r="D74">
            <v>-0.4400000000000479</v>
          </cell>
        </row>
        <row r="75">
          <cell r="B75">
            <v>1.3193750000000124</v>
          </cell>
          <cell r="D75">
            <v>-0.2775000000000496</v>
          </cell>
        </row>
        <row r="76">
          <cell r="B76">
            <v>1.2775000000000127</v>
          </cell>
          <cell r="D76">
            <v>-0.11000000000005095</v>
          </cell>
        </row>
        <row r="77">
          <cell r="B77">
            <v>1.2343750000000133</v>
          </cell>
          <cell r="D77">
            <v>0.06249999999994715</v>
          </cell>
        </row>
        <row r="78">
          <cell r="B78">
            <v>1.1900000000000137</v>
          </cell>
          <cell r="D78">
            <v>0.2399999999999456</v>
          </cell>
        </row>
        <row r="79">
          <cell r="B79">
            <v>1.144375000000014</v>
          </cell>
          <cell r="D79">
            <v>0.42249999999994436</v>
          </cell>
        </row>
        <row r="80">
          <cell r="B80">
            <v>1.0975000000000144</v>
          </cell>
          <cell r="D80">
            <v>0.609999999999943</v>
          </cell>
        </row>
        <row r="81">
          <cell r="B81">
            <v>1.0493750000000146</v>
          </cell>
          <cell r="D81">
            <v>0.8024999999999416</v>
          </cell>
        </row>
        <row r="82">
          <cell r="B82">
            <v>1.000000000000015</v>
          </cell>
          <cell r="D82">
            <v>0.9999999999999396</v>
          </cell>
          <cell r="F82">
            <v>0.99999999999997</v>
          </cell>
        </row>
        <row r="83">
          <cell r="F83">
            <v>1.0949999999999722</v>
          </cell>
        </row>
        <row r="84">
          <cell r="F84">
            <v>1.1799999999999768</v>
          </cell>
        </row>
        <row r="85">
          <cell r="F85">
            <v>1.2549999999999797</v>
          </cell>
        </row>
        <row r="86">
          <cell r="F86">
            <v>1.319999999999982</v>
          </cell>
        </row>
        <row r="87">
          <cell r="F87">
            <v>1.374999999999985</v>
          </cell>
        </row>
        <row r="88">
          <cell r="F88">
            <v>1.4199999999999875</v>
          </cell>
        </row>
        <row r="89">
          <cell r="F89">
            <v>1.4549999999999912</v>
          </cell>
        </row>
        <row r="90">
          <cell r="F90">
            <v>1.4799999999999942</v>
          </cell>
        </row>
        <row r="91">
          <cell r="F91">
            <v>1.494999999999997</v>
          </cell>
        </row>
        <row r="92">
          <cell r="F92">
            <v>1.5</v>
          </cell>
        </row>
        <row r="93">
          <cell r="F93">
            <v>1.495000000000003</v>
          </cell>
        </row>
        <row r="94">
          <cell r="F94">
            <v>1.4800000000000058</v>
          </cell>
        </row>
        <row r="95">
          <cell r="F95">
            <v>1.4550000000000087</v>
          </cell>
        </row>
        <row r="96">
          <cell r="F96">
            <v>1.420000000000012</v>
          </cell>
        </row>
        <row r="97">
          <cell r="F97">
            <v>1.375000000000015</v>
          </cell>
        </row>
        <row r="98">
          <cell r="F98">
            <v>1.3200000000000185</v>
          </cell>
        </row>
        <row r="99">
          <cell r="F99">
            <v>1.2550000000000203</v>
          </cell>
        </row>
        <row r="100">
          <cell r="F100">
            <v>1.1800000000000233</v>
          </cell>
        </row>
        <row r="101">
          <cell r="F101">
            <v>1.0950000000000368</v>
          </cell>
        </row>
        <row r="102">
          <cell r="C102">
            <v>0.9999999999999796</v>
          </cell>
          <cell r="E102">
            <v>1.0000000000000817</v>
          </cell>
          <cell r="F102">
            <v>1.0000000000000409</v>
          </cell>
        </row>
        <row r="103">
          <cell r="C103">
            <v>1.049375</v>
          </cell>
          <cell r="E103">
            <v>0.8024999999999998</v>
          </cell>
        </row>
        <row r="104">
          <cell r="C104">
            <v>1.0975000000000001</v>
          </cell>
          <cell r="E104">
            <v>0.6099999999999999</v>
          </cell>
        </row>
        <row r="105">
          <cell r="C105">
            <v>1.144375</v>
          </cell>
          <cell r="E105">
            <v>0.4225000000000003</v>
          </cell>
        </row>
        <row r="106">
          <cell r="C106">
            <v>1.19</v>
          </cell>
          <cell r="E106">
            <v>0.2400000000000002</v>
          </cell>
        </row>
        <row r="107">
          <cell r="C107">
            <v>1.234375</v>
          </cell>
          <cell r="E107">
            <v>0.0625</v>
          </cell>
        </row>
        <row r="108">
          <cell r="C108">
            <v>1.2775</v>
          </cell>
          <cell r="E108">
            <v>-0.11000000000000032</v>
          </cell>
        </row>
        <row r="109">
          <cell r="C109">
            <v>1.319375</v>
          </cell>
          <cell r="E109">
            <v>-0.2775000000000003</v>
          </cell>
        </row>
        <row r="110">
          <cell r="C110">
            <v>1.3599999999999999</v>
          </cell>
          <cell r="E110">
            <v>-0.4399999999999995</v>
          </cell>
        </row>
        <row r="111">
          <cell r="C111">
            <v>1.399375</v>
          </cell>
          <cell r="E111">
            <v>-0.5974999999999997</v>
          </cell>
        </row>
        <row r="112">
          <cell r="C112">
            <v>1.4375</v>
          </cell>
          <cell r="E112">
            <v>-0.75</v>
          </cell>
        </row>
        <row r="113">
          <cell r="C113">
            <v>1.474375</v>
          </cell>
          <cell r="E113">
            <v>-0.8975</v>
          </cell>
        </row>
        <row r="114">
          <cell r="C114">
            <v>1.51</v>
          </cell>
          <cell r="E114">
            <v>-1.0400000000000003</v>
          </cell>
        </row>
        <row r="115">
          <cell r="C115">
            <v>1.544375</v>
          </cell>
          <cell r="E115">
            <v>-1.1774999999999998</v>
          </cell>
        </row>
        <row r="116">
          <cell r="C116">
            <v>1.5775</v>
          </cell>
          <cell r="E116">
            <v>-1.3099999999999998</v>
          </cell>
        </row>
        <row r="117">
          <cell r="C117">
            <v>1.609375</v>
          </cell>
          <cell r="E117">
            <v>-1.4375</v>
          </cell>
        </row>
        <row r="118">
          <cell r="C118">
            <v>1.6400000000000001</v>
          </cell>
          <cell r="E118">
            <v>-1.56</v>
          </cell>
        </row>
        <row r="119">
          <cell r="C119">
            <v>1.669375</v>
          </cell>
          <cell r="E119">
            <v>-1.6775000000000002</v>
          </cell>
        </row>
        <row r="120">
          <cell r="C120">
            <v>1.6975</v>
          </cell>
          <cell r="E120">
            <v>-1.7899999999999998</v>
          </cell>
        </row>
        <row r="121">
          <cell r="C121">
            <v>1.724375</v>
          </cell>
          <cell r="E121">
            <v>-1.8975</v>
          </cell>
        </row>
        <row r="122">
          <cell r="C122">
            <v>1.75</v>
          </cell>
          <cell r="E122">
            <v>-2</v>
          </cell>
        </row>
        <row r="123">
          <cell r="C123">
            <v>1.774375</v>
          </cell>
          <cell r="E123">
            <v>-2.0975</v>
          </cell>
        </row>
        <row r="124">
          <cell r="C124">
            <v>1.7975</v>
          </cell>
          <cell r="E124">
            <v>-2.1900000000000004</v>
          </cell>
        </row>
        <row r="125">
          <cell r="C125">
            <v>1.819375</v>
          </cell>
          <cell r="E125">
            <v>-2.2775</v>
          </cell>
        </row>
        <row r="126">
          <cell r="C126">
            <v>1.8399999999999999</v>
          </cell>
          <cell r="E126">
            <v>-2.36</v>
          </cell>
        </row>
        <row r="127">
          <cell r="C127">
            <v>1.859375</v>
          </cell>
          <cell r="E127">
            <v>-2.4375</v>
          </cell>
        </row>
        <row r="128">
          <cell r="C128">
            <v>1.8775</v>
          </cell>
          <cell r="E128">
            <v>-2.5100000000000002</v>
          </cell>
        </row>
        <row r="129">
          <cell r="C129">
            <v>1.8943750000000001</v>
          </cell>
          <cell r="E129">
            <v>-2.5775</v>
          </cell>
        </row>
        <row r="130">
          <cell r="C130">
            <v>1.91</v>
          </cell>
          <cell r="E130">
            <v>-2.6399999999999997</v>
          </cell>
        </row>
        <row r="131">
          <cell r="C131">
            <v>1.924375</v>
          </cell>
          <cell r="E131">
            <v>-2.6975</v>
          </cell>
        </row>
        <row r="132">
          <cell r="C132">
            <v>1.9375</v>
          </cell>
          <cell r="E132">
            <v>-2.75</v>
          </cell>
        </row>
        <row r="133">
          <cell r="C133">
            <v>1.9493749999999999</v>
          </cell>
          <cell r="E133">
            <v>-2.7975</v>
          </cell>
        </row>
        <row r="134">
          <cell r="C134">
            <v>1.96</v>
          </cell>
          <cell r="E134">
            <v>-2.84</v>
          </cell>
        </row>
        <row r="135">
          <cell r="C135">
            <v>1.9693749999999999</v>
          </cell>
          <cell r="E135">
            <v>-2.8775</v>
          </cell>
        </row>
        <row r="136">
          <cell r="C136">
            <v>1.9775</v>
          </cell>
          <cell r="E136">
            <v>-2.91</v>
          </cell>
        </row>
        <row r="137">
          <cell r="C137">
            <v>1.984375</v>
          </cell>
          <cell r="E137">
            <v>-2.9375</v>
          </cell>
        </row>
        <row r="138">
          <cell r="C138">
            <v>1.99</v>
          </cell>
          <cell r="E138">
            <v>-2.96</v>
          </cell>
        </row>
        <row r="139">
          <cell r="C139">
            <v>1.994375</v>
          </cell>
          <cell r="E139">
            <v>-2.9775</v>
          </cell>
        </row>
        <row r="140">
          <cell r="C140">
            <v>1.9975</v>
          </cell>
          <cell r="E140">
            <v>-2.9899999999999998</v>
          </cell>
        </row>
        <row r="141">
          <cell r="C141">
            <v>1.999375</v>
          </cell>
          <cell r="E141">
            <v>-2.9975</v>
          </cell>
        </row>
        <row r="142">
          <cell r="C142">
            <v>2</v>
          </cell>
          <cell r="E142">
            <v>-3</v>
          </cell>
        </row>
        <row r="143">
          <cell r="C143">
            <v>1.9993750000000012</v>
          </cell>
          <cell r="E143">
            <v>-2.997500000000005</v>
          </cell>
        </row>
        <row r="144">
          <cell r="C144">
            <v>1.9975000000000025</v>
          </cell>
          <cell r="E144">
            <v>-2.99000000000001</v>
          </cell>
        </row>
        <row r="145">
          <cell r="C145">
            <v>1.9943750000000038</v>
          </cell>
          <cell r="E145">
            <v>-2.977500000000015</v>
          </cell>
        </row>
        <row r="146">
          <cell r="C146">
            <v>1.990000000000005</v>
          </cell>
          <cell r="E146">
            <v>-2.96000000000002</v>
          </cell>
        </row>
        <row r="147">
          <cell r="C147">
            <v>1.9843750000000062</v>
          </cell>
          <cell r="E147">
            <v>-2.937500000000025</v>
          </cell>
        </row>
        <row r="148">
          <cell r="C148">
            <v>1.9775000000000076</v>
          </cell>
          <cell r="E148">
            <v>-2.91000000000003</v>
          </cell>
        </row>
        <row r="149">
          <cell r="C149">
            <v>1.9693750000000088</v>
          </cell>
          <cell r="E149">
            <v>-2.877500000000035</v>
          </cell>
        </row>
        <row r="150">
          <cell r="C150">
            <v>1.96000000000001</v>
          </cell>
          <cell r="E150">
            <v>-2.84000000000004</v>
          </cell>
        </row>
        <row r="151">
          <cell r="C151">
            <v>1.9493750000000112</v>
          </cell>
          <cell r="E151">
            <v>-2.797500000000045</v>
          </cell>
        </row>
        <row r="152">
          <cell r="C152">
            <v>1.9375000000000124</v>
          </cell>
          <cell r="E152">
            <v>-2.75000000000005</v>
          </cell>
        </row>
        <row r="153">
          <cell r="C153">
            <v>1.9243750000000137</v>
          </cell>
          <cell r="E153">
            <v>-2.697500000000055</v>
          </cell>
        </row>
        <row r="154">
          <cell r="C154">
            <v>1.910000000000015</v>
          </cell>
          <cell r="E154">
            <v>-2.64000000000006</v>
          </cell>
        </row>
        <row r="155">
          <cell r="C155">
            <v>1.8943750000000161</v>
          </cell>
          <cell r="E155">
            <v>-2.577500000000065</v>
          </cell>
        </row>
        <row r="156">
          <cell r="C156">
            <v>1.8775000000000175</v>
          </cell>
          <cell r="E156">
            <v>-2.51000000000007</v>
          </cell>
        </row>
        <row r="157">
          <cell r="C157">
            <v>1.8593750000000189</v>
          </cell>
          <cell r="E157">
            <v>-2.4375000000000755</v>
          </cell>
        </row>
        <row r="158">
          <cell r="C158">
            <v>1.8400000000000198</v>
          </cell>
          <cell r="E158">
            <v>-2.36000000000008</v>
          </cell>
        </row>
        <row r="159">
          <cell r="C159">
            <v>1.8193750000000213</v>
          </cell>
          <cell r="E159">
            <v>-2.277500000000085</v>
          </cell>
        </row>
        <row r="160">
          <cell r="C160">
            <v>1.7975000000000225</v>
          </cell>
          <cell r="E160">
            <v>-2.1900000000000897</v>
          </cell>
        </row>
        <row r="161">
          <cell r="C161">
            <v>1.7743750000000238</v>
          </cell>
          <cell r="E161">
            <v>-2.097500000000095</v>
          </cell>
        </row>
        <row r="162">
          <cell r="C162">
            <v>1.750000000000025</v>
          </cell>
          <cell r="E162">
            <v>-2.0000000000001004</v>
          </cell>
        </row>
        <row r="163">
          <cell r="C163">
            <v>1.7243750000000262</v>
          </cell>
          <cell r="E163">
            <v>-1.8975000000001048</v>
          </cell>
        </row>
        <row r="164">
          <cell r="C164">
            <v>1.6975000000000275</v>
          </cell>
          <cell r="E164">
            <v>-1.7900000000001102</v>
          </cell>
        </row>
        <row r="165">
          <cell r="C165">
            <v>1.6693750000000287</v>
          </cell>
          <cell r="E165">
            <v>-1.6775000000001146</v>
          </cell>
        </row>
        <row r="166">
          <cell r="C166">
            <v>1.6400000000000299</v>
          </cell>
          <cell r="E166">
            <v>-1.56000000000012</v>
          </cell>
        </row>
        <row r="167">
          <cell r="C167">
            <v>1.6093750000000313</v>
          </cell>
          <cell r="E167">
            <v>-1.4375000000001255</v>
          </cell>
        </row>
        <row r="168">
          <cell r="C168">
            <v>1.5775000000000325</v>
          </cell>
          <cell r="E168">
            <v>-1.3100000000001297</v>
          </cell>
        </row>
        <row r="169">
          <cell r="C169">
            <v>1.5443750000000338</v>
          </cell>
          <cell r="E169">
            <v>-1.1775000000001352</v>
          </cell>
        </row>
        <row r="170">
          <cell r="C170">
            <v>1.5100000000000349</v>
          </cell>
          <cell r="E170">
            <v>-1.0400000000001395</v>
          </cell>
        </row>
        <row r="171">
          <cell r="C171">
            <v>1.4743750000000362</v>
          </cell>
          <cell r="E171">
            <v>-0.8975000000001452</v>
          </cell>
        </row>
        <row r="172">
          <cell r="C172">
            <v>1.4375000000000377</v>
          </cell>
          <cell r="E172">
            <v>-0.7500000000001505</v>
          </cell>
        </row>
        <row r="173">
          <cell r="C173">
            <v>1.3993750000000387</v>
          </cell>
          <cell r="E173">
            <v>-0.5975000000001547</v>
          </cell>
        </row>
        <row r="174">
          <cell r="C174">
            <v>1.36000000000004</v>
          </cell>
          <cell r="E174">
            <v>-0.44000000000016026</v>
          </cell>
        </row>
        <row r="175">
          <cell r="C175">
            <v>1.3193750000000415</v>
          </cell>
          <cell r="E175">
            <v>-0.27750000000016595</v>
          </cell>
        </row>
        <row r="176">
          <cell r="C176">
            <v>1.277500000000042</v>
          </cell>
          <cell r="E176">
            <v>-0.11000000000016863</v>
          </cell>
        </row>
        <row r="177">
          <cell r="C177">
            <v>1.2343750000000435</v>
          </cell>
          <cell r="E177">
            <v>0.06249999999982592</v>
          </cell>
        </row>
        <row r="178">
          <cell r="C178">
            <v>1.1900000000000448</v>
          </cell>
          <cell r="E178">
            <v>0.23999999999982036</v>
          </cell>
        </row>
        <row r="179">
          <cell r="C179">
            <v>1.1443750000000463</v>
          </cell>
          <cell r="E179">
            <v>0.4224999999998147</v>
          </cell>
        </row>
        <row r="180">
          <cell r="C180">
            <v>1.0975000000000477</v>
          </cell>
          <cell r="E180">
            <v>0.6099999999998089</v>
          </cell>
        </row>
        <row r="181">
          <cell r="C181">
            <v>1.0493750000000484</v>
          </cell>
          <cell r="E181">
            <v>0.8024999999998066</v>
          </cell>
        </row>
        <row r="182">
          <cell r="C182">
            <v>1.0000000000000497</v>
          </cell>
          <cell r="E182">
            <v>0.999999999999801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H37" sqref="H37"/>
    </sheetView>
  </sheetViews>
  <sheetFormatPr defaultColWidth="9.00390625" defaultRowHeight="12.75"/>
  <cols>
    <col min="1" max="1" width="5.375" style="0" customWidth="1"/>
  </cols>
  <sheetData>
    <row r="1" spans="1:9" ht="15.75">
      <c r="A1" s="12" t="s">
        <v>33</v>
      </c>
      <c r="B1" s="12"/>
      <c r="C1" s="12"/>
      <c r="D1" s="12"/>
      <c r="E1" s="12"/>
      <c r="F1" s="12"/>
      <c r="G1" s="12"/>
      <c r="H1" s="12"/>
      <c r="I1" s="12"/>
    </row>
    <row r="3" spans="1:7" ht="18">
      <c r="A3" s="1" t="s">
        <v>34</v>
      </c>
      <c r="B3" s="13" t="s">
        <v>42</v>
      </c>
      <c r="C3" s="13"/>
      <c r="D3" s="13"/>
      <c r="E3" s="13"/>
      <c r="F3" s="5"/>
      <c r="G3" s="5"/>
    </row>
    <row r="4" spans="1:7" ht="18">
      <c r="A4" s="2"/>
      <c r="B4" s="13" t="s">
        <v>43</v>
      </c>
      <c r="C4" s="13"/>
      <c r="D4" s="13"/>
      <c r="E4" s="13"/>
      <c r="F4" s="5"/>
      <c r="G4" s="5"/>
    </row>
    <row r="5" spans="1:7" ht="18">
      <c r="A5" s="2"/>
      <c r="B5" s="13" t="s">
        <v>44</v>
      </c>
      <c r="C5" s="13"/>
      <c r="D5" s="13"/>
      <c r="E5" s="13"/>
      <c r="F5" s="5"/>
      <c r="G5" s="5"/>
    </row>
    <row r="6" spans="1:7" ht="18">
      <c r="A6" s="2"/>
      <c r="B6" s="13" t="s">
        <v>45</v>
      </c>
      <c r="C6" s="13"/>
      <c r="D6" s="13"/>
      <c r="E6" s="13"/>
      <c r="F6" s="5"/>
      <c r="G6" s="5"/>
    </row>
    <row r="7" spans="1:7" ht="18">
      <c r="A7" s="2"/>
      <c r="B7" s="13" t="s">
        <v>46</v>
      </c>
      <c r="C7" s="13"/>
      <c r="D7" s="13"/>
      <c r="E7" s="13"/>
      <c r="F7" s="5"/>
      <c r="G7" s="5"/>
    </row>
    <row r="8" spans="1:7" ht="18">
      <c r="A8" s="2"/>
      <c r="B8" s="13" t="s">
        <v>47</v>
      </c>
      <c r="C8" s="13"/>
      <c r="D8" s="13"/>
      <c r="E8" s="13"/>
      <c r="F8" s="5"/>
      <c r="G8" s="5"/>
    </row>
    <row r="9" spans="1:7" ht="18">
      <c r="A9" s="2"/>
      <c r="B9" s="13" t="s">
        <v>48</v>
      </c>
      <c r="C9" s="13"/>
      <c r="D9" s="13"/>
      <c r="E9" s="13"/>
      <c r="F9" s="5"/>
      <c r="G9" s="5"/>
    </row>
    <row r="10" spans="1:7" ht="18">
      <c r="A10" s="2"/>
      <c r="B10" s="13" t="s">
        <v>49</v>
      </c>
      <c r="C10" s="13"/>
      <c r="D10" s="13"/>
      <c r="E10" s="13"/>
      <c r="F10" s="5"/>
      <c r="G10" s="5"/>
    </row>
    <row r="11" spans="1:7" ht="15">
      <c r="A11" s="2"/>
      <c r="B11" s="13" t="s">
        <v>50</v>
      </c>
      <c r="C11" s="13"/>
      <c r="D11" s="13"/>
      <c r="E11" s="13"/>
      <c r="F11" s="5"/>
      <c r="G11" s="5"/>
    </row>
    <row r="12" spans="1:7" ht="15">
      <c r="A12" s="2"/>
      <c r="B12" s="13" t="s">
        <v>51</v>
      </c>
      <c r="C12" s="13"/>
      <c r="D12" s="13"/>
      <c r="E12" s="13"/>
      <c r="F12" s="14" t="s">
        <v>35</v>
      </c>
      <c r="G12" s="15"/>
    </row>
    <row r="13" spans="1:7" ht="14.25">
      <c r="A13" s="3"/>
      <c r="B13" s="5"/>
      <c r="C13" s="5"/>
      <c r="D13" s="5"/>
      <c r="E13" s="5"/>
      <c r="F13" s="5"/>
      <c r="G13" s="5"/>
    </row>
    <row r="14" spans="1:7" ht="14.25">
      <c r="A14" s="3"/>
      <c r="B14" s="5"/>
      <c r="C14" s="5"/>
      <c r="D14" s="5"/>
      <c r="E14" s="5"/>
      <c r="F14" s="5"/>
      <c r="G14" s="5"/>
    </row>
    <row r="15" spans="1:7" ht="18">
      <c r="A15" s="4" t="s">
        <v>36</v>
      </c>
      <c r="B15" s="13" t="s">
        <v>52</v>
      </c>
      <c r="C15" s="13"/>
      <c r="D15" s="13"/>
      <c r="E15" s="13"/>
      <c r="F15" s="5"/>
      <c r="G15" s="5"/>
    </row>
    <row r="16" spans="1:7" ht="18">
      <c r="A16" s="4"/>
      <c r="B16" s="13" t="s">
        <v>53</v>
      </c>
      <c r="C16" s="13"/>
      <c r="D16" s="13"/>
      <c r="E16" s="13"/>
      <c r="F16" s="5"/>
      <c r="G16" s="5"/>
    </row>
    <row r="17" spans="1:7" ht="18">
      <c r="A17" s="4"/>
      <c r="B17" s="13" t="s">
        <v>54</v>
      </c>
      <c r="C17" s="13"/>
      <c r="D17" s="13"/>
      <c r="E17" s="13"/>
      <c r="F17" s="5"/>
      <c r="G17" s="5"/>
    </row>
    <row r="18" spans="1:7" ht="18">
      <c r="A18" s="4"/>
      <c r="B18" s="13" t="s">
        <v>55</v>
      </c>
      <c r="C18" s="13"/>
      <c r="D18" s="13"/>
      <c r="E18" s="13"/>
      <c r="F18" s="5"/>
      <c r="G18" s="5"/>
    </row>
    <row r="19" spans="1:7" ht="18">
      <c r="A19" s="4"/>
      <c r="B19" s="13" t="s">
        <v>56</v>
      </c>
      <c r="C19" s="13"/>
      <c r="D19" s="13"/>
      <c r="E19" s="13"/>
      <c r="F19" s="5"/>
      <c r="G19" s="5"/>
    </row>
    <row r="20" spans="1:7" ht="18">
      <c r="A20" s="4"/>
      <c r="B20" s="13" t="s">
        <v>57</v>
      </c>
      <c r="C20" s="13"/>
      <c r="D20" s="13"/>
      <c r="E20" s="13"/>
      <c r="F20" s="14" t="s">
        <v>37</v>
      </c>
      <c r="G20" s="15"/>
    </row>
    <row r="21" spans="1:7" ht="15">
      <c r="A21" s="4"/>
      <c r="B21" s="6"/>
      <c r="C21" s="6"/>
      <c r="D21" s="6"/>
      <c r="E21" s="6"/>
      <c r="F21" s="6"/>
      <c r="G21" s="6"/>
    </row>
    <row r="22" spans="1:7" ht="15">
      <c r="A22" s="4"/>
      <c r="B22" s="6"/>
      <c r="C22" s="6"/>
      <c r="D22" s="6"/>
      <c r="E22" s="6"/>
      <c r="F22" s="6"/>
      <c r="G22" s="6"/>
    </row>
    <row r="23" spans="1:7" ht="15">
      <c r="A23" s="4" t="s">
        <v>38</v>
      </c>
      <c r="B23" s="13" t="s">
        <v>58</v>
      </c>
      <c r="C23" s="13"/>
      <c r="D23" s="13"/>
      <c r="E23" s="13"/>
      <c r="F23" s="6"/>
      <c r="G23" s="6"/>
    </row>
    <row r="24" spans="1:7" ht="18">
      <c r="A24" s="4"/>
      <c r="B24" s="13" t="s">
        <v>59</v>
      </c>
      <c r="C24" s="13"/>
      <c r="D24" s="13"/>
      <c r="E24" s="13"/>
      <c r="F24" s="6"/>
      <c r="G24" s="6"/>
    </row>
    <row r="25" spans="1:7" ht="18">
      <c r="A25" s="4"/>
      <c r="B25" s="13" t="s">
        <v>60</v>
      </c>
      <c r="C25" s="13"/>
      <c r="D25" s="13"/>
      <c r="E25" s="13"/>
      <c r="F25" s="6"/>
      <c r="G25" s="6"/>
    </row>
    <row r="26" spans="1:7" ht="18">
      <c r="A26" s="4"/>
      <c r="B26" s="13" t="s">
        <v>61</v>
      </c>
      <c r="C26" s="13"/>
      <c r="D26" s="13"/>
      <c r="E26" s="13"/>
      <c r="F26" s="6"/>
      <c r="G26" s="6"/>
    </row>
    <row r="27" spans="1:7" ht="18">
      <c r="A27" s="4"/>
      <c r="B27" s="13" t="s">
        <v>62</v>
      </c>
      <c r="C27" s="13"/>
      <c r="D27" s="13"/>
      <c r="E27" s="13"/>
      <c r="F27" s="6"/>
      <c r="G27" s="6"/>
    </row>
    <row r="28" spans="1:7" ht="18">
      <c r="A28" s="4"/>
      <c r="B28" s="13" t="s">
        <v>63</v>
      </c>
      <c r="C28" s="13"/>
      <c r="D28" s="13"/>
      <c r="E28" s="13"/>
      <c r="F28" s="6"/>
      <c r="G28" s="6"/>
    </row>
    <row r="29" spans="1:7" ht="18">
      <c r="A29" s="4"/>
      <c r="B29" s="13" t="s">
        <v>64</v>
      </c>
      <c r="C29" s="13"/>
      <c r="D29" s="13"/>
      <c r="E29" s="13"/>
      <c r="F29" s="6"/>
      <c r="G29" s="6"/>
    </row>
    <row r="30" spans="1:7" ht="18">
      <c r="A30" s="4"/>
      <c r="B30" s="13" t="s">
        <v>65</v>
      </c>
      <c r="C30" s="13"/>
      <c r="D30" s="13"/>
      <c r="E30" s="13"/>
      <c r="F30" s="6"/>
      <c r="G30" s="6"/>
    </row>
    <row r="31" spans="1:7" ht="18">
      <c r="A31" s="4"/>
      <c r="B31" s="13" t="s">
        <v>66</v>
      </c>
      <c r="C31" s="13"/>
      <c r="D31" s="13"/>
      <c r="E31" s="13"/>
      <c r="F31" s="6"/>
      <c r="G31" s="6"/>
    </row>
    <row r="32" spans="1:7" ht="15">
      <c r="A32" s="4"/>
      <c r="B32" s="13" t="s">
        <v>67</v>
      </c>
      <c r="C32" s="13"/>
      <c r="D32" s="13"/>
      <c r="E32" s="13"/>
      <c r="F32" s="14" t="s">
        <v>39</v>
      </c>
      <c r="G32" s="15"/>
    </row>
    <row r="33" spans="1:7" ht="15">
      <c r="A33" s="4"/>
      <c r="B33" s="6"/>
      <c r="C33" s="6"/>
      <c r="D33" s="6"/>
      <c r="E33" s="6"/>
      <c r="F33" s="6"/>
      <c r="G33" s="6"/>
    </row>
    <row r="34" spans="1:7" ht="15">
      <c r="A34" s="4"/>
      <c r="B34" s="6"/>
      <c r="C34" s="6"/>
      <c r="D34" s="6"/>
      <c r="E34" s="6"/>
      <c r="F34" s="6"/>
      <c r="G34" s="6"/>
    </row>
    <row r="35" spans="1:7" ht="18">
      <c r="A35" s="4" t="s">
        <v>40</v>
      </c>
      <c r="B35" s="13" t="s">
        <v>68</v>
      </c>
      <c r="C35" s="13"/>
      <c r="D35" s="13"/>
      <c r="E35" s="13"/>
      <c r="F35" s="6"/>
      <c r="G35" s="6"/>
    </row>
    <row r="36" spans="1:7" ht="18">
      <c r="A36" s="3"/>
      <c r="B36" s="13" t="s">
        <v>69</v>
      </c>
      <c r="C36" s="13"/>
      <c r="D36" s="13"/>
      <c r="E36" s="13"/>
      <c r="F36" s="6"/>
      <c r="G36" s="6"/>
    </row>
    <row r="37" spans="1:7" ht="18">
      <c r="A37" s="3"/>
      <c r="B37" s="13" t="s">
        <v>70</v>
      </c>
      <c r="C37" s="13"/>
      <c r="D37" s="13"/>
      <c r="E37" s="13"/>
      <c r="F37" s="6"/>
      <c r="G37" s="6"/>
    </row>
    <row r="38" spans="1:7" ht="18">
      <c r="A38" s="3"/>
      <c r="B38" s="13" t="s">
        <v>71</v>
      </c>
      <c r="C38" s="13"/>
      <c r="D38" s="13"/>
      <c r="E38" s="13"/>
      <c r="F38" s="6"/>
      <c r="G38" s="6"/>
    </row>
    <row r="39" spans="1:7" ht="18">
      <c r="A39" s="3"/>
      <c r="B39" s="13" t="s">
        <v>72</v>
      </c>
      <c r="C39" s="13"/>
      <c r="D39" s="13"/>
      <c r="E39" s="13"/>
      <c r="F39" s="14" t="s">
        <v>41</v>
      </c>
      <c r="G39" s="15"/>
    </row>
    <row r="40" spans="1:7" ht="12.75">
      <c r="A40" s="3"/>
      <c r="F40" s="3"/>
      <c r="G40" s="3"/>
    </row>
    <row r="41" spans="6:7" ht="12.75">
      <c r="F41" s="3"/>
      <c r="G41" s="3"/>
    </row>
  </sheetData>
  <sheetProtection/>
  <mergeCells count="36">
    <mergeCell ref="B35:E35"/>
    <mergeCell ref="B36:E36"/>
    <mergeCell ref="B37:E37"/>
    <mergeCell ref="B38:E38"/>
    <mergeCell ref="B39:E39"/>
    <mergeCell ref="F39:G39"/>
    <mergeCell ref="B28:E28"/>
    <mergeCell ref="B29:E29"/>
    <mergeCell ref="B30:E30"/>
    <mergeCell ref="B31:E31"/>
    <mergeCell ref="B32:E32"/>
    <mergeCell ref="F32:G32"/>
    <mergeCell ref="F20:G20"/>
    <mergeCell ref="B23:E23"/>
    <mergeCell ref="B24:E24"/>
    <mergeCell ref="B25:E25"/>
    <mergeCell ref="B26:E26"/>
    <mergeCell ref="B27:E27"/>
    <mergeCell ref="B15:E15"/>
    <mergeCell ref="B16:E16"/>
    <mergeCell ref="B17:E17"/>
    <mergeCell ref="B18:E18"/>
    <mergeCell ref="B19:E19"/>
    <mergeCell ref="B20:E20"/>
    <mergeCell ref="B8:E8"/>
    <mergeCell ref="B9:E9"/>
    <mergeCell ref="B10:E10"/>
    <mergeCell ref="B11:E11"/>
    <mergeCell ref="B12:E12"/>
    <mergeCell ref="F12:G12"/>
    <mergeCell ref="A1:I1"/>
    <mergeCell ref="B3:E3"/>
    <mergeCell ref="B4:E4"/>
    <mergeCell ref="B5:E5"/>
    <mergeCell ref="B6:E6"/>
    <mergeCell ref="B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K217"/>
  <sheetViews>
    <sheetView zoomScalePageLayoutView="0" workbookViewId="0" topLeftCell="A1">
      <selection activeCell="M221" sqref="M221"/>
    </sheetView>
  </sheetViews>
  <sheetFormatPr defaultColWidth="9.00390625" defaultRowHeight="12.75"/>
  <cols>
    <col min="1" max="1" width="5.625" style="0" bestFit="1" customWidth="1"/>
    <col min="2" max="5" width="6.00390625" style="0" bestFit="1" customWidth="1"/>
    <col min="6" max="7" width="5.00390625" style="0" bestFit="1" customWidth="1"/>
    <col min="8" max="8" width="5.75390625" style="0" customWidth="1"/>
    <col min="9" max="9" width="7.00390625" style="0" bestFit="1" customWidth="1"/>
    <col min="10" max="11" width="4.625" style="0" bestFit="1" customWidth="1"/>
  </cols>
  <sheetData>
    <row r="1" spans="1:11" ht="84.75">
      <c r="A1" s="7" t="s">
        <v>0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7" t="s">
        <v>10</v>
      </c>
      <c r="K1" s="7" t="s">
        <v>11</v>
      </c>
    </row>
    <row r="2" spans="1:11" ht="12.75">
      <c r="A2" s="8">
        <v>-11</v>
      </c>
      <c r="B2" s="8" t="s">
        <v>1</v>
      </c>
      <c r="C2" s="8" t="s">
        <v>1</v>
      </c>
      <c r="D2" s="8"/>
      <c r="E2" s="8"/>
      <c r="F2" s="8"/>
      <c r="G2" s="8"/>
      <c r="H2" s="8"/>
      <c r="I2" s="8">
        <f>-0.25*(A2+6)^2+2</f>
        <v>-4.25</v>
      </c>
      <c r="J2" s="8"/>
      <c r="K2" s="8"/>
    </row>
    <row r="3" spans="1:11" ht="12.75">
      <c r="A3" s="8">
        <v>-10.9</v>
      </c>
      <c r="B3" s="8"/>
      <c r="C3" s="8"/>
      <c r="D3" s="8"/>
      <c r="E3" s="8"/>
      <c r="F3" s="8"/>
      <c r="G3" s="8"/>
      <c r="H3" s="8"/>
      <c r="I3" s="8">
        <f aca="true" t="shared" si="0" ref="I3:I52">-0.25*(A3+6)^2+2</f>
        <v>-4.002500000000001</v>
      </c>
      <c r="J3" s="8"/>
      <c r="K3" s="8"/>
    </row>
    <row r="4" spans="1:11" ht="12.75">
      <c r="A4" s="8">
        <v>-10.8</v>
      </c>
      <c r="B4" s="8"/>
      <c r="C4" s="8"/>
      <c r="D4" s="8"/>
      <c r="E4" s="8"/>
      <c r="F4" s="8"/>
      <c r="G4" s="8"/>
      <c r="H4" s="8"/>
      <c r="I4" s="8">
        <f t="shared" si="0"/>
        <v>-3.7600000000000016</v>
      </c>
      <c r="J4" s="8"/>
      <c r="K4" s="8"/>
    </row>
    <row r="5" spans="1:11" ht="12.75">
      <c r="A5" s="8">
        <v>-10.7</v>
      </c>
      <c r="B5" s="8"/>
      <c r="C5" s="8"/>
      <c r="D5" s="8"/>
      <c r="E5" s="8"/>
      <c r="F5" s="8"/>
      <c r="G5" s="8"/>
      <c r="H5" s="8"/>
      <c r="I5" s="8">
        <f t="shared" si="0"/>
        <v>-3.522499999999998</v>
      </c>
      <c r="J5" s="8"/>
      <c r="K5" s="8"/>
    </row>
    <row r="6" spans="1:11" ht="12.75">
      <c r="A6" s="8">
        <v>-10.6</v>
      </c>
      <c r="B6" s="8"/>
      <c r="C6" s="8"/>
      <c r="D6" s="8"/>
      <c r="E6" s="8"/>
      <c r="F6" s="8"/>
      <c r="G6" s="8"/>
      <c r="H6" s="8"/>
      <c r="I6" s="8">
        <f t="shared" si="0"/>
        <v>-3.289999999999999</v>
      </c>
      <c r="J6" s="8"/>
      <c r="K6" s="8"/>
    </row>
    <row r="7" spans="1:11" ht="12.75">
      <c r="A7" s="8">
        <v>-10.5</v>
      </c>
      <c r="B7" s="8"/>
      <c r="C7" s="8"/>
      <c r="D7" s="8"/>
      <c r="E7" s="8"/>
      <c r="F7" s="8"/>
      <c r="G7" s="8"/>
      <c r="H7" s="8"/>
      <c r="I7" s="8">
        <f t="shared" si="0"/>
        <v>-3.0625</v>
      </c>
      <c r="J7" s="8"/>
      <c r="K7" s="8"/>
    </row>
    <row r="8" spans="1:11" ht="12.75">
      <c r="A8" s="8">
        <v>-10.4</v>
      </c>
      <c r="B8" s="8"/>
      <c r="C8" s="8"/>
      <c r="D8" s="8"/>
      <c r="E8" s="8"/>
      <c r="F8" s="8"/>
      <c r="G8" s="8"/>
      <c r="H8" s="8"/>
      <c r="I8" s="8">
        <f t="shared" si="0"/>
        <v>-2.8400000000000007</v>
      </c>
      <c r="J8" s="8"/>
      <c r="K8" s="8"/>
    </row>
    <row r="9" spans="1:11" ht="12.75">
      <c r="A9" s="8">
        <v>-10.3</v>
      </c>
      <c r="B9" s="8"/>
      <c r="C9" s="8"/>
      <c r="D9" s="8"/>
      <c r="E9" s="8"/>
      <c r="F9" s="8"/>
      <c r="G9" s="8"/>
      <c r="H9" s="8"/>
      <c r="I9" s="8">
        <f t="shared" si="0"/>
        <v>-2.6225000000000014</v>
      </c>
      <c r="J9" s="8"/>
      <c r="K9" s="8"/>
    </row>
    <row r="10" spans="1:11" ht="12.75">
      <c r="A10" s="8">
        <v>-10.2</v>
      </c>
      <c r="B10" s="8"/>
      <c r="C10" s="8"/>
      <c r="D10" s="8"/>
      <c r="E10" s="8"/>
      <c r="F10" s="8"/>
      <c r="G10" s="8"/>
      <c r="H10" s="8"/>
      <c r="I10" s="8">
        <f t="shared" si="0"/>
        <v>-2.4099999999999984</v>
      </c>
      <c r="J10" s="8"/>
      <c r="K10" s="8"/>
    </row>
    <row r="11" spans="1:11" ht="12.75">
      <c r="A11" s="8">
        <v>-10.1</v>
      </c>
      <c r="B11" s="8"/>
      <c r="C11" s="8"/>
      <c r="D11" s="8"/>
      <c r="E11" s="8"/>
      <c r="F11" s="8"/>
      <c r="G11" s="8"/>
      <c r="H11" s="8"/>
      <c r="I11" s="8">
        <f t="shared" si="0"/>
        <v>-2.2024999999999997</v>
      </c>
      <c r="J11" s="8"/>
      <c r="K11" s="8"/>
    </row>
    <row r="12" spans="1:11" ht="12.75">
      <c r="A12" s="8">
        <v>-10</v>
      </c>
      <c r="B12" s="8"/>
      <c r="C12" s="8"/>
      <c r="D12" s="8"/>
      <c r="E12" s="8"/>
      <c r="F12" s="8"/>
      <c r="G12" s="8"/>
      <c r="H12" s="8"/>
      <c r="I12" s="8">
        <f t="shared" si="0"/>
        <v>-2</v>
      </c>
      <c r="J12" s="8"/>
      <c r="K12" s="8"/>
    </row>
    <row r="13" spans="1:11" ht="12.75">
      <c r="A13" s="8">
        <v>-9.9</v>
      </c>
      <c r="B13" s="8"/>
      <c r="C13" s="8"/>
      <c r="D13" s="8"/>
      <c r="E13" s="8"/>
      <c r="F13" s="8"/>
      <c r="G13" s="8"/>
      <c r="H13" s="8"/>
      <c r="I13" s="8">
        <f t="shared" si="0"/>
        <v>-1.8025000000000007</v>
      </c>
      <c r="J13" s="8"/>
      <c r="K13" s="8"/>
    </row>
    <row r="14" spans="1:11" ht="12.75">
      <c r="A14" s="8">
        <v>-9.8</v>
      </c>
      <c r="B14" s="8"/>
      <c r="C14" s="8"/>
      <c r="D14" s="8"/>
      <c r="E14" s="8"/>
      <c r="F14" s="8"/>
      <c r="G14" s="8"/>
      <c r="H14" s="8"/>
      <c r="I14" s="8">
        <f t="shared" si="0"/>
        <v>-1.6100000000000012</v>
      </c>
      <c r="J14" s="8"/>
      <c r="K14" s="8"/>
    </row>
    <row r="15" spans="1:11" ht="12.75">
      <c r="A15" s="8">
        <v>-9.7</v>
      </c>
      <c r="B15" s="8"/>
      <c r="C15" s="8"/>
      <c r="D15" s="8"/>
      <c r="E15" s="8"/>
      <c r="F15" s="8"/>
      <c r="G15" s="8"/>
      <c r="H15" s="8"/>
      <c r="I15" s="8">
        <f t="shared" si="0"/>
        <v>-1.4224999999999985</v>
      </c>
      <c r="J15" s="8"/>
      <c r="K15" s="8"/>
    </row>
    <row r="16" spans="1:11" ht="12.75">
      <c r="A16" s="8">
        <v>-9.6</v>
      </c>
      <c r="B16" s="8"/>
      <c r="C16" s="8"/>
      <c r="D16" s="8"/>
      <c r="E16" s="8"/>
      <c r="F16" s="8"/>
      <c r="G16" s="8"/>
      <c r="H16" s="8"/>
      <c r="I16" s="8">
        <f t="shared" si="0"/>
        <v>-1.2399999999999993</v>
      </c>
      <c r="J16" s="8"/>
      <c r="K16" s="8"/>
    </row>
    <row r="17" spans="1:11" ht="12.75">
      <c r="A17" s="8">
        <v>-9.50000000000001</v>
      </c>
      <c r="B17" s="8"/>
      <c r="C17" s="8"/>
      <c r="D17" s="8"/>
      <c r="E17" s="8"/>
      <c r="F17" s="8"/>
      <c r="G17" s="8"/>
      <c r="H17" s="8"/>
      <c r="I17" s="8">
        <f t="shared" si="0"/>
        <v>-1.0625000000000187</v>
      </c>
      <c r="J17" s="8"/>
      <c r="K17" s="8"/>
    </row>
    <row r="18" spans="1:11" ht="12.75">
      <c r="A18" s="8">
        <v>-9.40000000000001</v>
      </c>
      <c r="B18" s="8"/>
      <c r="C18" s="8"/>
      <c r="D18" s="8"/>
      <c r="E18" s="8"/>
      <c r="F18" s="8"/>
      <c r="G18" s="8"/>
      <c r="H18" s="8"/>
      <c r="I18" s="8">
        <f t="shared" si="0"/>
        <v>-0.8900000000000157</v>
      </c>
      <c r="J18" s="8"/>
      <c r="K18" s="8"/>
    </row>
    <row r="19" spans="1:11" ht="12.75">
      <c r="A19" s="8">
        <v>-9.30000000000001</v>
      </c>
      <c r="B19" s="8"/>
      <c r="C19" s="8"/>
      <c r="D19" s="8"/>
      <c r="E19" s="8"/>
      <c r="F19" s="8"/>
      <c r="G19" s="8"/>
      <c r="H19" s="8"/>
      <c r="I19" s="8">
        <f t="shared" si="0"/>
        <v>-0.7225000000000157</v>
      </c>
      <c r="J19" s="8"/>
      <c r="K19" s="8"/>
    </row>
    <row r="20" spans="1:11" ht="12.75">
      <c r="A20" s="8">
        <v>-9.20000000000001</v>
      </c>
      <c r="B20" s="8"/>
      <c r="C20" s="8"/>
      <c r="D20" s="8"/>
      <c r="E20" s="8"/>
      <c r="F20" s="8"/>
      <c r="G20" s="8"/>
      <c r="H20" s="8"/>
      <c r="I20" s="8">
        <f t="shared" si="0"/>
        <v>-0.560000000000016</v>
      </c>
      <c r="J20" s="8"/>
      <c r="K20" s="8"/>
    </row>
    <row r="21" spans="1:11" ht="12.75">
      <c r="A21" s="8">
        <v>-9.10000000000001</v>
      </c>
      <c r="B21" s="8"/>
      <c r="C21" s="8"/>
      <c r="D21" s="8"/>
      <c r="E21" s="8"/>
      <c r="F21" s="8"/>
      <c r="G21" s="8"/>
      <c r="H21" s="8"/>
      <c r="I21" s="8">
        <f t="shared" si="0"/>
        <v>-0.40250000000001585</v>
      </c>
      <c r="J21" s="8"/>
      <c r="K21" s="8"/>
    </row>
    <row r="22" spans="1:11" ht="12.75">
      <c r="A22" s="8">
        <v>-9.00000000000001</v>
      </c>
      <c r="B22" s="8"/>
      <c r="C22" s="8"/>
      <c r="D22" s="8"/>
      <c r="E22" s="8"/>
      <c r="F22" s="8"/>
      <c r="G22" s="8"/>
      <c r="H22" s="8"/>
      <c r="I22" s="8">
        <f t="shared" si="0"/>
        <v>-0.250000000000016</v>
      </c>
      <c r="J22" s="8"/>
      <c r="K22" s="8"/>
    </row>
    <row r="23" spans="1:11" ht="12.75">
      <c r="A23" s="8">
        <v>-8.90000000000001</v>
      </c>
      <c r="B23" s="8"/>
      <c r="C23" s="8"/>
      <c r="D23" s="8"/>
      <c r="E23" s="8"/>
      <c r="F23" s="8"/>
      <c r="G23" s="8"/>
      <c r="H23" s="8"/>
      <c r="I23" s="8">
        <f t="shared" si="0"/>
        <v>-0.10250000000001336</v>
      </c>
      <c r="J23" s="8"/>
      <c r="K23" s="8"/>
    </row>
    <row r="24" spans="1:11" ht="12.75">
      <c r="A24" s="8">
        <v>-8.80000000000001</v>
      </c>
      <c r="B24" s="8"/>
      <c r="C24" s="8"/>
      <c r="D24" s="8"/>
      <c r="E24" s="8"/>
      <c r="F24" s="8"/>
      <c r="G24" s="8"/>
      <c r="H24" s="8"/>
      <c r="I24" s="8">
        <f t="shared" si="0"/>
        <v>0.03999999999998649</v>
      </c>
      <c r="J24" s="8"/>
      <c r="K24" s="8"/>
    </row>
    <row r="25" spans="1:11" ht="12.75">
      <c r="A25" s="8">
        <v>-8.70000000000001</v>
      </c>
      <c r="B25" s="8"/>
      <c r="C25" s="8"/>
      <c r="D25" s="8"/>
      <c r="E25" s="8"/>
      <c r="F25" s="8"/>
      <c r="G25" s="8"/>
      <c r="H25" s="8"/>
      <c r="I25" s="8">
        <f t="shared" si="0"/>
        <v>0.17749999999998667</v>
      </c>
      <c r="J25" s="8"/>
      <c r="K25" s="8"/>
    </row>
    <row r="26" spans="1:11" ht="12.75">
      <c r="A26" s="8">
        <v>-8.60000000000001</v>
      </c>
      <c r="B26" s="8"/>
      <c r="C26" s="8"/>
      <c r="D26" s="8"/>
      <c r="E26" s="8"/>
      <c r="F26" s="8"/>
      <c r="G26" s="8"/>
      <c r="H26" s="8"/>
      <c r="I26" s="8">
        <f t="shared" si="0"/>
        <v>0.3099999999999865</v>
      </c>
      <c r="J26" s="8"/>
      <c r="K26" s="8"/>
    </row>
    <row r="27" spans="1:11" ht="12.75">
      <c r="A27" s="8">
        <v>-8.50000000000001</v>
      </c>
      <c r="B27" s="8"/>
      <c r="C27" s="8"/>
      <c r="D27" s="8"/>
      <c r="E27" s="8"/>
      <c r="F27" s="8"/>
      <c r="G27" s="8"/>
      <c r="H27" s="8"/>
      <c r="I27" s="8">
        <f t="shared" si="0"/>
        <v>0.4374999999999867</v>
      </c>
      <c r="J27" s="8"/>
      <c r="K27" s="8"/>
    </row>
    <row r="28" spans="1:11" ht="12.75">
      <c r="A28" s="8">
        <v>-8.40000000000001</v>
      </c>
      <c r="B28" s="8"/>
      <c r="C28" s="8"/>
      <c r="D28" s="8"/>
      <c r="E28" s="8"/>
      <c r="F28" s="8"/>
      <c r="G28" s="8"/>
      <c r="H28" s="8"/>
      <c r="I28" s="8">
        <f t="shared" si="0"/>
        <v>0.559999999999989</v>
      </c>
      <c r="J28" s="8"/>
      <c r="K28" s="8"/>
    </row>
    <row r="29" spans="1:11" ht="12.75">
      <c r="A29" s="8">
        <v>-8.30000000000001</v>
      </c>
      <c r="B29" s="8"/>
      <c r="C29" s="8"/>
      <c r="D29" s="8"/>
      <c r="E29" s="8"/>
      <c r="F29" s="8"/>
      <c r="G29" s="8"/>
      <c r="H29" s="8"/>
      <c r="I29" s="8">
        <f t="shared" si="0"/>
        <v>0.6774999999999889</v>
      </c>
      <c r="J29" s="8"/>
      <c r="K29" s="8"/>
    </row>
    <row r="30" spans="1:11" ht="12.75">
      <c r="A30" s="8">
        <v>-8.20000000000001</v>
      </c>
      <c r="B30" s="8"/>
      <c r="C30" s="8"/>
      <c r="D30" s="8"/>
      <c r="E30" s="8"/>
      <c r="F30" s="8"/>
      <c r="G30" s="8"/>
      <c r="H30" s="8"/>
      <c r="I30" s="8">
        <f t="shared" si="0"/>
        <v>0.7899999999999892</v>
      </c>
      <c r="J30" s="8"/>
      <c r="K30" s="8"/>
    </row>
    <row r="31" spans="1:11" ht="12.75">
      <c r="A31" s="8">
        <v>-8.10000000000001</v>
      </c>
      <c r="B31" s="8"/>
      <c r="C31" s="8"/>
      <c r="D31" s="8"/>
      <c r="E31" s="8"/>
      <c r="F31" s="8"/>
      <c r="G31" s="8"/>
      <c r="H31" s="8"/>
      <c r="I31" s="8">
        <f t="shared" si="0"/>
        <v>0.8974999999999891</v>
      </c>
      <c r="J31" s="8"/>
      <c r="K31" s="8"/>
    </row>
    <row r="32" spans="1:11" ht="12.75">
      <c r="A32" s="8">
        <v>-8.00000000000001</v>
      </c>
      <c r="B32" s="8"/>
      <c r="C32" s="8"/>
      <c r="D32" s="8"/>
      <c r="E32" s="8"/>
      <c r="F32" s="8"/>
      <c r="G32" s="8"/>
      <c r="H32" s="8"/>
      <c r="I32" s="8">
        <f t="shared" si="0"/>
        <v>0.9999999999999893</v>
      </c>
      <c r="J32" s="8">
        <f>3*(A32+6)</f>
        <v>-6.000000000000032</v>
      </c>
      <c r="K32" s="8"/>
    </row>
    <row r="33" spans="1:11" ht="12.75">
      <c r="A33" s="8">
        <v>-7.90000000000001</v>
      </c>
      <c r="B33" s="8"/>
      <c r="C33" s="8"/>
      <c r="D33" s="8"/>
      <c r="E33" s="8"/>
      <c r="F33" s="8"/>
      <c r="G33" s="8"/>
      <c r="H33" s="8"/>
      <c r="I33" s="8">
        <f t="shared" si="0"/>
        <v>1.0974999999999904</v>
      </c>
      <c r="J33" s="8">
        <f aca="true" t="shared" si="1" ref="J33:J42">3*(A33+6)</f>
        <v>-5.70000000000003</v>
      </c>
      <c r="K33" s="8"/>
    </row>
    <row r="34" spans="1:11" ht="12.75">
      <c r="A34" s="8">
        <v>-7.80000000000001</v>
      </c>
      <c r="B34" s="8"/>
      <c r="C34" s="8"/>
      <c r="D34" s="8"/>
      <c r="E34" s="8"/>
      <c r="F34" s="8"/>
      <c r="G34" s="8"/>
      <c r="H34" s="8"/>
      <c r="I34" s="8">
        <f t="shared" si="0"/>
        <v>1.1899999999999915</v>
      </c>
      <c r="J34" s="8">
        <f t="shared" si="1"/>
        <v>-5.400000000000029</v>
      </c>
      <c r="K34" s="8"/>
    </row>
    <row r="35" spans="1:11" ht="12.75">
      <c r="A35" s="8">
        <v>-7.70000000000001</v>
      </c>
      <c r="B35" s="8"/>
      <c r="C35" s="8"/>
      <c r="D35" s="8"/>
      <c r="E35" s="8"/>
      <c r="F35" s="8"/>
      <c r="G35" s="8"/>
      <c r="H35" s="8"/>
      <c r="I35" s="8">
        <f t="shared" si="0"/>
        <v>1.2774999999999914</v>
      </c>
      <c r="J35" s="8">
        <f t="shared" si="1"/>
        <v>-5.10000000000003</v>
      </c>
      <c r="K35" s="8"/>
    </row>
    <row r="36" spans="1:11" ht="12.75">
      <c r="A36" s="8">
        <v>-7.60000000000001</v>
      </c>
      <c r="B36" s="8"/>
      <c r="C36" s="8"/>
      <c r="D36" s="8"/>
      <c r="E36" s="8"/>
      <c r="F36" s="8"/>
      <c r="G36" s="8"/>
      <c r="H36" s="8"/>
      <c r="I36" s="8">
        <f t="shared" si="0"/>
        <v>1.3599999999999919</v>
      </c>
      <c r="J36" s="8">
        <f t="shared" si="1"/>
        <v>-4.800000000000031</v>
      </c>
      <c r="K36" s="8"/>
    </row>
    <row r="37" spans="1:11" ht="12.75">
      <c r="A37" s="8">
        <v>-7.50000000000001</v>
      </c>
      <c r="B37" s="8"/>
      <c r="C37" s="8"/>
      <c r="D37" s="8"/>
      <c r="E37" s="8"/>
      <c r="F37" s="8"/>
      <c r="G37" s="8"/>
      <c r="H37" s="8"/>
      <c r="I37" s="8">
        <f t="shared" si="0"/>
        <v>1.4374999999999927</v>
      </c>
      <c r="J37" s="8">
        <f t="shared" si="1"/>
        <v>-4.500000000000029</v>
      </c>
      <c r="K37" s="8"/>
    </row>
    <row r="38" spans="1:11" ht="12.75">
      <c r="A38" s="8">
        <v>-7.40000000000001</v>
      </c>
      <c r="B38" s="8"/>
      <c r="C38" s="8"/>
      <c r="D38" s="8"/>
      <c r="E38" s="8"/>
      <c r="F38" s="8"/>
      <c r="G38" s="8"/>
      <c r="H38" s="8"/>
      <c r="I38" s="8">
        <f t="shared" si="0"/>
        <v>1.509999999999993</v>
      </c>
      <c r="J38" s="8">
        <f t="shared" si="1"/>
        <v>-4.20000000000003</v>
      </c>
      <c r="K38" s="8"/>
    </row>
    <row r="39" spans="1:11" ht="12.75">
      <c r="A39" s="8">
        <v>-7.30000000000001</v>
      </c>
      <c r="B39" s="8"/>
      <c r="C39" s="8"/>
      <c r="D39" s="8"/>
      <c r="E39" s="8"/>
      <c r="F39" s="8"/>
      <c r="G39" s="8"/>
      <c r="H39" s="8"/>
      <c r="I39" s="8">
        <f t="shared" si="0"/>
        <v>1.5774999999999937</v>
      </c>
      <c r="J39" s="8">
        <f t="shared" si="1"/>
        <v>-3.9000000000000288</v>
      </c>
      <c r="K39" s="8"/>
    </row>
    <row r="40" spans="1:11" ht="12.75">
      <c r="A40" s="8">
        <v>-7.20000000000001</v>
      </c>
      <c r="B40" s="8"/>
      <c r="C40" s="8"/>
      <c r="D40" s="8"/>
      <c r="E40" s="8"/>
      <c r="F40" s="8"/>
      <c r="G40" s="8"/>
      <c r="H40" s="8"/>
      <c r="I40" s="8">
        <f t="shared" si="0"/>
        <v>1.639999999999994</v>
      </c>
      <c r="J40" s="8">
        <f t="shared" si="1"/>
        <v>-3.60000000000003</v>
      </c>
      <c r="K40" s="8"/>
    </row>
    <row r="41" spans="1:11" ht="12.75">
      <c r="A41" s="8">
        <v>-7.10000000000001</v>
      </c>
      <c r="B41" s="8"/>
      <c r="C41" s="8"/>
      <c r="D41" s="8"/>
      <c r="E41" s="8"/>
      <c r="F41" s="8"/>
      <c r="G41" s="8"/>
      <c r="H41" s="8"/>
      <c r="I41" s="8">
        <f t="shared" si="0"/>
        <v>1.6974999999999945</v>
      </c>
      <c r="J41" s="8">
        <f t="shared" si="1"/>
        <v>-3.300000000000031</v>
      </c>
      <c r="K41" s="8"/>
    </row>
    <row r="42" spans="1:11" ht="12.75">
      <c r="A42" s="8">
        <v>-7.00000000000001</v>
      </c>
      <c r="B42" s="8"/>
      <c r="C42" s="8"/>
      <c r="D42" s="8"/>
      <c r="E42" s="8"/>
      <c r="F42" s="8"/>
      <c r="G42" s="8"/>
      <c r="H42" s="8">
        <f>1/8*(A42+3)^2-5</f>
        <v>-2.9999999999999902</v>
      </c>
      <c r="I42" s="8">
        <f t="shared" si="0"/>
        <v>1.7499999999999951</v>
      </c>
      <c r="J42" s="8">
        <f t="shared" si="1"/>
        <v>-3.0000000000000293</v>
      </c>
      <c r="K42" s="8"/>
    </row>
    <row r="43" spans="1:11" ht="12.75">
      <c r="A43" s="8">
        <v>-6.90000000000001</v>
      </c>
      <c r="B43" s="8"/>
      <c r="C43" s="8"/>
      <c r="D43" s="8"/>
      <c r="E43" s="8"/>
      <c r="F43" s="8"/>
      <c r="G43" s="8"/>
      <c r="H43" s="8">
        <f aca="true" t="shared" si="2" ref="H43:H106">1/8*(A43+3)^2-5</f>
        <v>-3.09874999999999</v>
      </c>
      <c r="I43" s="8">
        <f t="shared" si="0"/>
        <v>1.7974999999999954</v>
      </c>
      <c r="J43" s="8"/>
      <c r="K43" s="8"/>
    </row>
    <row r="44" spans="1:11" ht="12.75">
      <c r="A44" s="8">
        <v>-6.80000000000001</v>
      </c>
      <c r="B44" s="8"/>
      <c r="C44" s="8"/>
      <c r="D44" s="8"/>
      <c r="E44" s="8"/>
      <c r="F44" s="8"/>
      <c r="G44" s="8"/>
      <c r="H44" s="8">
        <f t="shared" si="2"/>
        <v>-3.194999999999991</v>
      </c>
      <c r="I44" s="8">
        <f t="shared" si="0"/>
        <v>1.839999999999996</v>
      </c>
      <c r="J44" s="8"/>
      <c r="K44" s="8"/>
    </row>
    <row r="45" spans="1:11" ht="12.75">
      <c r="A45" s="8">
        <v>-6.70000000000002</v>
      </c>
      <c r="B45" s="8"/>
      <c r="C45" s="8"/>
      <c r="D45" s="8"/>
      <c r="E45" s="8"/>
      <c r="F45" s="8"/>
      <c r="G45" s="8"/>
      <c r="H45" s="8">
        <f t="shared" si="2"/>
        <v>-3.2887499999999816</v>
      </c>
      <c r="I45" s="8">
        <f t="shared" si="0"/>
        <v>1.877499999999993</v>
      </c>
      <c r="J45" s="8"/>
      <c r="K45" s="8"/>
    </row>
    <row r="46" spans="1:11" ht="12.75">
      <c r="A46" s="8">
        <v>-6.60000000000002</v>
      </c>
      <c r="B46" s="8"/>
      <c r="C46" s="8"/>
      <c r="D46" s="8"/>
      <c r="E46" s="8"/>
      <c r="F46" s="8"/>
      <c r="G46" s="8"/>
      <c r="H46" s="8">
        <f t="shared" si="2"/>
        <v>-3.379999999999982</v>
      </c>
      <c r="I46" s="8">
        <f t="shared" si="0"/>
        <v>1.909999999999994</v>
      </c>
      <c r="J46" s="8"/>
      <c r="K46" s="8"/>
    </row>
    <row r="47" spans="1:11" ht="12.75">
      <c r="A47" s="8">
        <v>-6.50000000000002</v>
      </c>
      <c r="B47" s="8"/>
      <c r="C47" s="8"/>
      <c r="D47" s="8"/>
      <c r="E47" s="8"/>
      <c r="F47" s="8"/>
      <c r="G47" s="8"/>
      <c r="H47" s="8">
        <f t="shared" si="2"/>
        <v>-3.4687499999999822</v>
      </c>
      <c r="I47" s="8">
        <f t="shared" si="0"/>
        <v>1.937499999999995</v>
      </c>
      <c r="J47" s="8"/>
      <c r="K47" s="8"/>
    </row>
    <row r="48" spans="1:11" ht="12.75">
      <c r="A48" s="8">
        <v>-6.40000000000002</v>
      </c>
      <c r="B48" s="8"/>
      <c r="C48" s="8"/>
      <c r="D48" s="8"/>
      <c r="E48" s="8"/>
      <c r="F48" s="8"/>
      <c r="G48" s="8"/>
      <c r="H48" s="8">
        <f t="shared" si="2"/>
        <v>-3.554999999999983</v>
      </c>
      <c r="I48" s="8">
        <f t="shared" si="0"/>
        <v>1.959999999999996</v>
      </c>
      <c r="J48" s="8"/>
      <c r="K48" s="8"/>
    </row>
    <row r="49" spans="1:11" ht="12.75">
      <c r="A49" s="8">
        <v>-6.30000000000002</v>
      </c>
      <c r="B49" s="8"/>
      <c r="C49" s="8"/>
      <c r="D49" s="8"/>
      <c r="E49" s="8"/>
      <c r="F49" s="8"/>
      <c r="G49" s="8"/>
      <c r="H49" s="8">
        <f t="shared" si="2"/>
        <v>-3.638749999999983</v>
      </c>
      <c r="I49" s="8">
        <f t="shared" si="0"/>
        <v>1.977499999999997</v>
      </c>
      <c r="J49" s="8"/>
      <c r="K49" s="8"/>
    </row>
    <row r="50" spans="1:11" ht="12.75">
      <c r="A50" s="8">
        <v>-6.20000000000002</v>
      </c>
      <c r="B50" s="8"/>
      <c r="C50" s="8"/>
      <c r="D50" s="8"/>
      <c r="E50" s="8"/>
      <c r="F50" s="8"/>
      <c r="G50" s="8"/>
      <c r="H50" s="8">
        <f t="shared" si="2"/>
        <v>-3.719999999999984</v>
      </c>
      <c r="I50" s="8">
        <f t="shared" si="0"/>
        <v>1.989999999999998</v>
      </c>
      <c r="J50" s="8"/>
      <c r="K50" s="8"/>
    </row>
    <row r="51" spans="1:11" ht="12.75">
      <c r="A51" s="8">
        <v>-6.10000000000002</v>
      </c>
      <c r="B51" s="8"/>
      <c r="C51" s="8"/>
      <c r="D51" s="8"/>
      <c r="E51" s="8"/>
      <c r="F51" s="8"/>
      <c r="G51" s="8"/>
      <c r="H51" s="8">
        <f t="shared" si="2"/>
        <v>-3.7987499999999845</v>
      </c>
      <c r="I51" s="8">
        <f t="shared" si="0"/>
        <v>1.997499999999999</v>
      </c>
      <c r="J51" s="8"/>
      <c r="K51" s="8"/>
    </row>
    <row r="52" spans="1:11" ht="12.75">
      <c r="A52" s="8">
        <v>-6.00000000000002</v>
      </c>
      <c r="B52" s="8"/>
      <c r="C52" s="8">
        <f>-0.5*(A52+4)^2+4</f>
        <v>1.9999999999999591</v>
      </c>
      <c r="D52" s="8"/>
      <c r="E52" s="8"/>
      <c r="F52" s="8"/>
      <c r="G52" s="8"/>
      <c r="H52" s="8">
        <f t="shared" si="2"/>
        <v>-3.874999999999985</v>
      </c>
      <c r="I52" s="8">
        <f t="shared" si="0"/>
        <v>2</v>
      </c>
      <c r="J52" s="8"/>
      <c r="K52" s="8"/>
    </row>
    <row r="53" spans="1:11" ht="12.75">
      <c r="A53" s="8">
        <v>-5.90000000000002</v>
      </c>
      <c r="B53" s="8"/>
      <c r="C53" s="8">
        <f aca="true" t="shared" si="3" ref="C53:C92">-0.5*(A53+4)^2+4</f>
        <v>2.194999999999962</v>
      </c>
      <c r="D53" s="8"/>
      <c r="E53" s="8"/>
      <c r="F53" s="8"/>
      <c r="G53" s="8"/>
      <c r="H53" s="8">
        <f t="shared" si="2"/>
        <v>-3.9487499999999853</v>
      </c>
      <c r="I53" s="8"/>
      <c r="J53" s="8"/>
      <c r="K53" s="8"/>
    </row>
    <row r="54" spans="1:11" ht="12.75">
      <c r="A54" s="8">
        <v>-5.80000000000002</v>
      </c>
      <c r="B54" s="8"/>
      <c r="C54" s="8">
        <f t="shared" si="3"/>
        <v>2.3799999999999635</v>
      </c>
      <c r="D54" s="8"/>
      <c r="E54" s="8"/>
      <c r="F54" s="8"/>
      <c r="G54" s="8"/>
      <c r="H54" s="8">
        <f t="shared" si="2"/>
        <v>-4.019999999999985</v>
      </c>
      <c r="I54" s="8"/>
      <c r="J54" s="8"/>
      <c r="K54" s="8"/>
    </row>
    <row r="55" spans="1:11" ht="12.75">
      <c r="A55" s="8">
        <v>-5.70000000000002</v>
      </c>
      <c r="B55" s="8"/>
      <c r="C55" s="8">
        <f t="shared" si="3"/>
        <v>2.5549999999999664</v>
      </c>
      <c r="D55" s="8"/>
      <c r="E55" s="8"/>
      <c r="F55" s="8"/>
      <c r="G55" s="8"/>
      <c r="H55" s="8">
        <f t="shared" si="2"/>
        <v>-4.088749999999987</v>
      </c>
      <c r="I55" s="8"/>
      <c r="J55" s="8"/>
      <c r="K55" s="8"/>
    </row>
    <row r="56" spans="1:11" ht="12.75">
      <c r="A56" s="8">
        <v>-5.60000000000002</v>
      </c>
      <c r="B56" s="8"/>
      <c r="C56" s="8">
        <f t="shared" si="3"/>
        <v>2.7199999999999678</v>
      </c>
      <c r="D56" s="8"/>
      <c r="E56" s="8"/>
      <c r="F56" s="8"/>
      <c r="G56" s="8"/>
      <c r="H56" s="8">
        <f t="shared" si="2"/>
        <v>-4.154999999999987</v>
      </c>
      <c r="I56" s="8"/>
      <c r="J56" s="8"/>
      <c r="K56" s="8"/>
    </row>
    <row r="57" spans="1:11" ht="12.75">
      <c r="A57" s="8">
        <v>-5.50000000000002</v>
      </c>
      <c r="B57" s="8"/>
      <c r="C57" s="8">
        <f t="shared" si="3"/>
        <v>2.8749999999999694</v>
      </c>
      <c r="D57" s="8"/>
      <c r="E57" s="8"/>
      <c r="F57" s="8"/>
      <c r="G57" s="8"/>
      <c r="H57" s="8">
        <f t="shared" si="2"/>
        <v>-4.218749999999988</v>
      </c>
      <c r="I57" s="8"/>
      <c r="J57" s="8"/>
      <c r="K57" s="8"/>
    </row>
    <row r="58" spans="1:11" ht="12.75">
      <c r="A58" s="8">
        <v>-5.40000000000002</v>
      </c>
      <c r="B58" s="8"/>
      <c r="C58" s="8">
        <f t="shared" si="3"/>
        <v>3.019999999999972</v>
      </c>
      <c r="D58" s="8"/>
      <c r="E58" s="8"/>
      <c r="F58" s="8"/>
      <c r="G58" s="8"/>
      <c r="H58" s="8">
        <f t="shared" si="2"/>
        <v>-4.279999999999988</v>
      </c>
      <c r="I58" s="8"/>
      <c r="J58" s="8"/>
      <c r="K58" s="8"/>
    </row>
    <row r="59" spans="1:11" ht="12.75">
      <c r="A59" s="8">
        <v>-5.30000000000002</v>
      </c>
      <c r="B59" s="8"/>
      <c r="C59" s="8">
        <f t="shared" si="3"/>
        <v>3.1549999999999736</v>
      </c>
      <c r="D59" s="8"/>
      <c r="E59" s="8"/>
      <c r="F59" s="8"/>
      <c r="G59" s="8"/>
      <c r="H59" s="8">
        <f t="shared" si="2"/>
        <v>-4.338749999999989</v>
      </c>
      <c r="I59" s="8"/>
      <c r="J59" s="8"/>
      <c r="K59" s="8"/>
    </row>
    <row r="60" spans="1:11" ht="12.75">
      <c r="A60" s="8">
        <v>-5.20000000000002</v>
      </c>
      <c r="B60" s="8"/>
      <c r="C60" s="8">
        <f t="shared" si="3"/>
        <v>3.2799999999999763</v>
      </c>
      <c r="D60" s="8"/>
      <c r="E60" s="8"/>
      <c r="F60" s="8"/>
      <c r="G60" s="8"/>
      <c r="H60" s="8">
        <f t="shared" si="2"/>
        <v>-4.394999999999989</v>
      </c>
      <c r="I60" s="8"/>
      <c r="J60" s="8"/>
      <c r="K60" s="8"/>
    </row>
    <row r="61" spans="1:11" ht="12.75">
      <c r="A61" s="8">
        <v>-5.10000000000002</v>
      </c>
      <c r="B61" s="8"/>
      <c r="C61" s="8">
        <f t="shared" si="3"/>
        <v>3.394999999999978</v>
      </c>
      <c r="D61" s="8"/>
      <c r="E61" s="8"/>
      <c r="F61" s="8"/>
      <c r="G61" s="8"/>
      <c r="H61" s="8">
        <f t="shared" si="2"/>
        <v>-4.44874999999999</v>
      </c>
      <c r="I61" s="8"/>
      <c r="J61" s="8"/>
      <c r="K61" s="8"/>
    </row>
    <row r="62" spans="1:11" ht="12.75">
      <c r="A62" s="8">
        <v>-5.00000000000002</v>
      </c>
      <c r="B62" s="8"/>
      <c r="C62" s="8">
        <f t="shared" si="3"/>
        <v>3.4999999999999796</v>
      </c>
      <c r="D62" s="8"/>
      <c r="E62" s="8"/>
      <c r="F62" s="8"/>
      <c r="G62" s="8"/>
      <c r="H62" s="8">
        <f t="shared" si="2"/>
        <v>-4.499999999999989</v>
      </c>
      <c r="I62" s="8"/>
      <c r="J62" s="8"/>
      <c r="K62" s="8"/>
    </row>
    <row r="63" spans="1:11" ht="12.75">
      <c r="A63" s="8">
        <v>-4.90000000000002</v>
      </c>
      <c r="B63" s="8"/>
      <c r="C63" s="8">
        <f t="shared" si="3"/>
        <v>3.594999999999982</v>
      </c>
      <c r="D63" s="8"/>
      <c r="E63" s="8"/>
      <c r="F63" s="8"/>
      <c r="G63" s="8"/>
      <c r="H63" s="8">
        <f t="shared" si="2"/>
        <v>-4.54874999999999</v>
      </c>
      <c r="I63" s="8"/>
      <c r="J63" s="8"/>
      <c r="K63" s="8"/>
    </row>
    <row r="64" spans="1:11" ht="12.75">
      <c r="A64" s="8">
        <v>-4.80000000000002</v>
      </c>
      <c r="B64" s="8"/>
      <c r="C64" s="8">
        <f t="shared" si="3"/>
        <v>3.6799999999999837</v>
      </c>
      <c r="D64" s="8"/>
      <c r="E64" s="8"/>
      <c r="F64" s="8"/>
      <c r="G64" s="8"/>
      <c r="H64" s="8">
        <f t="shared" si="2"/>
        <v>-4.594999999999991</v>
      </c>
      <c r="I64" s="8"/>
      <c r="J64" s="8"/>
      <c r="K64" s="8"/>
    </row>
    <row r="65" spans="1:11" ht="12.75">
      <c r="A65" s="8">
        <v>-4.70000000000002</v>
      </c>
      <c r="B65" s="8"/>
      <c r="C65" s="8">
        <f t="shared" si="3"/>
        <v>3.754999999999986</v>
      </c>
      <c r="D65" s="8"/>
      <c r="E65" s="8"/>
      <c r="F65" s="8"/>
      <c r="G65" s="8"/>
      <c r="H65" s="8">
        <f t="shared" si="2"/>
        <v>-4.638749999999992</v>
      </c>
      <c r="I65" s="8"/>
      <c r="J65" s="8"/>
      <c r="K65" s="8"/>
    </row>
    <row r="66" spans="1:11" ht="12.75">
      <c r="A66" s="8">
        <v>-4.60000000000002</v>
      </c>
      <c r="B66" s="8"/>
      <c r="C66" s="8">
        <f t="shared" si="3"/>
        <v>3.819999999999988</v>
      </c>
      <c r="D66" s="8"/>
      <c r="E66" s="8"/>
      <c r="F66" s="8"/>
      <c r="G66" s="8"/>
      <c r="H66" s="8">
        <f t="shared" si="2"/>
        <v>-4.679999999999992</v>
      </c>
      <c r="I66" s="8"/>
      <c r="J66" s="8"/>
      <c r="K66" s="8"/>
    </row>
    <row r="67" spans="1:11" ht="12.75">
      <c r="A67" s="8">
        <v>-4.50000000000002</v>
      </c>
      <c r="B67" s="8"/>
      <c r="C67" s="8">
        <f t="shared" si="3"/>
        <v>3.87499999999999</v>
      </c>
      <c r="D67" s="8"/>
      <c r="E67" s="8"/>
      <c r="F67" s="8"/>
      <c r="G67" s="8"/>
      <c r="H67" s="8">
        <f t="shared" si="2"/>
        <v>-4.718749999999992</v>
      </c>
      <c r="I67" s="8"/>
      <c r="J67" s="8"/>
      <c r="K67" s="8"/>
    </row>
    <row r="68" spans="1:11" ht="12.75">
      <c r="A68" s="8">
        <v>-4.40000000000002</v>
      </c>
      <c r="B68" s="8"/>
      <c r="C68" s="8">
        <f t="shared" si="3"/>
        <v>3.919999999999992</v>
      </c>
      <c r="D68" s="8"/>
      <c r="E68" s="8"/>
      <c r="F68" s="8"/>
      <c r="G68" s="8"/>
      <c r="H68" s="8">
        <f t="shared" si="2"/>
        <v>-4.754999999999993</v>
      </c>
      <c r="I68" s="8"/>
      <c r="J68" s="8"/>
      <c r="K68" s="8"/>
    </row>
    <row r="69" spans="1:11" ht="12.75">
      <c r="A69" s="8">
        <v>-4.30000000000002</v>
      </c>
      <c r="B69" s="8"/>
      <c r="C69" s="8">
        <f t="shared" si="3"/>
        <v>3.954999999999994</v>
      </c>
      <c r="D69" s="8"/>
      <c r="E69" s="8"/>
      <c r="F69" s="8"/>
      <c r="G69" s="8"/>
      <c r="H69" s="8">
        <f t="shared" si="2"/>
        <v>-4.788749999999993</v>
      </c>
      <c r="I69" s="8"/>
      <c r="J69" s="8"/>
      <c r="K69" s="8"/>
    </row>
    <row r="70" spans="1:11" ht="12.75">
      <c r="A70" s="8">
        <v>-4.20000000000002</v>
      </c>
      <c r="B70" s="8"/>
      <c r="C70" s="8">
        <f t="shared" si="3"/>
        <v>3.979999999999996</v>
      </c>
      <c r="D70" s="8"/>
      <c r="E70" s="8"/>
      <c r="F70" s="8"/>
      <c r="G70" s="8"/>
      <c r="H70" s="8">
        <f t="shared" si="2"/>
        <v>-4.819999999999994</v>
      </c>
      <c r="I70" s="8"/>
      <c r="J70" s="8"/>
      <c r="K70" s="8"/>
    </row>
    <row r="71" spans="1:11" ht="12.75">
      <c r="A71" s="8">
        <v>-4.10000000000002</v>
      </c>
      <c r="B71" s="8"/>
      <c r="C71" s="8">
        <f t="shared" si="3"/>
        <v>3.994999999999998</v>
      </c>
      <c r="D71" s="8"/>
      <c r="E71" s="8"/>
      <c r="F71" s="8"/>
      <c r="G71" s="8"/>
      <c r="H71" s="8">
        <f t="shared" si="2"/>
        <v>-4.848749999999995</v>
      </c>
      <c r="I71" s="8"/>
      <c r="J71" s="8"/>
      <c r="K71" s="8"/>
    </row>
    <row r="72" spans="1:11" ht="12.75">
      <c r="A72" s="8">
        <v>-4.00000000000002</v>
      </c>
      <c r="B72" s="8"/>
      <c r="C72" s="8">
        <f t="shared" si="3"/>
        <v>4</v>
      </c>
      <c r="D72" s="8"/>
      <c r="E72" s="8"/>
      <c r="F72" s="8"/>
      <c r="G72" s="8"/>
      <c r="H72" s="8">
        <f t="shared" si="2"/>
        <v>-4.874999999999995</v>
      </c>
      <c r="I72" s="8"/>
      <c r="J72" s="8"/>
      <c r="K72" s="8"/>
    </row>
    <row r="73" spans="1:11" ht="12.75">
      <c r="A73" s="8">
        <v>-3.90000000000003</v>
      </c>
      <c r="B73" s="8"/>
      <c r="C73" s="8">
        <f t="shared" si="3"/>
        <v>3.995000000000003</v>
      </c>
      <c r="D73" s="8"/>
      <c r="E73" s="8"/>
      <c r="F73" s="8"/>
      <c r="G73" s="8"/>
      <c r="H73" s="8">
        <f t="shared" si="2"/>
        <v>-4.8987499999999935</v>
      </c>
      <c r="I73" s="8"/>
      <c r="J73" s="8"/>
      <c r="K73" s="8"/>
    </row>
    <row r="74" spans="1:11" ht="12.75">
      <c r="A74" s="8">
        <v>-3.80000000000003</v>
      </c>
      <c r="B74" s="8"/>
      <c r="C74" s="8">
        <f t="shared" si="3"/>
        <v>3.980000000000006</v>
      </c>
      <c r="D74" s="8"/>
      <c r="E74" s="8"/>
      <c r="F74" s="8"/>
      <c r="G74" s="8"/>
      <c r="H74" s="8">
        <f t="shared" si="2"/>
        <v>-4.919999999999994</v>
      </c>
      <c r="I74" s="8"/>
      <c r="J74" s="8"/>
      <c r="K74" s="8"/>
    </row>
    <row r="75" spans="1:11" ht="12.75">
      <c r="A75" s="8">
        <v>-3.70000000000003</v>
      </c>
      <c r="B75" s="8"/>
      <c r="C75" s="8">
        <f t="shared" si="3"/>
        <v>3.955000000000009</v>
      </c>
      <c r="D75" s="8"/>
      <c r="E75" s="8"/>
      <c r="F75" s="8"/>
      <c r="G75" s="8"/>
      <c r="H75" s="8">
        <f t="shared" si="2"/>
        <v>-4.938749999999994</v>
      </c>
      <c r="I75" s="8"/>
      <c r="J75" s="8"/>
      <c r="K75" s="8"/>
    </row>
    <row r="76" spans="1:11" ht="12.75">
      <c r="A76" s="8">
        <v>-3.60000000000003</v>
      </c>
      <c r="B76" s="8"/>
      <c r="C76" s="8">
        <f t="shared" si="3"/>
        <v>3.920000000000012</v>
      </c>
      <c r="D76" s="8"/>
      <c r="E76" s="8"/>
      <c r="F76" s="8"/>
      <c r="G76" s="8"/>
      <c r="H76" s="8">
        <f t="shared" si="2"/>
        <v>-4.954999999999996</v>
      </c>
      <c r="I76" s="8"/>
      <c r="J76" s="8"/>
      <c r="K76" s="8"/>
    </row>
    <row r="77" spans="1:11" ht="12.75">
      <c r="A77" s="8">
        <v>-3.50000000000003</v>
      </c>
      <c r="B77" s="8"/>
      <c r="C77" s="8">
        <f t="shared" si="3"/>
        <v>3.875000000000015</v>
      </c>
      <c r="D77" s="8"/>
      <c r="E77" s="8"/>
      <c r="F77" s="8"/>
      <c r="G77" s="8"/>
      <c r="H77" s="8">
        <f t="shared" si="2"/>
        <v>-4.9687499999999964</v>
      </c>
      <c r="I77" s="8"/>
      <c r="J77" s="8"/>
      <c r="K77" s="8"/>
    </row>
    <row r="78" spans="1:11" ht="12.75">
      <c r="A78" s="8">
        <v>-3.40000000000003</v>
      </c>
      <c r="B78" s="8"/>
      <c r="C78" s="8">
        <f t="shared" si="3"/>
        <v>3.820000000000018</v>
      </c>
      <c r="D78" s="8"/>
      <c r="E78" s="8"/>
      <c r="F78" s="8"/>
      <c r="G78" s="8"/>
      <c r="H78" s="8">
        <f t="shared" si="2"/>
        <v>-4.979999999999997</v>
      </c>
      <c r="I78" s="8"/>
      <c r="J78" s="8"/>
      <c r="K78" s="8"/>
    </row>
    <row r="79" spans="1:11" ht="12.75">
      <c r="A79" s="8">
        <v>-3.30000000000003</v>
      </c>
      <c r="B79" s="8"/>
      <c r="C79" s="8">
        <f t="shared" si="3"/>
        <v>3.755000000000021</v>
      </c>
      <c r="D79" s="8"/>
      <c r="E79" s="8"/>
      <c r="F79" s="8"/>
      <c r="G79" s="8"/>
      <c r="H79" s="8">
        <f t="shared" si="2"/>
        <v>-4.988749999999998</v>
      </c>
      <c r="I79" s="8"/>
      <c r="J79" s="8"/>
      <c r="K79" s="8"/>
    </row>
    <row r="80" spans="1:11" ht="12.75">
      <c r="A80" s="8">
        <v>-3.20000000000003</v>
      </c>
      <c r="B80" s="8"/>
      <c r="C80" s="8">
        <f t="shared" si="3"/>
        <v>3.6800000000000237</v>
      </c>
      <c r="D80" s="8"/>
      <c r="E80" s="8"/>
      <c r="F80" s="8"/>
      <c r="G80" s="8"/>
      <c r="H80" s="8">
        <f t="shared" si="2"/>
        <v>-4.994999999999998</v>
      </c>
      <c r="I80" s="8"/>
      <c r="J80" s="8"/>
      <c r="K80" s="8"/>
    </row>
    <row r="81" spans="1:11" ht="12.75">
      <c r="A81" s="8">
        <v>-3.10000000000003</v>
      </c>
      <c r="B81" s="8"/>
      <c r="C81" s="8">
        <f t="shared" si="3"/>
        <v>3.595000000000027</v>
      </c>
      <c r="D81" s="8"/>
      <c r="E81" s="8"/>
      <c r="F81" s="8"/>
      <c r="G81" s="8"/>
      <c r="H81" s="8">
        <f t="shared" si="2"/>
        <v>-4.998749999999999</v>
      </c>
      <c r="I81" s="8"/>
      <c r="J81" s="8"/>
      <c r="K81" s="8"/>
    </row>
    <row r="82" spans="1:11" ht="12.75">
      <c r="A82" s="8">
        <v>-3.00000000000003</v>
      </c>
      <c r="B82" s="8"/>
      <c r="C82" s="8">
        <f t="shared" si="3"/>
        <v>3.50000000000003</v>
      </c>
      <c r="D82" s="8"/>
      <c r="E82" s="8"/>
      <c r="F82" s="8"/>
      <c r="G82" s="8"/>
      <c r="H82" s="8">
        <f t="shared" si="2"/>
        <v>-5</v>
      </c>
      <c r="I82" s="8"/>
      <c r="J82" s="8"/>
      <c r="K82" s="8"/>
    </row>
    <row r="83" spans="1:11" ht="12.75">
      <c r="A83" s="8">
        <v>-2.90000000000003</v>
      </c>
      <c r="B83" s="8"/>
      <c r="C83" s="8">
        <f t="shared" si="3"/>
        <v>3.3950000000000333</v>
      </c>
      <c r="D83" s="8"/>
      <c r="E83" s="8"/>
      <c r="F83" s="8"/>
      <c r="G83" s="8"/>
      <c r="H83" s="8">
        <f t="shared" si="2"/>
        <v>-4.998750000000001</v>
      </c>
      <c r="I83" s="8"/>
      <c r="J83" s="8"/>
      <c r="K83" s="8"/>
    </row>
    <row r="84" spans="1:11" ht="12.75">
      <c r="A84" s="8">
        <v>-2.80000000000003</v>
      </c>
      <c r="B84" s="8"/>
      <c r="C84" s="8">
        <f t="shared" si="3"/>
        <v>3.2800000000000358</v>
      </c>
      <c r="D84" s="8"/>
      <c r="E84" s="8"/>
      <c r="F84" s="8"/>
      <c r="G84" s="8"/>
      <c r="H84" s="8">
        <f t="shared" si="2"/>
        <v>-4.995000000000002</v>
      </c>
      <c r="I84" s="8"/>
      <c r="J84" s="8"/>
      <c r="K84" s="8"/>
    </row>
    <row r="85" spans="1:11" ht="12.75">
      <c r="A85" s="8">
        <v>-2.70000000000003</v>
      </c>
      <c r="B85" s="8"/>
      <c r="C85" s="8">
        <f t="shared" si="3"/>
        <v>3.155000000000039</v>
      </c>
      <c r="D85" s="8"/>
      <c r="E85" s="8"/>
      <c r="F85" s="8"/>
      <c r="G85" s="8"/>
      <c r="H85" s="8">
        <f t="shared" si="2"/>
        <v>-4.988750000000002</v>
      </c>
      <c r="I85" s="8"/>
      <c r="J85" s="8"/>
      <c r="K85" s="8"/>
    </row>
    <row r="86" spans="1:11" ht="12.75">
      <c r="A86" s="8">
        <v>-2.60000000000003</v>
      </c>
      <c r="B86" s="8"/>
      <c r="C86" s="8">
        <f t="shared" si="3"/>
        <v>3.0200000000000418</v>
      </c>
      <c r="D86" s="8"/>
      <c r="E86" s="8"/>
      <c r="F86" s="8"/>
      <c r="G86" s="8"/>
      <c r="H86" s="8">
        <f t="shared" si="2"/>
        <v>-4.980000000000003</v>
      </c>
      <c r="I86" s="8"/>
      <c r="J86" s="8"/>
      <c r="K86" s="8"/>
    </row>
    <row r="87" spans="1:11" ht="12.75">
      <c r="A87" s="8">
        <v>-2.50000000000003</v>
      </c>
      <c r="B87" s="8"/>
      <c r="C87" s="8">
        <f t="shared" si="3"/>
        <v>2.8750000000000453</v>
      </c>
      <c r="D87" s="8"/>
      <c r="E87" s="8"/>
      <c r="F87" s="8"/>
      <c r="G87" s="8"/>
      <c r="H87" s="8">
        <f t="shared" si="2"/>
        <v>-4.9687500000000036</v>
      </c>
      <c r="I87" s="8"/>
      <c r="J87" s="8"/>
      <c r="K87" s="8"/>
    </row>
    <row r="88" spans="1:11" ht="12.75">
      <c r="A88" s="8">
        <v>-2.40000000000003</v>
      </c>
      <c r="B88" s="8"/>
      <c r="C88" s="8">
        <f t="shared" si="3"/>
        <v>2.720000000000048</v>
      </c>
      <c r="D88" s="8"/>
      <c r="E88" s="8"/>
      <c r="F88" s="8"/>
      <c r="G88" s="8"/>
      <c r="H88" s="8">
        <f t="shared" si="2"/>
        <v>-4.9550000000000045</v>
      </c>
      <c r="I88" s="8"/>
      <c r="J88" s="8"/>
      <c r="K88" s="8"/>
    </row>
    <row r="89" spans="1:11" ht="12.75">
      <c r="A89" s="8">
        <v>-2.30000000000003</v>
      </c>
      <c r="B89" s="8"/>
      <c r="C89" s="8">
        <f t="shared" si="3"/>
        <v>2.5550000000000512</v>
      </c>
      <c r="D89" s="8"/>
      <c r="E89" s="8"/>
      <c r="F89" s="8"/>
      <c r="G89" s="8"/>
      <c r="H89" s="8">
        <f t="shared" si="2"/>
        <v>-4.938750000000005</v>
      </c>
      <c r="I89" s="8"/>
      <c r="J89" s="8"/>
      <c r="K89" s="8"/>
    </row>
    <row r="90" spans="1:11" ht="12.75">
      <c r="A90" s="8">
        <v>-2.20000000000003</v>
      </c>
      <c r="B90" s="8"/>
      <c r="C90" s="8">
        <f t="shared" si="3"/>
        <v>2.380000000000054</v>
      </c>
      <c r="D90" s="8"/>
      <c r="E90" s="8"/>
      <c r="F90" s="8"/>
      <c r="G90" s="8"/>
      <c r="H90" s="8">
        <f t="shared" si="2"/>
        <v>-4.920000000000006</v>
      </c>
      <c r="I90" s="8"/>
      <c r="J90" s="8"/>
      <c r="K90" s="8"/>
    </row>
    <row r="91" spans="1:11" ht="12.75">
      <c r="A91" s="8">
        <v>-2.10000000000003</v>
      </c>
      <c r="B91" s="8"/>
      <c r="C91" s="8">
        <f t="shared" si="3"/>
        <v>2.1950000000000567</v>
      </c>
      <c r="D91" s="8"/>
      <c r="E91" s="8"/>
      <c r="F91" s="8"/>
      <c r="G91" s="8"/>
      <c r="H91" s="8">
        <f t="shared" si="2"/>
        <v>-4.898750000000007</v>
      </c>
      <c r="I91" s="8"/>
      <c r="J91" s="8"/>
      <c r="K91" s="8"/>
    </row>
    <row r="92" spans="1:11" ht="12.75">
      <c r="A92" s="8">
        <v>-2.00000000000003</v>
      </c>
      <c r="B92" s="8">
        <f>-0.5*A92^2+4</f>
        <v>1.9999999999999396</v>
      </c>
      <c r="C92" s="8">
        <f t="shared" si="3"/>
        <v>2.0000000000000604</v>
      </c>
      <c r="D92" s="8"/>
      <c r="E92" s="8"/>
      <c r="F92" s="8"/>
      <c r="G92" s="8"/>
      <c r="H92" s="8">
        <f t="shared" si="2"/>
        <v>-4.875000000000007</v>
      </c>
      <c r="I92" s="8"/>
      <c r="J92" s="8"/>
      <c r="K92" s="8"/>
    </row>
    <row r="93" spans="1:11" ht="12.75">
      <c r="A93" s="8">
        <v>-1.90000000000003</v>
      </c>
      <c r="B93" s="8">
        <f aca="true" t="shared" si="4" ref="B93:B132">-0.5*A93^2+4</f>
        <v>2.1949999999999426</v>
      </c>
      <c r="C93" s="8"/>
      <c r="D93" s="8"/>
      <c r="E93" s="8"/>
      <c r="F93" s="8"/>
      <c r="G93" s="8"/>
      <c r="H93" s="8">
        <f t="shared" si="2"/>
        <v>-4.848750000000008</v>
      </c>
      <c r="I93" s="8"/>
      <c r="J93" s="8"/>
      <c r="K93" s="8"/>
    </row>
    <row r="94" spans="1:11" ht="12.75">
      <c r="A94" s="8">
        <v>-1.80000000000003</v>
      </c>
      <c r="B94" s="8">
        <f t="shared" si="4"/>
        <v>2.3799999999999457</v>
      </c>
      <c r="C94" s="8"/>
      <c r="D94" s="8"/>
      <c r="E94" s="8"/>
      <c r="F94" s="8"/>
      <c r="G94" s="8"/>
      <c r="H94" s="8">
        <f t="shared" si="2"/>
        <v>-4.820000000000009</v>
      </c>
      <c r="I94" s="8"/>
      <c r="J94" s="8"/>
      <c r="K94" s="8"/>
    </row>
    <row r="95" spans="1:11" ht="12.75">
      <c r="A95" s="8">
        <v>-1.70000000000003</v>
      </c>
      <c r="B95" s="8">
        <f t="shared" si="4"/>
        <v>2.554999999999949</v>
      </c>
      <c r="C95" s="8"/>
      <c r="D95" s="8"/>
      <c r="E95" s="8"/>
      <c r="F95" s="8"/>
      <c r="G95" s="8"/>
      <c r="H95" s="8">
        <f t="shared" si="2"/>
        <v>-4.78875000000001</v>
      </c>
      <c r="I95" s="8"/>
      <c r="J95" s="8"/>
      <c r="K95" s="8"/>
    </row>
    <row r="96" spans="1:11" ht="12.75">
      <c r="A96" s="8">
        <v>-1.60000000000003</v>
      </c>
      <c r="B96" s="8">
        <f t="shared" si="4"/>
        <v>2.719999999999952</v>
      </c>
      <c r="C96" s="8"/>
      <c r="D96" s="8"/>
      <c r="E96" s="8"/>
      <c r="F96" s="8"/>
      <c r="G96" s="8"/>
      <c r="H96" s="8">
        <f t="shared" si="2"/>
        <v>-4.7550000000000106</v>
      </c>
      <c r="I96" s="8"/>
      <c r="J96" s="8"/>
      <c r="K96" s="8"/>
    </row>
    <row r="97" spans="1:11" ht="12.75">
      <c r="A97" s="8">
        <v>-1.50000000000003</v>
      </c>
      <c r="B97" s="8">
        <f t="shared" si="4"/>
        <v>2.874999999999955</v>
      </c>
      <c r="C97" s="8"/>
      <c r="D97" s="8"/>
      <c r="E97" s="8"/>
      <c r="F97" s="8"/>
      <c r="G97" s="8"/>
      <c r="H97" s="8">
        <f t="shared" si="2"/>
        <v>-4.7187500000000115</v>
      </c>
      <c r="I97" s="8"/>
      <c r="J97" s="8"/>
      <c r="K97" s="8"/>
    </row>
    <row r="98" spans="1:11" ht="12.75">
      <c r="A98" s="8">
        <v>-1.40000000000003</v>
      </c>
      <c r="B98" s="8">
        <f t="shared" si="4"/>
        <v>3.019999999999958</v>
      </c>
      <c r="C98" s="8"/>
      <c r="D98" s="8"/>
      <c r="E98" s="8"/>
      <c r="F98" s="8"/>
      <c r="G98" s="8"/>
      <c r="H98" s="8">
        <f t="shared" si="2"/>
        <v>-4.680000000000012</v>
      </c>
      <c r="I98" s="8"/>
      <c r="J98" s="8"/>
      <c r="K98" s="8"/>
    </row>
    <row r="99" spans="1:11" ht="12.75">
      <c r="A99" s="8">
        <v>-1.30000000000003</v>
      </c>
      <c r="B99" s="8">
        <f t="shared" si="4"/>
        <v>3.154999999999961</v>
      </c>
      <c r="C99" s="8"/>
      <c r="D99" s="8"/>
      <c r="E99" s="8"/>
      <c r="F99" s="8"/>
      <c r="G99" s="8"/>
      <c r="H99" s="8">
        <f t="shared" si="2"/>
        <v>-4.638750000000012</v>
      </c>
      <c r="I99" s="8"/>
      <c r="J99" s="8"/>
      <c r="K99" s="8"/>
    </row>
    <row r="100" spans="1:11" ht="12.75">
      <c r="A100" s="8">
        <v>-1.20000000000003</v>
      </c>
      <c r="B100" s="8">
        <f t="shared" si="4"/>
        <v>3.279999999999964</v>
      </c>
      <c r="C100" s="8"/>
      <c r="D100" s="8"/>
      <c r="E100" s="8"/>
      <c r="F100" s="8"/>
      <c r="G100" s="8"/>
      <c r="H100" s="8">
        <f t="shared" si="2"/>
        <v>-4.595000000000013</v>
      </c>
      <c r="I100" s="8"/>
      <c r="J100" s="8"/>
      <c r="K100" s="8"/>
    </row>
    <row r="101" spans="1:11" ht="12.75">
      <c r="A101" s="8">
        <v>-1.10000000000004</v>
      </c>
      <c r="B101" s="8">
        <f t="shared" si="4"/>
        <v>3.394999999999956</v>
      </c>
      <c r="C101" s="8"/>
      <c r="D101" s="8"/>
      <c r="E101" s="8"/>
      <c r="F101" s="8"/>
      <c r="G101" s="8"/>
      <c r="H101" s="8">
        <f t="shared" si="2"/>
        <v>-4.548750000000019</v>
      </c>
      <c r="I101" s="8"/>
      <c r="J101" s="8"/>
      <c r="K101" s="8"/>
    </row>
    <row r="102" spans="1:11" ht="12.75">
      <c r="A102" s="8">
        <v>-1.00000000000004</v>
      </c>
      <c r="B102" s="8">
        <f t="shared" si="4"/>
        <v>3.49999999999996</v>
      </c>
      <c r="C102" s="8"/>
      <c r="D102" s="8"/>
      <c r="E102" s="8"/>
      <c r="F102" s="8"/>
      <c r="G102" s="8"/>
      <c r="H102" s="8">
        <f t="shared" si="2"/>
        <v>-4.5000000000000195</v>
      </c>
      <c r="I102" s="8"/>
      <c r="J102" s="8"/>
      <c r="K102" s="8"/>
    </row>
    <row r="103" spans="1:11" ht="12.75">
      <c r="A103" s="8">
        <v>-0.9</v>
      </c>
      <c r="B103" s="8">
        <f t="shared" si="4"/>
        <v>3.5949999999999998</v>
      </c>
      <c r="C103" s="8"/>
      <c r="D103" s="8"/>
      <c r="E103" s="8"/>
      <c r="F103" s="8"/>
      <c r="G103" s="8"/>
      <c r="H103" s="8">
        <f t="shared" si="2"/>
        <v>-4.44875</v>
      </c>
      <c r="I103" s="8"/>
      <c r="J103" s="8"/>
      <c r="K103" s="8"/>
    </row>
    <row r="104" spans="1:11" ht="12.75">
      <c r="A104" s="8">
        <v>-0.800000000000001</v>
      </c>
      <c r="B104" s="8">
        <f t="shared" si="4"/>
        <v>3.6799999999999993</v>
      </c>
      <c r="C104" s="8"/>
      <c r="D104" s="8"/>
      <c r="E104" s="8"/>
      <c r="F104" s="8"/>
      <c r="G104" s="8"/>
      <c r="H104" s="8">
        <f t="shared" si="2"/>
        <v>-4.3950000000000005</v>
      </c>
      <c r="I104" s="8"/>
      <c r="J104" s="8"/>
      <c r="K104" s="8"/>
    </row>
    <row r="105" spans="1:11" ht="12.75">
      <c r="A105" s="8">
        <v>-0.699999999999999</v>
      </c>
      <c r="B105" s="8">
        <f t="shared" si="4"/>
        <v>3.755000000000001</v>
      </c>
      <c r="C105" s="8"/>
      <c r="D105" s="8"/>
      <c r="E105" s="8"/>
      <c r="F105" s="8"/>
      <c r="G105" s="8"/>
      <c r="H105" s="8">
        <f t="shared" si="2"/>
        <v>-4.338749999999999</v>
      </c>
      <c r="I105" s="8"/>
      <c r="J105" s="8"/>
      <c r="K105" s="8"/>
    </row>
    <row r="106" spans="1:11" ht="12.75">
      <c r="A106" s="8">
        <v>-0.6</v>
      </c>
      <c r="B106" s="8">
        <f t="shared" si="4"/>
        <v>3.82</v>
      </c>
      <c r="C106" s="8"/>
      <c r="D106" s="8"/>
      <c r="E106" s="8"/>
      <c r="F106" s="8"/>
      <c r="G106" s="8"/>
      <c r="H106" s="8">
        <f t="shared" si="2"/>
        <v>-4.28</v>
      </c>
      <c r="I106" s="8"/>
      <c r="J106" s="8"/>
      <c r="K106" s="8"/>
    </row>
    <row r="107" spans="1:11" ht="12.75">
      <c r="A107" s="8">
        <v>-0.5</v>
      </c>
      <c r="B107" s="8">
        <f t="shared" si="4"/>
        <v>3.875</v>
      </c>
      <c r="C107" s="8"/>
      <c r="D107" s="8"/>
      <c r="E107" s="8"/>
      <c r="F107" s="8"/>
      <c r="G107" s="8"/>
      <c r="H107" s="8">
        <f aca="true" t="shared" si="5" ref="H107:H122">1/8*(A107+3)^2-5</f>
        <v>-4.21875</v>
      </c>
      <c r="I107" s="8"/>
      <c r="J107" s="8"/>
      <c r="K107" s="8"/>
    </row>
    <row r="108" spans="1:11" ht="12.75">
      <c r="A108" s="8">
        <v>-0.4</v>
      </c>
      <c r="B108" s="8">
        <f t="shared" si="4"/>
        <v>3.92</v>
      </c>
      <c r="C108" s="8"/>
      <c r="D108" s="8"/>
      <c r="E108" s="8"/>
      <c r="F108" s="8"/>
      <c r="G108" s="8"/>
      <c r="H108" s="8">
        <f t="shared" si="5"/>
        <v>-4.155</v>
      </c>
      <c r="I108" s="8"/>
      <c r="J108" s="8"/>
      <c r="K108" s="8"/>
    </row>
    <row r="109" spans="1:11" ht="12.75">
      <c r="A109" s="8">
        <v>-0.300000000000001</v>
      </c>
      <c r="B109" s="8">
        <f t="shared" si="4"/>
        <v>3.9549999999999996</v>
      </c>
      <c r="C109" s="8"/>
      <c r="D109" s="8"/>
      <c r="E109" s="8"/>
      <c r="F109" s="8"/>
      <c r="G109" s="8"/>
      <c r="H109" s="8">
        <f t="shared" si="5"/>
        <v>-4.088750000000001</v>
      </c>
      <c r="I109" s="8"/>
      <c r="J109" s="8"/>
      <c r="K109" s="8"/>
    </row>
    <row r="110" spans="1:11" ht="12.75">
      <c r="A110" s="8">
        <v>-0.199999999999999</v>
      </c>
      <c r="B110" s="8">
        <f t="shared" si="4"/>
        <v>3.98</v>
      </c>
      <c r="C110" s="8"/>
      <c r="D110" s="8"/>
      <c r="E110" s="8"/>
      <c r="F110" s="8"/>
      <c r="G110" s="8"/>
      <c r="H110" s="8">
        <f t="shared" si="5"/>
        <v>-4.02</v>
      </c>
      <c r="I110" s="8"/>
      <c r="J110" s="8"/>
      <c r="K110" s="8"/>
    </row>
    <row r="111" spans="1:11" ht="12.75">
      <c r="A111" s="8">
        <v>-0.0999999999999996</v>
      </c>
      <c r="B111" s="8">
        <f t="shared" si="4"/>
        <v>3.995</v>
      </c>
      <c r="C111" s="8"/>
      <c r="D111" s="8"/>
      <c r="E111" s="8"/>
      <c r="F111" s="8"/>
      <c r="G111" s="8"/>
      <c r="H111" s="8">
        <f t="shared" si="5"/>
        <v>-3.9487499999999995</v>
      </c>
      <c r="I111" s="8"/>
      <c r="J111" s="8"/>
      <c r="K111" s="8"/>
    </row>
    <row r="112" spans="1:11" ht="12.75">
      <c r="A112" s="8">
        <v>0</v>
      </c>
      <c r="B112" s="8">
        <f t="shared" si="4"/>
        <v>4</v>
      </c>
      <c r="C112" s="8"/>
      <c r="D112" s="8"/>
      <c r="E112" s="8"/>
      <c r="F112" s="8"/>
      <c r="G112" s="8"/>
      <c r="H112" s="8">
        <f t="shared" si="5"/>
        <v>-3.875</v>
      </c>
      <c r="I112" s="8"/>
      <c r="J112" s="8"/>
      <c r="K112" s="8"/>
    </row>
    <row r="113" spans="1:11" ht="12.75">
      <c r="A113" s="8">
        <v>0.0999999999999996</v>
      </c>
      <c r="B113" s="8">
        <f t="shared" si="4"/>
        <v>3.995</v>
      </c>
      <c r="C113" s="8"/>
      <c r="D113" s="8"/>
      <c r="E113" s="8"/>
      <c r="F113" s="8"/>
      <c r="G113" s="8"/>
      <c r="H113" s="8">
        <f t="shared" si="5"/>
        <v>-3.79875</v>
      </c>
      <c r="I113" s="8"/>
      <c r="J113" s="8"/>
      <c r="K113" s="8"/>
    </row>
    <row r="114" spans="1:11" ht="12.75">
      <c r="A114" s="8">
        <v>0.199999999999999</v>
      </c>
      <c r="B114" s="8">
        <f t="shared" si="4"/>
        <v>3.98</v>
      </c>
      <c r="C114" s="8"/>
      <c r="D114" s="8"/>
      <c r="E114" s="8"/>
      <c r="F114" s="8"/>
      <c r="G114" s="8"/>
      <c r="H114" s="8">
        <f t="shared" si="5"/>
        <v>-3.7200000000000006</v>
      </c>
      <c r="I114" s="8"/>
      <c r="J114" s="8"/>
      <c r="K114" s="8"/>
    </row>
    <row r="115" spans="1:11" ht="12.75">
      <c r="A115" s="8">
        <v>0.300000000000001</v>
      </c>
      <c r="B115" s="8">
        <f t="shared" si="4"/>
        <v>3.9549999999999996</v>
      </c>
      <c r="C115" s="8"/>
      <c r="D115" s="8"/>
      <c r="E115" s="8"/>
      <c r="F115" s="8"/>
      <c r="G115" s="8"/>
      <c r="H115" s="8">
        <f t="shared" si="5"/>
        <v>-3.638749999999999</v>
      </c>
      <c r="I115" s="8"/>
      <c r="J115" s="8"/>
      <c r="K115" s="8"/>
    </row>
    <row r="116" spans="1:11" ht="12.75">
      <c r="A116" s="8">
        <v>0.4</v>
      </c>
      <c r="B116" s="8">
        <f t="shared" si="4"/>
        <v>3.92</v>
      </c>
      <c r="C116" s="8"/>
      <c r="D116" s="8"/>
      <c r="E116" s="8"/>
      <c r="F116" s="8"/>
      <c r="G116" s="8"/>
      <c r="H116" s="8">
        <f t="shared" si="5"/>
        <v>-3.555</v>
      </c>
      <c r="I116" s="8"/>
      <c r="J116" s="8"/>
      <c r="K116" s="8"/>
    </row>
    <row r="117" spans="1:11" ht="12.75">
      <c r="A117" s="8">
        <v>0.5</v>
      </c>
      <c r="B117" s="8">
        <f t="shared" si="4"/>
        <v>3.875</v>
      </c>
      <c r="C117" s="8"/>
      <c r="D117" s="8"/>
      <c r="E117" s="8"/>
      <c r="F117" s="8"/>
      <c r="G117" s="8"/>
      <c r="H117" s="8">
        <f t="shared" si="5"/>
        <v>-3.46875</v>
      </c>
      <c r="I117" s="8"/>
      <c r="J117" s="8"/>
      <c r="K117" s="8"/>
    </row>
    <row r="118" spans="1:11" ht="12.75">
      <c r="A118" s="8">
        <v>0.6</v>
      </c>
      <c r="B118" s="8">
        <f t="shared" si="4"/>
        <v>3.82</v>
      </c>
      <c r="C118" s="8"/>
      <c r="D118" s="8"/>
      <c r="E118" s="8"/>
      <c r="F118" s="8"/>
      <c r="G118" s="8"/>
      <c r="H118" s="8">
        <f t="shared" si="5"/>
        <v>-3.38</v>
      </c>
      <c r="I118" s="8"/>
      <c r="J118" s="8"/>
      <c r="K118" s="8"/>
    </row>
    <row r="119" spans="1:11" ht="12.75">
      <c r="A119" s="8">
        <v>0.699999999999999</v>
      </c>
      <c r="B119" s="8">
        <f t="shared" si="4"/>
        <v>3.755000000000001</v>
      </c>
      <c r="C119" s="8"/>
      <c r="D119" s="8"/>
      <c r="E119" s="8"/>
      <c r="F119" s="8"/>
      <c r="G119" s="8"/>
      <c r="H119" s="8">
        <f t="shared" si="5"/>
        <v>-3.288750000000001</v>
      </c>
      <c r="I119" s="8"/>
      <c r="J119" s="8"/>
      <c r="K119" s="8"/>
    </row>
    <row r="120" spans="1:11" ht="12.75">
      <c r="A120" s="8">
        <v>0.800000000000001</v>
      </c>
      <c r="B120" s="8">
        <f t="shared" si="4"/>
        <v>3.6799999999999993</v>
      </c>
      <c r="C120" s="8"/>
      <c r="D120" s="8"/>
      <c r="E120" s="8"/>
      <c r="F120" s="8"/>
      <c r="G120" s="8"/>
      <c r="H120" s="8">
        <f t="shared" si="5"/>
        <v>-3.194999999999999</v>
      </c>
      <c r="I120" s="8"/>
      <c r="J120" s="8"/>
      <c r="K120" s="8"/>
    </row>
    <row r="121" spans="1:11" ht="12.75">
      <c r="A121" s="8">
        <v>0.9</v>
      </c>
      <c r="B121" s="8">
        <f t="shared" si="4"/>
        <v>3.5949999999999998</v>
      </c>
      <c r="C121" s="8"/>
      <c r="D121" s="8"/>
      <c r="E121" s="8"/>
      <c r="F121" s="8"/>
      <c r="G121" s="8"/>
      <c r="H121" s="8">
        <f t="shared" si="5"/>
        <v>-3.09875</v>
      </c>
      <c r="I121" s="8"/>
      <c r="J121" s="8"/>
      <c r="K121" s="8"/>
    </row>
    <row r="122" spans="1:11" ht="12.75">
      <c r="A122" s="8">
        <v>1</v>
      </c>
      <c r="B122" s="8">
        <f t="shared" si="4"/>
        <v>3.5</v>
      </c>
      <c r="C122" s="8"/>
      <c r="D122" s="8"/>
      <c r="E122" s="8"/>
      <c r="F122" s="8"/>
      <c r="G122" s="8"/>
      <c r="H122" s="8">
        <f t="shared" si="5"/>
        <v>-3</v>
      </c>
      <c r="I122" s="8"/>
      <c r="J122" s="8"/>
      <c r="K122" s="8">
        <f>-3*A122</f>
        <v>-3</v>
      </c>
    </row>
    <row r="123" spans="1:11" ht="12.75">
      <c r="A123" s="8">
        <v>1.1</v>
      </c>
      <c r="B123" s="8">
        <f t="shared" si="4"/>
        <v>3.395</v>
      </c>
      <c r="C123" s="8"/>
      <c r="D123" s="8"/>
      <c r="E123" s="8"/>
      <c r="F123" s="8"/>
      <c r="G123" s="8"/>
      <c r="H123" s="8"/>
      <c r="I123" s="8"/>
      <c r="J123" s="8"/>
      <c r="K123" s="8">
        <f aca="true" t="shared" si="6" ref="K123:K132">-3*A123</f>
        <v>-3.3000000000000003</v>
      </c>
    </row>
    <row r="124" spans="1:11" ht="12.75">
      <c r="A124" s="8">
        <v>1.2</v>
      </c>
      <c r="B124" s="8">
        <f t="shared" si="4"/>
        <v>3.2800000000000002</v>
      </c>
      <c r="C124" s="8"/>
      <c r="D124" s="8"/>
      <c r="E124" s="8"/>
      <c r="F124" s="8"/>
      <c r="G124" s="8"/>
      <c r="H124" s="8"/>
      <c r="I124" s="8"/>
      <c r="J124" s="8"/>
      <c r="K124" s="8">
        <f t="shared" si="6"/>
        <v>-3.5999999999999996</v>
      </c>
    </row>
    <row r="125" spans="1:11" ht="12.75">
      <c r="A125" s="8">
        <v>1.3</v>
      </c>
      <c r="B125" s="8">
        <f t="shared" si="4"/>
        <v>3.155</v>
      </c>
      <c r="C125" s="8"/>
      <c r="D125" s="8"/>
      <c r="E125" s="8"/>
      <c r="F125" s="8"/>
      <c r="G125" s="8"/>
      <c r="H125" s="8"/>
      <c r="I125" s="8"/>
      <c r="J125" s="8"/>
      <c r="K125" s="8">
        <f t="shared" si="6"/>
        <v>-3.9000000000000004</v>
      </c>
    </row>
    <row r="126" spans="1:11" ht="12.75">
      <c r="A126" s="8">
        <v>1.4</v>
      </c>
      <c r="B126" s="8">
        <f t="shared" si="4"/>
        <v>3.02</v>
      </c>
      <c r="C126" s="8"/>
      <c r="D126" s="8"/>
      <c r="E126" s="8"/>
      <c r="F126" s="8"/>
      <c r="G126" s="8"/>
      <c r="H126" s="8"/>
      <c r="I126" s="8"/>
      <c r="J126" s="8"/>
      <c r="K126" s="8">
        <f t="shared" si="6"/>
        <v>-4.199999999999999</v>
      </c>
    </row>
    <row r="127" spans="1:11" ht="12.75">
      <c r="A127" s="8">
        <v>1.5</v>
      </c>
      <c r="B127" s="8">
        <f t="shared" si="4"/>
        <v>2.875</v>
      </c>
      <c r="C127" s="8"/>
      <c r="D127" s="8"/>
      <c r="E127" s="8"/>
      <c r="F127" s="8"/>
      <c r="G127" s="8"/>
      <c r="H127" s="8"/>
      <c r="I127" s="8"/>
      <c r="J127" s="8"/>
      <c r="K127" s="8">
        <f t="shared" si="6"/>
        <v>-4.5</v>
      </c>
    </row>
    <row r="128" spans="1:11" ht="12.75">
      <c r="A128" s="8">
        <v>1.6</v>
      </c>
      <c r="B128" s="8">
        <f t="shared" si="4"/>
        <v>2.7199999999999998</v>
      </c>
      <c r="C128" s="8"/>
      <c r="D128" s="8"/>
      <c r="E128" s="8"/>
      <c r="F128" s="8"/>
      <c r="G128" s="8"/>
      <c r="H128" s="8"/>
      <c r="I128" s="8"/>
      <c r="J128" s="8"/>
      <c r="K128" s="8">
        <f t="shared" si="6"/>
        <v>-4.800000000000001</v>
      </c>
    </row>
    <row r="129" spans="1:11" ht="12.75">
      <c r="A129" s="8">
        <v>1.7</v>
      </c>
      <c r="B129" s="8">
        <f t="shared" si="4"/>
        <v>2.555</v>
      </c>
      <c r="C129" s="8"/>
      <c r="D129" s="8"/>
      <c r="E129" s="8"/>
      <c r="F129" s="8"/>
      <c r="G129" s="8"/>
      <c r="H129" s="8"/>
      <c r="I129" s="8"/>
      <c r="J129" s="8"/>
      <c r="K129" s="8">
        <f t="shared" si="6"/>
        <v>-5.1</v>
      </c>
    </row>
    <row r="130" spans="1:11" ht="12.75">
      <c r="A130" s="8">
        <v>1.8</v>
      </c>
      <c r="B130" s="8">
        <f t="shared" si="4"/>
        <v>2.38</v>
      </c>
      <c r="C130" s="8"/>
      <c r="D130" s="8"/>
      <c r="E130" s="8"/>
      <c r="F130" s="8"/>
      <c r="G130" s="8"/>
      <c r="H130" s="8"/>
      <c r="I130" s="8"/>
      <c r="J130" s="8"/>
      <c r="K130" s="8">
        <f t="shared" si="6"/>
        <v>-5.4</v>
      </c>
    </row>
    <row r="131" spans="1:11" ht="12.75">
      <c r="A131" s="8">
        <v>1.9</v>
      </c>
      <c r="B131" s="8">
        <f t="shared" si="4"/>
        <v>2.1950000000000003</v>
      </c>
      <c r="C131" s="8"/>
      <c r="D131" s="8"/>
      <c r="E131" s="8"/>
      <c r="F131" s="8"/>
      <c r="G131" s="8"/>
      <c r="H131" s="8"/>
      <c r="I131" s="8"/>
      <c r="J131" s="8"/>
      <c r="K131" s="8">
        <f t="shared" si="6"/>
        <v>-5.699999999999999</v>
      </c>
    </row>
    <row r="132" spans="1:11" ht="12.75">
      <c r="A132" s="8">
        <v>2</v>
      </c>
      <c r="B132" s="8">
        <f t="shared" si="4"/>
        <v>2</v>
      </c>
      <c r="C132" s="8"/>
      <c r="D132" s="8">
        <f>0.5*(A132-3)^2+1.5</f>
        <v>2</v>
      </c>
      <c r="E132" s="8"/>
      <c r="F132" s="8"/>
      <c r="G132" s="8"/>
      <c r="H132" s="8"/>
      <c r="I132" s="8"/>
      <c r="J132" s="8"/>
      <c r="K132" s="8">
        <f t="shared" si="6"/>
        <v>-6</v>
      </c>
    </row>
    <row r="133" spans="1:11" ht="12.75">
      <c r="A133" s="8">
        <v>2.1</v>
      </c>
      <c r="B133" s="8"/>
      <c r="C133" s="8"/>
      <c r="D133" s="8">
        <f aca="true" t="shared" si="7" ref="D133:D172">0.5*(A133-3)^2+1.5</f>
        <v>1.9049999999999998</v>
      </c>
      <c r="E133" s="8"/>
      <c r="F133" s="8"/>
      <c r="G133" s="8"/>
      <c r="H133" s="8"/>
      <c r="I133" s="8"/>
      <c r="J133" s="8"/>
      <c r="K133" s="8"/>
    </row>
    <row r="134" spans="1:11" ht="12.75">
      <c r="A134" s="8">
        <v>2.2</v>
      </c>
      <c r="B134" s="8"/>
      <c r="C134" s="8"/>
      <c r="D134" s="8">
        <f t="shared" si="7"/>
        <v>1.8199999999999998</v>
      </c>
      <c r="E134" s="8"/>
      <c r="F134" s="8"/>
      <c r="G134" s="8"/>
      <c r="H134" s="8"/>
      <c r="I134" s="8"/>
      <c r="J134" s="8"/>
      <c r="K134" s="8"/>
    </row>
    <row r="135" spans="1:11" ht="12.75">
      <c r="A135" s="8">
        <v>2.3</v>
      </c>
      <c r="B135" s="8"/>
      <c r="C135" s="8"/>
      <c r="D135" s="8">
        <f t="shared" si="7"/>
        <v>1.745</v>
      </c>
      <c r="E135" s="8"/>
      <c r="F135" s="8"/>
      <c r="G135" s="8"/>
      <c r="H135" s="8"/>
      <c r="I135" s="8"/>
      <c r="J135" s="8"/>
      <c r="K135" s="8"/>
    </row>
    <row r="136" spans="1:11" ht="12.75">
      <c r="A136" s="8">
        <v>2.4</v>
      </c>
      <c r="B136" s="8"/>
      <c r="C136" s="8"/>
      <c r="D136" s="8">
        <f t="shared" si="7"/>
        <v>1.6800000000000002</v>
      </c>
      <c r="E136" s="8"/>
      <c r="F136" s="8"/>
      <c r="G136" s="8"/>
      <c r="H136" s="8"/>
      <c r="I136" s="8"/>
      <c r="J136" s="8"/>
      <c r="K136" s="8"/>
    </row>
    <row r="137" spans="1:11" ht="12.75">
      <c r="A137" s="8">
        <v>2.5</v>
      </c>
      <c r="B137" s="8"/>
      <c r="C137" s="8"/>
      <c r="D137" s="8">
        <f t="shared" si="7"/>
        <v>1.625</v>
      </c>
      <c r="E137" s="8"/>
      <c r="F137" s="8"/>
      <c r="G137" s="8"/>
      <c r="H137" s="8"/>
      <c r="I137" s="8"/>
      <c r="J137" s="8"/>
      <c r="K137" s="8"/>
    </row>
    <row r="138" spans="1:11" ht="12.75">
      <c r="A138" s="8">
        <v>2.6</v>
      </c>
      <c r="B138" s="8"/>
      <c r="C138" s="8"/>
      <c r="D138" s="8">
        <f t="shared" si="7"/>
        <v>1.58</v>
      </c>
      <c r="E138" s="8"/>
      <c r="F138" s="8"/>
      <c r="G138" s="8"/>
      <c r="H138" s="8"/>
      <c r="I138" s="8"/>
      <c r="J138" s="8"/>
      <c r="K138" s="8"/>
    </row>
    <row r="139" spans="1:11" ht="12.75">
      <c r="A139" s="8">
        <v>2.7</v>
      </c>
      <c r="B139" s="8"/>
      <c r="C139" s="8"/>
      <c r="D139" s="8">
        <f t="shared" si="7"/>
        <v>1.545</v>
      </c>
      <c r="E139" s="8"/>
      <c r="F139" s="8"/>
      <c r="G139" s="8"/>
      <c r="H139" s="8"/>
      <c r="I139" s="8"/>
      <c r="J139" s="8"/>
      <c r="K139" s="8"/>
    </row>
    <row r="140" spans="1:11" ht="12.75">
      <c r="A140" s="8">
        <v>2.8</v>
      </c>
      <c r="B140" s="8"/>
      <c r="C140" s="8"/>
      <c r="D140" s="8">
        <f t="shared" si="7"/>
        <v>1.52</v>
      </c>
      <c r="E140" s="8"/>
      <c r="F140" s="8"/>
      <c r="G140" s="8"/>
      <c r="H140" s="8"/>
      <c r="I140" s="8"/>
      <c r="J140" s="8"/>
      <c r="K140" s="8"/>
    </row>
    <row r="141" spans="1:11" ht="12.75">
      <c r="A141" s="8">
        <v>2.9</v>
      </c>
      <c r="B141" s="8"/>
      <c r="C141" s="8"/>
      <c r="D141" s="8">
        <f t="shared" si="7"/>
        <v>1.5050000000000001</v>
      </c>
      <c r="E141" s="8"/>
      <c r="F141" s="8"/>
      <c r="G141" s="8"/>
      <c r="H141" s="8"/>
      <c r="I141" s="8"/>
      <c r="J141" s="8"/>
      <c r="K141" s="8"/>
    </row>
    <row r="142" spans="1:11" ht="12.75">
      <c r="A142" s="8">
        <v>3</v>
      </c>
      <c r="B142" s="8"/>
      <c r="C142" s="8"/>
      <c r="D142" s="8">
        <f t="shared" si="7"/>
        <v>1.5</v>
      </c>
      <c r="E142" s="8"/>
      <c r="F142" s="8"/>
      <c r="G142" s="8"/>
      <c r="H142" s="8"/>
      <c r="I142" s="8"/>
      <c r="J142" s="8"/>
      <c r="K142" s="8"/>
    </row>
    <row r="143" spans="1:11" ht="12.75">
      <c r="A143" s="8">
        <v>3.0999999999999</v>
      </c>
      <c r="B143" s="8"/>
      <c r="C143" s="8"/>
      <c r="D143" s="8">
        <f t="shared" si="7"/>
        <v>1.5049999999999901</v>
      </c>
      <c r="E143" s="8"/>
      <c r="F143" s="8"/>
      <c r="G143" s="8"/>
      <c r="H143" s="8"/>
      <c r="I143" s="8"/>
      <c r="J143" s="8"/>
      <c r="K143" s="8"/>
    </row>
    <row r="144" spans="1:11" ht="12.75">
      <c r="A144" s="8">
        <v>3.1999999999999</v>
      </c>
      <c r="B144" s="8"/>
      <c r="C144" s="8"/>
      <c r="D144" s="8">
        <f t="shared" si="7"/>
        <v>1.51999999999998</v>
      </c>
      <c r="E144" s="8"/>
      <c r="F144" s="8"/>
      <c r="G144" s="8"/>
      <c r="H144" s="8"/>
      <c r="I144" s="8"/>
      <c r="J144" s="8"/>
      <c r="K144" s="8"/>
    </row>
    <row r="145" spans="1:11" ht="12.75">
      <c r="A145" s="8">
        <v>3.2999999999999</v>
      </c>
      <c r="B145" s="8"/>
      <c r="C145" s="8"/>
      <c r="D145" s="8">
        <f t="shared" si="7"/>
        <v>1.54499999999997</v>
      </c>
      <c r="E145" s="8"/>
      <c r="F145" s="8"/>
      <c r="G145" s="8"/>
      <c r="H145" s="8"/>
      <c r="I145" s="8"/>
      <c r="J145" s="8"/>
      <c r="K145" s="8"/>
    </row>
    <row r="146" spans="1:11" ht="12.75">
      <c r="A146" s="8">
        <v>3.3999999999999</v>
      </c>
      <c r="B146" s="8"/>
      <c r="C146" s="8"/>
      <c r="D146" s="8">
        <f t="shared" si="7"/>
        <v>1.57999999999996</v>
      </c>
      <c r="E146" s="8"/>
      <c r="F146" s="8"/>
      <c r="G146" s="8"/>
      <c r="H146" s="8"/>
      <c r="I146" s="8"/>
      <c r="J146" s="8"/>
      <c r="K146" s="8"/>
    </row>
    <row r="147" spans="1:11" ht="12.75">
      <c r="A147" s="8">
        <v>3.4999999999999</v>
      </c>
      <c r="B147" s="8"/>
      <c r="C147" s="8"/>
      <c r="D147" s="8">
        <f t="shared" si="7"/>
        <v>1.62499999999995</v>
      </c>
      <c r="E147" s="8"/>
      <c r="F147" s="8"/>
      <c r="G147" s="8"/>
      <c r="H147" s="8"/>
      <c r="I147" s="8"/>
      <c r="J147" s="8"/>
      <c r="K147" s="8"/>
    </row>
    <row r="148" spans="1:11" ht="12.75">
      <c r="A148" s="8">
        <v>3.5999999999999</v>
      </c>
      <c r="B148" s="8"/>
      <c r="C148" s="8"/>
      <c r="D148" s="8">
        <f t="shared" si="7"/>
        <v>1.6799999999999402</v>
      </c>
      <c r="E148" s="8"/>
      <c r="F148" s="8"/>
      <c r="G148" s="8"/>
      <c r="H148" s="8"/>
      <c r="I148" s="8"/>
      <c r="J148" s="8"/>
      <c r="K148" s="8"/>
    </row>
    <row r="149" spans="1:11" ht="12.75">
      <c r="A149" s="8">
        <v>3.6999999999999</v>
      </c>
      <c r="B149" s="8"/>
      <c r="C149" s="8"/>
      <c r="D149" s="8">
        <f t="shared" si="7"/>
        <v>1.74499999999993</v>
      </c>
      <c r="E149" s="8"/>
      <c r="F149" s="8"/>
      <c r="G149" s="8"/>
      <c r="H149" s="8"/>
      <c r="I149" s="8"/>
      <c r="J149" s="8"/>
      <c r="K149" s="8"/>
    </row>
    <row r="150" spans="1:11" ht="12.75">
      <c r="A150" s="8">
        <v>3.7999999999999</v>
      </c>
      <c r="B150" s="8"/>
      <c r="C150" s="8"/>
      <c r="D150" s="8">
        <f t="shared" si="7"/>
        <v>1.81999999999992</v>
      </c>
      <c r="E150" s="8"/>
      <c r="F150" s="8"/>
      <c r="G150" s="8"/>
      <c r="H150" s="8"/>
      <c r="I150" s="8"/>
      <c r="J150" s="8"/>
      <c r="K150" s="8"/>
    </row>
    <row r="151" spans="1:11" ht="12.75">
      <c r="A151" s="8">
        <v>3.8999999999999</v>
      </c>
      <c r="B151" s="8"/>
      <c r="C151" s="8"/>
      <c r="D151" s="8">
        <f t="shared" si="7"/>
        <v>1.90499999999991</v>
      </c>
      <c r="E151" s="8"/>
      <c r="F151" s="8"/>
      <c r="G151" s="8"/>
      <c r="H151" s="8"/>
      <c r="I151" s="8"/>
      <c r="J151" s="8"/>
      <c r="K151" s="8"/>
    </row>
    <row r="152" spans="1:11" ht="12.75">
      <c r="A152" s="8">
        <v>3.9999999999999</v>
      </c>
      <c r="B152" s="8"/>
      <c r="C152" s="8"/>
      <c r="D152" s="8">
        <f t="shared" si="7"/>
        <v>1.9999999999999</v>
      </c>
      <c r="E152" s="8"/>
      <c r="F152" s="8"/>
      <c r="G152" s="8">
        <f>-0.5*(A152-8.5)^2+5</f>
        <v>-5.125000000000448</v>
      </c>
      <c r="H152" s="8"/>
      <c r="I152" s="8"/>
      <c r="J152" s="8"/>
      <c r="K152" s="8"/>
    </row>
    <row r="153" spans="1:11" ht="12.75">
      <c r="A153" s="8">
        <v>4.0999999999999</v>
      </c>
      <c r="B153" s="8"/>
      <c r="C153" s="8"/>
      <c r="D153" s="8">
        <f t="shared" si="7"/>
        <v>2.1049999999998903</v>
      </c>
      <c r="E153" s="8"/>
      <c r="F153" s="8"/>
      <c r="G153" s="8">
        <f aca="true" t="shared" si="8" ref="G153:G197">-0.5*(A153-8.5)^2+5</f>
        <v>-4.6800000000004385</v>
      </c>
      <c r="H153" s="8"/>
      <c r="I153" s="8"/>
      <c r="J153" s="8"/>
      <c r="K153" s="8"/>
    </row>
    <row r="154" spans="1:11" ht="12.75">
      <c r="A154" s="8">
        <v>4.1999999999999</v>
      </c>
      <c r="B154" s="8"/>
      <c r="C154" s="8"/>
      <c r="D154" s="8">
        <f t="shared" si="7"/>
        <v>2.21999999999988</v>
      </c>
      <c r="E154" s="8"/>
      <c r="F154" s="8"/>
      <c r="G154" s="8">
        <f t="shared" si="8"/>
        <v>-4.245000000000431</v>
      </c>
      <c r="H154" s="8"/>
      <c r="I154" s="8"/>
      <c r="J154" s="8"/>
      <c r="K154" s="8"/>
    </row>
    <row r="155" spans="1:11" ht="12.75">
      <c r="A155" s="8">
        <v>4.2999999999999</v>
      </c>
      <c r="B155" s="8"/>
      <c r="C155" s="8"/>
      <c r="D155" s="8">
        <f t="shared" si="7"/>
        <v>2.3449999999998705</v>
      </c>
      <c r="E155" s="8"/>
      <c r="F155" s="8"/>
      <c r="G155" s="8">
        <f t="shared" si="8"/>
        <v>-3.8200000000004177</v>
      </c>
      <c r="H155" s="8"/>
      <c r="I155" s="8"/>
      <c r="J155" s="8"/>
      <c r="K155" s="8"/>
    </row>
    <row r="156" spans="1:11" ht="12.75">
      <c r="A156" s="8">
        <v>4.3999999999999</v>
      </c>
      <c r="B156" s="8"/>
      <c r="C156" s="8"/>
      <c r="D156" s="8">
        <f t="shared" si="7"/>
        <v>2.47999999999986</v>
      </c>
      <c r="E156" s="8"/>
      <c r="F156" s="8"/>
      <c r="G156" s="8">
        <f t="shared" si="8"/>
        <v>-3.4050000000004097</v>
      </c>
      <c r="H156" s="8"/>
      <c r="I156" s="8"/>
      <c r="J156" s="8"/>
      <c r="K156" s="8"/>
    </row>
    <row r="157" spans="1:11" ht="12.75">
      <c r="A157" s="8">
        <v>4.4999999999999</v>
      </c>
      <c r="B157" s="8"/>
      <c r="C157" s="8"/>
      <c r="D157" s="8">
        <f t="shared" si="7"/>
        <v>2.6249999999998495</v>
      </c>
      <c r="E157" s="8"/>
      <c r="F157" s="8"/>
      <c r="G157" s="8">
        <f t="shared" si="8"/>
        <v>-3.0000000000004015</v>
      </c>
      <c r="H157" s="8"/>
      <c r="I157" s="8"/>
      <c r="J157" s="8"/>
      <c r="K157" s="8"/>
    </row>
    <row r="158" spans="1:11" ht="12.75">
      <c r="A158" s="8">
        <v>4.5999999999999</v>
      </c>
      <c r="B158" s="8"/>
      <c r="C158" s="8"/>
      <c r="D158" s="8">
        <f t="shared" si="7"/>
        <v>2.7799999999998404</v>
      </c>
      <c r="E158" s="8"/>
      <c r="F158" s="8"/>
      <c r="G158" s="8">
        <f t="shared" si="8"/>
        <v>-2.6050000000003894</v>
      </c>
      <c r="H158" s="8"/>
      <c r="I158" s="8"/>
      <c r="J158" s="8"/>
      <c r="K158" s="8"/>
    </row>
    <row r="159" spans="1:11" ht="12.75">
      <c r="A159" s="8">
        <v>4.6999999999999</v>
      </c>
      <c r="B159" s="8"/>
      <c r="C159" s="8"/>
      <c r="D159" s="8">
        <f t="shared" si="7"/>
        <v>2.9449999999998298</v>
      </c>
      <c r="E159" s="8"/>
      <c r="F159" s="8"/>
      <c r="G159" s="8">
        <f t="shared" si="8"/>
        <v>-2.220000000000381</v>
      </c>
      <c r="H159" s="8"/>
      <c r="I159" s="8"/>
      <c r="J159" s="8"/>
      <c r="K159" s="8"/>
    </row>
    <row r="160" spans="1:11" ht="12.75">
      <c r="A160" s="8">
        <v>4.7999999999999</v>
      </c>
      <c r="B160" s="8"/>
      <c r="C160" s="8"/>
      <c r="D160" s="8">
        <f t="shared" si="7"/>
        <v>3.1199999999998207</v>
      </c>
      <c r="E160" s="8"/>
      <c r="F160" s="8"/>
      <c r="G160" s="8">
        <f t="shared" si="8"/>
        <v>-1.8450000000003683</v>
      </c>
      <c r="H160" s="8"/>
      <c r="I160" s="8"/>
      <c r="J160" s="8"/>
      <c r="K160" s="8"/>
    </row>
    <row r="161" spans="1:11" ht="12.75">
      <c r="A161" s="8">
        <v>4.8999999999999</v>
      </c>
      <c r="B161" s="8"/>
      <c r="C161" s="8"/>
      <c r="D161" s="8">
        <f t="shared" si="7"/>
        <v>3.30499999999981</v>
      </c>
      <c r="E161" s="8"/>
      <c r="F161" s="8"/>
      <c r="G161" s="8">
        <f t="shared" si="8"/>
        <v>-1.4800000000003601</v>
      </c>
      <c r="H161" s="8"/>
      <c r="I161" s="8"/>
      <c r="J161" s="8"/>
      <c r="K161" s="8"/>
    </row>
    <row r="162" spans="1:11" ht="12.75">
      <c r="A162" s="8">
        <v>4.9999999999999</v>
      </c>
      <c r="B162" s="8"/>
      <c r="C162" s="8"/>
      <c r="D162" s="8">
        <f t="shared" si="7"/>
        <v>3.4999999999997993</v>
      </c>
      <c r="E162" s="8"/>
      <c r="F162" s="8"/>
      <c r="G162" s="8">
        <f t="shared" si="8"/>
        <v>-1.1250000000003517</v>
      </c>
      <c r="H162" s="8"/>
      <c r="I162" s="8"/>
      <c r="J162" s="8"/>
      <c r="K162" s="8"/>
    </row>
    <row r="163" spans="1:11" ht="12.75">
      <c r="A163" s="8">
        <v>5.0999999999999</v>
      </c>
      <c r="B163" s="8"/>
      <c r="C163" s="8"/>
      <c r="D163" s="8">
        <f t="shared" si="7"/>
        <v>3.7049999999997905</v>
      </c>
      <c r="E163" s="8"/>
      <c r="F163" s="8"/>
      <c r="G163" s="8">
        <f t="shared" si="8"/>
        <v>-0.7800000000003395</v>
      </c>
      <c r="H163" s="8"/>
      <c r="I163" s="8"/>
      <c r="J163" s="8"/>
      <c r="K163" s="8"/>
    </row>
    <row r="164" spans="1:11" ht="12.75">
      <c r="A164" s="8">
        <v>5.1999999999999</v>
      </c>
      <c r="B164" s="8"/>
      <c r="C164" s="8"/>
      <c r="D164" s="8">
        <f t="shared" si="7"/>
        <v>3.9199999999997797</v>
      </c>
      <c r="E164" s="8"/>
      <c r="F164" s="8"/>
      <c r="G164" s="8">
        <f t="shared" si="8"/>
        <v>-0.4450000000003307</v>
      </c>
      <c r="H164" s="8"/>
      <c r="I164" s="8"/>
      <c r="J164" s="8"/>
      <c r="K164" s="8"/>
    </row>
    <row r="165" spans="1:11" ht="12.75">
      <c r="A165" s="8">
        <v>5.2999999999999</v>
      </c>
      <c r="B165" s="8"/>
      <c r="C165" s="8"/>
      <c r="D165" s="8">
        <f t="shared" si="7"/>
        <v>4.14499999999977</v>
      </c>
      <c r="E165" s="8"/>
      <c r="F165" s="8"/>
      <c r="G165" s="8">
        <f t="shared" si="8"/>
        <v>-0.12000000000031896</v>
      </c>
      <c r="H165" s="8"/>
      <c r="I165" s="8"/>
      <c r="J165" s="8"/>
      <c r="K165" s="8"/>
    </row>
    <row r="166" spans="1:11" ht="12.75">
      <c r="A166" s="8">
        <v>5.3999999999999</v>
      </c>
      <c r="B166" s="8"/>
      <c r="C166" s="8"/>
      <c r="D166" s="8">
        <f t="shared" si="7"/>
        <v>4.37999999999976</v>
      </c>
      <c r="E166" s="8"/>
      <c r="F166" s="8"/>
      <c r="G166" s="8">
        <f t="shared" si="8"/>
        <v>0.1949999999996903</v>
      </c>
      <c r="H166" s="8"/>
      <c r="I166" s="8"/>
      <c r="J166" s="8"/>
      <c r="K166" s="8"/>
    </row>
    <row r="167" spans="1:11" ht="12.75">
      <c r="A167" s="8">
        <v>5.4999999999999</v>
      </c>
      <c r="B167" s="8"/>
      <c r="C167" s="8"/>
      <c r="D167" s="8">
        <f t="shared" si="7"/>
        <v>4.6249999999997495</v>
      </c>
      <c r="E167" s="8"/>
      <c r="F167" s="8"/>
      <c r="G167" s="8">
        <f t="shared" si="8"/>
        <v>0.4999999999996989</v>
      </c>
      <c r="H167" s="8"/>
      <c r="I167" s="8"/>
      <c r="J167" s="8"/>
      <c r="K167" s="8"/>
    </row>
    <row r="168" spans="1:11" ht="12.75">
      <c r="A168" s="8">
        <v>5.5999999999999</v>
      </c>
      <c r="B168" s="8"/>
      <c r="C168" s="8"/>
      <c r="D168" s="8">
        <f t="shared" si="7"/>
        <v>4.8799999999997405</v>
      </c>
      <c r="E168" s="8"/>
      <c r="F168" s="8"/>
      <c r="G168" s="8">
        <f t="shared" si="8"/>
        <v>0.7949999999997104</v>
      </c>
      <c r="H168" s="8"/>
      <c r="I168" s="8"/>
      <c r="J168" s="8"/>
      <c r="K168" s="8"/>
    </row>
    <row r="169" spans="1:11" ht="12.75">
      <c r="A169" s="8">
        <v>5.6999999999999</v>
      </c>
      <c r="B169" s="8"/>
      <c r="C169" s="8"/>
      <c r="D169" s="8">
        <f t="shared" si="7"/>
        <v>5.14499999999973</v>
      </c>
      <c r="E169" s="8"/>
      <c r="F169" s="8"/>
      <c r="G169" s="8">
        <f t="shared" si="8"/>
        <v>1.0799999999997194</v>
      </c>
      <c r="H169" s="8"/>
      <c r="I169" s="8"/>
      <c r="J169" s="8"/>
      <c r="K169" s="8"/>
    </row>
    <row r="170" spans="1:11" ht="12.75">
      <c r="A170" s="8">
        <v>5.7999999999999</v>
      </c>
      <c r="B170" s="8"/>
      <c r="C170" s="8"/>
      <c r="D170" s="8">
        <f t="shared" si="7"/>
        <v>5.419999999999721</v>
      </c>
      <c r="E170" s="8"/>
      <c r="F170" s="8"/>
      <c r="G170" s="8">
        <f t="shared" si="8"/>
        <v>1.3549999999997309</v>
      </c>
      <c r="H170" s="8"/>
      <c r="I170" s="8"/>
      <c r="J170" s="8"/>
      <c r="K170" s="8"/>
    </row>
    <row r="171" spans="1:11" ht="12.75">
      <c r="A171" s="8">
        <v>5.8999999999999</v>
      </c>
      <c r="B171" s="8"/>
      <c r="C171" s="8"/>
      <c r="D171" s="8">
        <f t="shared" si="7"/>
        <v>5.70499999999971</v>
      </c>
      <c r="E171" s="8"/>
      <c r="F171" s="8"/>
      <c r="G171" s="8">
        <f t="shared" si="8"/>
        <v>1.6199999999997399</v>
      </c>
      <c r="H171" s="8"/>
      <c r="I171" s="8"/>
      <c r="J171" s="8"/>
      <c r="K171" s="8"/>
    </row>
    <row r="172" spans="1:11" ht="12.75">
      <c r="A172" s="8">
        <v>5.9999999999999</v>
      </c>
      <c r="B172" s="8"/>
      <c r="C172" s="8"/>
      <c r="D172" s="8">
        <f t="shared" si="7"/>
        <v>5.999999999999699</v>
      </c>
      <c r="E172" s="8">
        <f>-0.5*(A172-8)^2+8</f>
        <v>5.999999999999799</v>
      </c>
      <c r="F172" s="8"/>
      <c r="G172" s="8">
        <f t="shared" si="8"/>
        <v>1.874999999999749</v>
      </c>
      <c r="H172" s="8"/>
      <c r="I172" s="8"/>
      <c r="J172" s="8"/>
      <c r="K172" s="8"/>
    </row>
    <row r="173" spans="1:11" ht="12.75">
      <c r="A173" s="8">
        <v>6.0999999999999</v>
      </c>
      <c r="B173" s="8"/>
      <c r="C173" s="8"/>
      <c r="D173" s="8"/>
      <c r="E173" s="8">
        <f aca="true" t="shared" si="9" ref="E173:E217">-0.5*(A173-8)^2+8</f>
        <v>6.19499999999981</v>
      </c>
      <c r="F173" s="8"/>
      <c r="G173" s="8">
        <f t="shared" si="8"/>
        <v>2.1199999999997603</v>
      </c>
      <c r="H173" s="8"/>
      <c r="I173" s="8"/>
      <c r="J173" s="8"/>
      <c r="K173" s="8"/>
    </row>
    <row r="174" spans="1:11" ht="12.75">
      <c r="A174" s="8">
        <v>6.1999999999999</v>
      </c>
      <c r="B174" s="8"/>
      <c r="C174" s="8"/>
      <c r="D174" s="8"/>
      <c r="E174" s="8">
        <f t="shared" si="9"/>
        <v>6.37999999999982</v>
      </c>
      <c r="F174" s="8"/>
      <c r="G174" s="8">
        <f t="shared" si="8"/>
        <v>2.3549999999997695</v>
      </c>
      <c r="H174" s="8"/>
      <c r="I174" s="8"/>
      <c r="J174" s="8"/>
      <c r="K174" s="8"/>
    </row>
    <row r="175" spans="1:11" ht="12.75">
      <c r="A175" s="8">
        <v>6.2999999999999</v>
      </c>
      <c r="B175" s="8"/>
      <c r="C175" s="8"/>
      <c r="D175" s="8"/>
      <c r="E175" s="8">
        <f t="shared" si="9"/>
        <v>6.554999999999831</v>
      </c>
      <c r="F175" s="8"/>
      <c r="G175" s="8">
        <f t="shared" si="8"/>
        <v>2.5799999999997807</v>
      </c>
      <c r="H175" s="8"/>
      <c r="I175" s="8"/>
      <c r="J175" s="8"/>
      <c r="K175" s="8"/>
    </row>
    <row r="176" spans="1:11" ht="12.75">
      <c r="A176" s="8">
        <v>6.3999999999999</v>
      </c>
      <c r="B176" s="8"/>
      <c r="C176" s="8"/>
      <c r="D176" s="8"/>
      <c r="E176" s="8">
        <f t="shared" si="9"/>
        <v>6.71999999999984</v>
      </c>
      <c r="F176" s="8"/>
      <c r="G176" s="8">
        <f t="shared" si="8"/>
        <v>2.79499999999979</v>
      </c>
      <c r="H176" s="8"/>
      <c r="I176" s="8"/>
      <c r="J176" s="8"/>
      <c r="K176" s="8"/>
    </row>
    <row r="177" spans="1:11" ht="12.75">
      <c r="A177" s="8">
        <v>6.4999999999999</v>
      </c>
      <c r="B177" s="8"/>
      <c r="C177" s="8"/>
      <c r="D177" s="8"/>
      <c r="E177" s="8">
        <f t="shared" si="9"/>
        <v>6.874999999999849</v>
      </c>
      <c r="F177" s="8"/>
      <c r="G177" s="8">
        <f t="shared" si="8"/>
        <v>2.9999999999997993</v>
      </c>
      <c r="H177" s="8"/>
      <c r="I177" s="8"/>
      <c r="J177" s="8"/>
      <c r="K177" s="8"/>
    </row>
    <row r="178" spans="1:11" ht="12.75">
      <c r="A178" s="8">
        <v>6.5999999999999</v>
      </c>
      <c r="B178" s="8"/>
      <c r="C178" s="8"/>
      <c r="D178" s="8"/>
      <c r="E178" s="8">
        <f t="shared" si="9"/>
        <v>7.01999999999986</v>
      </c>
      <c r="F178" s="8"/>
      <c r="G178" s="8">
        <f t="shared" si="8"/>
        <v>3.19499999999981</v>
      </c>
      <c r="H178" s="8"/>
      <c r="I178" s="8"/>
      <c r="J178" s="8"/>
      <c r="K178" s="8"/>
    </row>
    <row r="179" spans="1:11" ht="12.75">
      <c r="A179" s="8">
        <v>6.6999999999999</v>
      </c>
      <c r="B179" s="8"/>
      <c r="C179" s="8"/>
      <c r="D179" s="8"/>
      <c r="E179" s="8">
        <f t="shared" si="9"/>
        <v>7.15499999999987</v>
      </c>
      <c r="F179" s="8"/>
      <c r="G179" s="8">
        <f t="shared" si="8"/>
        <v>3.3799999999998196</v>
      </c>
      <c r="H179" s="8"/>
      <c r="I179" s="8"/>
      <c r="J179" s="8"/>
      <c r="K179" s="8"/>
    </row>
    <row r="180" spans="1:11" ht="12.75">
      <c r="A180" s="8">
        <v>6.7999999999999</v>
      </c>
      <c r="B180" s="8"/>
      <c r="C180" s="8"/>
      <c r="D180" s="8"/>
      <c r="E180" s="8">
        <f t="shared" si="9"/>
        <v>7.27999999999988</v>
      </c>
      <c r="F180" s="8"/>
      <c r="G180" s="8">
        <f t="shared" si="8"/>
        <v>3.5549999999998305</v>
      </c>
      <c r="H180" s="8"/>
      <c r="I180" s="8"/>
      <c r="J180" s="8"/>
      <c r="K180" s="8"/>
    </row>
    <row r="181" spans="1:11" ht="12.75">
      <c r="A181" s="8">
        <v>6.8999999999999</v>
      </c>
      <c r="B181" s="8"/>
      <c r="C181" s="8"/>
      <c r="D181" s="8"/>
      <c r="E181" s="8">
        <f t="shared" si="9"/>
        <v>7.39499999999989</v>
      </c>
      <c r="F181" s="8"/>
      <c r="G181" s="8">
        <f t="shared" si="8"/>
        <v>3.71999999999984</v>
      </c>
      <c r="H181" s="8"/>
      <c r="I181" s="8"/>
      <c r="J181" s="8"/>
      <c r="K181" s="8"/>
    </row>
    <row r="182" spans="1:11" ht="12.75">
      <c r="A182" s="8">
        <v>6.9999999999999</v>
      </c>
      <c r="B182" s="8"/>
      <c r="C182" s="8"/>
      <c r="D182" s="8"/>
      <c r="E182" s="8">
        <f t="shared" si="9"/>
        <v>7.4999999999999</v>
      </c>
      <c r="F182" s="8"/>
      <c r="G182" s="8">
        <f t="shared" si="8"/>
        <v>3.8749999999998495</v>
      </c>
      <c r="H182" s="8"/>
      <c r="I182" s="8"/>
      <c r="J182" s="8"/>
      <c r="K182" s="8"/>
    </row>
    <row r="183" spans="1:11" ht="12.75">
      <c r="A183" s="8">
        <v>7.0999999999999</v>
      </c>
      <c r="B183" s="8"/>
      <c r="C183" s="8"/>
      <c r="D183" s="8"/>
      <c r="E183" s="8">
        <f t="shared" si="9"/>
        <v>7.59499999999991</v>
      </c>
      <c r="F183" s="8"/>
      <c r="G183" s="8">
        <f t="shared" si="8"/>
        <v>4.01999999999986</v>
      </c>
      <c r="H183" s="8"/>
      <c r="I183" s="8"/>
      <c r="J183" s="8"/>
      <c r="K183" s="8"/>
    </row>
    <row r="184" spans="1:11" ht="12.75">
      <c r="A184" s="8">
        <v>7.1999999999999</v>
      </c>
      <c r="B184" s="8"/>
      <c r="C184" s="8"/>
      <c r="D184" s="8"/>
      <c r="E184" s="8">
        <f t="shared" si="9"/>
        <v>7.67999999999992</v>
      </c>
      <c r="F184" s="8"/>
      <c r="G184" s="8">
        <f t="shared" si="8"/>
        <v>4.15499999999987</v>
      </c>
      <c r="H184" s="8"/>
      <c r="I184" s="8"/>
      <c r="J184" s="8"/>
      <c r="K184" s="8"/>
    </row>
    <row r="185" spans="1:11" ht="12.75">
      <c r="A185" s="8">
        <v>7.2999999999999</v>
      </c>
      <c r="B185" s="8"/>
      <c r="C185" s="8"/>
      <c r="D185" s="8"/>
      <c r="E185" s="8">
        <f t="shared" si="9"/>
        <v>7.754999999999931</v>
      </c>
      <c r="F185" s="8"/>
      <c r="G185" s="8">
        <f t="shared" si="8"/>
        <v>4.27999999999988</v>
      </c>
      <c r="H185" s="8"/>
      <c r="I185" s="8"/>
      <c r="J185" s="8"/>
      <c r="K185" s="8"/>
    </row>
    <row r="186" spans="1:11" ht="12.75">
      <c r="A186" s="8">
        <v>7.3999999999999</v>
      </c>
      <c r="B186" s="8"/>
      <c r="C186" s="8"/>
      <c r="D186" s="8"/>
      <c r="E186" s="8">
        <f t="shared" si="9"/>
        <v>7.81999999999994</v>
      </c>
      <c r="F186" s="8"/>
      <c r="G186" s="8">
        <f t="shared" si="8"/>
        <v>4.39499999999989</v>
      </c>
      <c r="H186" s="8"/>
      <c r="I186" s="8"/>
      <c r="J186" s="8"/>
      <c r="K186" s="8"/>
    </row>
    <row r="187" spans="1:11" ht="12.75">
      <c r="A187" s="8">
        <v>7.4999999999999</v>
      </c>
      <c r="B187" s="8"/>
      <c r="C187" s="8"/>
      <c r="D187" s="8"/>
      <c r="E187" s="8">
        <f t="shared" si="9"/>
        <v>7.87499999999995</v>
      </c>
      <c r="F187" s="8"/>
      <c r="G187" s="8">
        <f t="shared" si="8"/>
        <v>4.4999999999999</v>
      </c>
      <c r="H187" s="8"/>
      <c r="I187" s="8"/>
      <c r="J187" s="8"/>
      <c r="K187" s="8"/>
    </row>
    <row r="188" spans="1:11" ht="12.75">
      <c r="A188" s="8">
        <v>7.5999999999999</v>
      </c>
      <c r="B188" s="8"/>
      <c r="C188" s="8"/>
      <c r="D188" s="8"/>
      <c r="E188" s="8">
        <f t="shared" si="9"/>
        <v>7.91999999999996</v>
      </c>
      <c r="F188" s="8"/>
      <c r="G188" s="8">
        <f t="shared" si="8"/>
        <v>4.59499999999991</v>
      </c>
      <c r="H188" s="8"/>
      <c r="I188" s="8"/>
      <c r="J188" s="8"/>
      <c r="K188" s="8"/>
    </row>
    <row r="189" spans="1:11" ht="12.75">
      <c r="A189" s="8">
        <v>7.6999999999999</v>
      </c>
      <c r="B189" s="8"/>
      <c r="C189" s="8"/>
      <c r="D189" s="8"/>
      <c r="E189" s="8">
        <f t="shared" si="9"/>
        <v>7.95499999999997</v>
      </c>
      <c r="F189" s="8"/>
      <c r="G189" s="8">
        <f t="shared" si="8"/>
        <v>4.67999999999992</v>
      </c>
      <c r="H189" s="8"/>
      <c r="I189" s="8"/>
      <c r="J189" s="8"/>
      <c r="K189" s="8"/>
    </row>
    <row r="190" spans="1:11" ht="12.75">
      <c r="A190" s="8">
        <v>7.7999999999999</v>
      </c>
      <c r="B190" s="8"/>
      <c r="C190" s="8"/>
      <c r="D190" s="8"/>
      <c r="E190" s="8">
        <f t="shared" si="9"/>
        <v>7.97999999999998</v>
      </c>
      <c r="F190" s="8"/>
      <c r="G190" s="8">
        <f t="shared" si="8"/>
        <v>4.754999999999931</v>
      </c>
      <c r="H190" s="8"/>
      <c r="I190" s="8"/>
      <c r="J190" s="8"/>
      <c r="K190" s="8"/>
    </row>
    <row r="191" spans="1:11" ht="12.75">
      <c r="A191" s="8">
        <v>7.8999999999999</v>
      </c>
      <c r="B191" s="8"/>
      <c r="C191" s="8"/>
      <c r="D191" s="8"/>
      <c r="E191" s="8">
        <f t="shared" si="9"/>
        <v>7.99499999999999</v>
      </c>
      <c r="F191" s="8"/>
      <c r="G191" s="8">
        <f t="shared" si="8"/>
        <v>4.81999999999994</v>
      </c>
      <c r="H191" s="8"/>
      <c r="I191" s="8"/>
      <c r="J191" s="8"/>
      <c r="K191" s="8"/>
    </row>
    <row r="192" spans="1:11" ht="12.75">
      <c r="A192" s="8">
        <v>7.9999999999999</v>
      </c>
      <c r="B192" s="8"/>
      <c r="C192" s="8"/>
      <c r="D192" s="8"/>
      <c r="E192" s="8">
        <f t="shared" si="9"/>
        <v>8</v>
      </c>
      <c r="F192" s="8"/>
      <c r="G192" s="8">
        <f t="shared" si="8"/>
        <v>4.87499999999995</v>
      </c>
      <c r="H192" s="8"/>
      <c r="I192" s="8"/>
      <c r="J192" s="8"/>
      <c r="K192" s="8"/>
    </row>
    <row r="193" spans="1:11" ht="12.75">
      <c r="A193" s="8">
        <v>8.0999999999999</v>
      </c>
      <c r="B193" s="8"/>
      <c r="C193" s="8"/>
      <c r="D193" s="8"/>
      <c r="E193" s="8">
        <f t="shared" si="9"/>
        <v>7.99500000000001</v>
      </c>
      <c r="F193" s="8"/>
      <c r="G193" s="8">
        <f t="shared" si="8"/>
        <v>4.91999999999996</v>
      </c>
      <c r="H193" s="8"/>
      <c r="I193" s="8"/>
      <c r="J193" s="8"/>
      <c r="K193" s="8"/>
    </row>
    <row r="194" spans="1:11" ht="12.75">
      <c r="A194" s="8">
        <v>8.1999999999999</v>
      </c>
      <c r="B194" s="8"/>
      <c r="C194" s="8"/>
      <c r="D194" s="8"/>
      <c r="E194" s="8">
        <f t="shared" si="9"/>
        <v>7.98000000000002</v>
      </c>
      <c r="F194" s="8"/>
      <c r="G194" s="8">
        <f t="shared" si="8"/>
        <v>4.95499999999997</v>
      </c>
      <c r="H194" s="8"/>
      <c r="I194" s="8"/>
      <c r="J194" s="8"/>
      <c r="K194" s="8"/>
    </row>
    <row r="195" spans="1:11" ht="12.75">
      <c r="A195" s="8">
        <v>8.2999999999999</v>
      </c>
      <c r="B195" s="8"/>
      <c r="C195" s="8"/>
      <c r="D195" s="8"/>
      <c r="E195" s="8">
        <f t="shared" si="9"/>
        <v>7.95500000000003</v>
      </c>
      <c r="F195" s="8"/>
      <c r="G195" s="8">
        <f t="shared" si="8"/>
        <v>4.97999999999998</v>
      </c>
      <c r="H195" s="8"/>
      <c r="I195" s="8"/>
      <c r="J195" s="8"/>
      <c r="K195" s="8"/>
    </row>
    <row r="196" spans="1:11" ht="12.75">
      <c r="A196" s="8">
        <v>8.3999999999999</v>
      </c>
      <c r="B196" s="8"/>
      <c r="C196" s="8"/>
      <c r="D196" s="8"/>
      <c r="E196" s="8">
        <f t="shared" si="9"/>
        <v>7.92000000000004</v>
      </c>
      <c r="F196" s="8"/>
      <c r="G196" s="8">
        <f t="shared" si="8"/>
        <v>4.99499999999999</v>
      </c>
      <c r="H196" s="8"/>
      <c r="I196" s="8"/>
      <c r="J196" s="8"/>
      <c r="K196" s="8"/>
    </row>
    <row r="197" spans="1:11" ht="12.75">
      <c r="A197" s="8">
        <v>8.4999999999999</v>
      </c>
      <c r="B197" s="8"/>
      <c r="C197" s="8"/>
      <c r="D197" s="8"/>
      <c r="E197" s="8">
        <f t="shared" si="9"/>
        <v>7.87500000000005</v>
      </c>
      <c r="F197" s="8">
        <f>(A197-9.5)^2+4</f>
        <v>5.000000000000199</v>
      </c>
      <c r="G197" s="8">
        <f t="shared" si="8"/>
        <v>5</v>
      </c>
      <c r="H197" s="8"/>
      <c r="I197" s="8"/>
      <c r="J197" s="8"/>
      <c r="K197" s="8"/>
    </row>
    <row r="198" spans="1:11" ht="12.75">
      <c r="A198" s="8">
        <v>8.5999999999999</v>
      </c>
      <c r="B198" s="8"/>
      <c r="C198" s="8"/>
      <c r="D198" s="8"/>
      <c r="E198" s="8">
        <f t="shared" si="9"/>
        <v>7.82000000000006</v>
      </c>
      <c r="F198" s="8">
        <f aca="true" t="shared" si="10" ref="F198:F217">(A198-9.5)^2+4</f>
        <v>4.81000000000018</v>
      </c>
      <c r="G198" s="8"/>
      <c r="H198" s="8"/>
      <c r="I198" s="8"/>
      <c r="J198" s="8"/>
      <c r="K198" s="8"/>
    </row>
    <row r="199" spans="1:11" ht="12.75">
      <c r="A199" s="8">
        <v>8.6999999999999</v>
      </c>
      <c r="B199" s="8"/>
      <c r="C199" s="8"/>
      <c r="D199" s="8"/>
      <c r="E199" s="8">
        <f t="shared" si="9"/>
        <v>7.75500000000007</v>
      </c>
      <c r="F199" s="8">
        <f t="shared" si="10"/>
        <v>4.64000000000016</v>
      </c>
      <c r="G199" s="8"/>
      <c r="H199" s="8"/>
      <c r="I199" s="8"/>
      <c r="J199" s="8"/>
      <c r="K199" s="8"/>
    </row>
    <row r="200" spans="1:11" ht="12.75">
      <c r="A200" s="8">
        <v>8.7999999999999</v>
      </c>
      <c r="B200" s="8"/>
      <c r="C200" s="8"/>
      <c r="D200" s="8"/>
      <c r="E200" s="8">
        <f t="shared" si="9"/>
        <v>7.6800000000000805</v>
      </c>
      <c r="F200" s="8">
        <f t="shared" si="10"/>
        <v>4.4900000000001405</v>
      </c>
      <c r="G200" s="8"/>
      <c r="H200" s="8"/>
      <c r="I200" s="8"/>
      <c r="J200" s="8"/>
      <c r="K200" s="8"/>
    </row>
    <row r="201" spans="1:11" ht="12.75">
      <c r="A201" s="8">
        <v>8.8999999999999</v>
      </c>
      <c r="B201" s="8"/>
      <c r="C201" s="8"/>
      <c r="D201" s="8"/>
      <c r="E201" s="8">
        <f t="shared" si="9"/>
        <v>7.5950000000000895</v>
      </c>
      <c r="F201" s="8">
        <f t="shared" si="10"/>
        <v>4.360000000000119</v>
      </c>
      <c r="G201" s="8"/>
      <c r="H201" s="8"/>
      <c r="I201" s="8"/>
      <c r="J201" s="8"/>
      <c r="K201" s="8"/>
    </row>
    <row r="202" spans="1:11" ht="12.75">
      <c r="A202" s="8">
        <v>8.9999999999999</v>
      </c>
      <c r="B202" s="8"/>
      <c r="C202" s="8"/>
      <c r="D202" s="8"/>
      <c r="E202" s="8">
        <f t="shared" si="9"/>
        <v>7.5000000000000995</v>
      </c>
      <c r="F202" s="8">
        <f t="shared" si="10"/>
        <v>4.2500000000000995</v>
      </c>
      <c r="G202" s="8"/>
      <c r="H202" s="8"/>
      <c r="I202" s="8"/>
      <c r="J202" s="8"/>
      <c r="K202" s="8"/>
    </row>
    <row r="203" spans="1:11" ht="12.75">
      <c r="A203" s="8">
        <v>9.0999999999999</v>
      </c>
      <c r="B203" s="8"/>
      <c r="C203" s="8"/>
      <c r="D203" s="8"/>
      <c r="E203" s="8">
        <f t="shared" si="9"/>
        <v>7.39500000000011</v>
      </c>
      <c r="F203" s="8">
        <f t="shared" si="10"/>
        <v>4.16000000000008</v>
      </c>
      <c r="G203" s="8"/>
      <c r="H203" s="8"/>
      <c r="I203" s="8"/>
      <c r="J203" s="8"/>
      <c r="K203" s="8"/>
    </row>
    <row r="204" spans="1:11" ht="12.75">
      <c r="A204" s="8">
        <v>9.1999999999999</v>
      </c>
      <c r="B204" s="8"/>
      <c r="C204" s="8"/>
      <c r="D204" s="8"/>
      <c r="E204" s="8">
        <f t="shared" si="9"/>
        <v>7.28000000000012</v>
      </c>
      <c r="F204" s="8">
        <f t="shared" si="10"/>
        <v>4.09000000000006</v>
      </c>
      <c r="G204" s="8"/>
      <c r="H204" s="8"/>
      <c r="I204" s="8"/>
      <c r="J204" s="8"/>
      <c r="K204" s="8"/>
    </row>
    <row r="205" spans="1:11" ht="12.75">
      <c r="A205" s="8">
        <v>9.2999999999999</v>
      </c>
      <c r="B205" s="8"/>
      <c r="C205" s="8"/>
      <c r="D205" s="8"/>
      <c r="E205" s="8">
        <f t="shared" si="9"/>
        <v>7.155000000000131</v>
      </c>
      <c r="F205" s="8">
        <f t="shared" si="10"/>
        <v>4.04000000000004</v>
      </c>
      <c r="G205" s="8"/>
      <c r="H205" s="8"/>
      <c r="I205" s="8"/>
      <c r="J205" s="8"/>
      <c r="K205" s="8"/>
    </row>
    <row r="206" spans="1:11" ht="12.75">
      <c r="A206" s="8">
        <v>9.3999999999999</v>
      </c>
      <c r="B206" s="8"/>
      <c r="C206" s="8"/>
      <c r="D206" s="8"/>
      <c r="E206" s="8">
        <f t="shared" si="9"/>
        <v>7.020000000000139</v>
      </c>
      <c r="F206" s="8">
        <f t="shared" si="10"/>
        <v>4.01000000000002</v>
      </c>
      <c r="G206" s="8"/>
      <c r="H206" s="8"/>
      <c r="I206" s="8"/>
      <c r="J206" s="8"/>
      <c r="K206" s="8"/>
    </row>
    <row r="207" spans="1:11" ht="12.75">
      <c r="A207" s="8">
        <v>9.4999999999999</v>
      </c>
      <c r="B207" s="8"/>
      <c r="C207" s="8"/>
      <c r="D207" s="8"/>
      <c r="E207" s="8">
        <f t="shared" si="9"/>
        <v>6.875000000000149</v>
      </c>
      <c r="F207" s="8">
        <f t="shared" si="10"/>
        <v>4</v>
      </c>
      <c r="G207" s="8"/>
      <c r="H207" s="8"/>
      <c r="I207" s="8"/>
      <c r="J207" s="8"/>
      <c r="K207" s="8"/>
    </row>
    <row r="208" spans="1:11" ht="12.75">
      <c r="A208" s="8">
        <v>9.5999999999999</v>
      </c>
      <c r="B208" s="8"/>
      <c r="C208" s="8"/>
      <c r="D208" s="8"/>
      <c r="E208" s="8">
        <f t="shared" si="9"/>
        <v>6.72000000000016</v>
      </c>
      <c r="F208" s="8">
        <f t="shared" si="10"/>
        <v>4.00999999999998</v>
      </c>
      <c r="G208" s="8"/>
      <c r="H208" s="8"/>
      <c r="I208" s="8"/>
      <c r="J208" s="8"/>
      <c r="K208" s="8"/>
    </row>
    <row r="209" spans="1:11" ht="12.75">
      <c r="A209" s="8">
        <v>9.6999999999999</v>
      </c>
      <c r="B209" s="8"/>
      <c r="C209" s="8"/>
      <c r="D209" s="8"/>
      <c r="E209" s="8">
        <f t="shared" si="9"/>
        <v>6.55500000000017</v>
      </c>
      <c r="F209" s="8">
        <f t="shared" si="10"/>
        <v>4.03999999999996</v>
      </c>
      <c r="G209" s="8"/>
      <c r="H209" s="8"/>
      <c r="I209" s="8"/>
      <c r="J209" s="8"/>
      <c r="K209" s="8"/>
    </row>
    <row r="210" spans="1:11" ht="12.75">
      <c r="A210" s="8">
        <v>9.7999999999999</v>
      </c>
      <c r="B210" s="8"/>
      <c r="C210" s="8"/>
      <c r="D210" s="8"/>
      <c r="E210" s="8">
        <f t="shared" si="9"/>
        <v>6.380000000000181</v>
      </c>
      <c r="F210" s="8">
        <f t="shared" si="10"/>
        <v>4.0899999999999395</v>
      </c>
      <c r="G210" s="8"/>
      <c r="H210" s="8"/>
      <c r="I210" s="8"/>
      <c r="J210" s="8"/>
      <c r="K210" s="8"/>
    </row>
    <row r="211" spans="1:11" ht="12.75">
      <c r="A211" s="8">
        <v>9.8999999999999</v>
      </c>
      <c r="B211" s="8"/>
      <c r="C211" s="8"/>
      <c r="D211" s="8"/>
      <c r="E211" s="8">
        <f t="shared" si="9"/>
        <v>6.195000000000189</v>
      </c>
      <c r="F211" s="8">
        <f t="shared" si="10"/>
        <v>4.159999999999921</v>
      </c>
      <c r="G211" s="8"/>
      <c r="H211" s="8"/>
      <c r="I211" s="8"/>
      <c r="J211" s="8"/>
      <c r="K211" s="8"/>
    </row>
    <row r="212" spans="1:11" ht="12.75">
      <c r="A212" s="8">
        <v>9.9999999999999</v>
      </c>
      <c r="B212" s="8"/>
      <c r="C212" s="8"/>
      <c r="D212" s="8"/>
      <c r="E212" s="8">
        <f t="shared" si="9"/>
        <v>6.000000000000199</v>
      </c>
      <c r="F212" s="8">
        <f t="shared" si="10"/>
        <v>4.2499999999999005</v>
      </c>
      <c r="G212" s="8"/>
      <c r="H212" s="8"/>
      <c r="I212" s="8"/>
      <c r="J212" s="8"/>
      <c r="K212" s="8"/>
    </row>
    <row r="213" spans="1:11" ht="12.75">
      <c r="A213" s="8">
        <v>10.0999999999999</v>
      </c>
      <c r="B213" s="8"/>
      <c r="C213" s="8"/>
      <c r="D213" s="8"/>
      <c r="E213" s="8">
        <f t="shared" si="9"/>
        <v>5.7950000000002095</v>
      </c>
      <c r="F213" s="8">
        <f t="shared" si="10"/>
        <v>4.35999999999988</v>
      </c>
      <c r="G213" s="8"/>
      <c r="H213" s="8"/>
      <c r="I213" s="8"/>
      <c r="J213" s="8"/>
      <c r="K213" s="8"/>
    </row>
    <row r="214" spans="1:11" ht="12.75">
      <c r="A214" s="8">
        <v>10.1999999999999</v>
      </c>
      <c r="B214" s="8"/>
      <c r="C214" s="8"/>
      <c r="D214" s="8"/>
      <c r="E214" s="8">
        <f t="shared" si="9"/>
        <v>5.58000000000022</v>
      </c>
      <c r="F214" s="8">
        <f t="shared" si="10"/>
        <v>4.48999999999986</v>
      </c>
      <c r="G214" s="8"/>
      <c r="H214" s="8"/>
      <c r="I214" s="8"/>
      <c r="J214" s="8"/>
      <c r="K214" s="8"/>
    </row>
    <row r="215" spans="1:11" ht="12.75">
      <c r="A215" s="8">
        <v>10.2999999999999</v>
      </c>
      <c r="B215" s="8"/>
      <c r="C215" s="8"/>
      <c r="D215" s="8"/>
      <c r="E215" s="8">
        <f t="shared" si="9"/>
        <v>5.355000000000231</v>
      </c>
      <c r="F215" s="8">
        <f t="shared" si="10"/>
        <v>4.639999999999839</v>
      </c>
      <c r="G215" s="8"/>
      <c r="H215" s="8"/>
      <c r="I215" s="8"/>
      <c r="J215" s="8"/>
      <c r="K215" s="8"/>
    </row>
    <row r="216" spans="1:11" ht="12.75">
      <c r="A216" s="8">
        <v>10.3999999999999</v>
      </c>
      <c r="B216" s="8"/>
      <c r="C216" s="8"/>
      <c r="D216" s="8"/>
      <c r="E216" s="8">
        <f t="shared" si="9"/>
        <v>5.120000000000237</v>
      </c>
      <c r="F216" s="8">
        <f t="shared" si="10"/>
        <v>4.809999999999821</v>
      </c>
      <c r="G216" s="8"/>
      <c r="H216" s="8"/>
      <c r="I216" s="8"/>
      <c r="J216" s="8"/>
      <c r="K216" s="8"/>
    </row>
    <row r="217" spans="1:11" ht="12.75">
      <c r="A217" s="8">
        <v>10.4999999999999</v>
      </c>
      <c r="B217" s="8"/>
      <c r="C217" s="8"/>
      <c r="D217" s="8"/>
      <c r="E217" s="8">
        <f t="shared" si="9"/>
        <v>4.875000000000249</v>
      </c>
      <c r="F217" s="8">
        <f t="shared" si="10"/>
        <v>4.999999999999801</v>
      </c>
      <c r="G217" s="8"/>
      <c r="H217" s="8"/>
      <c r="I217" s="8"/>
      <c r="J217" s="8"/>
      <c r="K217" s="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G242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7" width="5.75390625" style="0" customWidth="1"/>
  </cols>
  <sheetData>
    <row r="1" spans="1:7" ht="84">
      <c r="A1" s="7" t="s">
        <v>0</v>
      </c>
      <c r="B1" s="7" t="s">
        <v>12</v>
      </c>
      <c r="C1" s="7" t="s">
        <v>13</v>
      </c>
      <c r="D1" s="7" t="s">
        <v>14</v>
      </c>
      <c r="E1" s="7" t="s">
        <v>15</v>
      </c>
      <c r="F1" s="7" t="s">
        <v>16</v>
      </c>
      <c r="G1" s="7" t="s">
        <v>17</v>
      </c>
    </row>
    <row r="2" spans="1:7" ht="12.75">
      <c r="A2" s="8">
        <v>-12</v>
      </c>
      <c r="B2" s="9">
        <f>-1/18*A2^2+12</f>
        <v>4</v>
      </c>
      <c r="C2" s="9">
        <f>-1/8*(A2+8)^2+6</f>
        <v>4</v>
      </c>
      <c r="D2" s="8"/>
      <c r="E2" s="8"/>
      <c r="F2" s="8" t="s">
        <v>1</v>
      </c>
      <c r="G2" s="8"/>
    </row>
    <row r="3" spans="1:7" ht="12.75">
      <c r="A3" s="8">
        <v>-11.9</v>
      </c>
      <c r="B3" s="9">
        <f aca="true" t="shared" si="0" ref="B3:B66">-1/18*A3^2+12</f>
        <v>4.132777777777777</v>
      </c>
      <c r="C3" s="9">
        <f aca="true" t="shared" si="1" ref="C3:C66">-1/8*(A3+8)^2+6</f>
        <v>4.09875</v>
      </c>
      <c r="D3" s="8"/>
      <c r="E3" s="8"/>
      <c r="F3" s="8"/>
      <c r="G3" s="8"/>
    </row>
    <row r="4" spans="1:7" ht="12.75">
      <c r="A4" s="8">
        <v>-11.8</v>
      </c>
      <c r="B4" s="9">
        <f t="shared" si="0"/>
        <v>4.264444444444444</v>
      </c>
      <c r="C4" s="9">
        <f t="shared" si="1"/>
        <v>4.194999999999999</v>
      </c>
      <c r="D4" s="8"/>
      <c r="E4" s="8"/>
      <c r="F4" s="8"/>
      <c r="G4" s="8"/>
    </row>
    <row r="5" spans="1:7" ht="12.75">
      <c r="A5" s="8">
        <v>-11.7</v>
      </c>
      <c r="B5" s="9">
        <f t="shared" si="0"/>
        <v>4.395000000000001</v>
      </c>
      <c r="C5" s="9">
        <f t="shared" si="1"/>
        <v>4.28875</v>
      </c>
      <c r="D5" s="8"/>
      <c r="E5" s="8"/>
      <c r="F5" s="8"/>
      <c r="G5" s="8"/>
    </row>
    <row r="6" spans="1:7" ht="12.75">
      <c r="A6" s="8">
        <v>-11.6</v>
      </c>
      <c r="B6" s="9">
        <f t="shared" si="0"/>
        <v>4.524444444444445</v>
      </c>
      <c r="C6" s="9">
        <f t="shared" si="1"/>
        <v>4.380000000000001</v>
      </c>
      <c r="D6" s="8"/>
      <c r="E6" s="8"/>
      <c r="F6" s="8"/>
      <c r="G6" s="8"/>
    </row>
    <row r="7" spans="1:7" ht="12.75">
      <c r="A7" s="8">
        <v>-11.5</v>
      </c>
      <c r="B7" s="9">
        <f t="shared" si="0"/>
        <v>4.652777777777779</v>
      </c>
      <c r="C7" s="9">
        <f t="shared" si="1"/>
        <v>4.46875</v>
      </c>
      <c r="D7" s="8"/>
      <c r="E7" s="8"/>
      <c r="F7" s="8"/>
      <c r="G7" s="8"/>
    </row>
    <row r="8" spans="1:7" ht="12.75">
      <c r="A8" s="8">
        <v>-11.4</v>
      </c>
      <c r="B8" s="9">
        <f t="shared" si="0"/>
        <v>4.78</v>
      </c>
      <c r="C8" s="9">
        <f t="shared" si="1"/>
        <v>4.555</v>
      </c>
      <c r="D8" s="8"/>
      <c r="E8" s="8"/>
      <c r="F8" s="8"/>
      <c r="G8" s="8"/>
    </row>
    <row r="9" spans="1:7" ht="12.75">
      <c r="A9" s="8">
        <v>-11.3</v>
      </c>
      <c r="B9" s="9">
        <f t="shared" si="0"/>
        <v>4.906111111111111</v>
      </c>
      <c r="C9" s="9">
        <f t="shared" si="1"/>
        <v>4.63875</v>
      </c>
      <c r="D9" s="8"/>
      <c r="E9" s="8"/>
      <c r="F9" s="8"/>
      <c r="G9" s="8"/>
    </row>
    <row r="10" spans="1:7" ht="12.75">
      <c r="A10" s="8">
        <v>-11.2</v>
      </c>
      <c r="B10" s="9">
        <f t="shared" si="0"/>
        <v>5.031111111111112</v>
      </c>
      <c r="C10" s="9">
        <f t="shared" si="1"/>
        <v>4.720000000000001</v>
      </c>
      <c r="D10" s="8"/>
      <c r="E10" s="8"/>
      <c r="F10" s="8"/>
      <c r="G10" s="8"/>
    </row>
    <row r="11" spans="1:7" ht="12.75">
      <c r="A11" s="8">
        <v>-11.1</v>
      </c>
      <c r="B11" s="9">
        <f t="shared" si="0"/>
        <v>5.155000000000001</v>
      </c>
      <c r="C11" s="9">
        <f t="shared" si="1"/>
        <v>4.79875</v>
      </c>
      <c r="D11" s="8"/>
      <c r="E11" s="8"/>
      <c r="F11" s="8"/>
      <c r="G11" s="8"/>
    </row>
    <row r="12" spans="1:7" ht="12.75">
      <c r="A12" s="8">
        <v>-11</v>
      </c>
      <c r="B12" s="9">
        <f t="shared" si="0"/>
        <v>5.277777777777779</v>
      </c>
      <c r="C12" s="9">
        <f t="shared" si="1"/>
        <v>4.875</v>
      </c>
      <c r="D12" s="8"/>
      <c r="E12" s="8"/>
      <c r="F12" s="8"/>
      <c r="G12" s="8"/>
    </row>
    <row r="13" spans="1:7" ht="12.75">
      <c r="A13" s="8">
        <v>-10.9</v>
      </c>
      <c r="B13" s="9">
        <f t="shared" si="0"/>
        <v>5.399444444444445</v>
      </c>
      <c r="C13" s="9">
        <f t="shared" si="1"/>
        <v>4.9487499999999995</v>
      </c>
      <c r="D13" s="8"/>
      <c r="E13" s="8"/>
      <c r="F13" s="8"/>
      <c r="G13" s="8"/>
    </row>
    <row r="14" spans="1:7" ht="12.75">
      <c r="A14" s="8">
        <v>-10.8</v>
      </c>
      <c r="B14" s="9">
        <f t="shared" si="0"/>
        <v>5.52</v>
      </c>
      <c r="C14" s="9">
        <f t="shared" si="1"/>
        <v>5.02</v>
      </c>
      <c r="D14" s="8"/>
      <c r="E14" s="8"/>
      <c r="F14" s="8"/>
      <c r="G14" s="8"/>
    </row>
    <row r="15" spans="1:7" ht="12.75">
      <c r="A15" s="8">
        <v>-10.7</v>
      </c>
      <c r="B15" s="9">
        <f t="shared" si="0"/>
        <v>5.639444444444446</v>
      </c>
      <c r="C15" s="9">
        <f t="shared" si="1"/>
        <v>5.08875</v>
      </c>
      <c r="D15" s="8"/>
      <c r="E15" s="8"/>
      <c r="F15" s="8"/>
      <c r="G15" s="8"/>
    </row>
    <row r="16" spans="1:7" ht="12.75">
      <c r="A16" s="8">
        <v>-10.6</v>
      </c>
      <c r="B16" s="9">
        <f t="shared" si="0"/>
        <v>5.757777777777778</v>
      </c>
      <c r="C16" s="9">
        <f t="shared" si="1"/>
        <v>5.155</v>
      </c>
      <c r="D16" s="8"/>
      <c r="E16" s="8"/>
      <c r="F16" s="8"/>
      <c r="G16" s="8"/>
    </row>
    <row r="17" spans="1:7" ht="12.75">
      <c r="A17" s="8">
        <v>-10.5</v>
      </c>
      <c r="B17" s="9">
        <f t="shared" si="0"/>
        <v>5.875</v>
      </c>
      <c r="C17" s="9">
        <f t="shared" si="1"/>
        <v>5.21875</v>
      </c>
      <c r="D17" s="8"/>
      <c r="E17" s="8"/>
      <c r="F17" s="8"/>
      <c r="G17" s="8"/>
    </row>
    <row r="18" spans="1:7" ht="12.75">
      <c r="A18" s="8">
        <v>-10.4</v>
      </c>
      <c r="B18" s="9">
        <f t="shared" si="0"/>
        <v>5.991111111111111</v>
      </c>
      <c r="C18" s="9">
        <f t="shared" si="1"/>
        <v>5.279999999999999</v>
      </c>
      <c r="D18" s="8"/>
      <c r="E18" s="8"/>
      <c r="F18" s="8"/>
      <c r="G18" s="8"/>
    </row>
    <row r="19" spans="1:7" ht="12.75">
      <c r="A19" s="8">
        <v>-10.3</v>
      </c>
      <c r="B19" s="9">
        <f t="shared" si="0"/>
        <v>6.106111111111111</v>
      </c>
      <c r="C19" s="9">
        <f t="shared" si="1"/>
        <v>5.338749999999999</v>
      </c>
      <c r="D19" s="8"/>
      <c r="E19" s="8"/>
      <c r="F19" s="8"/>
      <c r="G19" s="8"/>
    </row>
    <row r="20" spans="1:7" ht="12.75">
      <c r="A20" s="8">
        <v>-10.2</v>
      </c>
      <c r="B20" s="9">
        <f t="shared" si="0"/>
        <v>6.220000000000001</v>
      </c>
      <c r="C20" s="9">
        <f t="shared" si="1"/>
        <v>5.3950000000000005</v>
      </c>
      <c r="D20" s="8"/>
      <c r="E20" s="8"/>
      <c r="F20" s="8"/>
      <c r="G20" s="8"/>
    </row>
    <row r="21" spans="1:7" ht="12.75">
      <c r="A21" s="8">
        <v>-10.1</v>
      </c>
      <c r="B21" s="9">
        <f t="shared" si="0"/>
        <v>6.332777777777778</v>
      </c>
      <c r="C21" s="9">
        <f t="shared" si="1"/>
        <v>5.44875</v>
      </c>
      <c r="D21" s="8"/>
      <c r="E21" s="8"/>
      <c r="F21" s="8"/>
      <c r="G21" s="8"/>
    </row>
    <row r="22" spans="1:7" ht="12.75">
      <c r="A22" s="8">
        <v>-10</v>
      </c>
      <c r="B22" s="9">
        <f t="shared" si="0"/>
        <v>6.444444444444445</v>
      </c>
      <c r="C22" s="9">
        <f t="shared" si="1"/>
        <v>5.5</v>
      </c>
      <c r="D22" s="8"/>
      <c r="E22" s="8"/>
      <c r="F22" s="8"/>
      <c r="G22" s="8"/>
    </row>
    <row r="23" spans="1:7" ht="12.75">
      <c r="A23" s="8">
        <v>-9.90000000000001</v>
      </c>
      <c r="B23" s="9">
        <f t="shared" si="0"/>
        <v>6.55499999999999</v>
      </c>
      <c r="C23" s="9">
        <f t="shared" si="1"/>
        <v>5.548749999999996</v>
      </c>
      <c r="D23" s="8"/>
      <c r="E23" s="8"/>
      <c r="F23" s="8"/>
      <c r="G23" s="8"/>
    </row>
    <row r="24" spans="1:7" ht="12.75">
      <c r="A24" s="8">
        <v>-9.80000000000001</v>
      </c>
      <c r="B24" s="9">
        <f t="shared" si="0"/>
        <v>6.664444444444434</v>
      </c>
      <c r="C24" s="9">
        <f t="shared" si="1"/>
        <v>5.594999999999995</v>
      </c>
      <c r="D24" s="8"/>
      <c r="E24" s="8"/>
      <c r="F24" s="8"/>
      <c r="G24" s="8"/>
    </row>
    <row r="25" spans="1:7" ht="12.75">
      <c r="A25" s="8">
        <v>-9.70000000000001</v>
      </c>
      <c r="B25" s="9">
        <f t="shared" si="0"/>
        <v>6.772777777777768</v>
      </c>
      <c r="C25" s="9">
        <f t="shared" si="1"/>
        <v>5.6387499999999955</v>
      </c>
      <c r="D25" s="8"/>
      <c r="E25" s="8"/>
      <c r="F25" s="8"/>
      <c r="G25" s="8"/>
    </row>
    <row r="26" spans="1:7" ht="12.75">
      <c r="A26" s="8">
        <v>-9.60000000000001</v>
      </c>
      <c r="B26" s="9">
        <f t="shared" si="0"/>
        <v>6.879999999999989</v>
      </c>
      <c r="C26" s="9">
        <f t="shared" si="1"/>
        <v>5.679999999999996</v>
      </c>
      <c r="D26" s="8"/>
      <c r="E26" s="8"/>
      <c r="F26" s="8"/>
      <c r="G26" s="8"/>
    </row>
    <row r="27" spans="1:7" ht="12.75">
      <c r="A27" s="8">
        <v>-9.50000000000001</v>
      </c>
      <c r="B27" s="9">
        <f t="shared" si="0"/>
        <v>6.9861111111111</v>
      </c>
      <c r="C27" s="9">
        <f t="shared" si="1"/>
        <v>5.7187499999999964</v>
      </c>
      <c r="D27" s="8"/>
      <c r="E27" s="8"/>
      <c r="F27" s="8"/>
      <c r="G27" s="8"/>
    </row>
    <row r="28" spans="1:7" ht="12.75">
      <c r="A28" s="8">
        <v>-9.40000000000001</v>
      </c>
      <c r="B28" s="9">
        <f t="shared" si="0"/>
        <v>7.091111111111102</v>
      </c>
      <c r="C28" s="9">
        <f t="shared" si="1"/>
        <v>5.754999999999996</v>
      </c>
      <c r="D28" s="8"/>
      <c r="E28" s="8"/>
      <c r="F28" s="8"/>
      <c r="G28" s="8"/>
    </row>
    <row r="29" spans="1:7" ht="12.75">
      <c r="A29" s="8">
        <v>-9.30000000000001</v>
      </c>
      <c r="B29" s="9">
        <f t="shared" si="0"/>
        <v>7.1949999999999905</v>
      </c>
      <c r="C29" s="9">
        <f t="shared" si="1"/>
        <v>5.788749999999997</v>
      </c>
      <c r="D29" s="8"/>
      <c r="E29" s="8"/>
      <c r="F29" s="8"/>
      <c r="G29" s="8"/>
    </row>
    <row r="30" spans="1:7" ht="12.75">
      <c r="A30" s="8">
        <v>-9.20000000000001</v>
      </c>
      <c r="B30" s="9">
        <f t="shared" si="0"/>
        <v>7.2977777777777675</v>
      </c>
      <c r="C30" s="9">
        <f t="shared" si="1"/>
        <v>5.819999999999997</v>
      </c>
      <c r="D30" s="8"/>
      <c r="E30" s="8"/>
      <c r="F30" s="8"/>
      <c r="G30" s="8"/>
    </row>
    <row r="31" spans="1:7" ht="12.75">
      <c r="A31" s="8">
        <v>-9.10000000000001</v>
      </c>
      <c r="B31" s="9">
        <f t="shared" si="0"/>
        <v>7.399444444444434</v>
      </c>
      <c r="C31" s="9">
        <f t="shared" si="1"/>
        <v>5.848749999999997</v>
      </c>
      <c r="D31" s="8"/>
      <c r="E31" s="8"/>
      <c r="F31" s="8"/>
      <c r="G31" s="8"/>
    </row>
    <row r="32" spans="1:7" ht="12.75">
      <c r="A32" s="8">
        <v>-9.00000000000001</v>
      </c>
      <c r="B32" s="9">
        <f t="shared" si="0"/>
        <v>7.499999999999989</v>
      </c>
      <c r="C32" s="9">
        <f t="shared" si="1"/>
        <v>5.874999999999997</v>
      </c>
      <c r="D32" s="8"/>
      <c r="E32" s="8"/>
      <c r="F32" s="8"/>
      <c r="G32" s="8"/>
    </row>
    <row r="33" spans="1:7" ht="12.75">
      <c r="A33" s="8">
        <v>-8.90000000000001</v>
      </c>
      <c r="B33" s="9">
        <f t="shared" si="0"/>
        <v>7.599444444444435</v>
      </c>
      <c r="C33" s="9">
        <f t="shared" si="1"/>
        <v>5.898749999999998</v>
      </c>
      <c r="D33" s="8"/>
      <c r="E33" s="8"/>
      <c r="F33" s="8"/>
      <c r="G33" s="8"/>
    </row>
    <row r="34" spans="1:7" ht="12.75">
      <c r="A34" s="8">
        <v>-8.80000000000001</v>
      </c>
      <c r="B34" s="9">
        <f t="shared" si="0"/>
        <v>7.697777777777769</v>
      </c>
      <c r="C34" s="9">
        <f t="shared" si="1"/>
        <v>5.919999999999998</v>
      </c>
      <c r="D34" s="8"/>
      <c r="E34" s="8"/>
      <c r="F34" s="8"/>
      <c r="G34" s="8"/>
    </row>
    <row r="35" spans="1:7" ht="12.75">
      <c r="A35" s="8">
        <v>-8.70000000000001</v>
      </c>
      <c r="B35" s="9">
        <f t="shared" si="0"/>
        <v>7.794999999999991</v>
      </c>
      <c r="C35" s="9">
        <f t="shared" si="1"/>
        <v>5.938749999999998</v>
      </c>
      <c r="D35" s="8"/>
      <c r="E35" s="8"/>
      <c r="F35" s="8"/>
      <c r="G35" s="8"/>
    </row>
    <row r="36" spans="1:7" ht="12.75">
      <c r="A36" s="8">
        <v>-8.60000000000001</v>
      </c>
      <c r="B36" s="9">
        <f t="shared" si="0"/>
        <v>7.891111111111101</v>
      </c>
      <c r="C36" s="9">
        <f t="shared" si="1"/>
        <v>5.954999999999998</v>
      </c>
      <c r="D36" s="8"/>
      <c r="E36" s="8"/>
      <c r="F36" s="8"/>
      <c r="G36" s="8"/>
    </row>
    <row r="37" spans="1:7" ht="12.75">
      <c r="A37" s="8">
        <v>-8.50000000000001</v>
      </c>
      <c r="B37" s="9">
        <f t="shared" si="0"/>
        <v>7.986111111111101</v>
      </c>
      <c r="C37" s="9">
        <f t="shared" si="1"/>
        <v>5.968749999999998</v>
      </c>
      <c r="D37" s="8"/>
      <c r="E37" s="8"/>
      <c r="F37" s="8"/>
      <c r="G37" s="8"/>
    </row>
    <row r="38" spans="1:7" ht="12.75">
      <c r="A38" s="8">
        <v>-8.40000000000001</v>
      </c>
      <c r="B38" s="9">
        <f t="shared" si="0"/>
        <v>8.079999999999991</v>
      </c>
      <c r="C38" s="9">
        <f t="shared" si="1"/>
        <v>5.979999999999999</v>
      </c>
      <c r="D38" s="8"/>
      <c r="E38" s="8"/>
      <c r="F38" s="8"/>
      <c r="G38" s="8"/>
    </row>
    <row r="39" spans="1:7" ht="12.75">
      <c r="A39" s="8">
        <v>-8.30000000000001</v>
      </c>
      <c r="B39" s="9">
        <f t="shared" si="0"/>
        <v>8.17277777777777</v>
      </c>
      <c r="C39" s="9">
        <f t="shared" si="1"/>
        <v>5.98875</v>
      </c>
      <c r="D39" s="8"/>
      <c r="E39" s="8"/>
      <c r="F39" s="8"/>
      <c r="G39" s="8"/>
    </row>
    <row r="40" spans="1:7" ht="12.75">
      <c r="A40" s="8">
        <v>-8.20000000000001</v>
      </c>
      <c r="B40" s="9">
        <f t="shared" si="0"/>
        <v>8.264444444444436</v>
      </c>
      <c r="C40" s="9">
        <f t="shared" si="1"/>
        <v>5.994999999999999</v>
      </c>
      <c r="D40" s="8"/>
      <c r="E40" s="8"/>
      <c r="F40" s="8"/>
      <c r="G40" s="8"/>
    </row>
    <row r="41" spans="1:7" ht="12.75">
      <c r="A41" s="8">
        <v>-8.10000000000001</v>
      </c>
      <c r="B41" s="9">
        <f t="shared" si="0"/>
        <v>8.35499999999999</v>
      </c>
      <c r="C41" s="9">
        <f t="shared" si="1"/>
        <v>5.998749999999999</v>
      </c>
      <c r="D41" s="8"/>
      <c r="E41" s="8"/>
      <c r="F41" s="8"/>
      <c r="G41" s="8"/>
    </row>
    <row r="42" spans="1:7" ht="12.75">
      <c r="A42" s="8">
        <v>-8.00000000000001</v>
      </c>
      <c r="B42" s="9">
        <f t="shared" si="0"/>
        <v>8.444444444444436</v>
      </c>
      <c r="C42" s="9">
        <f t="shared" si="1"/>
        <v>6</v>
      </c>
      <c r="D42" s="8"/>
      <c r="E42" s="8"/>
      <c r="F42" s="8"/>
      <c r="G42" s="8"/>
    </row>
    <row r="43" spans="1:7" ht="12.75">
      <c r="A43" s="8">
        <v>-7.90000000000001</v>
      </c>
      <c r="B43" s="9">
        <f t="shared" si="0"/>
        <v>8.532777777777769</v>
      </c>
      <c r="C43" s="9">
        <f t="shared" si="1"/>
        <v>5.99875</v>
      </c>
      <c r="D43" s="8"/>
      <c r="E43" s="8"/>
      <c r="F43" s="8"/>
      <c r="G43" s="8"/>
    </row>
    <row r="44" spans="1:7" ht="12.75">
      <c r="A44" s="8">
        <v>-7.80000000000001</v>
      </c>
      <c r="B44" s="9">
        <f t="shared" si="0"/>
        <v>8.619999999999992</v>
      </c>
      <c r="C44" s="9">
        <f t="shared" si="1"/>
        <v>5.995</v>
      </c>
      <c r="D44" s="8"/>
      <c r="E44" s="8"/>
      <c r="F44" s="8"/>
      <c r="G44" s="8"/>
    </row>
    <row r="45" spans="1:7" ht="12.75">
      <c r="A45" s="8">
        <v>-7.70000000000002</v>
      </c>
      <c r="B45" s="9">
        <f t="shared" si="0"/>
        <v>8.706111111111095</v>
      </c>
      <c r="C45" s="9">
        <f t="shared" si="1"/>
        <v>5.988750000000001</v>
      </c>
      <c r="D45" s="8"/>
      <c r="E45" s="8"/>
      <c r="F45" s="8"/>
      <c r="G45" s="8"/>
    </row>
    <row r="46" spans="1:7" ht="12.75">
      <c r="A46" s="8">
        <v>-7.60000000000002</v>
      </c>
      <c r="B46" s="9">
        <f t="shared" si="0"/>
        <v>8.791111111111094</v>
      </c>
      <c r="C46" s="9">
        <f t="shared" si="1"/>
        <v>5.980000000000002</v>
      </c>
      <c r="D46" s="8"/>
      <c r="E46" s="8"/>
      <c r="F46" s="8"/>
      <c r="G46" s="8"/>
    </row>
    <row r="47" spans="1:7" ht="12.75">
      <c r="A47" s="8">
        <v>-7.50000000000002</v>
      </c>
      <c r="B47" s="9">
        <f t="shared" si="0"/>
        <v>8.874999999999982</v>
      </c>
      <c r="C47" s="9">
        <f t="shared" si="1"/>
        <v>5.968750000000003</v>
      </c>
      <c r="D47" s="8"/>
      <c r="E47" s="8"/>
      <c r="F47" s="8"/>
      <c r="G47" s="8"/>
    </row>
    <row r="48" spans="1:7" ht="12.75">
      <c r="A48" s="8">
        <v>-7.40000000000002</v>
      </c>
      <c r="B48" s="9">
        <f t="shared" si="0"/>
        <v>8.95777777777776</v>
      </c>
      <c r="C48" s="9">
        <f t="shared" si="1"/>
        <v>5.955000000000003</v>
      </c>
      <c r="D48" s="8"/>
      <c r="E48" s="8"/>
      <c r="F48" s="8"/>
      <c r="G48" s="8"/>
    </row>
    <row r="49" spans="1:7" ht="12.75">
      <c r="A49" s="8">
        <v>-7.30000000000002</v>
      </c>
      <c r="B49" s="9">
        <f t="shared" si="0"/>
        <v>9.039444444444428</v>
      </c>
      <c r="C49" s="9">
        <f t="shared" si="1"/>
        <v>5.938750000000003</v>
      </c>
      <c r="D49" s="8"/>
      <c r="E49" s="8"/>
      <c r="F49" s="8"/>
      <c r="G49" s="8"/>
    </row>
    <row r="50" spans="1:7" ht="12.75">
      <c r="A50" s="8">
        <v>-7.20000000000002</v>
      </c>
      <c r="B50" s="9">
        <f t="shared" si="0"/>
        <v>9.119999999999985</v>
      </c>
      <c r="C50" s="9">
        <f t="shared" si="1"/>
        <v>5.920000000000004</v>
      </c>
      <c r="D50" s="8"/>
      <c r="E50" s="8"/>
      <c r="F50" s="8"/>
      <c r="G50" s="8"/>
    </row>
    <row r="51" spans="1:7" ht="12.75">
      <c r="A51" s="8">
        <v>-7.10000000000002</v>
      </c>
      <c r="B51" s="9">
        <f t="shared" si="0"/>
        <v>9.199444444444428</v>
      </c>
      <c r="C51" s="9">
        <f t="shared" si="1"/>
        <v>5.898750000000004</v>
      </c>
      <c r="D51" s="8"/>
      <c r="E51" s="8"/>
      <c r="F51" s="8"/>
      <c r="G51" s="8"/>
    </row>
    <row r="52" spans="1:7" ht="12.75">
      <c r="A52" s="8">
        <v>-7.00000000000002</v>
      </c>
      <c r="B52" s="9">
        <f t="shared" si="0"/>
        <v>9.277777777777763</v>
      </c>
      <c r="C52" s="9">
        <f t="shared" si="1"/>
        <v>5.875000000000005</v>
      </c>
      <c r="D52" s="8"/>
      <c r="E52" s="8"/>
      <c r="F52" s="8"/>
      <c r="G52" s="8"/>
    </row>
    <row r="53" spans="1:7" ht="12.75">
      <c r="A53" s="8">
        <v>-6.90000000000002</v>
      </c>
      <c r="B53" s="9">
        <f t="shared" si="0"/>
        <v>9.354999999999984</v>
      </c>
      <c r="C53" s="9">
        <f t="shared" si="1"/>
        <v>5.848750000000005</v>
      </c>
      <c r="D53" s="8"/>
      <c r="E53" s="8"/>
      <c r="F53" s="8"/>
      <c r="G53" s="8"/>
    </row>
    <row r="54" spans="1:7" ht="12.75">
      <c r="A54" s="8">
        <v>-6.80000000000002</v>
      </c>
      <c r="B54" s="9">
        <f t="shared" si="0"/>
        <v>9.431111111111097</v>
      </c>
      <c r="C54" s="9">
        <f t="shared" si="1"/>
        <v>5.8200000000000065</v>
      </c>
      <c r="D54" s="8"/>
      <c r="E54" s="8"/>
      <c r="F54" s="8"/>
      <c r="G54" s="8"/>
    </row>
    <row r="55" spans="1:7" ht="12.75">
      <c r="A55" s="8">
        <v>-6.70000000000002</v>
      </c>
      <c r="B55" s="9">
        <f t="shared" si="0"/>
        <v>9.506111111111096</v>
      </c>
      <c r="C55" s="9">
        <f t="shared" si="1"/>
        <v>5.7887500000000065</v>
      </c>
      <c r="D55" s="8"/>
      <c r="E55" s="8"/>
      <c r="F55" s="8"/>
      <c r="G55" s="8"/>
    </row>
    <row r="56" spans="1:7" ht="12.75">
      <c r="A56" s="8">
        <v>-6.60000000000002</v>
      </c>
      <c r="B56" s="9">
        <f t="shared" si="0"/>
        <v>9.579999999999986</v>
      </c>
      <c r="C56" s="9">
        <f t="shared" si="1"/>
        <v>5.755000000000007</v>
      </c>
      <c r="D56" s="8"/>
      <c r="E56" s="8"/>
      <c r="F56" s="8"/>
      <c r="G56" s="8"/>
    </row>
    <row r="57" spans="1:7" ht="12.75">
      <c r="A57" s="8">
        <v>-6.50000000000002</v>
      </c>
      <c r="B57" s="9">
        <f t="shared" si="0"/>
        <v>9.652777777777764</v>
      </c>
      <c r="C57" s="9">
        <f t="shared" si="1"/>
        <v>5.718750000000008</v>
      </c>
      <c r="D57" s="8"/>
      <c r="E57" s="8"/>
      <c r="F57" s="8"/>
      <c r="G57" s="8"/>
    </row>
    <row r="58" spans="1:7" ht="12.75">
      <c r="A58" s="8">
        <v>-6.40000000000002</v>
      </c>
      <c r="B58" s="9">
        <f t="shared" si="0"/>
        <v>9.72444444444443</v>
      </c>
      <c r="C58" s="9">
        <f t="shared" si="1"/>
        <v>5.680000000000008</v>
      </c>
      <c r="D58" s="8"/>
      <c r="E58" s="8"/>
      <c r="F58" s="8"/>
      <c r="G58" s="8"/>
    </row>
    <row r="59" spans="1:7" ht="12.75">
      <c r="A59" s="8">
        <v>-6.30000000000002</v>
      </c>
      <c r="B59" s="9">
        <f t="shared" si="0"/>
        <v>9.794999999999986</v>
      </c>
      <c r="C59" s="9">
        <f t="shared" si="1"/>
        <v>5.638750000000009</v>
      </c>
      <c r="D59" s="8"/>
      <c r="E59" s="8"/>
      <c r="F59" s="8"/>
      <c r="G59" s="8"/>
    </row>
    <row r="60" spans="1:7" ht="12.75">
      <c r="A60" s="8">
        <v>-6.20000000000002</v>
      </c>
      <c r="B60" s="9">
        <f t="shared" si="0"/>
        <v>9.86444444444443</v>
      </c>
      <c r="C60" s="9">
        <f t="shared" si="1"/>
        <v>5.595000000000009</v>
      </c>
      <c r="D60" s="8"/>
      <c r="E60" s="8"/>
      <c r="F60" s="8"/>
      <c r="G60" s="8"/>
    </row>
    <row r="61" spans="1:7" ht="12.75">
      <c r="A61" s="8">
        <v>-6.10000000000002</v>
      </c>
      <c r="B61" s="9">
        <f t="shared" si="0"/>
        <v>9.932777777777765</v>
      </c>
      <c r="C61" s="9">
        <f t="shared" si="1"/>
        <v>5.54875000000001</v>
      </c>
      <c r="D61" s="8"/>
      <c r="E61" s="8"/>
      <c r="F61" s="8"/>
      <c r="G61" s="8"/>
    </row>
    <row r="62" spans="1:7" ht="12.75">
      <c r="A62" s="8">
        <v>-6.00000000000002</v>
      </c>
      <c r="B62" s="9">
        <f t="shared" si="0"/>
        <v>9.999999999999986</v>
      </c>
      <c r="C62" s="9">
        <f t="shared" si="1"/>
        <v>5.500000000000011</v>
      </c>
      <c r="D62" s="8"/>
      <c r="E62" s="8"/>
      <c r="F62" s="8"/>
      <c r="G62" s="8"/>
    </row>
    <row r="63" spans="1:7" ht="12.75">
      <c r="A63" s="8">
        <v>-5.90000000000002</v>
      </c>
      <c r="B63" s="9">
        <f t="shared" si="0"/>
        <v>10.066111111111098</v>
      </c>
      <c r="C63" s="9">
        <f t="shared" si="1"/>
        <v>5.44875000000001</v>
      </c>
      <c r="D63" s="8"/>
      <c r="E63" s="8"/>
      <c r="F63" s="8"/>
      <c r="G63" s="8"/>
    </row>
    <row r="64" spans="1:7" ht="12.75">
      <c r="A64" s="8">
        <v>-5.80000000000002</v>
      </c>
      <c r="B64" s="9">
        <f t="shared" si="0"/>
        <v>10.131111111111098</v>
      </c>
      <c r="C64" s="9">
        <f t="shared" si="1"/>
        <v>5.395000000000011</v>
      </c>
      <c r="D64" s="8"/>
      <c r="E64" s="8"/>
      <c r="F64" s="8"/>
      <c r="G64" s="8"/>
    </row>
    <row r="65" spans="1:7" ht="12.75">
      <c r="A65" s="8">
        <v>-5.70000000000002</v>
      </c>
      <c r="B65" s="9">
        <f t="shared" si="0"/>
        <v>10.194999999999988</v>
      </c>
      <c r="C65" s="9">
        <f t="shared" si="1"/>
        <v>5.338750000000012</v>
      </c>
      <c r="D65" s="8"/>
      <c r="E65" s="8"/>
      <c r="F65" s="8"/>
      <c r="G65" s="8"/>
    </row>
    <row r="66" spans="1:7" ht="12.75">
      <c r="A66" s="8">
        <v>-5.60000000000002</v>
      </c>
      <c r="B66" s="9">
        <f t="shared" si="0"/>
        <v>10.257777777777765</v>
      </c>
      <c r="C66" s="9">
        <f t="shared" si="1"/>
        <v>5.280000000000012</v>
      </c>
      <c r="D66" s="8"/>
      <c r="E66" s="8"/>
      <c r="F66" s="8"/>
      <c r="G66" s="8"/>
    </row>
    <row r="67" spans="1:7" ht="12.75">
      <c r="A67" s="8">
        <v>-5.50000000000002</v>
      </c>
      <c r="B67" s="9">
        <f aca="true" t="shared" si="2" ref="B67:B130">-1/18*A67^2+12</f>
        <v>10.319444444444432</v>
      </c>
      <c r="C67" s="9">
        <f aca="true" t="shared" si="3" ref="C67:C82">-1/8*(A67+8)^2+6</f>
        <v>5.218750000000012</v>
      </c>
      <c r="D67" s="8"/>
      <c r="E67" s="8"/>
      <c r="F67" s="8"/>
      <c r="G67" s="8"/>
    </row>
    <row r="68" spans="1:7" ht="12.75">
      <c r="A68" s="8">
        <v>-5.40000000000002</v>
      </c>
      <c r="B68" s="9">
        <f t="shared" si="2"/>
        <v>10.379999999999988</v>
      </c>
      <c r="C68" s="9">
        <f t="shared" si="3"/>
        <v>5.155000000000013</v>
      </c>
      <c r="D68" s="8"/>
      <c r="E68" s="8"/>
      <c r="F68" s="8"/>
      <c r="G68" s="8"/>
    </row>
    <row r="69" spans="1:7" ht="12.75">
      <c r="A69" s="8">
        <v>-5.30000000000002</v>
      </c>
      <c r="B69" s="9">
        <f t="shared" si="2"/>
        <v>10.439444444444433</v>
      </c>
      <c r="C69" s="9">
        <f t="shared" si="3"/>
        <v>5.088750000000013</v>
      </c>
      <c r="D69" s="8"/>
      <c r="E69" s="8"/>
      <c r="F69" s="8"/>
      <c r="G69" s="8"/>
    </row>
    <row r="70" spans="1:7" ht="12.75">
      <c r="A70" s="8">
        <v>-5.20000000000002</v>
      </c>
      <c r="B70" s="9">
        <f t="shared" si="2"/>
        <v>10.497777777777767</v>
      </c>
      <c r="C70" s="9">
        <f t="shared" si="3"/>
        <v>5.020000000000014</v>
      </c>
      <c r="D70" s="8"/>
      <c r="E70" s="8"/>
      <c r="F70" s="8"/>
      <c r="G70" s="8"/>
    </row>
    <row r="71" spans="1:7" ht="12.75">
      <c r="A71" s="8">
        <v>-5.10000000000002</v>
      </c>
      <c r="B71" s="9">
        <f t="shared" si="2"/>
        <v>10.554999999999989</v>
      </c>
      <c r="C71" s="9">
        <f t="shared" si="3"/>
        <v>4.948750000000015</v>
      </c>
      <c r="D71" s="8"/>
      <c r="E71" s="8"/>
      <c r="F71" s="8"/>
      <c r="G71" s="8"/>
    </row>
    <row r="72" spans="1:7" ht="12.75">
      <c r="A72" s="8">
        <v>-5.00000000000002</v>
      </c>
      <c r="B72" s="9">
        <f t="shared" si="2"/>
        <v>10.6111111111111</v>
      </c>
      <c r="C72" s="9">
        <f t="shared" si="3"/>
        <v>4.875000000000015</v>
      </c>
      <c r="D72" s="8"/>
      <c r="E72" s="8"/>
      <c r="F72" s="8"/>
      <c r="G72" s="8"/>
    </row>
    <row r="73" spans="1:7" ht="12.75">
      <c r="A73" s="8">
        <v>-4.90000000000003</v>
      </c>
      <c r="B73" s="9">
        <f t="shared" si="2"/>
        <v>10.666111111111094</v>
      </c>
      <c r="C73" s="9">
        <f t="shared" si="3"/>
        <v>4.798750000000023</v>
      </c>
      <c r="D73" s="8"/>
      <c r="E73" s="8"/>
      <c r="F73" s="8"/>
      <c r="G73" s="8"/>
    </row>
    <row r="74" spans="1:7" ht="12.75">
      <c r="A74" s="8">
        <v>-4.80000000000003</v>
      </c>
      <c r="B74" s="9">
        <f t="shared" si="2"/>
        <v>10.719999999999985</v>
      </c>
      <c r="C74" s="9">
        <f t="shared" si="3"/>
        <v>4.720000000000024</v>
      </c>
      <c r="D74" s="8"/>
      <c r="E74" s="8"/>
      <c r="F74" s="8"/>
      <c r="G74" s="8"/>
    </row>
    <row r="75" spans="1:7" ht="12.75">
      <c r="A75" s="8">
        <v>-4.70000000000003</v>
      </c>
      <c r="B75" s="9">
        <f t="shared" si="2"/>
        <v>10.772777777777762</v>
      </c>
      <c r="C75" s="9">
        <f t="shared" si="3"/>
        <v>4.638750000000025</v>
      </c>
      <c r="D75" s="8"/>
      <c r="E75" s="8"/>
      <c r="F75" s="8"/>
      <c r="G75" s="8"/>
    </row>
    <row r="76" spans="1:7" ht="12.75">
      <c r="A76" s="8">
        <v>-4.60000000000003</v>
      </c>
      <c r="B76" s="9">
        <f t="shared" si="2"/>
        <v>10.82444444444443</v>
      </c>
      <c r="C76" s="9">
        <f t="shared" si="3"/>
        <v>4.5550000000000255</v>
      </c>
      <c r="D76" s="8"/>
      <c r="E76" s="8"/>
      <c r="F76" s="8"/>
      <c r="G76" s="8"/>
    </row>
    <row r="77" spans="1:7" ht="12.75">
      <c r="A77" s="8">
        <v>-4.50000000000003</v>
      </c>
      <c r="B77" s="9">
        <f t="shared" si="2"/>
        <v>10.874999999999986</v>
      </c>
      <c r="C77" s="9">
        <f t="shared" si="3"/>
        <v>4.468750000000027</v>
      </c>
      <c r="D77" s="8"/>
      <c r="E77" s="8"/>
      <c r="F77" s="8"/>
      <c r="G77" s="8"/>
    </row>
    <row r="78" spans="1:7" ht="12.75">
      <c r="A78" s="8">
        <v>-4.40000000000003</v>
      </c>
      <c r="B78" s="9">
        <f t="shared" si="2"/>
        <v>10.924444444444429</v>
      </c>
      <c r="C78" s="9">
        <f t="shared" si="3"/>
        <v>4.3800000000000265</v>
      </c>
      <c r="D78" s="8"/>
      <c r="E78" s="8"/>
      <c r="F78" s="8"/>
      <c r="G78" s="8"/>
    </row>
    <row r="79" spans="1:7" ht="12.75">
      <c r="A79" s="8">
        <v>-4.30000000000003</v>
      </c>
      <c r="B79" s="9">
        <f t="shared" si="2"/>
        <v>10.972777777777763</v>
      </c>
      <c r="C79" s="9">
        <f t="shared" si="3"/>
        <v>4.288750000000028</v>
      </c>
      <c r="D79" s="8"/>
      <c r="E79" s="8"/>
      <c r="F79" s="8"/>
      <c r="G79" s="8"/>
    </row>
    <row r="80" spans="1:7" ht="12.75">
      <c r="A80" s="8">
        <v>-4.20000000000003</v>
      </c>
      <c r="B80" s="9">
        <f t="shared" si="2"/>
        <v>11.019999999999985</v>
      </c>
      <c r="C80" s="9">
        <f t="shared" si="3"/>
        <v>4.195000000000029</v>
      </c>
      <c r="D80" s="8"/>
      <c r="E80" s="8"/>
      <c r="F80" s="8"/>
      <c r="G80" s="8"/>
    </row>
    <row r="81" spans="1:7" ht="12.75">
      <c r="A81" s="8">
        <v>-4.10000000000003</v>
      </c>
      <c r="B81" s="9">
        <f t="shared" si="2"/>
        <v>11.066111111111098</v>
      </c>
      <c r="C81" s="9">
        <f t="shared" si="3"/>
        <v>4.098750000000029</v>
      </c>
      <c r="D81" s="8"/>
      <c r="E81" s="8"/>
      <c r="F81" s="8"/>
      <c r="G81" s="8"/>
    </row>
    <row r="82" spans="1:7" ht="12.75">
      <c r="A82" s="8">
        <v>-4.00000000000003</v>
      </c>
      <c r="B82" s="9">
        <f t="shared" si="2"/>
        <v>11.111111111111098</v>
      </c>
      <c r="C82" s="9">
        <f t="shared" si="3"/>
        <v>4.00000000000003</v>
      </c>
      <c r="D82" s="9">
        <f>-1/8*A82^2+6</f>
        <v>3.99999999999997</v>
      </c>
      <c r="E82" s="8"/>
      <c r="F82" s="8">
        <f>2*(A82+3)^2-9</f>
        <v>-6.999999999999879</v>
      </c>
      <c r="G82" s="8">
        <f>1.5*(A82+3)^2-10</f>
        <v>-8.49999999999991</v>
      </c>
    </row>
    <row r="83" spans="1:7" ht="12.75">
      <c r="A83" s="8">
        <v>-3.90000000000003</v>
      </c>
      <c r="B83" s="9">
        <f t="shared" si="2"/>
        <v>11.154999999999987</v>
      </c>
      <c r="C83" s="8"/>
      <c r="D83" s="9">
        <f aca="true" t="shared" si="4" ref="D83:D146">-1/8*A83^2+6</f>
        <v>4.098749999999971</v>
      </c>
      <c r="E83" s="8"/>
      <c r="F83" s="8">
        <f aca="true" t="shared" si="5" ref="F83:F119">2*(A83+3)^2-9</f>
        <v>-7.3799999999998915</v>
      </c>
      <c r="G83" s="8">
        <f aca="true" t="shared" si="6" ref="G83:G124">1.5*(A83+3)^2-10</f>
        <v>-8.784999999999918</v>
      </c>
    </row>
    <row r="84" spans="1:7" ht="12.75">
      <c r="A84" s="8">
        <v>-3.80000000000003</v>
      </c>
      <c r="B84" s="9">
        <f t="shared" si="2"/>
        <v>11.197777777777766</v>
      </c>
      <c r="C84" s="8"/>
      <c r="D84" s="9">
        <f t="shared" si="4"/>
        <v>4.194999999999972</v>
      </c>
      <c r="E84" s="8"/>
      <c r="F84" s="8">
        <f t="shared" si="5"/>
        <v>-7.719999999999904</v>
      </c>
      <c r="G84" s="8">
        <f t="shared" si="6"/>
        <v>-9.039999999999928</v>
      </c>
    </row>
    <row r="85" spans="1:7" ht="12.75">
      <c r="A85" s="8">
        <v>-3.70000000000003</v>
      </c>
      <c r="B85" s="9">
        <f t="shared" si="2"/>
        <v>11.239444444444432</v>
      </c>
      <c r="C85" s="8"/>
      <c r="D85" s="9">
        <f t="shared" si="4"/>
        <v>4.288749999999972</v>
      </c>
      <c r="E85" s="8"/>
      <c r="F85" s="8">
        <f t="shared" si="5"/>
        <v>-8.019999999999916</v>
      </c>
      <c r="G85" s="8">
        <f t="shared" si="6"/>
        <v>-9.264999999999937</v>
      </c>
    </row>
    <row r="86" spans="1:7" ht="12.75">
      <c r="A86" s="8">
        <v>-3.60000000000003</v>
      </c>
      <c r="B86" s="9">
        <f t="shared" si="2"/>
        <v>11.279999999999989</v>
      </c>
      <c r="C86" s="8"/>
      <c r="D86" s="9">
        <f t="shared" si="4"/>
        <v>4.379999999999973</v>
      </c>
      <c r="E86" s="8"/>
      <c r="F86" s="8">
        <f t="shared" si="5"/>
        <v>-8.279999999999928</v>
      </c>
      <c r="G86" s="8">
        <f t="shared" si="6"/>
        <v>-9.459999999999946</v>
      </c>
    </row>
    <row r="87" spans="1:7" ht="12.75">
      <c r="A87" s="8">
        <v>-3.50000000000003</v>
      </c>
      <c r="B87" s="9">
        <f t="shared" si="2"/>
        <v>11.319444444444432</v>
      </c>
      <c r="C87" s="8"/>
      <c r="D87" s="9">
        <f t="shared" si="4"/>
        <v>4.468749999999973</v>
      </c>
      <c r="E87" s="8"/>
      <c r="F87" s="8">
        <f t="shared" si="5"/>
        <v>-8.49999999999994</v>
      </c>
      <c r="G87" s="8">
        <f t="shared" si="6"/>
        <v>-9.624999999999954</v>
      </c>
    </row>
    <row r="88" spans="1:7" ht="12.75">
      <c r="A88" s="8">
        <v>-3.40000000000003</v>
      </c>
      <c r="B88" s="9">
        <f t="shared" si="2"/>
        <v>11.357777777777766</v>
      </c>
      <c r="C88" s="8"/>
      <c r="D88" s="9">
        <f t="shared" si="4"/>
        <v>4.554999999999975</v>
      </c>
      <c r="E88" s="8"/>
      <c r="F88" s="8">
        <f t="shared" si="5"/>
        <v>-8.679999999999952</v>
      </c>
      <c r="G88" s="8">
        <f t="shared" si="6"/>
        <v>-9.759999999999964</v>
      </c>
    </row>
    <row r="89" spans="1:7" ht="12.75">
      <c r="A89" s="8">
        <v>-3.30000000000003</v>
      </c>
      <c r="B89" s="9">
        <f t="shared" si="2"/>
        <v>11.394999999999989</v>
      </c>
      <c r="C89" s="8"/>
      <c r="D89" s="9">
        <f t="shared" si="4"/>
        <v>4.638749999999975</v>
      </c>
      <c r="E89" s="8"/>
      <c r="F89" s="8">
        <f t="shared" si="5"/>
        <v>-8.819999999999965</v>
      </c>
      <c r="G89" s="8">
        <f t="shared" si="6"/>
        <v>-9.864999999999974</v>
      </c>
    </row>
    <row r="90" spans="1:7" ht="12.75">
      <c r="A90" s="8">
        <v>-3.20000000000003</v>
      </c>
      <c r="B90" s="9">
        <f t="shared" si="2"/>
        <v>11.4311111111111</v>
      </c>
      <c r="C90" s="8"/>
      <c r="D90" s="9">
        <f t="shared" si="4"/>
        <v>4.719999999999976</v>
      </c>
      <c r="E90" s="8"/>
      <c r="F90" s="8">
        <f t="shared" si="5"/>
        <v>-8.919999999999977</v>
      </c>
      <c r="G90" s="8">
        <f t="shared" si="6"/>
        <v>-9.939999999999982</v>
      </c>
    </row>
    <row r="91" spans="1:7" ht="12.75">
      <c r="A91" s="8">
        <v>-3.10000000000003</v>
      </c>
      <c r="B91" s="9">
        <f t="shared" si="2"/>
        <v>11.4661111111111</v>
      </c>
      <c r="C91" s="8"/>
      <c r="D91" s="9">
        <f t="shared" si="4"/>
        <v>4.798749999999977</v>
      </c>
      <c r="E91" s="8"/>
      <c r="F91" s="8">
        <f t="shared" si="5"/>
        <v>-8.979999999999988</v>
      </c>
      <c r="G91" s="8">
        <f t="shared" si="6"/>
        <v>-9.98499999999999</v>
      </c>
    </row>
    <row r="92" spans="1:7" ht="12.75">
      <c r="A92" s="8">
        <v>-3.00000000000003</v>
      </c>
      <c r="B92" s="9">
        <f t="shared" si="2"/>
        <v>11.49999999999999</v>
      </c>
      <c r="C92" s="8"/>
      <c r="D92" s="9">
        <f t="shared" si="4"/>
        <v>4.874999999999977</v>
      </c>
      <c r="E92" s="8"/>
      <c r="F92" s="8">
        <f t="shared" si="5"/>
        <v>-9</v>
      </c>
      <c r="G92" s="8">
        <f t="shared" si="6"/>
        <v>-10</v>
      </c>
    </row>
    <row r="93" spans="1:7" ht="12.75">
      <c r="A93" s="8">
        <v>-2.90000000000003</v>
      </c>
      <c r="B93" s="9">
        <f t="shared" si="2"/>
        <v>11.532777777777769</v>
      </c>
      <c r="C93" s="8"/>
      <c r="D93" s="9">
        <f t="shared" si="4"/>
        <v>4.948749999999978</v>
      </c>
      <c r="E93" s="8"/>
      <c r="F93" s="8">
        <f t="shared" si="5"/>
        <v>-8.980000000000013</v>
      </c>
      <c r="G93" s="8">
        <f t="shared" si="6"/>
        <v>-9.985000000000008</v>
      </c>
    </row>
    <row r="94" spans="1:7" ht="12.75">
      <c r="A94" s="8">
        <v>-2.80000000000003</v>
      </c>
      <c r="B94" s="9">
        <f t="shared" si="2"/>
        <v>11.564444444444435</v>
      </c>
      <c r="C94" s="8"/>
      <c r="D94" s="9">
        <f t="shared" si="4"/>
        <v>5.019999999999979</v>
      </c>
      <c r="E94" s="8"/>
      <c r="F94" s="8">
        <f t="shared" si="5"/>
        <v>-8.920000000000025</v>
      </c>
      <c r="G94" s="8">
        <f t="shared" si="6"/>
        <v>-9.940000000000017</v>
      </c>
    </row>
    <row r="95" spans="1:7" ht="12.75">
      <c r="A95" s="8">
        <v>-2.70000000000003</v>
      </c>
      <c r="B95" s="9">
        <f t="shared" si="2"/>
        <v>11.594999999999992</v>
      </c>
      <c r="C95" s="8"/>
      <c r="D95" s="9">
        <f t="shared" si="4"/>
        <v>5.08874999999998</v>
      </c>
      <c r="E95" s="8"/>
      <c r="F95" s="8">
        <f t="shared" si="5"/>
        <v>-8.820000000000036</v>
      </c>
      <c r="G95" s="8">
        <f t="shared" si="6"/>
        <v>-9.865000000000027</v>
      </c>
    </row>
    <row r="96" spans="1:7" ht="12.75">
      <c r="A96" s="8">
        <v>-2.60000000000003</v>
      </c>
      <c r="B96" s="9">
        <f t="shared" si="2"/>
        <v>11.624444444444435</v>
      </c>
      <c r="C96" s="8"/>
      <c r="D96" s="9">
        <f t="shared" si="4"/>
        <v>5.154999999999981</v>
      </c>
      <c r="E96" s="8"/>
      <c r="F96" s="8">
        <f t="shared" si="5"/>
        <v>-8.680000000000048</v>
      </c>
      <c r="G96" s="8">
        <f t="shared" si="6"/>
        <v>-9.760000000000035</v>
      </c>
    </row>
    <row r="97" spans="1:7" ht="12.75">
      <c r="A97" s="8">
        <v>-2.50000000000003</v>
      </c>
      <c r="B97" s="9">
        <f t="shared" si="2"/>
        <v>11.65277777777777</v>
      </c>
      <c r="C97" s="8"/>
      <c r="D97" s="9">
        <f t="shared" si="4"/>
        <v>5.218749999999981</v>
      </c>
      <c r="E97" s="8"/>
      <c r="F97" s="8">
        <f t="shared" si="5"/>
        <v>-8.50000000000006</v>
      </c>
      <c r="G97" s="8">
        <f t="shared" si="6"/>
        <v>-9.625000000000046</v>
      </c>
    </row>
    <row r="98" spans="1:7" ht="12.75">
      <c r="A98" s="8">
        <v>-2.40000000000003</v>
      </c>
      <c r="B98" s="9">
        <f t="shared" si="2"/>
        <v>11.679999999999993</v>
      </c>
      <c r="C98" s="8"/>
      <c r="D98" s="9">
        <f t="shared" si="4"/>
        <v>5.279999999999982</v>
      </c>
      <c r="E98" s="8"/>
      <c r="F98" s="8">
        <f t="shared" si="5"/>
        <v>-8.280000000000072</v>
      </c>
      <c r="G98" s="8">
        <f t="shared" si="6"/>
        <v>-9.460000000000054</v>
      </c>
    </row>
    <row r="99" spans="1:7" ht="12.75">
      <c r="A99" s="8">
        <v>-2.30000000000003</v>
      </c>
      <c r="B99" s="9">
        <f t="shared" si="2"/>
        <v>11.706111111111104</v>
      </c>
      <c r="C99" s="8"/>
      <c r="D99" s="9">
        <f t="shared" si="4"/>
        <v>5.338749999999983</v>
      </c>
      <c r="E99" s="8"/>
      <c r="F99" s="8">
        <f t="shared" si="5"/>
        <v>-8.020000000000085</v>
      </c>
      <c r="G99" s="8">
        <f t="shared" si="6"/>
        <v>-9.265000000000063</v>
      </c>
    </row>
    <row r="100" spans="1:7" ht="12.75">
      <c r="A100" s="8">
        <v>-2.20000000000003</v>
      </c>
      <c r="B100" s="9">
        <f t="shared" si="2"/>
        <v>11.731111111111105</v>
      </c>
      <c r="C100" s="8"/>
      <c r="D100" s="9">
        <f t="shared" si="4"/>
        <v>5.394999999999984</v>
      </c>
      <c r="E100" s="8"/>
      <c r="F100" s="8">
        <f t="shared" si="5"/>
        <v>-7.720000000000096</v>
      </c>
      <c r="G100" s="8">
        <f t="shared" si="6"/>
        <v>-9.040000000000072</v>
      </c>
    </row>
    <row r="101" spans="1:7" ht="12.75">
      <c r="A101" s="8">
        <v>-2.10000000000004</v>
      </c>
      <c r="B101" s="9">
        <f t="shared" si="2"/>
        <v>11.75499999999999</v>
      </c>
      <c r="C101" s="8"/>
      <c r="D101" s="9">
        <f t="shared" si="4"/>
        <v>5.448749999999979</v>
      </c>
      <c r="E101" s="8"/>
      <c r="F101" s="8">
        <f t="shared" si="5"/>
        <v>-7.380000000000145</v>
      </c>
      <c r="G101" s="8">
        <f t="shared" si="6"/>
        <v>-8.785000000000108</v>
      </c>
    </row>
    <row r="102" spans="1:7" ht="12.75">
      <c r="A102" s="8">
        <v>-2.00000000000004</v>
      </c>
      <c r="B102" s="9">
        <f t="shared" si="2"/>
        <v>11.77777777777777</v>
      </c>
      <c r="C102" s="8"/>
      <c r="D102" s="9">
        <f t="shared" si="4"/>
        <v>5.4999999999999805</v>
      </c>
      <c r="E102" s="8"/>
      <c r="F102" s="8">
        <f t="shared" si="5"/>
        <v>-7.00000000000016</v>
      </c>
      <c r="G102" s="8">
        <f t="shared" si="6"/>
        <v>-8.50000000000012</v>
      </c>
    </row>
    <row r="103" spans="1:7" ht="12.75">
      <c r="A103" s="8">
        <v>-1.9</v>
      </c>
      <c r="B103" s="9">
        <f t="shared" si="2"/>
        <v>11.799444444444445</v>
      </c>
      <c r="C103" s="8"/>
      <c r="D103" s="9">
        <f t="shared" si="4"/>
        <v>5.54875</v>
      </c>
      <c r="E103" s="8"/>
      <c r="F103" s="8">
        <f t="shared" si="5"/>
        <v>-6.58</v>
      </c>
      <c r="G103" s="8">
        <f t="shared" si="6"/>
        <v>-8.184999999999999</v>
      </c>
    </row>
    <row r="104" spans="1:7" ht="12.75">
      <c r="A104" s="8">
        <v>-1.8</v>
      </c>
      <c r="B104" s="9">
        <f t="shared" si="2"/>
        <v>11.82</v>
      </c>
      <c r="C104" s="8"/>
      <c r="D104" s="9">
        <f t="shared" si="4"/>
        <v>5.595</v>
      </c>
      <c r="E104" s="8"/>
      <c r="F104" s="8">
        <f t="shared" si="5"/>
        <v>-6.12</v>
      </c>
      <c r="G104" s="8">
        <f t="shared" si="6"/>
        <v>-7.84</v>
      </c>
    </row>
    <row r="105" spans="1:7" ht="12.75">
      <c r="A105" s="8">
        <v>-1.7</v>
      </c>
      <c r="B105" s="9">
        <f t="shared" si="2"/>
        <v>11.839444444444444</v>
      </c>
      <c r="C105" s="8"/>
      <c r="D105" s="9">
        <f t="shared" si="4"/>
        <v>5.63875</v>
      </c>
      <c r="E105" s="8"/>
      <c r="F105" s="8">
        <f t="shared" si="5"/>
        <v>-5.619999999999999</v>
      </c>
      <c r="G105" s="8">
        <f t="shared" si="6"/>
        <v>-7.465</v>
      </c>
    </row>
    <row r="106" spans="1:7" ht="12.75">
      <c r="A106" s="8">
        <v>-1.6</v>
      </c>
      <c r="B106" s="9">
        <f t="shared" si="2"/>
        <v>11.857777777777777</v>
      </c>
      <c r="C106" s="8"/>
      <c r="D106" s="9">
        <f t="shared" si="4"/>
        <v>5.68</v>
      </c>
      <c r="E106" s="8"/>
      <c r="F106" s="8">
        <f t="shared" si="5"/>
        <v>-5.08</v>
      </c>
      <c r="G106" s="8">
        <f t="shared" si="6"/>
        <v>-7.0600000000000005</v>
      </c>
    </row>
    <row r="107" spans="1:7" ht="12.75">
      <c r="A107" s="8">
        <v>-1.5</v>
      </c>
      <c r="B107" s="9">
        <f t="shared" si="2"/>
        <v>11.875</v>
      </c>
      <c r="C107" s="8"/>
      <c r="D107" s="9">
        <f t="shared" si="4"/>
        <v>5.71875</v>
      </c>
      <c r="E107" s="8"/>
      <c r="F107" s="8">
        <f t="shared" si="5"/>
        <v>-4.5</v>
      </c>
      <c r="G107" s="8">
        <f t="shared" si="6"/>
        <v>-6.625</v>
      </c>
    </row>
    <row r="108" spans="1:7" ht="12.75">
      <c r="A108" s="8">
        <v>-1.4</v>
      </c>
      <c r="B108" s="9">
        <f t="shared" si="2"/>
        <v>11.891111111111112</v>
      </c>
      <c r="C108" s="8"/>
      <c r="D108" s="9">
        <f t="shared" si="4"/>
        <v>5.755</v>
      </c>
      <c r="E108" s="8"/>
      <c r="F108" s="8">
        <f t="shared" si="5"/>
        <v>-3.879999999999999</v>
      </c>
      <c r="G108" s="8">
        <f t="shared" si="6"/>
        <v>-6.159999999999999</v>
      </c>
    </row>
    <row r="109" spans="1:7" ht="12.75">
      <c r="A109" s="8">
        <v>-1.3</v>
      </c>
      <c r="B109" s="9">
        <f t="shared" si="2"/>
        <v>11.90611111111111</v>
      </c>
      <c r="C109" s="8"/>
      <c r="D109" s="9">
        <f t="shared" si="4"/>
        <v>5.78875</v>
      </c>
      <c r="E109" s="8"/>
      <c r="F109" s="8">
        <f t="shared" si="5"/>
        <v>-3.2200000000000006</v>
      </c>
      <c r="G109" s="8">
        <f t="shared" si="6"/>
        <v>-5.665000000000001</v>
      </c>
    </row>
    <row r="110" spans="1:7" ht="12.75">
      <c r="A110" s="8">
        <v>-1.2</v>
      </c>
      <c r="B110" s="9">
        <f t="shared" si="2"/>
        <v>11.92</v>
      </c>
      <c r="C110" s="8"/>
      <c r="D110" s="9">
        <f t="shared" si="4"/>
        <v>5.82</v>
      </c>
      <c r="E110" s="8"/>
      <c r="F110" s="8">
        <f t="shared" si="5"/>
        <v>-2.5199999999999996</v>
      </c>
      <c r="G110" s="8">
        <f t="shared" si="6"/>
        <v>-5.14</v>
      </c>
    </row>
    <row r="111" spans="1:7" ht="12.75">
      <c r="A111" s="8">
        <v>-1.1</v>
      </c>
      <c r="B111" s="9">
        <f t="shared" si="2"/>
        <v>11.932777777777778</v>
      </c>
      <c r="C111" s="8"/>
      <c r="D111" s="9">
        <f t="shared" si="4"/>
        <v>5.84875</v>
      </c>
      <c r="E111" s="8"/>
      <c r="F111" s="8">
        <f t="shared" si="5"/>
        <v>-1.7800000000000002</v>
      </c>
      <c r="G111" s="8">
        <f t="shared" si="6"/>
        <v>-4.585</v>
      </c>
    </row>
    <row r="112" spans="1:7" ht="12.75">
      <c r="A112" s="8">
        <v>-1</v>
      </c>
      <c r="B112" s="9">
        <f t="shared" si="2"/>
        <v>11.944444444444445</v>
      </c>
      <c r="C112" s="8"/>
      <c r="D112" s="9">
        <f t="shared" si="4"/>
        <v>5.875</v>
      </c>
      <c r="E112" s="8"/>
      <c r="F112" s="8">
        <f t="shared" si="5"/>
        <v>-1</v>
      </c>
      <c r="G112" s="8">
        <f t="shared" si="6"/>
        <v>-4</v>
      </c>
    </row>
    <row r="113" spans="1:7" ht="12.75">
      <c r="A113" s="8">
        <v>-0.9</v>
      </c>
      <c r="B113" s="9">
        <f t="shared" si="2"/>
        <v>11.955</v>
      </c>
      <c r="C113" s="8"/>
      <c r="D113" s="9">
        <f t="shared" si="4"/>
        <v>5.89875</v>
      </c>
      <c r="E113" s="8"/>
      <c r="F113" s="8">
        <f t="shared" si="5"/>
        <v>-0.17999999999999972</v>
      </c>
      <c r="G113" s="8">
        <f t="shared" si="6"/>
        <v>-3.385</v>
      </c>
    </row>
    <row r="114" spans="1:7" ht="12.75">
      <c r="A114" s="8">
        <v>-0.800000000000001</v>
      </c>
      <c r="B114" s="9">
        <f t="shared" si="2"/>
        <v>11.964444444444444</v>
      </c>
      <c r="C114" s="8"/>
      <c r="D114" s="9">
        <f t="shared" si="4"/>
        <v>5.92</v>
      </c>
      <c r="E114" s="8"/>
      <c r="F114" s="8">
        <f t="shared" si="5"/>
        <v>0.6799999999999891</v>
      </c>
      <c r="G114" s="8">
        <f t="shared" si="6"/>
        <v>-2.740000000000008</v>
      </c>
    </row>
    <row r="115" spans="1:7" ht="12.75">
      <c r="A115" s="8">
        <v>-0.699999999999999</v>
      </c>
      <c r="B115" s="9">
        <f t="shared" si="2"/>
        <v>11.972777777777777</v>
      </c>
      <c r="C115" s="8"/>
      <c r="D115" s="9">
        <f t="shared" si="4"/>
        <v>5.93875</v>
      </c>
      <c r="E115" s="8"/>
      <c r="F115" s="8">
        <f t="shared" si="5"/>
        <v>1.5800000000000107</v>
      </c>
      <c r="G115" s="8">
        <f t="shared" si="6"/>
        <v>-2.0649999999999924</v>
      </c>
    </row>
    <row r="116" spans="1:7" ht="12.75">
      <c r="A116" s="8">
        <v>-0.6</v>
      </c>
      <c r="B116" s="9">
        <f t="shared" si="2"/>
        <v>11.98</v>
      </c>
      <c r="C116" s="8"/>
      <c r="D116" s="9">
        <f t="shared" si="4"/>
        <v>5.955</v>
      </c>
      <c r="E116" s="8"/>
      <c r="F116" s="8">
        <f t="shared" si="5"/>
        <v>2.5199999999999996</v>
      </c>
      <c r="G116" s="8">
        <f t="shared" si="6"/>
        <v>-1.3599999999999994</v>
      </c>
    </row>
    <row r="117" spans="1:7" ht="12.75">
      <c r="A117" s="8">
        <v>-0.5</v>
      </c>
      <c r="B117" s="9">
        <f t="shared" si="2"/>
        <v>11.98611111111111</v>
      </c>
      <c r="C117" s="8"/>
      <c r="D117" s="9">
        <f t="shared" si="4"/>
        <v>5.96875</v>
      </c>
      <c r="E117" s="8"/>
      <c r="F117" s="8">
        <f t="shared" si="5"/>
        <v>3.5</v>
      </c>
      <c r="G117" s="8">
        <f t="shared" si="6"/>
        <v>-0.625</v>
      </c>
    </row>
    <row r="118" spans="1:7" ht="12.75">
      <c r="A118" s="8">
        <v>-0.4</v>
      </c>
      <c r="B118" s="9">
        <f t="shared" si="2"/>
        <v>11.991111111111111</v>
      </c>
      <c r="C118" s="8"/>
      <c r="D118" s="9">
        <f t="shared" si="4"/>
        <v>5.98</v>
      </c>
      <c r="E118" s="8"/>
      <c r="F118" s="8">
        <f t="shared" si="5"/>
        <v>4.520000000000001</v>
      </c>
      <c r="G118" s="8">
        <f t="shared" si="6"/>
        <v>0.14000000000000057</v>
      </c>
    </row>
    <row r="119" spans="1:7" ht="12.75">
      <c r="A119" s="8">
        <v>-0.300000000000001</v>
      </c>
      <c r="B119" s="9">
        <f t="shared" si="2"/>
        <v>11.995</v>
      </c>
      <c r="C119" s="8"/>
      <c r="D119" s="9">
        <f t="shared" si="4"/>
        <v>5.98875</v>
      </c>
      <c r="E119" s="8"/>
      <c r="F119" s="8">
        <f t="shared" si="5"/>
        <v>5.579999999999988</v>
      </c>
      <c r="G119" s="8">
        <f t="shared" si="6"/>
        <v>0.9349999999999916</v>
      </c>
    </row>
    <row r="120" spans="1:7" ht="12.75">
      <c r="A120" s="8">
        <v>-0.199999999999999</v>
      </c>
      <c r="B120" s="9">
        <f t="shared" si="2"/>
        <v>11.997777777777777</v>
      </c>
      <c r="C120" s="8"/>
      <c r="D120" s="9">
        <f t="shared" si="4"/>
        <v>5.995</v>
      </c>
      <c r="E120" s="8"/>
      <c r="F120" s="8"/>
      <c r="G120" s="8">
        <f t="shared" si="6"/>
        <v>1.7600000000000087</v>
      </c>
    </row>
    <row r="121" spans="1:7" ht="12.75">
      <c r="A121" s="8">
        <v>-0.0999999999999996</v>
      </c>
      <c r="B121" s="9">
        <f t="shared" si="2"/>
        <v>11.999444444444444</v>
      </c>
      <c r="C121" s="8"/>
      <c r="D121" s="9">
        <f t="shared" si="4"/>
        <v>5.99875</v>
      </c>
      <c r="E121" s="8"/>
      <c r="F121" s="8"/>
      <c r="G121" s="8">
        <f t="shared" si="6"/>
        <v>2.615000000000002</v>
      </c>
    </row>
    <row r="122" spans="1:7" ht="12.75">
      <c r="A122" s="8">
        <v>0</v>
      </c>
      <c r="B122" s="9">
        <f t="shared" si="2"/>
        <v>12</v>
      </c>
      <c r="C122" s="8"/>
      <c r="D122" s="9">
        <f t="shared" si="4"/>
        <v>6</v>
      </c>
      <c r="E122" s="8"/>
      <c r="F122" s="8"/>
      <c r="G122" s="8">
        <f t="shared" si="6"/>
        <v>3.5</v>
      </c>
    </row>
    <row r="123" spans="1:7" ht="12.75">
      <c r="A123" s="8">
        <v>0.0999999999999996</v>
      </c>
      <c r="B123" s="9">
        <f t="shared" si="2"/>
        <v>11.999444444444444</v>
      </c>
      <c r="C123" s="8"/>
      <c r="D123" s="9">
        <f t="shared" si="4"/>
        <v>5.99875</v>
      </c>
      <c r="E123" s="8"/>
      <c r="F123" s="8"/>
      <c r="G123" s="8">
        <f t="shared" si="6"/>
        <v>4.414999999999996</v>
      </c>
    </row>
    <row r="124" spans="1:7" ht="12.75">
      <c r="A124" s="8">
        <v>0.199999999999999</v>
      </c>
      <c r="B124" s="9">
        <f t="shared" si="2"/>
        <v>11.997777777777777</v>
      </c>
      <c r="C124" s="8"/>
      <c r="D124" s="9">
        <f t="shared" si="4"/>
        <v>5.995</v>
      </c>
      <c r="E124" s="8"/>
      <c r="F124" s="8"/>
      <c r="G124" s="8">
        <f t="shared" si="6"/>
        <v>5.359999999999989</v>
      </c>
    </row>
    <row r="125" spans="1:7" ht="12.75">
      <c r="A125" s="8">
        <v>0.300000000000001</v>
      </c>
      <c r="B125" s="9">
        <f t="shared" si="2"/>
        <v>11.995</v>
      </c>
      <c r="C125" s="8"/>
      <c r="D125" s="9">
        <f t="shared" si="4"/>
        <v>5.98875</v>
      </c>
      <c r="E125" s="8"/>
      <c r="F125" s="8"/>
      <c r="G125" s="8"/>
    </row>
    <row r="126" spans="1:7" ht="12.75">
      <c r="A126" s="8">
        <v>0.4</v>
      </c>
      <c r="B126" s="9">
        <f t="shared" si="2"/>
        <v>11.991111111111111</v>
      </c>
      <c r="C126" s="8"/>
      <c r="D126" s="9">
        <f t="shared" si="4"/>
        <v>5.98</v>
      </c>
      <c r="E126" s="8"/>
      <c r="F126" s="8"/>
      <c r="G126" s="8"/>
    </row>
    <row r="127" spans="1:7" ht="12.75">
      <c r="A127" s="8">
        <v>0.5</v>
      </c>
      <c r="B127" s="9">
        <f t="shared" si="2"/>
        <v>11.98611111111111</v>
      </c>
      <c r="C127" s="8"/>
      <c r="D127" s="9">
        <f t="shared" si="4"/>
        <v>5.96875</v>
      </c>
      <c r="E127" s="8"/>
      <c r="F127" s="8"/>
      <c r="G127" s="8"/>
    </row>
    <row r="128" spans="1:7" ht="12.75">
      <c r="A128" s="8">
        <v>0.6</v>
      </c>
      <c r="B128" s="9">
        <f t="shared" si="2"/>
        <v>11.98</v>
      </c>
      <c r="C128" s="8"/>
      <c r="D128" s="9">
        <f t="shared" si="4"/>
        <v>5.955</v>
      </c>
      <c r="E128" s="8"/>
      <c r="F128" s="8"/>
      <c r="G128" s="8"/>
    </row>
    <row r="129" spans="1:7" ht="12.75">
      <c r="A129" s="8">
        <v>0.699999999999999</v>
      </c>
      <c r="B129" s="9">
        <f t="shared" si="2"/>
        <v>11.972777777777777</v>
      </c>
      <c r="C129" s="8"/>
      <c r="D129" s="9">
        <f t="shared" si="4"/>
        <v>5.93875</v>
      </c>
      <c r="E129" s="8"/>
      <c r="F129" s="8"/>
      <c r="G129" s="8"/>
    </row>
    <row r="130" spans="1:7" ht="12.75">
      <c r="A130" s="8">
        <v>0.800000000000001</v>
      </c>
      <c r="B130" s="9">
        <f t="shared" si="2"/>
        <v>11.964444444444444</v>
      </c>
      <c r="C130" s="8"/>
      <c r="D130" s="9">
        <f t="shared" si="4"/>
        <v>5.92</v>
      </c>
      <c r="E130" s="8"/>
      <c r="F130" s="8"/>
      <c r="G130" s="8"/>
    </row>
    <row r="131" spans="1:7" ht="12.75">
      <c r="A131" s="8">
        <v>0.9</v>
      </c>
      <c r="B131" s="9">
        <f aca="true" t="shared" si="7" ref="B131:B194">-1/18*A131^2+12</f>
        <v>11.955</v>
      </c>
      <c r="C131" s="8"/>
      <c r="D131" s="9">
        <f t="shared" si="4"/>
        <v>5.89875</v>
      </c>
      <c r="E131" s="8"/>
      <c r="F131" s="8"/>
      <c r="G131" s="8"/>
    </row>
    <row r="132" spans="1:7" ht="12.75">
      <c r="A132" s="8">
        <v>1</v>
      </c>
      <c r="B132" s="9">
        <f t="shared" si="7"/>
        <v>11.944444444444445</v>
      </c>
      <c r="C132" s="8"/>
      <c r="D132" s="9">
        <f t="shared" si="4"/>
        <v>5.875</v>
      </c>
      <c r="E132" s="8"/>
      <c r="F132" s="8"/>
      <c r="G132" s="8"/>
    </row>
    <row r="133" spans="1:7" ht="12.75">
      <c r="A133" s="8">
        <v>1.1</v>
      </c>
      <c r="B133" s="9">
        <f t="shared" si="7"/>
        <v>11.932777777777778</v>
      </c>
      <c r="C133" s="8"/>
      <c r="D133" s="9">
        <f t="shared" si="4"/>
        <v>5.84875</v>
      </c>
      <c r="E133" s="8"/>
      <c r="F133" s="8"/>
      <c r="G133" s="8"/>
    </row>
    <row r="134" spans="1:7" ht="12.75">
      <c r="A134" s="8">
        <v>1.2</v>
      </c>
      <c r="B134" s="9">
        <f t="shared" si="7"/>
        <v>11.92</v>
      </c>
      <c r="C134" s="8"/>
      <c r="D134" s="9">
        <f t="shared" si="4"/>
        <v>5.82</v>
      </c>
      <c r="E134" s="8"/>
      <c r="F134" s="8"/>
      <c r="G134" s="8"/>
    </row>
    <row r="135" spans="1:7" ht="12.75">
      <c r="A135" s="8">
        <v>1.3</v>
      </c>
      <c r="B135" s="9">
        <f t="shared" si="7"/>
        <v>11.90611111111111</v>
      </c>
      <c r="C135" s="8"/>
      <c r="D135" s="9">
        <f t="shared" si="4"/>
        <v>5.78875</v>
      </c>
      <c r="E135" s="8"/>
      <c r="F135" s="8"/>
      <c r="G135" s="8"/>
    </row>
    <row r="136" spans="1:7" ht="12.75">
      <c r="A136" s="8">
        <v>1.4</v>
      </c>
      <c r="B136" s="9">
        <f t="shared" si="7"/>
        <v>11.891111111111112</v>
      </c>
      <c r="C136" s="8"/>
      <c r="D136" s="9">
        <f t="shared" si="4"/>
        <v>5.755</v>
      </c>
      <c r="E136" s="8"/>
      <c r="F136" s="8"/>
      <c r="G136" s="8"/>
    </row>
    <row r="137" spans="1:7" ht="12.75">
      <c r="A137" s="8">
        <v>1.5</v>
      </c>
      <c r="B137" s="9">
        <f t="shared" si="7"/>
        <v>11.875</v>
      </c>
      <c r="C137" s="8"/>
      <c r="D137" s="9">
        <f t="shared" si="4"/>
        <v>5.71875</v>
      </c>
      <c r="E137" s="8"/>
      <c r="F137" s="8"/>
      <c r="G137" s="8"/>
    </row>
    <row r="138" spans="1:7" ht="12.75">
      <c r="A138" s="8">
        <v>1.6</v>
      </c>
      <c r="B138" s="9">
        <f t="shared" si="7"/>
        <v>11.857777777777777</v>
      </c>
      <c r="C138" s="8"/>
      <c r="D138" s="9">
        <f t="shared" si="4"/>
        <v>5.68</v>
      </c>
      <c r="E138" s="8"/>
      <c r="F138" s="8"/>
      <c r="G138" s="8"/>
    </row>
    <row r="139" spans="1:7" ht="12.75">
      <c r="A139" s="8">
        <v>1.7</v>
      </c>
      <c r="B139" s="9">
        <f t="shared" si="7"/>
        <v>11.839444444444444</v>
      </c>
      <c r="C139" s="8"/>
      <c r="D139" s="9">
        <f t="shared" si="4"/>
        <v>5.63875</v>
      </c>
      <c r="E139" s="8"/>
      <c r="F139" s="8"/>
      <c r="G139" s="8"/>
    </row>
    <row r="140" spans="1:7" ht="12.75">
      <c r="A140" s="8">
        <v>1.8</v>
      </c>
      <c r="B140" s="9">
        <f t="shared" si="7"/>
        <v>11.82</v>
      </c>
      <c r="C140" s="8"/>
      <c r="D140" s="9">
        <f t="shared" si="4"/>
        <v>5.595</v>
      </c>
      <c r="E140" s="8"/>
      <c r="F140" s="8"/>
      <c r="G140" s="8"/>
    </row>
    <row r="141" spans="1:7" ht="12.75">
      <c r="A141" s="8">
        <v>1.9</v>
      </c>
      <c r="B141" s="9">
        <f t="shared" si="7"/>
        <v>11.799444444444445</v>
      </c>
      <c r="C141" s="8"/>
      <c r="D141" s="9">
        <f t="shared" si="4"/>
        <v>5.54875</v>
      </c>
      <c r="E141" s="8"/>
      <c r="F141" s="8"/>
      <c r="G141" s="8"/>
    </row>
    <row r="142" spans="1:7" ht="12.75">
      <c r="A142" s="8">
        <v>2</v>
      </c>
      <c r="B142" s="9">
        <f t="shared" si="7"/>
        <v>11.777777777777779</v>
      </c>
      <c r="C142" s="8"/>
      <c r="D142" s="9">
        <f t="shared" si="4"/>
        <v>5.5</v>
      </c>
      <c r="E142" s="8"/>
      <c r="F142" s="8"/>
      <c r="G142" s="8"/>
    </row>
    <row r="143" spans="1:7" ht="12.75">
      <c r="A143" s="8">
        <v>2.0999999999999</v>
      </c>
      <c r="B143" s="9">
        <f t="shared" si="7"/>
        <v>11.755000000000024</v>
      </c>
      <c r="C143" s="8"/>
      <c r="D143" s="9">
        <f t="shared" si="4"/>
        <v>5.448750000000052</v>
      </c>
      <c r="E143" s="8"/>
      <c r="F143" s="8"/>
      <c r="G143" s="8"/>
    </row>
    <row r="144" spans="1:7" ht="12.75">
      <c r="A144" s="8">
        <v>2.1999999999999</v>
      </c>
      <c r="B144" s="9">
        <f t="shared" si="7"/>
        <v>11.731111111111135</v>
      </c>
      <c r="C144" s="8"/>
      <c r="D144" s="9">
        <f t="shared" si="4"/>
        <v>5.395000000000055</v>
      </c>
      <c r="E144" s="8"/>
      <c r="F144" s="8"/>
      <c r="G144" s="8"/>
    </row>
    <row r="145" spans="1:7" ht="12.75">
      <c r="A145" s="8">
        <v>2.2999999999999</v>
      </c>
      <c r="B145" s="9">
        <f t="shared" si="7"/>
        <v>11.706111111111136</v>
      </c>
      <c r="C145" s="8"/>
      <c r="D145" s="9">
        <f t="shared" si="4"/>
        <v>5.338750000000058</v>
      </c>
      <c r="E145" s="8"/>
      <c r="F145" s="8"/>
      <c r="G145" s="8"/>
    </row>
    <row r="146" spans="1:7" ht="12.75">
      <c r="A146" s="8">
        <v>2.3999999999999</v>
      </c>
      <c r="B146" s="9">
        <f t="shared" si="7"/>
        <v>11.680000000000026</v>
      </c>
      <c r="C146" s="8"/>
      <c r="D146" s="9">
        <f t="shared" si="4"/>
        <v>5.28000000000006</v>
      </c>
      <c r="E146" s="8"/>
      <c r="F146" s="8"/>
      <c r="G146" s="8"/>
    </row>
    <row r="147" spans="1:7" ht="12.75">
      <c r="A147" s="8">
        <v>2.4999999999999</v>
      </c>
      <c r="B147" s="9">
        <f t="shared" si="7"/>
        <v>11.652777777777805</v>
      </c>
      <c r="C147" s="8"/>
      <c r="D147" s="9">
        <f aca="true" t="shared" si="8" ref="D147:D162">-1/8*A147^2+6</f>
        <v>5.218750000000062</v>
      </c>
      <c r="E147" s="8"/>
      <c r="F147" s="8"/>
      <c r="G147" s="8"/>
    </row>
    <row r="148" spans="1:7" ht="12.75">
      <c r="A148" s="8">
        <v>2.5999999999999</v>
      </c>
      <c r="B148" s="9">
        <f t="shared" si="7"/>
        <v>11.624444444444473</v>
      </c>
      <c r="C148" s="8"/>
      <c r="D148" s="9">
        <f t="shared" si="8"/>
        <v>5.155000000000065</v>
      </c>
      <c r="E148" s="8"/>
      <c r="F148" s="8"/>
      <c r="G148" s="8"/>
    </row>
    <row r="149" spans="1:7" ht="12.75">
      <c r="A149" s="8">
        <v>2.6999999999999</v>
      </c>
      <c r="B149" s="9">
        <f t="shared" si="7"/>
        <v>11.59500000000003</v>
      </c>
      <c r="C149" s="8"/>
      <c r="D149" s="9">
        <f t="shared" si="8"/>
        <v>5.088750000000068</v>
      </c>
      <c r="E149" s="8"/>
      <c r="F149" s="8"/>
      <c r="G149" s="8"/>
    </row>
    <row r="150" spans="1:7" ht="12.75">
      <c r="A150" s="8">
        <v>2.7999999999999</v>
      </c>
      <c r="B150" s="9">
        <f t="shared" si="7"/>
        <v>11.564444444444476</v>
      </c>
      <c r="C150" s="8"/>
      <c r="D150" s="9">
        <f t="shared" si="8"/>
        <v>5.02000000000007</v>
      </c>
      <c r="E150" s="8"/>
      <c r="F150" s="8"/>
      <c r="G150" s="8"/>
    </row>
    <row r="151" spans="1:7" ht="12.75">
      <c r="A151" s="8">
        <v>2.8999999999999</v>
      </c>
      <c r="B151" s="9">
        <f t="shared" si="7"/>
        <v>11.53277777777781</v>
      </c>
      <c r="C151" s="8"/>
      <c r="D151" s="9">
        <f t="shared" si="8"/>
        <v>4.948750000000072</v>
      </c>
      <c r="E151" s="8"/>
      <c r="F151" s="8"/>
      <c r="G151" s="8"/>
    </row>
    <row r="152" spans="1:7" ht="12.75">
      <c r="A152" s="8">
        <v>2.9999999999999</v>
      </c>
      <c r="B152" s="9">
        <f t="shared" si="7"/>
        <v>11.500000000000034</v>
      </c>
      <c r="C152" s="8"/>
      <c r="D152" s="9">
        <f t="shared" si="8"/>
        <v>4.875000000000075</v>
      </c>
      <c r="E152" s="8"/>
      <c r="F152" s="8"/>
      <c r="G152" s="8"/>
    </row>
    <row r="153" spans="1:7" ht="12.75">
      <c r="A153" s="8">
        <v>3.0999999999999</v>
      </c>
      <c r="B153" s="9">
        <f t="shared" si="7"/>
        <v>11.466111111111145</v>
      </c>
      <c r="C153" s="8"/>
      <c r="D153" s="9">
        <f t="shared" si="8"/>
        <v>4.798750000000077</v>
      </c>
      <c r="E153" s="8"/>
      <c r="F153" s="8"/>
      <c r="G153" s="8"/>
    </row>
    <row r="154" spans="1:7" ht="12.75">
      <c r="A154" s="8">
        <v>3.1999999999999</v>
      </c>
      <c r="B154" s="9">
        <f t="shared" si="7"/>
        <v>11.431111111111147</v>
      </c>
      <c r="C154" s="8"/>
      <c r="D154" s="9">
        <f t="shared" si="8"/>
        <v>4.720000000000081</v>
      </c>
      <c r="E154" s="8"/>
      <c r="F154" s="8"/>
      <c r="G154" s="8"/>
    </row>
    <row r="155" spans="1:7" ht="12.75">
      <c r="A155" s="8">
        <v>3.2999999999999</v>
      </c>
      <c r="B155" s="9">
        <f t="shared" si="7"/>
        <v>11.395000000000037</v>
      </c>
      <c r="C155" s="8"/>
      <c r="D155" s="9">
        <f t="shared" si="8"/>
        <v>4.6387500000000825</v>
      </c>
      <c r="E155" s="8"/>
      <c r="F155" s="8"/>
      <c r="G155" s="8"/>
    </row>
    <row r="156" spans="1:7" ht="12.75">
      <c r="A156" s="8">
        <v>3.3999999999999</v>
      </c>
      <c r="B156" s="9">
        <f t="shared" si="7"/>
        <v>11.357777777777816</v>
      </c>
      <c r="C156" s="8"/>
      <c r="D156" s="9">
        <f t="shared" si="8"/>
        <v>4.555000000000085</v>
      </c>
      <c r="E156" s="8"/>
      <c r="F156" s="8"/>
      <c r="G156" s="8"/>
    </row>
    <row r="157" spans="1:7" ht="12.75">
      <c r="A157" s="8">
        <v>3.4999999999999</v>
      </c>
      <c r="B157" s="9">
        <f t="shared" si="7"/>
        <v>11.319444444444484</v>
      </c>
      <c r="C157" s="8"/>
      <c r="D157" s="9">
        <f t="shared" si="8"/>
        <v>4.468750000000087</v>
      </c>
      <c r="E157" s="8"/>
      <c r="F157" s="8"/>
      <c r="G157" s="8"/>
    </row>
    <row r="158" spans="1:7" ht="12.75">
      <c r="A158" s="8">
        <v>3.5999999999999</v>
      </c>
      <c r="B158" s="9">
        <f t="shared" si="7"/>
        <v>11.28000000000004</v>
      </c>
      <c r="C158" s="8"/>
      <c r="D158" s="9">
        <f t="shared" si="8"/>
        <v>4.38000000000009</v>
      </c>
      <c r="E158" s="8"/>
      <c r="F158" s="8"/>
      <c r="G158" s="8"/>
    </row>
    <row r="159" spans="1:7" ht="12.75">
      <c r="A159" s="8">
        <v>3.6999999999999</v>
      </c>
      <c r="B159" s="9">
        <f t="shared" si="7"/>
        <v>11.239444444444485</v>
      </c>
      <c r="C159" s="8"/>
      <c r="D159" s="9">
        <f t="shared" si="8"/>
        <v>4.288750000000093</v>
      </c>
      <c r="E159" s="8"/>
      <c r="F159" s="8"/>
      <c r="G159" s="8"/>
    </row>
    <row r="160" spans="1:7" ht="12.75">
      <c r="A160" s="8">
        <v>3.7999999999999</v>
      </c>
      <c r="B160" s="9">
        <f t="shared" si="7"/>
        <v>11.19777777777782</v>
      </c>
      <c r="C160" s="8"/>
      <c r="D160" s="9">
        <f t="shared" si="8"/>
        <v>4.195000000000095</v>
      </c>
      <c r="E160" s="8"/>
      <c r="F160" s="8"/>
      <c r="G160" s="8"/>
    </row>
    <row r="161" spans="1:7" ht="12.75">
      <c r="A161" s="8">
        <v>3.8999999999999</v>
      </c>
      <c r="B161" s="9">
        <f t="shared" si="7"/>
        <v>11.155000000000044</v>
      </c>
      <c r="C161" s="8"/>
      <c r="D161" s="9">
        <f t="shared" si="8"/>
        <v>4.098750000000098</v>
      </c>
      <c r="E161" s="8"/>
      <c r="F161" s="8"/>
      <c r="G161" s="8"/>
    </row>
    <row r="162" spans="1:7" ht="12.75">
      <c r="A162" s="8">
        <v>3.9999999999999</v>
      </c>
      <c r="B162" s="9">
        <f t="shared" si="7"/>
        <v>11.111111111111155</v>
      </c>
      <c r="C162" s="8"/>
      <c r="D162" s="9">
        <f t="shared" si="8"/>
        <v>4.0000000000000995</v>
      </c>
      <c r="E162" s="9">
        <f>-1/8*(A162-8)^2+6</f>
        <v>3.9999999999999005</v>
      </c>
      <c r="F162" s="8"/>
      <c r="G162" s="8"/>
    </row>
    <row r="163" spans="1:7" ht="12.75">
      <c r="A163" s="8">
        <v>4.0999999999999</v>
      </c>
      <c r="B163" s="9">
        <f t="shared" si="7"/>
        <v>11.066111111111157</v>
      </c>
      <c r="C163" s="8"/>
      <c r="D163" s="8"/>
      <c r="E163" s="9">
        <f aca="true" t="shared" si="9" ref="E163:E226">-1/8*(A163-8)^2+6</f>
        <v>4.098749999999903</v>
      </c>
      <c r="F163" s="8"/>
      <c r="G163" s="8"/>
    </row>
    <row r="164" spans="1:7" ht="12.75">
      <c r="A164" s="8">
        <v>4.1999999999999</v>
      </c>
      <c r="B164" s="9">
        <f t="shared" si="7"/>
        <v>11.020000000000048</v>
      </c>
      <c r="C164" s="8"/>
      <c r="D164" s="8"/>
      <c r="E164" s="9">
        <f t="shared" si="9"/>
        <v>4.194999999999904</v>
      </c>
      <c r="F164" s="8"/>
      <c r="G164" s="8"/>
    </row>
    <row r="165" spans="1:7" ht="12.75">
      <c r="A165" s="8">
        <v>4.2999999999999</v>
      </c>
      <c r="B165" s="9">
        <f t="shared" si="7"/>
        <v>10.972777777777825</v>
      </c>
      <c r="C165" s="8"/>
      <c r="D165" s="8"/>
      <c r="E165" s="9">
        <f t="shared" si="9"/>
        <v>4.288749999999908</v>
      </c>
      <c r="F165" s="8"/>
      <c r="G165" s="8"/>
    </row>
    <row r="166" spans="1:7" ht="12.75">
      <c r="A166" s="8">
        <v>4.3999999999999</v>
      </c>
      <c r="B166" s="9">
        <f t="shared" si="7"/>
        <v>10.924444444444493</v>
      </c>
      <c r="C166" s="8"/>
      <c r="D166" s="8"/>
      <c r="E166" s="9">
        <f t="shared" si="9"/>
        <v>4.37999999999991</v>
      </c>
      <c r="F166" s="8"/>
      <c r="G166" s="8"/>
    </row>
    <row r="167" spans="1:7" ht="12.75">
      <c r="A167" s="8">
        <v>4.4999999999999</v>
      </c>
      <c r="B167" s="9">
        <f t="shared" si="7"/>
        <v>10.87500000000005</v>
      </c>
      <c r="C167" s="8"/>
      <c r="D167" s="8"/>
      <c r="E167" s="9">
        <f t="shared" si="9"/>
        <v>4.468749999999912</v>
      </c>
      <c r="F167" s="8"/>
      <c r="G167" s="8"/>
    </row>
    <row r="168" spans="1:7" ht="12.75">
      <c r="A168" s="8">
        <v>4.5999999999999</v>
      </c>
      <c r="B168" s="9">
        <f t="shared" si="7"/>
        <v>10.824444444444495</v>
      </c>
      <c r="C168" s="8"/>
      <c r="D168" s="8"/>
      <c r="E168" s="9">
        <f t="shared" si="9"/>
        <v>4.554999999999915</v>
      </c>
      <c r="F168" s="8"/>
      <c r="G168" s="8"/>
    </row>
    <row r="169" spans="1:7" ht="12.75">
      <c r="A169" s="8">
        <v>4.6999999999999</v>
      </c>
      <c r="B169" s="9">
        <f t="shared" si="7"/>
        <v>10.77277777777783</v>
      </c>
      <c r="C169" s="8"/>
      <c r="D169" s="8"/>
      <c r="E169" s="9">
        <f t="shared" si="9"/>
        <v>4.638749999999917</v>
      </c>
      <c r="F169" s="8"/>
      <c r="G169" s="8"/>
    </row>
    <row r="170" spans="1:7" ht="12.75">
      <c r="A170" s="8">
        <v>4.7999999999999</v>
      </c>
      <c r="B170" s="9">
        <f t="shared" si="7"/>
        <v>10.720000000000054</v>
      </c>
      <c r="C170" s="8"/>
      <c r="D170" s="8"/>
      <c r="E170" s="9">
        <f t="shared" si="9"/>
        <v>4.719999999999921</v>
      </c>
      <c r="F170" s="8"/>
      <c r="G170" s="8"/>
    </row>
    <row r="171" spans="1:7" ht="12.75">
      <c r="A171" s="8">
        <v>4.8999999999999</v>
      </c>
      <c r="B171" s="9">
        <f t="shared" si="7"/>
        <v>10.666111111111165</v>
      </c>
      <c r="C171" s="8"/>
      <c r="D171" s="8"/>
      <c r="E171" s="9">
        <f t="shared" si="9"/>
        <v>4.798749999999923</v>
      </c>
      <c r="F171" s="8"/>
      <c r="G171" s="8"/>
    </row>
    <row r="172" spans="1:7" ht="12.75">
      <c r="A172" s="8">
        <v>4.9999999999999</v>
      </c>
      <c r="B172" s="9">
        <f t="shared" si="7"/>
        <v>10.611111111111168</v>
      </c>
      <c r="C172" s="8"/>
      <c r="D172" s="8"/>
      <c r="E172" s="9">
        <f t="shared" si="9"/>
        <v>4.8749999999999245</v>
      </c>
      <c r="F172" s="8"/>
      <c r="G172" s="8"/>
    </row>
    <row r="173" spans="1:7" ht="12.75">
      <c r="A173" s="8">
        <v>5.0999999999999</v>
      </c>
      <c r="B173" s="9">
        <f t="shared" si="7"/>
        <v>10.555000000000057</v>
      </c>
      <c r="C173" s="8"/>
      <c r="D173" s="8"/>
      <c r="E173" s="9">
        <f t="shared" si="9"/>
        <v>4.948749999999928</v>
      </c>
      <c r="F173" s="8"/>
      <c r="G173" s="8"/>
    </row>
    <row r="174" spans="1:7" ht="12.75">
      <c r="A174" s="8">
        <v>5.1999999999999</v>
      </c>
      <c r="B174" s="9">
        <f t="shared" si="7"/>
        <v>10.497777777777836</v>
      </c>
      <c r="C174" s="8"/>
      <c r="D174" s="8"/>
      <c r="E174" s="9">
        <f t="shared" si="9"/>
        <v>5.01999999999993</v>
      </c>
      <c r="F174" s="8"/>
      <c r="G174" s="8"/>
    </row>
    <row r="175" spans="1:7" ht="12.75">
      <c r="A175" s="8">
        <v>5.2999999999999</v>
      </c>
      <c r="B175" s="9">
        <f t="shared" si="7"/>
        <v>10.439444444444502</v>
      </c>
      <c r="C175" s="8"/>
      <c r="D175" s="8"/>
      <c r="E175" s="9">
        <f t="shared" si="9"/>
        <v>5.088749999999933</v>
      </c>
      <c r="F175" s="8"/>
      <c r="G175" s="8"/>
    </row>
    <row r="176" spans="1:7" ht="12.75">
      <c r="A176" s="8">
        <v>5.3999999999999</v>
      </c>
      <c r="B176" s="9">
        <f t="shared" si="7"/>
        <v>10.38000000000006</v>
      </c>
      <c r="C176" s="8"/>
      <c r="D176" s="8"/>
      <c r="E176" s="9">
        <f t="shared" si="9"/>
        <v>5.154999999999935</v>
      </c>
      <c r="F176" s="8"/>
      <c r="G176" s="8"/>
    </row>
    <row r="177" spans="1:7" ht="12.75">
      <c r="A177" s="8">
        <v>5.4999999999999</v>
      </c>
      <c r="B177" s="9">
        <f t="shared" si="7"/>
        <v>10.319444444444507</v>
      </c>
      <c r="C177" s="8"/>
      <c r="D177" s="8"/>
      <c r="E177" s="9">
        <f t="shared" si="9"/>
        <v>5.218749999999937</v>
      </c>
      <c r="F177" s="8"/>
      <c r="G177" s="8"/>
    </row>
    <row r="178" spans="1:7" ht="12.75">
      <c r="A178" s="8">
        <v>5.5999999999999</v>
      </c>
      <c r="B178" s="9">
        <f t="shared" si="7"/>
        <v>10.25777777777784</v>
      </c>
      <c r="C178" s="8"/>
      <c r="D178" s="8"/>
      <c r="E178" s="9">
        <f t="shared" si="9"/>
        <v>5.27999999999994</v>
      </c>
      <c r="F178" s="8"/>
      <c r="G178" s="8"/>
    </row>
    <row r="179" spans="1:7" ht="12.75">
      <c r="A179" s="8">
        <v>5.6999999999999</v>
      </c>
      <c r="B179" s="9">
        <f t="shared" si="7"/>
        <v>10.195000000000064</v>
      </c>
      <c r="C179" s="8"/>
      <c r="D179" s="8"/>
      <c r="E179" s="9">
        <f t="shared" si="9"/>
        <v>5.338749999999942</v>
      </c>
      <c r="F179" s="8"/>
      <c r="G179" s="8"/>
    </row>
    <row r="180" spans="1:7" ht="12.75">
      <c r="A180" s="8">
        <v>5.7999999999999</v>
      </c>
      <c r="B180" s="9">
        <f t="shared" si="7"/>
        <v>10.131111111111176</v>
      </c>
      <c r="C180" s="8"/>
      <c r="D180" s="8"/>
      <c r="E180" s="9">
        <f t="shared" si="9"/>
        <v>5.394999999999945</v>
      </c>
      <c r="F180" s="8"/>
      <c r="G180" s="8"/>
    </row>
    <row r="181" spans="1:7" ht="12.75">
      <c r="A181" s="8">
        <v>5.8999999999999</v>
      </c>
      <c r="B181" s="9">
        <f t="shared" si="7"/>
        <v>10.066111111111177</v>
      </c>
      <c r="C181" s="8"/>
      <c r="D181" s="8"/>
      <c r="E181" s="9">
        <f t="shared" si="9"/>
        <v>5.448749999999947</v>
      </c>
      <c r="F181" s="8"/>
      <c r="G181" s="8"/>
    </row>
    <row r="182" spans="1:7" ht="12.75">
      <c r="A182" s="8">
        <v>5.9999999999999</v>
      </c>
      <c r="B182" s="9">
        <f t="shared" si="7"/>
        <v>10.000000000000068</v>
      </c>
      <c r="C182" s="8"/>
      <c r="D182" s="8"/>
      <c r="E182" s="9">
        <f t="shared" si="9"/>
        <v>5.49999999999995</v>
      </c>
      <c r="F182" s="8"/>
      <c r="G182" s="8"/>
    </row>
    <row r="183" spans="1:7" ht="12.75">
      <c r="A183" s="8">
        <v>6.0999999999999</v>
      </c>
      <c r="B183" s="9">
        <f t="shared" si="7"/>
        <v>9.932777777777845</v>
      </c>
      <c r="C183" s="8"/>
      <c r="D183" s="8"/>
      <c r="E183" s="9">
        <f t="shared" si="9"/>
        <v>5.548749999999952</v>
      </c>
      <c r="F183" s="8"/>
      <c r="G183" s="8"/>
    </row>
    <row r="184" spans="1:7" ht="12.75">
      <c r="A184" s="8">
        <v>6.1999999999999</v>
      </c>
      <c r="B184" s="9">
        <f t="shared" si="7"/>
        <v>9.864444444444514</v>
      </c>
      <c r="C184" s="8"/>
      <c r="D184" s="8"/>
      <c r="E184" s="9">
        <f t="shared" si="9"/>
        <v>5.5949999999999545</v>
      </c>
      <c r="F184" s="8"/>
      <c r="G184" s="8"/>
    </row>
    <row r="185" spans="1:7" ht="12.75">
      <c r="A185" s="8">
        <v>6.2999999999999</v>
      </c>
      <c r="B185" s="9">
        <f t="shared" si="7"/>
        <v>9.79500000000007</v>
      </c>
      <c r="C185" s="8"/>
      <c r="D185" s="8"/>
      <c r="E185" s="9">
        <f t="shared" si="9"/>
        <v>5.638749999999957</v>
      </c>
      <c r="F185" s="8"/>
      <c r="G185" s="8"/>
    </row>
    <row r="186" spans="1:7" ht="12.75">
      <c r="A186" s="8">
        <v>6.3999999999999</v>
      </c>
      <c r="B186" s="9">
        <f t="shared" si="7"/>
        <v>9.724444444444515</v>
      </c>
      <c r="C186" s="8"/>
      <c r="D186" s="8"/>
      <c r="E186" s="9">
        <f t="shared" si="9"/>
        <v>5.67999999999996</v>
      </c>
      <c r="F186" s="8"/>
      <c r="G186" s="8"/>
    </row>
    <row r="187" spans="1:7" ht="12.75">
      <c r="A187" s="8">
        <v>6.4999999999999</v>
      </c>
      <c r="B187" s="9">
        <f t="shared" si="7"/>
        <v>9.65277777777785</v>
      </c>
      <c r="C187" s="8"/>
      <c r="D187" s="8"/>
      <c r="E187" s="9">
        <f t="shared" si="9"/>
        <v>5.718749999999963</v>
      </c>
      <c r="F187" s="8"/>
      <c r="G187" s="8"/>
    </row>
    <row r="188" spans="1:7" ht="12.75">
      <c r="A188" s="8">
        <v>6.5999999999999</v>
      </c>
      <c r="B188" s="9">
        <f t="shared" si="7"/>
        <v>9.580000000000073</v>
      </c>
      <c r="C188" s="8"/>
      <c r="D188" s="8"/>
      <c r="E188" s="9">
        <f t="shared" si="9"/>
        <v>5.754999999999965</v>
      </c>
      <c r="F188" s="8"/>
      <c r="G188" s="8"/>
    </row>
    <row r="189" spans="1:7" ht="12.75">
      <c r="A189" s="8">
        <v>6.6999999999999</v>
      </c>
      <c r="B189" s="9">
        <f t="shared" si="7"/>
        <v>9.506111111111185</v>
      </c>
      <c r="C189" s="8"/>
      <c r="D189" s="8"/>
      <c r="E189" s="9">
        <f t="shared" si="9"/>
        <v>5.788749999999967</v>
      </c>
      <c r="F189" s="8"/>
      <c r="G189" s="8"/>
    </row>
    <row r="190" spans="1:7" ht="12.75">
      <c r="A190" s="8">
        <v>6.7999999999999</v>
      </c>
      <c r="B190" s="9">
        <f t="shared" si="7"/>
        <v>9.431111111111186</v>
      </c>
      <c r="C190" s="8"/>
      <c r="D190" s="8"/>
      <c r="E190" s="9">
        <f t="shared" si="9"/>
        <v>5.81999999999997</v>
      </c>
      <c r="F190" s="8"/>
      <c r="G190" s="8"/>
    </row>
    <row r="191" spans="1:7" ht="12.75">
      <c r="A191" s="8">
        <v>6.8999999999999</v>
      </c>
      <c r="B191" s="9">
        <f t="shared" si="7"/>
        <v>9.355000000000077</v>
      </c>
      <c r="C191" s="8"/>
      <c r="D191" s="8"/>
      <c r="E191" s="9">
        <f t="shared" si="9"/>
        <v>5.848749999999972</v>
      </c>
      <c r="F191" s="8"/>
      <c r="G191" s="8"/>
    </row>
    <row r="192" spans="1:7" ht="12.75">
      <c r="A192" s="8">
        <v>6.9999999999999</v>
      </c>
      <c r="B192" s="9">
        <f t="shared" si="7"/>
        <v>9.277777777777857</v>
      </c>
      <c r="C192" s="8"/>
      <c r="D192" s="8"/>
      <c r="E192" s="9">
        <f t="shared" si="9"/>
        <v>5.874999999999975</v>
      </c>
      <c r="F192" s="8"/>
      <c r="G192" s="8"/>
    </row>
    <row r="193" spans="1:7" ht="12.75">
      <c r="A193" s="8">
        <v>7.0999999999999</v>
      </c>
      <c r="B193" s="9">
        <f t="shared" si="7"/>
        <v>9.199444444444524</v>
      </c>
      <c r="C193" s="8"/>
      <c r="D193" s="8"/>
      <c r="E193" s="9">
        <f t="shared" si="9"/>
        <v>5.8987499999999775</v>
      </c>
      <c r="F193" s="8"/>
      <c r="G193" s="8"/>
    </row>
    <row r="194" spans="1:7" ht="12.75">
      <c r="A194" s="8">
        <v>7.1999999999999</v>
      </c>
      <c r="B194" s="9">
        <f t="shared" si="7"/>
        <v>9.120000000000081</v>
      </c>
      <c r="C194" s="8"/>
      <c r="D194" s="8"/>
      <c r="E194" s="9">
        <f t="shared" si="9"/>
        <v>5.91999999999998</v>
      </c>
      <c r="F194" s="8"/>
      <c r="G194" s="8"/>
    </row>
    <row r="195" spans="1:7" ht="12.75">
      <c r="A195" s="8">
        <v>7.2999999999999</v>
      </c>
      <c r="B195" s="9">
        <f aca="true" t="shared" si="10" ref="B195:B242">-1/18*A195^2+12</f>
        <v>9.039444444444525</v>
      </c>
      <c r="C195" s="8"/>
      <c r="D195" s="8"/>
      <c r="E195" s="9">
        <f t="shared" si="9"/>
        <v>5.938749999999983</v>
      </c>
      <c r="F195" s="8"/>
      <c r="G195" s="8"/>
    </row>
    <row r="196" spans="1:7" ht="12.75">
      <c r="A196" s="8">
        <v>7.3999999999999</v>
      </c>
      <c r="B196" s="9">
        <f t="shared" si="10"/>
        <v>8.95777777777786</v>
      </c>
      <c r="C196" s="8"/>
      <c r="D196" s="8"/>
      <c r="E196" s="9">
        <f t="shared" si="9"/>
        <v>5.954999999999985</v>
      </c>
      <c r="F196" s="8"/>
      <c r="G196" s="8"/>
    </row>
    <row r="197" spans="1:7" ht="12.75">
      <c r="A197" s="8">
        <v>7.4999999999999</v>
      </c>
      <c r="B197" s="9">
        <f t="shared" si="10"/>
        <v>8.875000000000083</v>
      </c>
      <c r="C197" s="8"/>
      <c r="D197" s="8"/>
      <c r="E197" s="9">
        <f t="shared" si="9"/>
        <v>5.968749999999988</v>
      </c>
      <c r="F197" s="8"/>
      <c r="G197" s="8"/>
    </row>
    <row r="198" spans="1:7" ht="12.75">
      <c r="A198" s="8">
        <v>7.5999999999999</v>
      </c>
      <c r="B198" s="9">
        <f t="shared" si="10"/>
        <v>8.791111111111196</v>
      </c>
      <c r="C198" s="8"/>
      <c r="D198" s="8"/>
      <c r="E198" s="9">
        <f t="shared" si="9"/>
        <v>5.97999999999999</v>
      </c>
      <c r="F198" s="8"/>
      <c r="G198" s="8"/>
    </row>
    <row r="199" spans="1:7" ht="12.75">
      <c r="A199" s="8">
        <v>7.6999999999999</v>
      </c>
      <c r="B199" s="9">
        <f t="shared" si="10"/>
        <v>8.706111111111197</v>
      </c>
      <c r="C199" s="8"/>
      <c r="D199" s="8"/>
      <c r="E199" s="9">
        <f t="shared" si="9"/>
        <v>5.9887499999999925</v>
      </c>
      <c r="F199" s="8"/>
      <c r="G199" s="8"/>
    </row>
    <row r="200" spans="1:7" ht="12.75">
      <c r="A200" s="8">
        <v>7.7999999999999</v>
      </c>
      <c r="B200" s="9">
        <f t="shared" si="10"/>
        <v>8.620000000000086</v>
      </c>
      <c r="C200" s="8"/>
      <c r="D200" s="8"/>
      <c r="E200" s="9">
        <f t="shared" si="9"/>
        <v>5.994999999999995</v>
      </c>
      <c r="F200" s="8"/>
      <c r="G200" s="8"/>
    </row>
    <row r="201" spans="1:7" ht="12.75">
      <c r="A201" s="8">
        <v>7.8999999999999</v>
      </c>
      <c r="B201" s="9">
        <f t="shared" si="10"/>
        <v>8.532777777777866</v>
      </c>
      <c r="C201" s="8"/>
      <c r="D201" s="8"/>
      <c r="E201" s="9">
        <f t="shared" si="9"/>
        <v>5.998749999999998</v>
      </c>
      <c r="F201" s="8"/>
      <c r="G201" s="8"/>
    </row>
    <row r="202" spans="1:7" ht="12.75">
      <c r="A202" s="8">
        <v>7.9999999999999</v>
      </c>
      <c r="B202" s="9">
        <f t="shared" si="10"/>
        <v>8.444444444444533</v>
      </c>
      <c r="C202" s="8"/>
      <c r="D202" s="8"/>
      <c r="E202" s="9">
        <f t="shared" si="9"/>
        <v>6</v>
      </c>
      <c r="F202" s="8"/>
      <c r="G202" s="8"/>
    </row>
    <row r="203" spans="1:7" ht="12.75">
      <c r="A203" s="8">
        <v>8.0999999999999</v>
      </c>
      <c r="B203" s="9">
        <f t="shared" si="10"/>
        <v>8.35500000000009</v>
      </c>
      <c r="C203" s="8"/>
      <c r="D203" s="8"/>
      <c r="E203" s="9">
        <f t="shared" si="9"/>
        <v>5.998750000000003</v>
      </c>
      <c r="F203" s="8"/>
      <c r="G203" s="8"/>
    </row>
    <row r="204" spans="1:7" ht="12.75">
      <c r="A204" s="8">
        <v>8.1999999999999</v>
      </c>
      <c r="B204" s="9">
        <f t="shared" si="10"/>
        <v>8.264444444444536</v>
      </c>
      <c r="C204" s="8"/>
      <c r="D204" s="8"/>
      <c r="E204" s="9">
        <f t="shared" si="9"/>
        <v>5.995000000000005</v>
      </c>
      <c r="F204" s="8"/>
      <c r="G204" s="8"/>
    </row>
    <row r="205" spans="1:7" ht="12.75">
      <c r="A205" s="8">
        <v>8.2999999999999</v>
      </c>
      <c r="B205" s="9">
        <f t="shared" si="10"/>
        <v>8.17277777777787</v>
      </c>
      <c r="C205" s="8"/>
      <c r="D205" s="8"/>
      <c r="E205" s="9">
        <f t="shared" si="9"/>
        <v>5.988750000000008</v>
      </c>
      <c r="F205" s="8"/>
      <c r="G205" s="8"/>
    </row>
    <row r="206" spans="1:7" ht="12.75">
      <c r="A206" s="8">
        <v>8.3999999999999</v>
      </c>
      <c r="B206" s="9">
        <f t="shared" si="10"/>
        <v>8.080000000000092</v>
      </c>
      <c r="C206" s="8"/>
      <c r="D206" s="8"/>
      <c r="E206" s="9">
        <f t="shared" si="9"/>
        <v>5.98000000000001</v>
      </c>
      <c r="F206" s="8"/>
      <c r="G206" s="8"/>
    </row>
    <row r="207" spans="1:7" ht="12.75">
      <c r="A207" s="8">
        <v>8.4999999999999</v>
      </c>
      <c r="B207" s="9">
        <f t="shared" si="10"/>
        <v>7.986111111111205</v>
      </c>
      <c r="C207" s="8"/>
      <c r="D207" s="8"/>
      <c r="E207" s="9">
        <f t="shared" si="9"/>
        <v>5.968750000000012</v>
      </c>
      <c r="F207" s="8"/>
      <c r="G207" s="8"/>
    </row>
    <row r="208" spans="1:7" ht="12.75">
      <c r="A208" s="8">
        <v>8.5999999999999</v>
      </c>
      <c r="B208" s="9">
        <f t="shared" si="10"/>
        <v>7.891111111111206</v>
      </c>
      <c r="C208" s="8"/>
      <c r="D208" s="8"/>
      <c r="E208" s="9">
        <f t="shared" si="9"/>
        <v>5.955000000000015</v>
      </c>
      <c r="F208" s="8"/>
      <c r="G208" s="8"/>
    </row>
    <row r="209" spans="1:7" ht="12.75">
      <c r="A209" s="8">
        <v>8.6999999999999</v>
      </c>
      <c r="B209" s="9">
        <f t="shared" si="10"/>
        <v>7.795000000000098</v>
      </c>
      <c r="C209" s="8"/>
      <c r="D209" s="8"/>
      <c r="E209" s="9">
        <f t="shared" si="9"/>
        <v>5.9387500000000175</v>
      </c>
      <c r="F209" s="8"/>
      <c r="G209" s="8"/>
    </row>
    <row r="210" spans="1:7" ht="12.75">
      <c r="A210" s="8">
        <v>8.7999999999999</v>
      </c>
      <c r="B210" s="9">
        <f t="shared" si="10"/>
        <v>7.697777777777876</v>
      </c>
      <c r="C210" s="8"/>
      <c r="D210" s="8"/>
      <c r="E210" s="9">
        <f t="shared" si="9"/>
        <v>5.92000000000002</v>
      </c>
      <c r="F210" s="8"/>
      <c r="G210" s="8"/>
    </row>
    <row r="211" spans="1:7" ht="12.75">
      <c r="A211" s="8">
        <v>8.8999999999999</v>
      </c>
      <c r="B211" s="9">
        <f t="shared" si="10"/>
        <v>7.599444444444543</v>
      </c>
      <c r="C211" s="8"/>
      <c r="D211" s="8"/>
      <c r="E211" s="9">
        <f t="shared" si="9"/>
        <v>5.898750000000022</v>
      </c>
      <c r="F211" s="8"/>
      <c r="G211" s="8"/>
    </row>
    <row r="212" spans="1:7" ht="12.75">
      <c r="A212" s="8">
        <v>8.9999999999999</v>
      </c>
      <c r="B212" s="9">
        <f t="shared" si="10"/>
        <v>7.5000000000000995</v>
      </c>
      <c r="C212" s="8"/>
      <c r="D212" s="8"/>
      <c r="E212" s="9">
        <f t="shared" si="9"/>
        <v>5.875000000000025</v>
      </c>
      <c r="F212" s="8"/>
      <c r="G212" s="8"/>
    </row>
    <row r="213" spans="1:7" ht="12.75">
      <c r="A213" s="8">
        <v>9.0999999999999</v>
      </c>
      <c r="B213" s="9">
        <f t="shared" si="10"/>
        <v>7.399444444444546</v>
      </c>
      <c r="C213" s="8"/>
      <c r="D213" s="8"/>
      <c r="E213" s="9">
        <f t="shared" si="9"/>
        <v>5.848750000000027</v>
      </c>
      <c r="F213" s="8"/>
      <c r="G213" s="8"/>
    </row>
    <row r="214" spans="1:7" ht="12.75">
      <c r="A214" s="8">
        <v>9.1999999999999</v>
      </c>
      <c r="B214" s="9">
        <f t="shared" si="10"/>
        <v>7.29777777777788</v>
      </c>
      <c r="C214" s="8"/>
      <c r="D214" s="8"/>
      <c r="E214" s="9">
        <f t="shared" si="9"/>
        <v>5.8200000000000305</v>
      </c>
      <c r="F214" s="8"/>
      <c r="G214" s="8"/>
    </row>
    <row r="215" spans="1:7" ht="12.75">
      <c r="A215" s="8">
        <v>9.2999999999999</v>
      </c>
      <c r="B215" s="9">
        <f t="shared" si="10"/>
        <v>7.195000000000104</v>
      </c>
      <c r="C215" s="8"/>
      <c r="D215" s="8"/>
      <c r="E215" s="9">
        <f t="shared" si="9"/>
        <v>5.788750000000032</v>
      </c>
      <c r="F215" s="8"/>
      <c r="G215" s="8"/>
    </row>
    <row r="216" spans="1:7" ht="12.75">
      <c r="A216" s="8">
        <v>9.3999999999999</v>
      </c>
      <c r="B216" s="9">
        <f t="shared" si="10"/>
        <v>7.091111111111215</v>
      </c>
      <c r="C216" s="8"/>
      <c r="D216" s="8"/>
      <c r="E216" s="9">
        <f t="shared" si="9"/>
        <v>5.7550000000000345</v>
      </c>
      <c r="F216" s="8"/>
      <c r="G216" s="8"/>
    </row>
    <row r="217" spans="1:7" ht="12.75">
      <c r="A217" s="8">
        <v>9.4999999999999</v>
      </c>
      <c r="B217" s="9">
        <f t="shared" si="10"/>
        <v>6.986111111111216</v>
      </c>
      <c r="C217" s="8"/>
      <c r="D217" s="8"/>
      <c r="E217" s="9">
        <f t="shared" si="9"/>
        <v>5.718750000000037</v>
      </c>
      <c r="F217" s="8"/>
      <c r="G217" s="8"/>
    </row>
    <row r="218" spans="1:7" ht="12.75">
      <c r="A218" s="8">
        <v>9.5999999999999</v>
      </c>
      <c r="B218" s="9">
        <f t="shared" si="10"/>
        <v>6.880000000000107</v>
      </c>
      <c r="C218" s="8"/>
      <c r="D218" s="8"/>
      <c r="E218" s="9">
        <f t="shared" si="9"/>
        <v>5.68000000000004</v>
      </c>
      <c r="F218" s="8"/>
      <c r="G218" s="8"/>
    </row>
    <row r="219" spans="1:7" ht="12.75">
      <c r="A219" s="8">
        <v>9.6999999999999</v>
      </c>
      <c r="B219" s="9">
        <f t="shared" si="10"/>
        <v>6.772777777777886</v>
      </c>
      <c r="C219" s="8"/>
      <c r="D219" s="8"/>
      <c r="E219" s="9">
        <f t="shared" si="9"/>
        <v>5.638750000000043</v>
      </c>
      <c r="F219" s="8"/>
      <c r="G219" s="8"/>
    </row>
    <row r="220" spans="1:7" ht="12.75">
      <c r="A220" s="8">
        <v>9.7999999999999</v>
      </c>
      <c r="B220" s="9">
        <f t="shared" si="10"/>
        <v>6.6644444444445545</v>
      </c>
      <c r="C220" s="8"/>
      <c r="D220" s="8"/>
      <c r="E220" s="9">
        <f t="shared" si="9"/>
        <v>5.595000000000045</v>
      </c>
      <c r="F220" s="8"/>
      <c r="G220" s="8"/>
    </row>
    <row r="221" spans="1:7" ht="12.75">
      <c r="A221" s="8">
        <v>9.8999999999999</v>
      </c>
      <c r="B221" s="9">
        <f t="shared" si="10"/>
        <v>6.555000000000109</v>
      </c>
      <c r="C221" s="8"/>
      <c r="D221" s="8"/>
      <c r="E221" s="9">
        <f t="shared" si="9"/>
        <v>5.548750000000047</v>
      </c>
      <c r="F221" s="8"/>
      <c r="G221" s="8"/>
    </row>
    <row r="222" spans="1:7" ht="12.75">
      <c r="A222" s="8">
        <v>9.9999999999999</v>
      </c>
      <c r="B222" s="9">
        <f t="shared" si="10"/>
        <v>6.444444444444556</v>
      </c>
      <c r="C222" s="8"/>
      <c r="D222" s="8"/>
      <c r="E222" s="9">
        <f t="shared" si="9"/>
        <v>5.50000000000005</v>
      </c>
      <c r="F222" s="8"/>
      <c r="G222" s="8"/>
    </row>
    <row r="223" spans="1:7" ht="12.75">
      <c r="A223" s="8">
        <v>10.0999999999999</v>
      </c>
      <c r="B223" s="9">
        <f t="shared" si="10"/>
        <v>6.33277777777789</v>
      </c>
      <c r="C223" s="8"/>
      <c r="D223" s="8"/>
      <c r="E223" s="9">
        <f t="shared" si="9"/>
        <v>5.448750000000052</v>
      </c>
      <c r="F223" s="8"/>
      <c r="G223" s="8"/>
    </row>
    <row r="224" spans="1:7" ht="12.75">
      <c r="A224" s="8">
        <v>10.1999999999999</v>
      </c>
      <c r="B224" s="9">
        <f t="shared" si="10"/>
        <v>6.220000000000113</v>
      </c>
      <c r="C224" s="8"/>
      <c r="D224" s="8"/>
      <c r="E224" s="9">
        <f t="shared" si="9"/>
        <v>5.395000000000055</v>
      </c>
      <c r="F224" s="8"/>
      <c r="G224" s="8"/>
    </row>
    <row r="225" spans="1:7" ht="12.75">
      <c r="A225" s="8">
        <v>10.2999999999999</v>
      </c>
      <c r="B225" s="9">
        <f t="shared" si="10"/>
        <v>6.106111111111226</v>
      </c>
      <c r="C225" s="8"/>
      <c r="D225" s="8"/>
      <c r="E225" s="9">
        <f t="shared" si="9"/>
        <v>5.338750000000058</v>
      </c>
      <c r="F225" s="8"/>
      <c r="G225" s="8"/>
    </row>
    <row r="226" spans="1:7" ht="12.75">
      <c r="A226" s="8">
        <v>10.3999999999999</v>
      </c>
      <c r="B226" s="9">
        <f t="shared" si="10"/>
        <v>5.991111111111226</v>
      </c>
      <c r="C226" s="8"/>
      <c r="D226" s="8"/>
      <c r="E226" s="9">
        <f t="shared" si="9"/>
        <v>5.28000000000006</v>
      </c>
      <c r="F226" s="8"/>
      <c r="G226" s="8"/>
    </row>
    <row r="227" spans="1:7" ht="12.75">
      <c r="A227" s="8">
        <v>10.4999999999999</v>
      </c>
      <c r="B227" s="9">
        <f t="shared" si="10"/>
        <v>5.875000000000116</v>
      </c>
      <c r="C227" s="8"/>
      <c r="D227" s="8"/>
      <c r="E227" s="9">
        <f aca="true" t="shared" si="11" ref="E227:E242">-1/8*(A227-8)^2+6</f>
        <v>5.218750000000062</v>
      </c>
      <c r="F227" s="8"/>
      <c r="G227" s="8"/>
    </row>
    <row r="228" spans="1:7" ht="12.75">
      <c r="A228" s="8">
        <v>10.5999999999999</v>
      </c>
      <c r="B228" s="9">
        <f t="shared" si="10"/>
        <v>5.757777777777896</v>
      </c>
      <c r="C228" s="8"/>
      <c r="D228" s="8"/>
      <c r="E228" s="9">
        <f t="shared" si="11"/>
        <v>5.155000000000065</v>
      </c>
      <c r="F228" s="8"/>
      <c r="G228" s="8"/>
    </row>
    <row r="229" spans="1:7" ht="12.75">
      <c r="A229" s="8">
        <v>10.6999999999999</v>
      </c>
      <c r="B229" s="9">
        <f t="shared" si="10"/>
        <v>5.639444444444564</v>
      </c>
      <c r="C229" s="8"/>
      <c r="D229" s="8"/>
      <c r="E229" s="9">
        <f t="shared" si="11"/>
        <v>5.088750000000068</v>
      </c>
      <c r="F229" s="8"/>
      <c r="G229" s="8"/>
    </row>
    <row r="230" spans="1:7" ht="12.75">
      <c r="A230" s="8">
        <v>10.7999999999999</v>
      </c>
      <c r="B230" s="9">
        <f t="shared" si="10"/>
        <v>5.520000000000121</v>
      </c>
      <c r="C230" s="8"/>
      <c r="D230" s="8"/>
      <c r="E230" s="9">
        <f t="shared" si="11"/>
        <v>5.020000000000071</v>
      </c>
      <c r="F230" s="8"/>
      <c r="G230" s="8"/>
    </row>
    <row r="231" spans="1:7" ht="12.75">
      <c r="A231" s="8">
        <v>10.8999999999999</v>
      </c>
      <c r="B231" s="9">
        <f t="shared" si="10"/>
        <v>5.399444444444565</v>
      </c>
      <c r="C231" s="8"/>
      <c r="D231" s="8"/>
      <c r="E231" s="9">
        <f t="shared" si="11"/>
        <v>4.9487500000000715</v>
      </c>
      <c r="F231" s="8"/>
      <c r="G231" s="8"/>
    </row>
    <row r="232" spans="1:7" ht="12.75">
      <c r="A232" s="8">
        <v>10.9999999999999</v>
      </c>
      <c r="B232" s="9">
        <f t="shared" si="10"/>
        <v>5.277777777777899</v>
      </c>
      <c r="C232" s="8"/>
      <c r="D232" s="8"/>
      <c r="E232" s="9">
        <f t="shared" si="11"/>
        <v>4.875000000000075</v>
      </c>
      <c r="F232" s="8"/>
      <c r="G232" s="8"/>
    </row>
    <row r="233" spans="1:7" ht="12.75">
      <c r="A233" s="8">
        <v>11.0999999999999</v>
      </c>
      <c r="B233" s="9">
        <f t="shared" si="10"/>
        <v>5.155000000000124</v>
      </c>
      <c r="C233" s="8"/>
      <c r="D233" s="8"/>
      <c r="E233" s="9">
        <f t="shared" si="11"/>
        <v>4.798750000000077</v>
      </c>
      <c r="F233" s="8"/>
      <c r="G233" s="8"/>
    </row>
    <row r="234" spans="1:7" ht="12.75">
      <c r="A234" s="8">
        <v>11.1999999999999</v>
      </c>
      <c r="B234" s="9">
        <f t="shared" si="10"/>
        <v>5.031111111111237</v>
      </c>
      <c r="C234" s="8"/>
      <c r="D234" s="8"/>
      <c r="E234" s="9">
        <f t="shared" si="11"/>
        <v>4.720000000000081</v>
      </c>
      <c r="F234" s="8"/>
      <c r="G234" s="8"/>
    </row>
    <row r="235" spans="1:7" ht="12.75">
      <c r="A235" s="8">
        <v>11.2999999999999</v>
      </c>
      <c r="B235" s="9">
        <f t="shared" si="10"/>
        <v>4.906111111111238</v>
      </c>
      <c r="C235" s="8"/>
      <c r="D235" s="8"/>
      <c r="E235" s="9">
        <f t="shared" si="11"/>
        <v>4.638750000000083</v>
      </c>
      <c r="F235" s="8"/>
      <c r="G235" s="8"/>
    </row>
    <row r="236" spans="1:7" ht="12.75">
      <c r="A236" s="8">
        <v>11.3999999999999</v>
      </c>
      <c r="B236" s="9">
        <f t="shared" si="10"/>
        <v>4.780000000000126</v>
      </c>
      <c r="C236" s="8"/>
      <c r="D236" s="8"/>
      <c r="E236" s="9">
        <f t="shared" si="11"/>
        <v>4.555000000000084</v>
      </c>
      <c r="F236" s="8"/>
      <c r="G236" s="8"/>
    </row>
    <row r="237" spans="1:7" ht="12.75">
      <c r="A237" s="8">
        <v>11.4999999999999</v>
      </c>
      <c r="B237" s="9">
        <f t="shared" si="10"/>
        <v>4.652777777777905</v>
      </c>
      <c r="C237" s="8"/>
      <c r="D237" s="8"/>
      <c r="E237" s="9">
        <f t="shared" si="11"/>
        <v>4.468750000000087</v>
      </c>
      <c r="F237" s="8"/>
      <c r="G237" s="8"/>
    </row>
    <row r="238" spans="1:7" ht="12.75">
      <c r="A238" s="8">
        <v>11.5999999999999</v>
      </c>
      <c r="B238" s="9">
        <f t="shared" si="10"/>
        <v>4.524444444444574</v>
      </c>
      <c r="C238" s="8"/>
      <c r="D238" s="8"/>
      <c r="E238" s="9">
        <f t="shared" si="11"/>
        <v>4.38000000000009</v>
      </c>
      <c r="F238" s="8"/>
      <c r="G238" s="8"/>
    </row>
    <row r="239" spans="1:7" ht="12.75">
      <c r="A239" s="8">
        <v>11.6999999999999</v>
      </c>
      <c r="B239" s="9">
        <f t="shared" si="10"/>
        <v>4.395000000000131</v>
      </c>
      <c r="C239" s="8"/>
      <c r="D239" s="8"/>
      <c r="E239" s="9">
        <f t="shared" si="11"/>
        <v>4.288750000000093</v>
      </c>
      <c r="F239" s="8"/>
      <c r="G239" s="8"/>
    </row>
    <row r="240" spans="1:7" ht="12.75">
      <c r="A240" s="8">
        <v>11.7999999999999</v>
      </c>
      <c r="B240" s="9">
        <f t="shared" si="10"/>
        <v>4.264444444444577</v>
      </c>
      <c r="C240" s="8"/>
      <c r="D240" s="8"/>
      <c r="E240" s="9">
        <f t="shared" si="11"/>
        <v>4.195000000000095</v>
      </c>
      <c r="F240" s="8"/>
      <c r="G240" s="8"/>
    </row>
    <row r="241" spans="1:7" ht="12.75">
      <c r="A241" s="8">
        <v>11.8999999999999</v>
      </c>
      <c r="B241" s="9">
        <f t="shared" si="10"/>
        <v>4.132777777777909</v>
      </c>
      <c r="C241" s="8"/>
      <c r="D241" s="8"/>
      <c r="E241" s="9">
        <f t="shared" si="11"/>
        <v>4.098750000000097</v>
      </c>
      <c r="F241" s="8"/>
      <c r="G241" s="8"/>
    </row>
    <row r="242" spans="1:7" ht="12.75">
      <c r="A242" s="8">
        <v>11.9999999999999</v>
      </c>
      <c r="B242" s="9">
        <f t="shared" si="10"/>
        <v>4.000000000000133</v>
      </c>
      <c r="C242" s="8"/>
      <c r="D242" s="8"/>
      <c r="E242" s="9">
        <f t="shared" si="11"/>
        <v>4.0000000000000995</v>
      </c>
      <c r="F242" s="8"/>
      <c r="G242" s="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L242"/>
  <sheetViews>
    <sheetView zoomScalePageLayoutView="0" workbookViewId="0" topLeftCell="A237">
      <selection activeCell="N250" sqref="N250"/>
    </sheetView>
  </sheetViews>
  <sheetFormatPr defaultColWidth="9.00390625" defaultRowHeight="12.75"/>
  <cols>
    <col min="1" max="12" width="5.75390625" style="0" customWidth="1"/>
  </cols>
  <sheetData>
    <row r="1" spans="1:12" ht="96">
      <c r="A1" s="7" t="s">
        <v>0</v>
      </c>
      <c r="B1" s="7" t="s">
        <v>23</v>
      </c>
      <c r="C1" s="7" t="s">
        <v>24</v>
      </c>
      <c r="D1" s="7" t="s">
        <v>14</v>
      </c>
      <c r="E1" s="7" t="s">
        <v>25</v>
      </c>
      <c r="F1" s="7" t="s">
        <v>26</v>
      </c>
      <c r="G1" s="7" t="s">
        <v>27</v>
      </c>
      <c r="H1" s="7" t="s">
        <v>28</v>
      </c>
      <c r="I1" s="7" t="s">
        <v>29</v>
      </c>
      <c r="J1" s="7" t="s">
        <v>30</v>
      </c>
      <c r="K1" s="7" t="s">
        <v>31</v>
      </c>
      <c r="L1" s="7" t="s">
        <v>32</v>
      </c>
    </row>
    <row r="2" spans="1:12" ht="12.75">
      <c r="A2" s="10">
        <v>-15</v>
      </c>
      <c r="B2" s="10">
        <v>1</v>
      </c>
      <c r="C2" s="8">
        <f>-0.5*(A2+13)^2+3</f>
        <v>1</v>
      </c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10">
        <v>-14.9</v>
      </c>
      <c r="B3" s="10">
        <v>1</v>
      </c>
      <c r="C3" s="8">
        <f aca="true" t="shared" si="0" ref="C3:C22">-0.5*(A3+13)^2+3</f>
        <v>1.1949999999999994</v>
      </c>
      <c r="D3" s="8"/>
      <c r="E3" s="8"/>
      <c r="F3" s="8"/>
      <c r="G3" s="8"/>
      <c r="H3" s="8"/>
      <c r="I3" s="8"/>
      <c r="J3" s="8"/>
      <c r="K3" s="8"/>
      <c r="L3" s="8"/>
    </row>
    <row r="4" spans="1:12" ht="12.75">
      <c r="A4" s="10">
        <v>-14.8</v>
      </c>
      <c r="B4" s="10">
        <v>1</v>
      </c>
      <c r="C4" s="8">
        <f t="shared" si="0"/>
        <v>1.3799999999999988</v>
      </c>
      <c r="D4" s="8"/>
      <c r="E4" s="8"/>
      <c r="F4" s="8"/>
      <c r="G4" s="8"/>
      <c r="H4" s="8"/>
      <c r="I4" s="8"/>
      <c r="J4" s="8"/>
      <c r="K4" s="8"/>
      <c r="L4" s="8"/>
    </row>
    <row r="5" spans="1:12" ht="12.75">
      <c r="A5" s="10">
        <v>-14.7</v>
      </c>
      <c r="B5" s="10">
        <v>1</v>
      </c>
      <c r="C5" s="8">
        <f t="shared" si="0"/>
        <v>1.5550000000000013</v>
      </c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10">
        <v>-14.6</v>
      </c>
      <c r="B6" s="10">
        <v>1</v>
      </c>
      <c r="C6" s="8">
        <f t="shared" si="0"/>
        <v>1.7200000000000006</v>
      </c>
      <c r="D6" s="8"/>
      <c r="E6" s="8"/>
      <c r="F6" s="8"/>
      <c r="G6" s="8"/>
      <c r="H6" s="8"/>
      <c r="I6" s="8"/>
      <c r="J6" s="8"/>
      <c r="K6" s="8"/>
      <c r="L6" s="8"/>
    </row>
    <row r="7" spans="1:12" ht="12.75">
      <c r="A7" s="10">
        <v>-14.5</v>
      </c>
      <c r="B7" s="10">
        <v>1</v>
      </c>
      <c r="C7" s="8">
        <f t="shared" si="0"/>
        <v>1.875</v>
      </c>
      <c r="D7" s="8"/>
      <c r="E7" s="8"/>
      <c r="F7" s="8"/>
      <c r="G7" s="8"/>
      <c r="H7" s="8"/>
      <c r="I7" s="8"/>
      <c r="J7" s="8"/>
      <c r="K7" s="8"/>
      <c r="L7" s="8"/>
    </row>
    <row r="8" spans="1:12" ht="12.75">
      <c r="A8" s="10">
        <v>-14.4</v>
      </c>
      <c r="B8" s="10">
        <v>1</v>
      </c>
      <c r="C8" s="8">
        <f t="shared" si="0"/>
        <v>2.0199999999999996</v>
      </c>
      <c r="D8" s="8"/>
      <c r="E8" s="8"/>
      <c r="F8" s="8"/>
      <c r="G8" s="8"/>
      <c r="H8" s="8"/>
      <c r="I8" s="8"/>
      <c r="J8" s="8"/>
      <c r="K8" s="8"/>
      <c r="L8" s="8"/>
    </row>
    <row r="9" spans="1:12" ht="12.75">
      <c r="A9" s="10">
        <v>-14.3</v>
      </c>
      <c r="B9" s="10">
        <v>1</v>
      </c>
      <c r="C9" s="8">
        <f t="shared" si="0"/>
        <v>2.154999999999999</v>
      </c>
      <c r="D9" s="8"/>
      <c r="E9" s="8"/>
      <c r="F9" s="8"/>
      <c r="G9" s="8"/>
      <c r="H9" s="8"/>
      <c r="I9" s="8"/>
      <c r="J9" s="8"/>
      <c r="K9" s="8"/>
      <c r="L9" s="8"/>
    </row>
    <row r="10" spans="1:12" ht="12.75">
      <c r="A10" s="10">
        <v>-14.2</v>
      </c>
      <c r="B10" s="10">
        <v>1</v>
      </c>
      <c r="C10" s="8">
        <f t="shared" si="0"/>
        <v>2.2800000000000007</v>
      </c>
      <c r="D10" s="8"/>
      <c r="E10" s="8"/>
      <c r="F10" s="8"/>
      <c r="G10" s="8"/>
      <c r="H10" s="8"/>
      <c r="I10" s="8"/>
      <c r="J10" s="8"/>
      <c r="K10" s="8"/>
      <c r="L10" s="8"/>
    </row>
    <row r="11" spans="1:12" ht="12.75">
      <c r="A11" s="10">
        <v>-14.1</v>
      </c>
      <c r="B11" s="10">
        <v>1</v>
      </c>
      <c r="C11" s="8">
        <f t="shared" si="0"/>
        <v>2.3950000000000005</v>
      </c>
      <c r="D11" s="8"/>
      <c r="E11" s="8"/>
      <c r="F11" s="8"/>
      <c r="G11" s="8"/>
      <c r="H11" s="8"/>
      <c r="I11" s="8"/>
      <c r="J11" s="8"/>
      <c r="K11" s="8"/>
      <c r="L11" s="8"/>
    </row>
    <row r="12" spans="1:12" ht="12.75">
      <c r="A12" s="10">
        <v>-14</v>
      </c>
      <c r="B12" s="10">
        <v>1</v>
      </c>
      <c r="C12" s="8">
        <f t="shared" si="0"/>
        <v>2.5</v>
      </c>
      <c r="D12" s="8"/>
      <c r="E12" s="8"/>
      <c r="F12" s="8"/>
      <c r="G12" s="8"/>
      <c r="H12" s="8"/>
      <c r="I12" s="8"/>
      <c r="J12" s="8"/>
      <c r="K12" s="8"/>
      <c r="L12" s="8"/>
    </row>
    <row r="13" spans="1:12" ht="12.75">
      <c r="A13" s="10">
        <v>-13.9</v>
      </c>
      <c r="B13" s="10">
        <v>1</v>
      </c>
      <c r="C13" s="8">
        <f t="shared" si="0"/>
        <v>2.5949999999999998</v>
      </c>
      <c r="D13" s="8"/>
      <c r="E13" s="8"/>
      <c r="F13" s="8"/>
      <c r="G13" s="8"/>
      <c r="H13" s="8"/>
      <c r="I13" s="8"/>
      <c r="J13" s="8"/>
      <c r="K13" s="8"/>
      <c r="L13" s="8"/>
    </row>
    <row r="14" spans="1:12" ht="12.75">
      <c r="A14" s="10">
        <v>-13.8</v>
      </c>
      <c r="B14" s="10">
        <v>1</v>
      </c>
      <c r="C14" s="8">
        <f t="shared" si="0"/>
        <v>2.6799999999999993</v>
      </c>
      <c r="D14" s="8"/>
      <c r="E14" s="8"/>
      <c r="F14" s="8"/>
      <c r="G14" s="8"/>
      <c r="H14" s="8"/>
      <c r="I14" s="8"/>
      <c r="J14" s="8"/>
      <c r="K14" s="8"/>
      <c r="L14" s="8"/>
    </row>
    <row r="15" spans="1:12" ht="12.75">
      <c r="A15" s="10">
        <v>-13.7</v>
      </c>
      <c r="B15" s="10">
        <v>1</v>
      </c>
      <c r="C15" s="8">
        <f t="shared" si="0"/>
        <v>2.7550000000000003</v>
      </c>
      <c r="D15" s="8"/>
      <c r="E15" s="8"/>
      <c r="F15" s="8"/>
      <c r="G15" s="8"/>
      <c r="H15" s="8"/>
      <c r="I15" s="8"/>
      <c r="J15" s="8"/>
      <c r="K15" s="8"/>
      <c r="L15" s="8"/>
    </row>
    <row r="16" spans="1:12" ht="12.75">
      <c r="A16" s="10">
        <v>-13.6</v>
      </c>
      <c r="B16" s="10">
        <v>1</v>
      </c>
      <c r="C16" s="8">
        <f t="shared" si="0"/>
        <v>2.8200000000000003</v>
      </c>
      <c r="D16" s="8"/>
      <c r="E16" s="8"/>
      <c r="F16" s="8"/>
      <c r="G16" s="8"/>
      <c r="H16" s="8"/>
      <c r="I16" s="8"/>
      <c r="J16" s="8"/>
      <c r="K16" s="8"/>
      <c r="L16" s="8"/>
    </row>
    <row r="17" spans="1:12" ht="12.75">
      <c r="A17" s="10">
        <v>-13.5</v>
      </c>
      <c r="B17" s="10">
        <v>1</v>
      </c>
      <c r="C17" s="8">
        <f t="shared" si="0"/>
        <v>2.875</v>
      </c>
      <c r="D17" s="8"/>
      <c r="E17" s="8"/>
      <c r="F17" s="8"/>
      <c r="G17" s="8"/>
      <c r="H17" s="8"/>
      <c r="I17" s="8"/>
      <c r="J17" s="8"/>
      <c r="K17" s="8"/>
      <c r="L17" s="8"/>
    </row>
    <row r="18" spans="1:12" ht="12.75">
      <c r="A18" s="10">
        <v>-13.4</v>
      </c>
      <c r="B18" s="10">
        <v>1</v>
      </c>
      <c r="C18" s="8">
        <f t="shared" si="0"/>
        <v>2.92</v>
      </c>
      <c r="D18" s="8"/>
      <c r="E18" s="8"/>
      <c r="F18" s="8"/>
      <c r="G18" s="8"/>
      <c r="H18" s="8"/>
      <c r="I18" s="8"/>
      <c r="J18" s="8"/>
      <c r="K18" s="8"/>
      <c r="L18" s="8"/>
    </row>
    <row r="19" spans="1:12" ht="12.75">
      <c r="A19" s="10">
        <v>-13.3</v>
      </c>
      <c r="B19" s="10">
        <v>1</v>
      </c>
      <c r="C19" s="8">
        <f t="shared" si="0"/>
        <v>2.9549999999999996</v>
      </c>
      <c r="D19" s="8"/>
      <c r="E19" s="8"/>
      <c r="F19" s="8"/>
      <c r="G19" s="8"/>
      <c r="H19" s="8"/>
      <c r="I19" s="8"/>
      <c r="J19" s="8"/>
      <c r="K19" s="8"/>
      <c r="L19" s="8"/>
    </row>
    <row r="20" spans="1:12" ht="12.75">
      <c r="A20" s="10">
        <v>-13.2</v>
      </c>
      <c r="B20" s="10">
        <v>1</v>
      </c>
      <c r="C20" s="8">
        <f t="shared" si="0"/>
        <v>2.98</v>
      </c>
      <c r="D20" s="8"/>
      <c r="E20" s="8"/>
      <c r="F20" s="8"/>
      <c r="G20" s="8"/>
      <c r="H20" s="8"/>
      <c r="I20" s="8"/>
      <c r="J20" s="8"/>
      <c r="K20" s="8"/>
      <c r="L20" s="8"/>
    </row>
    <row r="21" spans="1:12" ht="12.75">
      <c r="A21" s="10">
        <v>-13.1</v>
      </c>
      <c r="B21" s="10">
        <v>1</v>
      </c>
      <c r="C21" s="8">
        <f t="shared" si="0"/>
        <v>2.995</v>
      </c>
      <c r="D21" s="8"/>
      <c r="E21" s="8"/>
      <c r="F21" s="8"/>
      <c r="G21" s="8"/>
      <c r="H21" s="8"/>
      <c r="I21" s="8"/>
      <c r="J21" s="8"/>
      <c r="K21" s="8"/>
      <c r="L21" s="8"/>
    </row>
    <row r="22" spans="1:12" ht="12.75">
      <c r="A22" s="10">
        <v>-13</v>
      </c>
      <c r="B22" s="10">
        <v>1</v>
      </c>
      <c r="C22" s="8">
        <f t="shared" si="0"/>
        <v>3</v>
      </c>
      <c r="D22" s="8">
        <f>-0.75*(A22+11)^2+6</f>
        <v>3</v>
      </c>
      <c r="E22" s="8"/>
      <c r="F22" s="8"/>
      <c r="G22" s="8"/>
      <c r="H22" s="8"/>
      <c r="I22" s="8"/>
      <c r="J22" s="8"/>
      <c r="K22" s="8"/>
      <c r="L22" s="8"/>
    </row>
    <row r="23" spans="1:12" ht="12.75">
      <c r="A23" s="10">
        <v>-12.9</v>
      </c>
      <c r="B23" s="10">
        <v>1</v>
      </c>
      <c r="C23" s="8"/>
      <c r="D23" s="8">
        <f aca="true" t="shared" si="1" ref="D23:D62">-0.75*(A23+11)^2+6</f>
        <v>3.292499999999999</v>
      </c>
      <c r="E23" s="8"/>
      <c r="F23" s="8"/>
      <c r="G23" s="8"/>
      <c r="H23" s="8"/>
      <c r="I23" s="8"/>
      <c r="J23" s="8"/>
      <c r="K23" s="8"/>
      <c r="L23" s="8"/>
    </row>
    <row r="24" spans="1:12" ht="12.75">
      <c r="A24" s="10">
        <v>-12.8</v>
      </c>
      <c r="B24" s="10">
        <v>1</v>
      </c>
      <c r="C24" s="8"/>
      <c r="D24" s="8">
        <f t="shared" si="1"/>
        <v>3.569999999999998</v>
      </c>
      <c r="E24" s="8"/>
      <c r="F24" s="8"/>
      <c r="G24" s="8"/>
      <c r="H24" s="8"/>
      <c r="I24" s="8"/>
      <c r="J24" s="8"/>
      <c r="K24" s="8"/>
      <c r="L24" s="8"/>
    </row>
    <row r="25" spans="1:12" ht="12.75">
      <c r="A25" s="10">
        <v>-12.7</v>
      </c>
      <c r="B25" s="10">
        <v>1</v>
      </c>
      <c r="C25" s="8"/>
      <c r="D25" s="8">
        <f t="shared" si="1"/>
        <v>3.832500000000002</v>
      </c>
      <c r="E25" s="8"/>
      <c r="F25" s="8"/>
      <c r="G25" s="8"/>
      <c r="H25" s="8"/>
      <c r="I25" s="8"/>
      <c r="J25" s="8"/>
      <c r="K25" s="8"/>
      <c r="L25" s="8"/>
    </row>
    <row r="26" spans="1:12" ht="12.75">
      <c r="A26" s="10">
        <v>-12.6</v>
      </c>
      <c r="B26" s="10">
        <v>1</v>
      </c>
      <c r="C26" s="8"/>
      <c r="D26" s="8">
        <f t="shared" si="1"/>
        <v>4.080000000000001</v>
      </c>
      <c r="E26" s="8"/>
      <c r="F26" s="8"/>
      <c r="G26" s="8"/>
      <c r="H26" s="8"/>
      <c r="I26" s="8"/>
      <c r="J26" s="8"/>
      <c r="K26" s="8"/>
      <c r="L26" s="8"/>
    </row>
    <row r="27" spans="1:12" ht="12.75">
      <c r="A27" s="10">
        <v>-12.5</v>
      </c>
      <c r="B27" s="10">
        <v>1</v>
      </c>
      <c r="C27" s="8"/>
      <c r="D27" s="8">
        <f t="shared" si="1"/>
        <v>4.3125</v>
      </c>
      <c r="E27" s="8"/>
      <c r="F27" s="8"/>
      <c r="G27" s="8"/>
      <c r="H27" s="8"/>
      <c r="I27" s="8"/>
      <c r="J27" s="8"/>
      <c r="K27" s="8"/>
      <c r="L27" s="8"/>
    </row>
    <row r="28" spans="1:12" ht="12.75">
      <c r="A28" s="10">
        <v>-12.4</v>
      </c>
      <c r="B28" s="10">
        <v>1</v>
      </c>
      <c r="C28" s="8"/>
      <c r="D28" s="8">
        <f t="shared" si="1"/>
        <v>4.529999999999999</v>
      </c>
      <c r="E28" s="8"/>
      <c r="F28" s="8"/>
      <c r="G28" s="8"/>
      <c r="H28" s="8"/>
      <c r="I28" s="8"/>
      <c r="J28" s="8"/>
      <c r="K28" s="8"/>
      <c r="L28" s="8"/>
    </row>
    <row r="29" spans="1:12" ht="12.75">
      <c r="A29" s="10">
        <v>-12.3</v>
      </c>
      <c r="B29" s="10">
        <v>1</v>
      </c>
      <c r="C29" s="8"/>
      <c r="D29" s="8">
        <f t="shared" si="1"/>
        <v>4.732499999999998</v>
      </c>
      <c r="E29" s="8"/>
      <c r="F29" s="8"/>
      <c r="G29" s="8"/>
      <c r="H29" s="8"/>
      <c r="I29" s="8"/>
      <c r="J29" s="8"/>
      <c r="K29" s="8"/>
      <c r="L29" s="8"/>
    </row>
    <row r="30" spans="1:12" ht="12.75">
      <c r="A30" s="10">
        <v>-12.2</v>
      </c>
      <c r="B30" s="10">
        <v>1</v>
      </c>
      <c r="C30" s="8"/>
      <c r="D30" s="8">
        <f t="shared" si="1"/>
        <v>4.920000000000002</v>
      </c>
      <c r="E30" s="8"/>
      <c r="F30" s="8"/>
      <c r="G30" s="8"/>
      <c r="H30" s="8"/>
      <c r="I30" s="8"/>
      <c r="J30" s="8"/>
      <c r="K30" s="8"/>
      <c r="L30" s="8"/>
    </row>
    <row r="31" spans="1:12" ht="12.75">
      <c r="A31" s="10">
        <v>-12.1</v>
      </c>
      <c r="B31" s="10">
        <v>1</v>
      </c>
      <c r="C31" s="8"/>
      <c r="D31" s="8">
        <f t="shared" si="1"/>
        <v>5.0925</v>
      </c>
      <c r="E31" s="8"/>
      <c r="F31" s="8"/>
      <c r="G31" s="8"/>
      <c r="H31" s="8"/>
      <c r="I31" s="8"/>
      <c r="J31" s="8"/>
      <c r="K31" s="8"/>
      <c r="L31" s="8"/>
    </row>
    <row r="32" spans="1:12" ht="12.75">
      <c r="A32" s="10">
        <v>-12</v>
      </c>
      <c r="B32" s="10">
        <v>1</v>
      </c>
      <c r="C32" s="8"/>
      <c r="D32" s="8">
        <f t="shared" si="1"/>
        <v>5.25</v>
      </c>
      <c r="E32" s="8"/>
      <c r="F32" s="8"/>
      <c r="G32" s="8"/>
      <c r="H32" s="8"/>
      <c r="I32" s="8"/>
      <c r="J32" s="8"/>
      <c r="K32" s="8"/>
      <c r="L32" s="8"/>
    </row>
    <row r="33" spans="1:12" ht="12.75">
      <c r="A33" s="10">
        <v>-11.9</v>
      </c>
      <c r="B33" s="10">
        <v>1</v>
      </c>
      <c r="C33" s="8"/>
      <c r="D33" s="8">
        <f t="shared" si="1"/>
        <v>5.392499999999999</v>
      </c>
      <c r="E33" s="8"/>
      <c r="F33" s="8"/>
      <c r="G33" s="8"/>
      <c r="H33" s="8"/>
      <c r="I33" s="8"/>
      <c r="J33" s="8"/>
      <c r="K33" s="8"/>
      <c r="L33" s="8"/>
    </row>
    <row r="34" spans="1:12" ht="12.75">
      <c r="A34" s="10">
        <v>-11.8</v>
      </c>
      <c r="B34" s="10">
        <v>1</v>
      </c>
      <c r="C34" s="8"/>
      <c r="D34" s="8">
        <f t="shared" si="1"/>
        <v>5.52</v>
      </c>
      <c r="E34" s="8"/>
      <c r="F34" s="8"/>
      <c r="G34" s="8"/>
      <c r="H34" s="8"/>
      <c r="I34" s="8"/>
      <c r="J34" s="8"/>
      <c r="K34" s="8"/>
      <c r="L34" s="8"/>
    </row>
    <row r="35" spans="1:12" ht="12.75">
      <c r="A35" s="10">
        <v>-11.7</v>
      </c>
      <c r="B35" s="10">
        <v>1</v>
      </c>
      <c r="C35" s="8"/>
      <c r="D35" s="8">
        <f t="shared" si="1"/>
        <v>5.6325</v>
      </c>
      <c r="E35" s="8"/>
      <c r="F35" s="8"/>
      <c r="G35" s="8"/>
      <c r="H35" s="8"/>
      <c r="I35" s="8"/>
      <c r="J35" s="8"/>
      <c r="K35" s="8"/>
      <c r="L35" s="8"/>
    </row>
    <row r="36" spans="1:12" ht="12.75">
      <c r="A36" s="10">
        <v>-11.6</v>
      </c>
      <c r="B36" s="10">
        <v>1</v>
      </c>
      <c r="C36" s="8"/>
      <c r="D36" s="8">
        <f t="shared" si="1"/>
        <v>5.73</v>
      </c>
      <c r="E36" s="8"/>
      <c r="F36" s="8"/>
      <c r="G36" s="8"/>
      <c r="H36" s="8"/>
      <c r="I36" s="8"/>
      <c r="J36" s="8"/>
      <c r="K36" s="8"/>
      <c r="L36" s="8"/>
    </row>
    <row r="37" spans="1:12" ht="12.75">
      <c r="A37" s="10">
        <v>-11.5</v>
      </c>
      <c r="B37" s="10">
        <v>1</v>
      </c>
      <c r="C37" s="8"/>
      <c r="D37" s="8">
        <f t="shared" si="1"/>
        <v>5.8125</v>
      </c>
      <c r="E37" s="8"/>
      <c r="F37" s="8"/>
      <c r="G37" s="8"/>
      <c r="H37" s="8"/>
      <c r="I37" s="8"/>
      <c r="J37" s="8"/>
      <c r="K37" s="8"/>
      <c r="L37" s="8"/>
    </row>
    <row r="38" spans="1:12" ht="12.75">
      <c r="A38" s="10">
        <v>-11.4</v>
      </c>
      <c r="B38" s="10">
        <v>1</v>
      </c>
      <c r="C38" s="8"/>
      <c r="D38" s="8">
        <f t="shared" si="1"/>
        <v>5.88</v>
      </c>
      <c r="E38" s="8"/>
      <c r="F38" s="8"/>
      <c r="G38" s="8"/>
      <c r="H38" s="8"/>
      <c r="I38" s="8"/>
      <c r="J38" s="8"/>
      <c r="K38" s="8"/>
      <c r="L38" s="8"/>
    </row>
    <row r="39" spans="1:12" ht="12.75">
      <c r="A39" s="10">
        <v>-11.3</v>
      </c>
      <c r="B39" s="10">
        <v>1</v>
      </c>
      <c r="C39" s="8"/>
      <c r="D39" s="8">
        <f t="shared" si="1"/>
        <v>5.9325</v>
      </c>
      <c r="E39" s="8"/>
      <c r="F39" s="8"/>
      <c r="G39" s="8"/>
      <c r="H39" s="8"/>
      <c r="I39" s="8"/>
      <c r="J39" s="8"/>
      <c r="K39" s="8"/>
      <c r="L39" s="8"/>
    </row>
    <row r="40" spans="1:12" ht="12.75">
      <c r="A40" s="10">
        <v>-11.2</v>
      </c>
      <c r="B40" s="10">
        <v>1</v>
      </c>
      <c r="C40" s="8"/>
      <c r="D40" s="8">
        <f t="shared" si="1"/>
        <v>5.970000000000001</v>
      </c>
      <c r="E40" s="8"/>
      <c r="F40" s="8"/>
      <c r="G40" s="8"/>
      <c r="H40" s="8"/>
      <c r="I40" s="8"/>
      <c r="J40" s="8"/>
      <c r="K40" s="8"/>
      <c r="L40" s="8"/>
    </row>
    <row r="41" spans="1:12" ht="12.75">
      <c r="A41" s="10">
        <v>-11.1</v>
      </c>
      <c r="B41" s="10">
        <v>1</v>
      </c>
      <c r="C41" s="8"/>
      <c r="D41" s="8">
        <f t="shared" si="1"/>
        <v>5.9925</v>
      </c>
      <c r="E41" s="8"/>
      <c r="F41" s="8"/>
      <c r="G41" s="8"/>
      <c r="H41" s="8"/>
      <c r="I41" s="8"/>
      <c r="J41" s="8"/>
      <c r="K41" s="8"/>
      <c r="L41" s="8"/>
    </row>
    <row r="42" spans="1:12" ht="12.75">
      <c r="A42" s="10">
        <v>-11</v>
      </c>
      <c r="B42" s="10">
        <v>1</v>
      </c>
      <c r="C42" s="8"/>
      <c r="D42" s="8">
        <f t="shared" si="1"/>
        <v>6</v>
      </c>
      <c r="E42" s="8"/>
      <c r="F42" s="8"/>
      <c r="G42" s="8"/>
      <c r="H42" s="8"/>
      <c r="I42" s="8"/>
      <c r="J42" s="8"/>
      <c r="K42" s="8"/>
      <c r="L42" s="8"/>
    </row>
    <row r="43" spans="1:12" ht="12.75">
      <c r="A43" s="10">
        <v>-10.9</v>
      </c>
      <c r="B43" s="10">
        <v>1</v>
      </c>
      <c r="C43" s="8"/>
      <c r="D43" s="8">
        <f t="shared" si="1"/>
        <v>5.9925</v>
      </c>
      <c r="E43" s="8"/>
      <c r="F43" s="8"/>
      <c r="G43" s="8"/>
      <c r="H43" s="8"/>
      <c r="I43" s="8"/>
      <c r="J43" s="8"/>
      <c r="K43" s="8"/>
      <c r="L43" s="8"/>
    </row>
    <row r="44" spans="1:12" ht="12.75">
      <c r="A44" s="10">
        <v>-10.8</v>
      </c>
      <c r="B44" s="10">
        <v>1</v>
      </c>
      <c r="C44" s="8"/>
      <c r="D44" s="8">
        <f t="shared" si="1"/>
        <v>5.970000000000001</v>
      </c>
      <c r="E44" s="8"/>
      <c r="F44" s="8"/>
      <c r="G44" s="8"/>
      <c r="H44" s="8"/>
      <c r="I44" s="8"/>
      <c r="J44" s="8"/>
      <c r="K44" s="8"/>
      <c r="L44" s="8"/>
    </row>
    <row r="45" spans="1:12" ht="12.75">
      <c r="A45" s="10">
        <v>-10.7</v>
      </c>
      <c r="B45" s="10">
        <v>1</v>
      </c>
      <c r="C45" s="8"/>
      <c r="D45" s="8">
        <f t="shared" si="1"/>
        <v>5.9325</v>
      </c>
      <c r="E45" s="8"/>
      <c r="F45" s="8"/>
      <c r="G45" s="8"/>
      <c r="H45" s="8"/>
      <c r="I45" s="8"/>
      <c r="J45" s="8"/>
      <c r="K45" s="8"/>
      <c r="L45" s="8"/>
    </row>
    <row r="46" spans="1:12" ht="12.75">
      <c r="A46" s="10">
        <v>-10.6</v>
      </c>
      <c r="B46" s="10">
        <v>1</v>
      </c>
      <c r="C46" s="8"/>
      <c r="D46" s="8">
        <f t="shared" si="1"/>
        <v>5.88</v>
      </c>
      <c r="E46" s="8"/>
      <c r="F46" s="8"/>
      <c r="G46" s="8"/>
      <c r="H46" s="8"/>
      <c r="I46" s="8"/>
      <c r="J46" s="8"/>
      <c r="K46" s="8"/>
      <c r="L46" s="8"/>
    </row>
    <row r="47" spans="1:12" ht="12.75">
      <c r="A47" s="10">
        <v>-10.5</v>
      </c>
      <c r="B47" s="10">
        <v>1</v>
      </c>
      <c r="C47" s="8"/>
      <c r="D47" s="8">
        <f t="shared" si="1"/>
        <v>5.8125</v>
      </c>
      <c r="E47" s="8"/>
      <c r="F47" s="8"/>
      <c r="G47" s="8"/>
      <c r="H47" s="8"/>
      <c r="I47" s="8"/>
      <c r="J47" s="8"/>
      <c r="K47" s="8"/>
      <c r="L47" s="8"/>
    </row>
    <row r="48" spans="1:12" ht="12.75">
      <c r="A48" s="10">
        <v>-10.4</v>
      </c>
      <c r="B48" s="10">
        <v>1</v>
      </c>
      <c r="C48" s="8"/>
      <c r="D48" s="8">
        <f t="shared" si="1"/>
        <v>5.73</v>
      </c>
      <c r="E48" s="8"/>
      <c r="F48" s="8"/>
      <c r="G48" s="8"/>
      <c r="H48" s="8"/>
      <c r="I48" s="8"/>
      <c r="J48" s="8"/>
      <c r="K48" s="8"/>
      <c r="L48" s="8"/>
    </row>
    <row r="49" spans="1:12" ht="12.75">
      <c r="A49" s="10">
        <v>-10.3</v>
      </c>
      <c r="B49" s="10">
        <v>1</v>
      </c>
      <c r="C49" s="8"/>
      <c r="D49" s="8">
        <f t="shared" si="1"/>
        <v>5.6325</v>
      </c>
      <c r="E49" s="8"/>
      <c r="F49" s="8"/>
      <c r="G49" s="8"/>
      <c r="H49" s="8"/>
      <c r="I49" s="8"/>
      <c r="J49" s="8"/>
      <c r="K49" s="8"/>
      <c r="L49" s="8"/>
    </row>
    <row r="50" spans="1:12" ht="12.75">
      <c r="A50" s="10">
        <v>-10.2</v>
      </c>
      <c r="B50" s="10">
        <v>1</v>
      </c>
      <c r="C50" s="8"/>
      <c r="D50" s="8">
        <f t="shared" si="1"/>
        <v>5.52</v>
      </c>
      <c r="E50" s="8"/>
      <c r="F50" s="8"/>
      <c r="G50" s="8"/>
      <c r="H50" s="8"/>
      <c r="I50" s="8"/>
      <c r="J50" s="8"/>
      <c r="K50" s="8"/>
      <c r="L50" s="8"/>
    </row>
    <row r="51" spans="1:12" ht="12.75">
      <c r="A51" s="10">
        <v>-10.1</v>
      </c>
      <c r="B51" s="10">
        <v>1</v>
      </c>
      <c r="C51" s="8"/>
      <c r="D51" s="8">
        <f t="shared" si="1"/>
        <v>5.392499999999999</v>
      </c>
      <c r="E51" s="8"/>
      <c r="F51" s="8"/>
      <c r="G51" s="8"/>
      <c r="H51" s="8"/>
      <c r="I51" s="8"/>
      <c r="J51" s="8"/>
      <c r="K51" s="8"/>
      <c r="L51" s="8"/>
    </row>
    <row r="52" spans="1:12" ht="12.75">
      <c r="A52" s="10">
        <v>-10</v>
      </c>
      <c r="B52" s="10">
        <v>1</v>
      </c>
      <c r="C52" s="8"/>
      <c r="D52" s="8">
        <f t="shared" si="1"/>
        <v>5.25</v>
      </c>
      <c r="E52" s="8"/>
      <c r="F52" s="8"/>
      <c r="G52" s="8"/>
      <c r="H52" s="8"/>
      <c r="I52" s="8"/>
      <c r="J52" s="8">
        <f>0.04*A52^2-3</f>
        <v>1</v>
      </c>
      <c r="K52" s="8"/>
      <c r="L52" s="8"/>
    </row>
    <row r="53" spans="1:12" ht="12.75">
      <c r="A53" s="10">
        <v>-9.90000000000002</v>
      </c>
      <c r="B53" s="8"/>
      <c r="C53" s="8"/>
      <c r="D53" s="8">
        <f t="shared" si="1"/>
        <v>5.092500000000033</v>
      </c>
      <c r="E53" s="8"/>
      <c r="F53" s="8"/>
      <c r="G53" s="8"/>
      <c r="H53" s="8"/>
      <c r="I53" s="8"/>
      <c r="J53" s="8">
        <f aca="true" t="shared" si="2" ref="J53:J116">0.04*A53^2-3</f>
        <v>0.9204000000000154</v>
      </c>
      <c r="K53" s="8"/>
      <c r="L53" s="8"/>
    </row>
    <row r="54" spans="1:12" ht="12.75">
      <c r="A54" s="10">
        <v>-9.80000000000002</v>
      </c>
      <c r="B54" s="8"/>
      <c r="C54" s="8"/>
      <c r="D54" s="8">
        <f t="shared" si="1"/>
        <v>4.920000000000036</v>
      </c>
      <c r="E54" s="8"/>
      <c r="F54" s="8"/>
      <c r="G54" s="8"/>
      <c r="H54" s="8"/>
      <c r="I54" s="8"/>
      <c r="J54" s="8">
        <f t="shared" si="2"/>
        <v>0.8416000000000157</v>
      </c>
      <c r="K54" s="8"/>
      <c r="L54" s="8"/>
    </row>
    <row r="55" spans="1:12" ht="12.75">
      <c r="A55" s="10">
        <v>-9.70000000000002</v>
      </c>
      <c r="B55" s="8"/>
      <c r="C55" s="8"/>
      <c r="D55" s="8">
        <f t="shared" si="1"/>
        <v>4.73250000000004</v>
      </c>
      <c r="E55" s="8"/>
      <c r="F55" s="8"/>
      <c r="G55" s="8"/>
      <c r="H55" s="8"/>
      <c r="I55" s="8"/>
      <c r="J55" s="8">
        <f t="shared" si="2"/>
        <v>0.7636000000000163</v>
      </c>
      <c r="K55" s="8"/>
      <c r="L55" s="8"/>
    </row>
    <row r="56" spans="1:12" ht="12.75">
      <c r="A56" s="10">
        <v>-9.60000000000002</v>
      </c>
      <c r="B56" s="8"/>
      <c r="C56" s="8"/>
      <c r="D56" s="8">
        <f t="shared" si="1"/>
        <v>4.53000000000004</v>
      </c>
      <c r="E56" s="8"/>
      <c r="F56" s="8"/>
      <c r="G56" s="8"/>
      <c r="H56" s="8"/>
      <c r="I56" s="8"/>
      <c r="J56" s="8">
        <f t="shared" si="2"/>
        <v>0.6864000000000146</v>
      </c>
      <c r="K56" s="8"/>
      <c r="L56" s="8"/>
    </row>
    <row r="57" spans="1:12" ht="12.75">
      <c r="A57" s="10">
        <v>-9.50000000000002</v>
      </c>
      <c r="B57" s="8"/>
      <c r="C57" s="8"/>
      <c r="D57" s="8">
        <f t="shared" si="1"/>
        <v>4.312500000000044</v>
      </c>
      <c r="E57" s="8"/>
      <c r="F57" s="8"/>
      <c r="G57" s="8"/>
      <c r="H57" s="8"/>
      <c r="I57" s="8"/>
      <c r="J57" s="8">
        <f t="shared" si="2"/>
        <v>0.610000000000015</v>
      </c>
      <c r="K57" s="8"/>
      <c r="L57" s="8"/>
    </row>
    <row r="58" spans="1:12" ht="12.75">
      <c r="A58" s="10">
        <v>-9.40000000000002</v>
      </c>
      <c r="B58" s="8"/>
      <c r="C58" s="8"/>
      <c r="D58" s="8">
        <f t="shared" si="1"/>
        <v>4.080000000000048</v>
      </c>
      <c r="E58" s="8"/>
      <c r="F58" s="8"/>
      <c r="G58" s="8"/>
      <c r="H58" s="8"/>
      <c r="I58" s="8"/>
      <c r="J58" s="8">
        <f t="shared" si="2"/>
        <v>0.5344000000000149</v>
      </c>
      <c r="K58" s="8"/>
      <c r="L58" s="8"/>
    </row>
    <row r="59" spans="1:12" ht="12.75">
      <c r="A59" s="10">
        <v>-9.30000000000002</v>
      </c>
      <c r="B59" s="8"/>
      <c r="C59" s="8"/>
      <c r="D59" s="8">
        <f t="shared" si="1"/>
        <v>3.8325000000000515</v>
      </c>
      <c r="E59" s="8"/>
      <c r="F59" s="8"/>
      <c r="G59" s="8"/>
      <c r="H59" s="8"/>
      <c r="I59" s="8"/>
      <c r="J59" s="8">
        <f t="shared" si="2"/>
        <v>0.4596000000000151</v>
      </c>
      <c r="K59" s="8"/>
      <c r="L59" s="8"/>
    </row>
    <row r="60" spans="1:12" ht="12.75">
      <c r="A60" s="10">
        <v>-9.20000000000002</v>
      </c>
      <c r="B60" s="8"/>
      <c r="C60" s="8"/>
      <c r="D60" s="8">
        <f t="shared" si="1"/>
        <v>3.570000000000056</v>
      </c>
      <c r="E60" s="8"/>
      <c r="F60" s="8"/>
      <c r="G60" s="8"/>
      <c r="H60" s="8"/>
      <c r="I60" s="8"/>
      <c r="J60" s="8">
        <f t="shared" si="2"/>
        <v>0.38560000000001526</v>
      </c>
      <c r="K60" s="8"/>
      <c r="L60" s="8"/>
    </row>
    <row r="61" spans="1:12" ht="12.75">
      <c r="A61" s="10">
        <v>-9.10000000000002</v>
      </c>
      <c r="B61" s="8"/>
      <c r="C61" s="8"/>
      <c r="D61" s="8">
        <f t="shared" si="1"/>
        <v>3.2925000000000546</v>
      </c>
      <c r="E61" s="8"/>
      <c r="F61" s="8"/>
      <c r="G61" s="8"/>
      <c r="H61" s="8"/>
      <c r="I61" s="8"/>
      <c r="J61" s="8">
        <f t="shared" si="2"/>
        <v>0.312400000000014</v>
      </c>
      <c r="K61" s="8"/>
      <c r="L61" s="8"/>
    </row>
    <row r="62" spans="1:12" ht="12.75">
      <c r="A62" s="10">
        <v>-9.00000000000002</v>
      </c>
      <c r="B62" s="8"/>
      <c r="C62" s="8"/>
      <c r="D62" s="8">
        <f t="shared" si="1"/>
        <v>3.0000000000000586</v>
      </c>
      <c r="E62" s="8">
        <f>2/9*(A62+6)^2+1</f>
        <v>3.0000000000000258</v>
      </c>
      <c r="F62" s="8"/>
      <c r="G62" s="8"/>
      <c r="H62" s="8"/>
      <c r="I62" s="8"/>
      <c r="J62" s="8">
        <f t="shared" si="2"/>
        <v>0.24000000000001442</v>
      </c>
      <c r="K62" s="8"/>
      <c r="L62" s="8"/>
    </row>
    <row r="63" spans="1:12" ht="12.75">
      <c r="A63" s="10">
        <v>-8.90000000000002</v>
      </c>
      <c r="B63" s="8"/>
      <c r="C63" s="8"/>
      <c r="D63" s="8"/>
      <c r="E63" s="8">
        <f aca="true" t="shared" si="3" ref="E63:E122">2/9*(A63+6)^2+1</f>
        <v>2.8688888888889146</v>
      </c>
      <c r="F63" s="8"/>
      <c r="G63" s="8"/>
      <c r="H63" s="8"/>
      <c r="I63" s="8"/>
      <c r="J63" s="8">
        <f t="shared" si="2"/>
        <v>0.16840000000001387</v>
      </c>
      <c r="K63" s="8"/>
      <c r="L63" s="8"/>
    </row>
    <row r="64" spans="1:12" ht="12.75">
      <c r="A64" s="10">
        <v>-8.80000000000002</v>
      </c>
      <c r="B64" s="8"/>
      <c r="C64" s="8"/>
      <c r="D64" s="8"/>
      <c r="E64" s="8">
        <f t="shared" si="3"/>
        <v>2.7422222222222477</v>
      </c>
      <c r="F64" s="8"/>
      <c r="G64" s="8"/>
      <c r="H64" s="8"/>
      <c r="I64" s="8"/>
      <c r="J64" s="8">
        <f t="shared" si="2"/>
        <v>0.09760000000001412</v>
      </c>
      <c r="K64" s="8"/>
      <c r="L64" s="8"/>
    </row>
    <row r="65" spans="1:12" ht="12.75">
      <c r="A65" s="10">
        <v>-8.70000000000002</v>
      </c>
      <c r="B65" s="8"/>
      <c r="C65" s="8"/>
      <c r="D65" s="8"/>
      <c r="E65" s="8">
        <f t="shared" si="3"/>
        <v>2.6200000000000245</v>
      </c>
      <c r="F65" s="8"/>
      <c r="G65" s="8"/>
      <c r="H65" s="8"/>
      <c r="I65" s="8"/>
      <c r="J65" s="8">
        <f t="shared" si="2"/>
        <v>0.02760000000001428</v>
      </c>
      <c r="K65" s="8"/>
      <c r="L65" s="8"/>
    </row>
    <row r="66" spans="1:12" ht="12.75">
      <c r="A66" s="10">
        <v>-8.60000000000002</v>
      </c>
      <c r="B66" s="8"/>
      <c r="C66" s="8"/>
      <c r="D66" s="8"/>
      <c r="E66" s="8">
        <f t="shared" si="3"/>
        <v>2.5022222222222443</v>
      </c>
      <c r="F66" s="8"/>
      <c r="G66" s="8"/>
      <c r="H66" s="8"/>
      <c r="I66" s="8"/>
      <c r="J66" s="8">
        <f t="shared" si="2"/>
        <v>-0.04159999999998654</v>
      </c>
      <c r="K66" s="8"/>
      <c r="L66" s="8"/>
    </row>
    <row r="67" spans="1:12" ht="12.75">
      <c r="A67" s="10">
        <v>-8.50000000000002</v>
      </c>
      <c r="B67" s="8"/>
      <c r="C67" s="8"/>
      <c r="D67" s="8"/>
      <c r="E67" s="8">
        <f t="shared" si="3"/>
        <v>2.3888888888889106</v>
      </c>
      <c r="F67" s="8"/>
      <c r="G67" s="8"/>
      <c r="H67" s="8"/>
      <c r="I67" s="8"/>
      <c r="J67" s="8">
        <f t="shared" si="2"/>
        <v>-0.109999999999987</v>
      </c>
      <c r="K67" s="8"/>
      <c r="L67" s="8"/>
    </row>
    <row r="68" spans="1:12" ht="12.75">
      <c r="A68" s="10">
        <v>-8.40000000000002</v>
      </c>
      <c r="B68" s="8"/>
      <c r="C68" s="8"/>
      <c r="D68" s="8"/>
      <c r="E68" s="8">
        <f t="shared" si="3"/>
        <v>2.280000000000021</v>
      </c>
      <c r="F68" s="8"/>
      <c r="G68" s="8"/>
      <c r="H68" s="8"/>
      <c r="I68" s="8"/>
      <c r="J68" s="8">
        <f t="shared" si="2"/>
        <v>-0.17759999999998666</v>
      </c>
      <c r="K68" s="8"/>
      <c r="L68" s="8"/>
    </row>
    <row r="69" spans="1:12" ht="12.75">
      <c r="A69" s="10">
        <v>-8.30000000000002</v>
      </c>
      <c r="B69" s="8"/>
      <c r="C69" s="8"/>
      <c r="D69" s="8"/>
      <c r="E69" s="8">
        <f t="shared" si="3"/>
        <v>2.175555555555576</v>
      </c>
      <c r="F69" s="8"/>
      <c r="G69" s="8"/>
      <c r="H69" s="8"/>
      <c r="I69" s="8"/>
      <c r="J69" s="8">
        <f t="shared" si="2"/>
        <v>-0.2443999999999864</v>
      </c>
      <c r="K69" s="8"/>
      <c r="L69" s="8"/>
    </row>
    <row r="70" spans="1:12" ht="12.75">
      <c r="A70" s="10">
        <v>-8.20000000000002</v>
      </c>
      <c r="B70" s="8"/>
      <c r="C70" s="8"/>
      <c r="D70" s="8"/>
      <c r="E70" s="8">
        <f t="shared" si="3"/>
        <v>2.0755555555555754</v>
      </c>
      <c r="F70" s="8"/>
      <c r="G70" s="8"/>
      <c r="H70" s="8"/>
      <c r="I70" s="8"/>
      <c r="J70" s="8">
        <f t="shared" si="2"/>
        <v>-0.3103999999999867</v>
      </c>
      <c r="K70" s="8"/>
      <c r="L70" s="8"/>
    </row>
    <row r="71" spans="1:12" ht="12.75">
      <c r="A71" s="10">
        <v>-8.10000000000002</v>
      </c>
      <c r="B71" s="8"/>
      <c r="C71" s="8"/>
      <c r="D71" s="8"/>
      <c r="E71" s="8">
        <f t="shared" si="3"/>
        <v>1.980000000000018</v>
      </c>
      <c r="F71" s="8"/>
      <c r="G71" s="8"/>
      <c r="H71" s="8"/>
      <c r="I71" s="8"/>
      <c r="J71" s="8">
        <f t="shared" si="2"/>
        <v>-0.3755999999999875</v>
      </c>
      <c r="K71" s="8"/>
      <c r="L71" s="8"/>
    </row>
    <row r="72" spans="1:12" ht="12.75">
      <c r="A72" s="10">
        <v>-8.00000000000002</v>
      </c>
      <c r="B72" s="8"/>
      <c r="C72" s="8"/>
      <c r="D72" s="8"/>
      <c r="E72" s="8">
        <f t="shared" si="3"/>
        <v>1.8888888888889062</v>
      </c>
      <c r="F72" s="8"/>
      <c r="G72" s="8"/>
      <c r="H72" s="8"/>
      <c r="I72" s="8"/>
      <c r="J72" s="8">
        <f t="shared" si="2"/>
        <v>-0.4399999999999875</v>
      </c>
      <c r="K72" s="8"/>
      <c r="L72" s="8"/>
    </row>
    <row r="73" spans="1:12" ht="12.75">
      <c r="A73" s="10">
        <v>-7.90000000000003</v>
      </c>
      <c r="B73" s="8"/>
      <c r="C73" s="8"/>
      <c r="D73" s="8"/>
      <c r="E73" s="8">
        <f t="shared" si="3"/>
        <v>1.8022222222222473</v>
      </c>
      <c r="F73" s="8"/>
      <c r="G73" s="8"/>
      <c r="H73" s="8"/>
      <c r="I73" s="8"/>
      <c r="J73" s="8">
        <f t="shared" si="2"/>
        <v>-0.5035999999999814</v>
      </c>
      <c r="K73" s="8"/>
      <c r="L73" s="8"/>
    </row>
    <row r="74" spans="1:12" ht="12.75">
      <c r="A74" s="10">
        <v>-7.80000000000003</v>
      </c>
      <c r="B74" s="8"/>
      <c r="C74" s="8"/>
      <c r="D74" s="8"/>
      <c r="E74" s="8">
        <f t="shared" si="3"/>
        <v>1.720000000000024</v>
      </c>
      <c r="F74" s="8"/>
      <c r="G74" s="8"/>
      <c r="H74" s="8"/>
      <c r="I74" s="8"/>
      <c r="J74" s="8">
        <f t="shared" si="2"/>
        <v>-0.5663999999999811</v>
      </c>
      <c r="K74" s="8"/>
      <c r="L74" s="8"/>
    </row>
    <row r="75" spans="1:12" ht="12.75">
      <c r="A75" s="10">
        <v>-7.70000000000003</v>
      </c>
      <c r="B75" s="8"/>
      <c r="C75" s="8"/>
      <c r="D75" s="8"/>
      <c r="E75" s="8">
        <f t="shared" si="3"/>
        <v>1.6422222222222451</v>
      </c>
      <c r="F75" s="8"/>
      <c r="G75" s="8"/>
      <c r="H75" s="8"/>
      <c r="I75" s="8"/>
      <c r="J75" s="8">
        <f t="shared" si="2"/>
        <v>-0.6283999999999814</v>
      </c>
      <c r="K75" s="8"/>
      <c r="L75" s="8"/>
    </row>
    <row r="76" spans="1:12" ht="12.75">
      <c r="A76" s="10">
        <v>-7.60000000000003</v>
      </c>
      <c r="B76" s="8"/>
      <c r="C76" s="8"/>
      <c r="D76" s="8"/>
      <c r="E76" s="8">
        <f t="shared" si="3"/>
        <v>1.56888888888891</v>
      </c>
      <c r="F76" s="8"/>
      <c r="G76" s="8"/>
      <c r="H76" s="8"/>
      <c r="I76" s="8"/>
      <c r="J76" s="8">
        <f t="shared" si="2"/>
        <v>-0.6895999999999818</v>
      </c>
      <c r="K76" s="8"/>
      <c r="L76" s="8"/>
    </row>
    <row r="77" spans="1:12" ht="12.75">
      <c r="A77" s="10">
        <v>-7.50000000000003</v>
      </c>
      <c r="B77" s="8"/>
      <c r="C77" s="8"/>
      <c r="D77" s="8"/>
      <c r="E77" s="8">
        <f t="shared" si="3"/>
        <v>1.50000000000002</v>
      </c>
      <c r="F77" s="8"/>
      <c r="G77" s="8"/>
      <c r="H77" s="8"/>
      <c r="I77" s="8"/>
      <c r="J77" s="8">
        <f t="shared" si="2"/>
        <v>-0.7499999999999818</v>
      </c>
      <c r="K77" s="8"/>
      <c r="L77" s="8"/>
    </row>
    <row r="78" spans="1:12" ht="12.75">
      <c r="A78" s="10">
        <v>-7.40000000000003</v>
      </c>
      <c r="B78" s="8"/>
      <c r="C78" s="8"/>
      <c r="D78" s="8"/>
      <c r="E78" s="8">
        <f t="shared" si="3"/>
        <v>1.435555555555574</v>
      </c>
      <c r="F78" s="8"/>
      <c r="G78" s="8"/>
      <c r="H78" s="8"/>
      <c r="I78" s="8"/>
      <c r="J78" s="8">
        <f t="shared" si="2"/>
        <v>-0.8095999999999823</v>
      </c>
      <c r="K78" s="8"/>
      <c r="L78" s="8"/>
    </row>
    <row r="79" spans="1:12" ht="12.75">
      <c r="A79" s="10">
        <v>-7.30000000000003</v>
      </c>
      <c r="B79" s="8"/>
      <c r="C79" s="8"/>
      <c r="D79" s="8"/>
      <c r="E79" s="8">
        <f t="shared" si="3"/>
        <v>1.375555555555573</v>
      </c>
      <c r="F79" s="8"/>
      <c r="G79" s="8"/>
      <c r="H79" s="8"/>
      <c r="I79" s="8"/>
      <c r="J79" s="8">
        <f t="shared" si="2"/>
        <v>-0.8683999999999825</v>
      </c>
      <c r="K79" s="8"/>
      <c r="L79" s="8"/>
    </row>
    <row r="80" spans="1:12" ht="12.75">
      <c r="A80" s="10">
        <v>-7.20000000000003</v>
      </c>
      <c r="B80" s="8"/>
      <c r="C80" s="8"/>
      <c r="D80" s="8"/>
      <c r="E80" s="8">
        <f t="shared" si="3"/>
        <v>1.3200000000000163</v>
      </c>
      <c r="F80" s="8"/>
      <c r="G80" s="8"/>
      <c r="H80" s="8"/>
      <c r="I80" s="8"/>
      <c r="J80" s="8">
        <f t="shared" si="2"/>
        <v>-0.9263999999999823</v>
      </c>
      <c r="K80" s="8"/>
      <c r="L80" s="8"/>
    </row>
    <row r="81" spans="1:12" ht="12.75">
      <c r="A81" s="10">
        <v>-7.10000000000003</v>
      </c>
      <c r="B81" s="8"/>
      <c r="C81" s="8"/>
      <c r="D81" s="8"/>
      <c r="E81" s="8">
        <f t="shared" si="3"/>
        <v>1.2688888888889034</v>
      </c>
      <c r="F81" s="8"/>
      <c r="G81" s="8"/>
      <c r="H81" s="8"/>
      <c r="I81" s="8"/>
      <c r="J81" s="8">
        <f t="shared" si="2"/>
        <v>-0.9835999999999832</v>
      </c>
      <c r="K81" s="8"/>
      <c r="L81" s="8"/>
    </row>
    <row r="82" spans="1:12" ht="12.75">
      <c r="A82" s="10">
        <v>-7.00000000000003</v>
      </c>
      <c r="B82" s="8"/>
      <c r="C82" s="8"/>
      <c r="D82" s="8"/>
      <c r="E82" s="8">
        <f t="shared" si="3"/>
        <v>1.2222222222222356</v>
      </c>
      <c r="F82" s="8"/>
      <c r="G82" s="8"/>
      <c r="H82" s="8"/>
      <c r="I82" s="8"/>
      <c r="J82" s="8">
        <f t="shared" si="2"/>
        <v>-1.039999999999983</v>
      </c>
      <c r="K82" s="8"/>
      <c r="L82" s="8"/>
    </row>
    <row r="83" spans="1:12" ht="12.75">
      <c r="A83" s="10">
        <v>-6.90000000000003</v>
      </c>
      <c r="B83" s="8"/>
      <c r="C83" s="8"/>
      <c r="D83" s="8"/>
      <c r="E83" s="8">
        <f t="shared" si="3"/>
        <v>1.180000000000012</v>
      </c>
      <c r="F83" s="8"/>
      <c r="G83" s="8"/>
      <c r="H83" s="8"/>
      <c r="I83" s="8"/>
      <c r="J83" s="8">
        <f t="shared" si="2"/>
        <v>-1.0955999999999835</v>
      </c>
      <c r="K83" s="8"/>
      <c r="L83" s="8"/>
    </row>
    <row r="84" spans="1:12" ht="12.75">
      <c r="A84" s="10">
        <v>-6.80000000000003</v>
      </c>
      <c r="B84" s="8"/>
      <c r="C84" s="8"/>
      <c r="D84" s="8"/>
      <c r="E84" s="8">
        <f t="shared" si="3"/>
        <v>1.142222222222233</v>
      </c>
      <c r="F84" s="8"/>
      <c r="G84" s="8"/>
      <c r="H84" s="8"/>
      <c r="I84" s="8"/>
      <c r="J84" s="8">
        <f t="shared" si="2"/>
        <v>-1.1503999999999837</v>
      </c>
      <c r="K84" s="8"/>
      <c r="L84" s="8"/>
    </row>
    <row r="85" spans="1:12" ht="12.75">
      <c r="A85" s="10">
        <v>-6.70000000000003</v>
      </c>
      <c r="B85" s="8"/>
      <c r="C85" s="8"/>
      <c r="D85" s="8"/>
      <c r="E85" s="8">
        <f t="shared" si="3"/>
        <v>1.1088888888888984</v>
      </c>
      <c r="F85" s="8"/>
      <c r="G85" s="8"/>
      <c r="H85" s="8"/>
      <c r="I85" s="8"/>
      <c r="J85" s="8">
        <f t="shared" si="2"/>
        <v>-1.2043999999999837</v>
      </c>
      <c r="K85" s="8"/>
      <c r="L85" s="8"/>
    </row>
    <row r="86" spans="1:12" ht="12.75">
      <c r="A86" s="10">
        <v>-6.60000000000003</v>
      </c>
      <c r="B86" s="8"/>
      <c r="C86" s="8"/>
      <c r="D86" s="8"/>
      <c r="E86" s="8">
        <f t="shared" si="3"/>
        <v>1.080000000000008</v>
      </c>
      <c r="F86" s="8"/>
      <c r="G86" s="8"/>
      <c r="H86" s="8"/>
      <c r="I86" s="8"/>
      <c r="J86" s="8">
        <f t="shared" si="2"/>
        <v>-1.2575999999999843</v>
      </c>
      <c r="K86" s="8"/>
      <c r="L86" s="8"/>
    </row>
    <row r="87" spans="1:12" ht="12.75">
      <c r="A87" s="10">
        <v>-6.50000000000003</v>
      </c>
      <c r="B87" s="8"/>
      <c r="C87" s="8"/>
      <c r="D87" s="8"/>
      <c r="E87" s="8">
        <f t="shared" si="3"/>
        <v>1.0555555555555622</v>
      </c>
      <c r="F87" s="8"/>
      <c r="G87" s="8"/>
      <c r="H87" s="8"/>
      <c r="I87" s="8"/>
      <c r="J87" s="8">
        <f t="shared" si="2"/>
        <v>-1.3099999999999843</v>
      </c>
      <c r="K87" s="8"/>
      <c r="L87" s="8"/>
    </row>
    <row r="88" spans="1:12" ht="12.75">
      <c r="A88" s="10">
        <v>-6.40000000000003</v>
      </c>
      <c r="B88" s="8"/>
      <c r="C88" s="8"/>
      <c r="D88" s="8"/>
      <c r="E88" s="8">
        <f t="shared" si="3"/>
        <v>1.035555555555561</v>
      </c>
      <c r="F88" s="8"/>
      <c r="G88" s="8"/>
      <c r="H88" s="8"/>
      <c r="I88" s="8"/>
      <c r="J88" s="8">
        <f t="shared" si="2"/>
        <v>-1.3615999999999848</v>
      </c>
      <c r="K88" s="8"/>
      <c r="L88" s="8"/>
    </row>
    <row r="89" spans="1:12" ht="12.75">
      <c r="A89" s="10">
        <v>-6.30000000000003</v>
      </c>
      <c r="B89" s="8"/>
      <c r="C89" s="8"/>
      <c r="D89" s="8"/>
      <c r="E89" s="8">
        <f t="shared" si="3"/>
        <v>1.020000000000004</v>
      </c>
      <c r="F89" s="8"/>
      <c r="G89" s="8"/>
      <c r="H89" s="8"/>
      <c r="I89" s="8"/>
      <c r="J89" s="8">
        <f t="shared" si="2"/>
        <v>-1.4123999999999848</v>
      </c>
      <c r="K89" s="8"/>
      <c r="L89" s="8"/>
    </row>
    <row r="90" spans="1:12" ht="12.75">
      <c r="A90" s="10">
        <v>-6.20000000000003</v>
      </c>
      <c r="B90" s="8"/>
      <c r="C90" s="8"/>
      <c r="D90" s="8"/>
      <c r="E90" s="8">
        <f t="shared" si="3"/>
        <v>1.0088888888888916</v>
      </c>
      <c r="F90" s="8"/>
      <c r="G90" s="8"/>
      <c r="H90" s="8"/>
      <c r="I90" s="8"/>
      <c r="J90" s="8">
        <f t="shared" si="2"/>
        <v>-1.462399999999985</v>
      </c>
      <c r="K90" s="8"/>
      <c r="L90" s="8"/>
    </row>
    <row r="91" spans="1:12" ht="12.75">
      <c r="A91" s="10">
        <v>-6.10000000000003</v>
      </c>
      <c r="B91" s="8"/>
      <c r="C91" s="8"/>
      <c r="D91" s="8"/>
      <c r="E91" s="8">
        <f t="shared" si="3"/>
        <v>1.0022222222222235</v>
      </c>
      <c r="F91" s="8"/>
      <c r="G91" s="8"/>
      <c r="H91" s="8"/>
      <c r="I91" s="8"/>
      <c r="J91" s="8">
        <f t="shared" si="2"/>
        <v>-1.5115999999999854</v>
      </c>
      <c r="K91" s="8"/>
      <c r="L91" s="8"/>
    </row>
    <row r="92" spans="1:12" ht="12.75">
      <c r="A92" s="10">
        <v>-6.00000000000003</v>
      </c>
      <c r="B92" s="8"/>
      <c r="C92" s="8"/>
      <c r="D92" s="8"/>
      <c r="E92" s="8">
        <f t="shared" si="3"/>
        <v>1</v>
      </c>
      <c r="F92" s="8"/>
      <c r="G92" s="8"/>
      <c r="H92" s="8"/>
      <c r="I92" s="8"/>
      <c r="J92" s="8">
        <f t="shared" si="2"/>
        <v>-1.5599999999999854</v>
      </c>
      <c r="K92" s="8"/>
      <c r="L92" s="8"/>
    </row>
    <row r="93" spans="1:12" ht="12.75">
      <c r="A93" s="10">
        <v>-5.90000000000003</v>
      </c>
      <c r="B93" s="8"/>
      <c r="C93" s="8"/>
      <c r="D93" s="8"/>
      <c r="E93" s="8">
        <f t="shared" si="3"/>
        <v>1.0022222222222208</v>
      </c>
      <c r="F93" s="8"/>
      <c r="G93" s="8"/>
      <c r="H93" s="8"/>
      <c r="I93" s="8"/>
      <c r="J93" s="8">
        <f t="shared" si="2"/>
        <v>-1.607599999999986</v>
      </c>
      <c r="K93" s="8"/>
      <c r="L93" s="8"/>
    </row>
    <row r="94" spans="1:12" ht="12.75">
      <c r="A94" s="10">
        <v>-5.80000000000003</v>
      </c>
      <c r="B94" s="8"/>
      <c r="C94" s="8"/>
      <c r="D94" s="8"/>
      <c r="E94" s="8">
        <f t="shared" si="3"/>
        <v>1.0088888888888863</v>
      </c>
      <c r="F94" s="8"/>
      <c r="G94" s="8"/>
      <c r="H94" s="8"/>
      <c r="I94" s="8"/>
      <c r="J94" s="8">
        <f t="shared" si="2"/>
        <v>-1.654399999999986</v>
      </c>
      <c r="K94" s="8"/>
      <c r="L94" s="8"/>
    </row>
    <row r="95" spans="1:12" ht="12.75">
      <c r="A95" s="10">
        <v>-5.70000000000003</v>
      </c>
      <c r="B95" s="8"/>
      <c r="C95" s="8"/>
      <c r="D95" s="8"/>
      <c r="E95" s="8">
        <f t="shared" si="3"/>
        <v>1.019999999999996</v>
      </c>
      <c r="F95" s="8"/>
      <c r="G95" s="8"/>
      <c r="H95" s="8"/>
      <c r="I95" s="8"/>
      <c r="J95" s="8">
        <f t="shared" si="2"/>
        <v>-1.7003999999999861</v>
      </c>
      <c r="K95" s="8"/>
      <c r="L95" s="8"/>
    </row>
    <row r="96" spans="1:12" ht="12.75">
      <c r="A96" s="10">
        <v>-5.60000000000003</v>
      </c>
      <c r="B96" s="8"/>
      <c r="C96" s="8"/>
      <c r="D96" s="8"/>
      <c r="E96" s="8">
        <f t="shared" si="3"/>
        <v>1.0355555555555502</v>
      </c>
      <c r="F96" s="8"/>
      <c r="G96" s="8"/>
      <c r="H96" s="8"/>
      <c r="I96" s="8"/>
      <c r="J96" s="8">
        <f t="shared" si="2"/>
        <v>-1.7455999999999867</v>
      </c>
      <c r="K96" s="8"/>
      <c r="L96" s="8"/>
    </row>
    <row r="97" spans="1:12" ht="12.75">
      <c r="A97" s="10">
        <v>-5.50000000000003</v>
      </c>
      <c r="B97" s="8"/>
      <c r="C97" s="8"/>
      <c r="D97" s="8"/>
      <c r="E97" s="8">
        <f t="shared" si="3"/>
        <v>1.055555555555549</v>
      </c>
      <c r="F97" s="8"/>
      <c r="G97" s="8"/>
      <c r="H97" s="8"/>
      <c r="I97" s="8"/>
      <c r="J97" s="8">
        <f t="shared" si="2"/>
        <v>-1.7899999999999867</v>
      </c>
      <c r="K97" s="8"/>
      <c r="L97" s="8"/>
    </row>
    <row r="98" spans="1:12" ht="12.75">
      <c r="A98" s="10">
        <v>-5.40000000000003</v>
      </c>
      <c r="B98" s="8"/>
      <c r="C98" s="8"/>
      <c r="D98" s="8"/>
      <c r="E98" s="8">
        <f t="shared" si="3"/>
        <v>1.079999999999992</v>
      </c>
      <c r="F98" s="8"/>
      <c r="G98" s="8"/>
      <c r="H98" s="8"/>
      <c r="I98" s="8"/>
      <c r="J98" s="8">
        <f t="shared" si="2"/>
        <v>-1.8335999999999872</v>
      </c>
      <c r="K98" s="8"/>
      <c r="L98" s="8"/>
    </row>
    <row r="99" spans="1:12" ht="12.75">
      <c r="A99" s="10">
        <v>-5.30000000000003</v>
      </c>
      <c r="B99" s="8"/>
      <c r="C99" s="8"/>
      <c r="D99" s="8"/>
      <c r="E99" s="8">
        <f t="shared" si="3"/>
        <v>1.1088888888888795</v>
      </c>
      <c r="F99" s="8"/>
      <c r="G99" s="8"/>
      <c r="H99" s="8"/>
      <c r="I99" s="8"/>
      <c r="J99" s="8">
        <f t="shared" si="2"/>
        <v>-1.8763999999999872</v>
      </c>
      <c r="K99" s="8"/>
      <c r="L99" s="8"/>
    </row>
    <row r="100" spans="1:12" ht="12.75">
      <c r="A100" s="10">
        <v>-5.20000000000003</v>
      </c>
      <c r="B100" s="8"/>
      <c r="C100" s="8"/>
      <c r="D100" s="8"/>
      <c r="E100" s="8">
        <f t="shared" si="3"/>
        <v>1.1422222222222114</v>
      </c>
      <c r="F100" s="8"/>
      <c r="G100" s="8"/>
      <c r="H100" s="8"/>
      <c r="I100" s="8"/>
      <c r="J100" s="8">
        <f t="shared" si="2"/>
        <v>-1.9183999999999874</v>
      </c>
      <c r="K100" s="8"/>
      <c r="L100" s="8"/>
    </row>
    <row r="101" spans="1:12" ht="12.75">
      <c r="A101" s="10">
        <v>-5.10000000000004</v>
      </c>
      <c r="B101" s="8"/>
      <c r="C101" s="8"/>
      <c r="D101" s="8"/>
      <c r="E101" s="8">
        <f t="shared" si="3"/>
        <v>1.1799999999999842</v>
      </c>
      <c r="F101" s="8"/>
      <c r="G101" s="8"/>
      <c r="H101" s="8"/>
      <c r="I101" s="8"/>
      <c r="J101" s="8">
        <f t="shared" si="2"/>
        <v>-1.9595999999999838</v>
      </c>
      <c r="K101" s="8"/>
      <c r="L101" s="8"/>
    </row>
    <row r="102" spans="1:12" ht="12.75">
      <c r="A102" s="10">
        <v>-5.00000000000004</v>
      </c>
      <c r="B102" s="8"/>
      <c r="C102" s="8"/>
      <c r="D102" s="8"/>
      <c r="E102" s="8">
        <f t="shared" si="3"/>
        <v>1.2222222222222046</v>
      </c>
      <c r="F102" s="8"/>
      <c r="G102" s="8"/>
      <c r="H102" s="8"/>
      <c r="I102" s="8"/>
      <c r="J102" s="8">
        <f t="shared" si="2"/>
        <v>-1.999999999999984</v>
      </c>
      <c r="K102" s="8"/>
      <c r="L102" s="8"/>
    </row>
    <row r="103" spans="1:12" ht="12.75">
      <c r="A103" s="10">
        <v>-4.9</v>
      </c>
      <c r="B103" s="8"/>
      <c r="C103" s="8"/>
      <c r="D103" s="8"/>
      <c r="E103" s="8">
        <f t="shared" si="3"/>
        <v>1.2688888888888887</v>
      </c>
      <c r="F103" s="8"/>
      <c r="G103" s="8"/>
      <c r="H103" s="8"/>
      <c r="I103" s="8"/>
      <c r="J103" s="8">
        <f t="shared" si="2"/>
        <v>-2.0395999999999996</v>
      </c>
      <c r="K103" s="8"/>
      <c r="L103" s="8"/>
    </row>
    <row r="104" spans="1:12" ht="12.75">
      <c r="A104" s="10">
        <v>-4.8</v>
      </c>
      <c r="B104" s="8"/>
      <c r="C104" s="8"/>
      <c r="D104" s="8"/>
      <c r="E104" s="8">
        <f t="shared" si="3"/>
        <v>1.32</v>
      </c>
      <c r="F104" s="8"/>
      <c r="G104" s="8"/>
      <c r="H104" s="8"/>
      <c r="I104" s="8"/>
      <c r="J104" s="8">
        <f t="shared" si="2"/>
        <v>-2.0784000000000002</v>
      </c>
      <c r="K104" s="8"/>
      <c r="L104" s="8"/>
    </row>
    <row r="105" spans="1:12" ht="12.75">
      <c r="A105" s="10">
        <v>-4.7</v>
      </c>
      <c r="B105" s="8"/>
      <c r="C105" s="8"/>
      <c r="D105" s="8"/>
      <c r="E105" s="8">
        <f t="shared" si="3"/>
        <v>1.3755555555555554</v>
      </c>
      <c r="F105" s="8"/>
      <c r="G105" s="8"/>
      <c r="H105" s="8"/>
      <c r="I105" s="8"/>
      <c r="J105" s="8">
        <f t="shared" si="2"/>
        <v>-2.1163999999999996</v>
      </c>
      <c r="K105" s="8"/>
      <c r="L105" s="8"/>
    </row>
    <row r="106" spans="1:12" ht="12.75">
      <c r="A106" s="10">
        <v>-4.6</v>
      </c>
      <c r="B106" s="8"/>
      <c r="C106" s="8"/>
      <c r="D106" s="8"/>
      <c r="E106" s="8">
        <f t="shared" si="3"/>
        <v>1.4355555555555557</v>
      </c>
      <c r="F106" s="8"/>
      <c r="G106" s="8"/>
      <c r="H106" s="8"/>
      <c r="I106" s="8"/>
      <c r="J106" s="8">
        <f t="shared" si="2"/>
        <v>-2.1536</v>
      </c>
      <c r="K106" s="8"/>
      <c r="L106" s="8"/>
    </row>
    <row r="107" spans="1:12" ht="12.75">
      <c r="A107" s="10">
        <v>-4.5</v>
      </c>
      <c r="B107" s="8"/>
      <c r="C107" s="8"/>
      <c r="D107" s="8"/>
      <c r="E107" s="8">
        <f t="shared" si="3"/>
        <v>1.5</v>
      </c>
      <c r="F107" s="8"/>
      <c r="G107" s="8"/>
      <c r="H107" s="8"/>
      <c r="I107" s="8"/>
      <c r="J107" s="8">
        <f t="shared" si="2"/>
        <v>-2.19</v>
      </c>
      <c r="K107" s="8"/>
      <c r="L107" s="8"/>
    </row>
    <row r="108" spans="1:12" ht="12.75">
      <c r="A108" s="10">
        <v>-4.4</v>
      </c>
      <c r="B108" s="8"/>
      <c r="C108" s="8"/>
      <c r="D108" s="8"/>
      <c r="E108" s="8">
        <f t="shared" si="3"/>
        <v>1.5688888888888886</v>
      </c>
      <c r="F108" s="8"/>
      <c r="G108" s="8"/>
      <c r="H108" s="8"/>
      <c r="I108" s="8"/>
      <c r="J108" s="8">
        <f t="shared" si="2"/>
        <v>-2.2256</v>
      </c>
      <c r="K108" s="8"/>
      <c r="L108" s="8"/>
    </row>
    <row r="109" spans="1:12" ht="12.75">
      <c r="A109" s="10">
        <v>-4.3</v>
      </c>
      <c r="B109" s="8"/>
      <c r="C109" s="8"/>
      <c r="D109" s="8"/>
      <c r="E109" s="8">
        <f t="shared" si="3"/>
        <v>1.6422222222222222</v>
      </c>
      <c r="F109" s="8"/>
      <c r="G109" s="8"/>
      <c r="H109" s="8"/>
      <c r="I109" s="8"/>
      <c r="J109" s="8">
        <f t="shared" si="2"/>
        <v>-2.2604</v>
      </c>
      <c r="K109" s="8"/>
      <c r="L109" s="8"/>
    </row>
    <row r="110" spans="1:12" ht="12.75">
      <c r="A110" s="10">
        <v>-4.2</v>
      </c>
      <c r="B110" s="8"/>
      <c r="C110" s="8"/>
      <c r="D110" s="8"/>
      <c r="E110" s="8">
        <f t="shared" si="3"/>
        <v>1.7199999999999998</v>
      </c>
      <c r="F110" s="8"/>
      <c r="G110" s="8"/>
      <c r="H110" s="8"/>
      <c r="I110" s="8"/>
      <c r="J110" s="8">
        <f t="shared" si="2"/>
        <v>-2.2944</v>
      </c>
      <c r="K110" s="8"/>
      <c r="L110" s="8"/>
    </row>
    <row r="111" spans="1:12" ht="12.75">
      <c r="A111" s="10">
        <v>-4.1</v>
      </c>
      <c r="B111" s="8"/>
      <c r="C111" s="8"/>
      <c r="D111" s="8"/>
      <c r="E111" s="8">
        <f t="shared" si="3"/>
        <v>1.8022222222222224</v>
      </c>
      <c r="F111" s="8"/>
      <c r="G111" s="8"/>
      <c r="H111" s="8"/>
      <c r="I111" s="8"/>
      <c r="J111" s="8">
        <f t="shared" si="2"/>
        <v>-2.3276</v>
      </c>
      <c r="K111" s="8"/>
      <c r="L111" s="8"/>
    </row>
    <row r="112" spans="1:12" ht="12.75">
      <c r="A112" s="10">
        <v>-4</v>
      </c>
      <c r="B112" s="8"/>
      <c r="C112" s="8"/>
      <c r="D112" s="8"/>
      <c r="E112" s="8">
        <f t="shared" si="3"/>
        <v>1.8888888888888888</v>
      </c>
      <c r="F112" s="8"/>
      <c r="G112" s="8"/>
      <c r="H112" s="8"/>
      <c r="I112" s="8"/>
      <c r="J112" s="8">
        <f t="shared" si="2"/>
        <v>-2.36</v>
      </c>
      <c r="K112" s="8"/>
      <c r="L112" s="8"/>
    </row>
    <row r="113" spans="1:12" ht="12.75">
      <c r="A113" s="10">
        <v>-3.9</v>
      </c>
      <c r="B113" s="8"/>
      <c r="C113" s="8"/>
      <c r="D113" s="8"/>
      <c r="E113" s="8">
        <f t="shared" si="3"/>
        <v>1.98</v>
      </c>
      <c r="F113" s="8"/>
      <c r="G113" s="8"/>
      <c r="H113" s="8"/>
      <c r="I113" s="8"/>
      <c r="J113" s="8">
        <f t="shared" si="2"/>
        <v>-2.3916</v>
      </c>
      <c r="K113" s="8"/>
      <c r="L113" s="8"/>
    </row>
    <row r="114" spans="1:12" ht="12.75">
      <c r="A114" s="10">
        <v>-3.8</v>
      </c>
      <c r="B114" s="8"/>
      <c r="C114" s="8"/>
      <c r="D114" s="8"/>
      <c r="E114" s="8">
        <f t="shared" si="3"/>
        <v>2.075555555555556</v>
      </c>
      <c r="F114" s="8"/>
      <c r="G114" s="8"/>
      <c r="H114" s="8"/>
      <c r="I114" s="8"/>
      <c r="J114" s="8">
        <f t="shared" si="2"/>
        <v>-2.4224</v>
      </c>
      <c r="K114" s="8"/>
      <c r="L114" s="8"/>
    </row>
    <row r="115" spans="1:12" ht="12.75">
      <c r="A115" s="10">
        <v>-3.7</v>
      </c>
      <c r="B115" s="8"/>
      <c r="C115" s="8"/>
      <c r="D115" s="8"/>
      <c r="E115" s="8">
        <f t="shared" si="3"/>
        <v>2.1755555555555555</v>
      </c>
      <c r="F115" s="8"/>
      <c r="G115" s="8"/>
      <c r="H115" s="8"/>
      <c r="I115" s="8"/>
      <c r="J115" s="8">
        <f t="shared" si="2"/>
        <v>-2.4524</v>
      </c>
      <c r="K115" s="8"/>
      <c r="L115" s="8"/>
    </row>
    <row r="116" spans="1:12" ht="12.75">
      <c r="A116" s="10">
        <v>-3.6</v>
      </c>
      <c r="B116" s="8"/>
      <c r="C116" s="8"/>
      <c r="D116" s="8"/>
      <c r="E116" s="8">
        <f t="shared" si="3"/>
        <v>2.28</v>
      </c>
      <c r="F116" s="8"/>
      <c r="G116" s="8"/>
      <c r="H116" s="8"/>
      <c r="I116" s="8"/>
      <c r="J116" s="8">
        <f t="shared" si="2"/>
        <v>-2.4816</v>
      </c>
      <c r="K116" s="8"/>
      <c r="L116" s="8"/>
    </row>
    <row r="117" spans="1:12" ht="12.75">
      <c r="A117" s="10">
        <v>-3.5</v>
      </c>
      <c r="B117" s="8"/>
      <c r="C117" s="8"/>
      <c r="D117" s="8"/>
      <c r="E117" s="8">
        <f t="shared" si="3"/>
        <v>2.388888888888889</v>
      </c>
      <c r="F117" s="8"/>
      <c r="G117" s="8"/>
      <c r="H117" s="8"/>
      <c r="I117" s="8"/>
      <c r="J117" s="8">
        <f aca="true" t="shared" si="4" ref="J117:J152">0.04*A117^2-3</f>
        <v>-2.51</v>
      </c>
      <c r="K117" s="8"/>
      <c r="L117" s="8"/>
    </row>
    <row r="118" spans="1:12" ht="12.75">
      <c r="A118" s="10">
        <v>-3.4</v>
      </c>
      <c r="B118" s="8"/>
      <c r="C118" s="8"/>
      <c r="D118" s="8"/>
      <c r="E118" s="8">
        <f t="shared" si="3"/>
        <v>2.5022222222222226</v>
      </c>
      <c r="F118" s="8"/>
      <c r="G118" s="8"/>
      <c r="H118" s="8"/>
      <c r="I118" s="8"/>
      <c r="J118" s="8">
        <f t="shared" si="4"/>
        <v>-2.5376</v>
      </c>
      <c r="K118" s="8"/>
      <c r="L118" s="8"/>
    </row>
    <row r="119" spans="1:12" ht="12.75">
      <c r="A119" s="10">
        <v>-3.3</v>
      </c>
      <c r="B119" s="8"/>
      <c r="C119" s="8"/>
      <c r="D119" s="8"/>
      <c r="E119" s="8">
        <f t="shared" si="3"/>
        <v>2.62</v>
      </c>
      <c r="F119" s="8"/>
      <c r="G119" s="8"/>
      <c r="H119" s="8"/>
      <c r="I119" s="8"/>
      <c r="J119" s="8">
        <f t="shared" si="4"/>
        <v>-2.5644</v>
      </c>
      <c r="K119" s="8"/>
      <c r="L119" s="8"/>
    </row>
    <row r="120" spans="1:12" ht="12.75">
      <c r="A120" s="10">
        <v>-3.2</v>
      </c>
      <c r="B120" s="8"/>
      <c r="C120" s="8"/>
      <c r="D120" s="8"/>
      <c r="E120" s="8">
        <f t="shared" si="3"/>
        <v>2.742222222222222</v>
      </c>
      <c r="F120" s="8"/>
      <c r="G120" s="8"/>
      <c r="H120" s="8"/>
      <c r="I120" s="8"/>
      <c r="J120" s="8">
        <f t="shared" si="4"/>
        <v>-2.5904</v>
      </c>
      <c r="K120" s="8"/>
      <c r="L120" s="8"/>
    </row>
    <row r="121" spans="1:12" ht="12.75">
      <c r="A121" s="10">
        <v>-3.1</v>
      </c>
      <c r="B121" s="8"/>
      <c r="C121" s="8"/>
      <c r="D121" s="8"/>
      <c r="E121" s="8">
        <f t="shared" si="3"/>
        <v>2.868888888888889</v>
      </c>
      <c r="F121" s="8"/>
      <c r="G121" s="8"/>
      <c r="H121" s="8"/>
      <c r="I121" s="8"/>
      <c r="J121" s="8">
        <f t="shared" si="4"/>
        <v>-2.6155999999999997</v>
      </c>
      <c r="K121" s="8"/>
      <c r="L121" s="8"/>
    </row>
    <row r="122" spans="1:12" ht="12.75">
      <c r="A122" s="10">
        <v>-3</v>
      </c>
      <c r="B122" s="8"/>
      <c r="C122" s="8"/>
      <c r="D122" s="8"/>
      <c r="E122" s="8">
        <f t="shared" si="3"/>
        <v>3</v>
      </c>
      <c r="F122" s="8">
        <f>-1/12*(A122-3)^2+6</f>
        <v>3</v>
      </c>
      <c r="G122" s="8"/>
      <c r="H122" s="8"/>
      <c r="I122" s="8"/>
      <c r="J122" s="8">
        <f t="shared" si="4"/>
        <v>-2.64</v>
      </c>
      <c r="K122" s="8"/>
      <c r="L122" s="8"/>
    </row>
    <row r="123" spans="1:12" ht="12.75">
      <c r="A123" s="10">
        <v>-2.9</v>
      </c>
      <c r="B123" s="8"/>
      <c r="C123" s="8"/>
      <c r="D123" s="8"/>
      <c r="E123" s="8"/>
      <c r="F123" s="8">
        <f aca="true" t="shared" si="5" ref="F123:F186">-1/12*(A123-3)^2+6</f>
        <v>3.0991666666666666</v>
      </c>
      <c r="G123" s="8"/>
      <c r="H123" s="8"/>
      <c r="I123" s="8"/>
      <c r="J123" s="8">
        <f t="shared" si="4"/>
        <v>-2.6635999999999997</v>
      </c>
      <c r="K123" s="8"/>
      <c r="L123" s="8"/>
    </row>
    <row r="124" spans="1:12" ht="12.75">
      <c r="A124" s="10">
        <v>-2.8</v>
      </c>
      <c r="B124" s="8"/>
      <c r="C124" s="8"/>
      <c r="D124" s="8"/>
      <c r="E124" s="8"/>
      <c r="F124" s="8">
        <f t="shared" si="5"/>
        <v>3.1966666666666668</v>
      </c>
      <c r="G124" s="8"/>
      <c r="H124" s="8"/>
      <c r="I124" s="8"/>
      <c r="J124" s="8">
        <f t="shared" si="4"/>
        <v>-2.6864</v>
      </c>
      <c r="K124" s="8"/>
      <c r="L124" s="8"/>
    </row>
    <row r="125" spans="1:12" ht="12.75">
      <c r="A125" s="10">
        <v>-2.7</v>
      </c>
      <c r="B125" s="8"/>
      <c r="C125" s="8"/>
      <c r="D125" s="8"/>
      <c r="E125" s="8"/>
      <c r="F125" s="8">
        <f t="shared" si="5"/>
        <v>3.2925</v>
      </c>
      <c r="G125" s="8"/>
      <c r="H125" s="8"/>
      <c r="I125" s="8"/>
      <c r="J125" s="8">
        <f t="shared" si="4"/>
        <v>-2.7084</v>
      </c>
      <c r="K125" s="8"/>
      <c r="L125" s="8"/>
    </row>
    <row r="126" spans="1:12" ht="12.75">
      <c r="A126" s="10">
        <v>-2.6</v>
      </c>
      <c r="B126" s="8"/>
      <c r="C126" s="8"/>
      <c r="D126" s="8"/>
      <c r="E126" s="8"/>
      <c r="F126" s="8">
        <f t="shared" si="5"/>
        <v>3.386666666666667</v>
      </c>
      <c r="G126" s="8"/>
      <c r="H126" s="8"/>
      <c r="I126" s="8"/>
      <c r="J126" s="8">
        <f t="shared" si="4"/>
        <v>-2.7296</v>
      </c>
      <c r="K126" s="8"/>
      <c r="L126" s="8"/>
    </row>
    <row r="127" spans="1:12" ht="12.75">
      <c r="A127" s="10">
        <v>-2.5</v>
      </c>
      <c r="B127" s="8"/>
      <c r="C127" s="8"/>
      <c r="D127" s="8"/>
      <c r="E127" s="8"/>
      <c r="F127" s="8">
        <f t="shared" si="5"/>
        <v>3.479166666666667</v>
      </c>
      <c r="G127" s="8"/>
      <c r="H127" s="8"/>
      <c r="I127" s="8"/>
      <c r="J127" s="8">
        <f t="shared" si="4"/>
        <v>-2.75</v>
      </c>
      <c r="K127" s="8"/>
      <c r="L127" s="8"/>
    </row>
    <row r="128" spans="1:12" ht="12.75">
      <c r="A128" s="10">
        <v>-2.4</v>
      </c>
      <c r="B128" s="8"/>
      <c r="C128" s="8"/>
      <c r="D128" s="8"/>
      <c r="E128" s="8"/>
      <c r="F128" s="8">
        <f t="shared" si="5"/>
        <v>3.57</v>
      </c>
      <c r="G128" s="8"/>
      <c r="H128" s="8"/>
      <c r="I128" s="8"/>
      <c r="J128" s="8">
        <f t="shared" si="4"/>
        <v>-2.7696</v>
      </c>
      <c r="K128" s="8"/>
      <c r="L128" s="8"/>
    </row>
    <row r="129" spans="1:12" ht="12.75">
      <c r="A129" s="10">
        <v>-2.3</v>
      </c>
      <c r="B129" s="8"/>
      <c r="C129" s="8"/>
      <c r="D129" s="8"/>
      <c r="E129" s="8"/>
      <c r="F129" s="8">
        <f t="shared" si="5"/>
        <v>3.6591666666666667</v>
      </c>
      <c r="G129" s="8"/>
      <c r="H129" s="8"/>
      <c r="I129" s="8"/>
      <c r="J129" s="8">
        <f t="shared" si="4"/>
        <v>-2.7884</v>
      </c>
      <c r="K129" s="8"/>
      <c r="L129" s="8"/>
    </row>
    <row r="130" spans="1:12" ht="12.75">
      <c r="A130" s="10">
        <v>-2.2</v>
      </c>
      <c r="B130" s="8"/>
      <c r="C130" s="8"/>
      <c r="D130" s="8"/>
      <c r="E130" s="8"/>
      <c r="F130" s="8">
        <f t="shared" si="5"/>
        <v>3.7466666666666666</v>
      </c>
      <c r="G130" s="8"/>
      <c r="H130" s="8"/>
      <c r="I130" s="8"/>
      <c r="J130" s="8">
        <f t="shared" si="4"/>
        <v>-2.8064</v>
      </c>
      <c r="K130" s="8"/>
      <c r="L130" s="8"/>
    </row>
    <row r="131" spans="1:12" ht="12.75">
      <c r="A131" s="10">
        <v>-2.1</v>
      </c>
      <c r="B131" s="8"/>
      <c r="C131" s="8"/>
      <c r="D131" s="8"/>
      <c r="E131" s="8"/>
      <c r="F131" s="8">
        <f t="shared" si="5"/>
        <v>3.8325000000000005</v>
      </c>
      <c r="G131" s="8"/>
      <c r="H131" s="8"/>
      <c r="I131" s="8"/>
      <c r="J131" s="8">
        <f t="shared" si="4"/>
        <v>-2.8236</v>
      </c>
      <c r="K131" s="8"/>
      <c r="L131" s="8"/>
    </row>
    <row r="132" spans="1:12" ht="12.75">
      <c r="A132" s="10">
        <v>-2</v>
      </c>
      <c r="B132" s="8"/>
      <c r="C132" s="8"/>
      <c r="D132" s="8"/>
      <c r="E132" s="8"/>
      <c r="F132" s="8">
        <f t="shared" si="5"/>
        <v>3.916666666666667</v>
      </c>
      <c r="G132" s="8"/>
      <c r="H132" s="8"/>
      <c r="I132" s="8"/>
      <c r="J132" s="8">
        <f t="shared" si="4"/>
        <v>-2.84</v>
      </c>
      <c r="K132" s="8"/>
      <c r="L132" s="8"/>
    </row>
    <row r="133" spans="1:12" ht="12.75">
      <c r="A133" s="10">
        <v>-1.9</v>
      </c>
      <c r="B133" s="8"/>
      <c r="C133" s="8"/>
      <c r="D133" s="8"/>
      <c r="E133" s="8"/>
      <c r="F133" s="8">
        <f t="shared" si="5"/>
        <v>3.9991666666666665</v>
      </c>
      <c r="G133" s="8"/>
      <c r="H133" s="8"/>
      <c r="I133" s="8"/>
      <c r="J133" s="8">
        <f t="shared" si="4"/>
        <v>-2.8556</v>
      </c>
      <c r="K133" s="8"/>
      <c r="L133" s="8"/>
    </row>
    <row r="134" spans="1:12" ht="12.75">
      <c r="A134" s="10">
        <v>-1.8</v>
      </c>
      <c r="B134" s="8"/>
      <c r="C134" s="8"/>
      <c r="D134" s="8"/>
      <c r="E134" s="8"/>
      <c r="F134" s="8">
        <f t="shared" si="5"/>
        <v>4.08</v>
      </c>
      <c r="G134" s="8"/>
      <c r="H134" s="8"/>
      <c r="I134" s="8"/>
      <c r="J134" s="8">
        <f t="shared" si="4"/>
        <v>-2.8704</v>
      </c>
      <c r="K134" s="8"/>
      <c r="L134" s="8"/>
    </row>
    <row r="135" spans="1:12" ht="12.75">
      <c r="A135" s="10">
        <v>-1.7</v>
      </c>
      <c r="B135" s="8"/>
      <c r="C135" s="8"/>
      <c r="D135" s="8"/>
      <c r="E135" s="8"/>
      <c r="F135" s="8">
        <f t="shared" si="5"/>
        <v>4.159166666666667</v>
      </c>
      <c r="G135" s="8"/>
      <c r="H135" s="8"/>
      <c r="I135" s="8"/>
      <c r="J135" s="8">
        <f t="shared" si="4"/>
        <v>-2.8844</v>
      </c>
      <c r="K135" s="8"/>
      <c r="L135" s="8"/>
    </row>
    <row r="136" spans="1:12" ht="12.75">
      <c r="A136" s="10">
        <v>-1.6</v>
      </c>
      <c r="B136" s="8"/>
      <c r="C136" s="8"/>
      <c r="D136" s="8"/>
      <c r="E136" s="8"/>
      <c r="F136" s="8">
        <f t="shared" si="5"/>
        <v>4.236666666666667</v>
      </c>
      <c r="G136" s="8"/>
      <c r="H136" s="8"/>
      <c r="I136" s="8"/>
      <c r="J136" s="8">
        <f t="shared" si="4"/>
        <v>-2.8976</v>
      </c>
      <c r="K136" s="8"/>
      <c r="L136" s="8"/>
    </row>
    <row r="137" spans="1:12" ht="12.75">
      <c r="A137" s="10">
        <v>-1.5</v>
      </c>
      <c r="B137" s="8"/>
      <c r="C137" s="8"/>
      <c r="D137" s="8"/>
      <c r="E137" s="8"/>
      <c r="F137" s="8">
        <f t="shared" si="5"/>
        <v>4.3125</v>
      </c>
      <c r="G137" s="8"/>
      <c r="H137" s="8"/>
      <c r="I137" s="8"/>
      <c r="J137" s="8">
        <f t="shared" si="4"/>
        <v>-2.91</v>
      </c>
      <c r="K137" s="8"/>
      <c r="L137" s="8"/>
    </row>
    <row r="138" spans="1:12" ht="12.75">
      <c r="A138" s="10">
        <v>-1.4</v>
      </c>
      <c r="B138" s="8"/>
      <c r="C138" s="8"/>
      <c r="D138" s="8"/>
      <c r="E138" s="8"/>
      <c r="F138" s="8">
        <f t="shared" si="5"/>
        <v>4.386666666666667</v>
      </c>
      <c r="G138" s="8"/>
      <c r="H138" s="8"/>
      <c r="I138" s="8"/>
      <c r="J138" s="8">
        <f t="shared" si="4"/>
        <v>-2.9216</v>
      </c>
      <c r="K138" s="8"/>
      <c r="L138" s="8"/>
    </row>
    <row r="139" spans="1:12" ht="12.75">
      <c r="A139" s="10">
        <v>-1.3</v>
      </c>
      <c r="B139" s="8"/>
      <c r="C139" s="8"/>
      <c r="D139" s="8"/>
      <c r="E139" s="8"/>
      <c r="F139" s="8">
        <f t="shared" si="5"/>
        <v>4.4591666666666665</v>
      </c>
      <c r="G139" s="8"/>
      <c r="H139" s="8"/>
      <c r="I139" s="8"/>
      <c r="J139" s="8">
        <f t="shared" si="4"/>
        <v>-2.9324</v>
      </c>
      <c r="K139" s="8"/>
      <c r="L139" s="8"/>
    </row>
    <row r="140" spans="1:12" ht="12.75">
      <c r="A140" s="10">
        <v>-1.2</v>
      </c>
      <c r="B140" s="8"/>
      <c r="C140" s="8"/>
      <c r="D140" s="8"/>
      <c r="E140" s="8"/>
      <c r="F140" s="8">
        <f t="shared" si="5"/>
        <v>4.53</v>
      </c>
      <c r="G140" s="8"/>
      <c r="H140" s="8"/>
      <c r="I140" s="8"/>
      <c r="J140" s="8">
        <f t="shared" si="4"/>
        <v>-2.9424</v>
      </c>
      <c r="K140" s="8"/>
      <c r="L140" s="8"/>
    </row>
    <row r="141" spans="1:12" ht="12.75">
      <c r="A141" s="10">
        <v>-1.1</v>
      </c>
      <c r="B141" s="8"/>
      <c r="C141" s="8"/>
      <c r="D141" s="8"/>
      <c r="E141" s="8"/>
      <c r="F141" s="8">
        <f t="shared" si="5"/>
        <v>4.599166666666667</v>
      </c>
      <c r="G141" s="8"/>
      <c r="H141" s="8"/>
      <c r="I141" s="8"/>
      <c r="J141" s="8">
        <f t="shared" si="4"/>
        <v>-2.9516</v>
      </c>
      <c r="K141" s="8"/>
      <c r="L141" s="8"/>
    </row>
    <row r="142" spans="1:12" ht="12.75">
      <c r="A142" s="10">
        <v>-1</v>
      </c>
      <c r="B142" s="8"/>
      <c r="C142" s="8"/>
      <c r="D142" s="8"/>
      <c r="E142" s="8"/>
      <c r="F142" s="8">
        <f t="shared" si="5"/>
        <v>4.666666666666667</v>
      </c>
      <c r="G142" s="8"/>
      <c r="H142" s="8"/>
      <c r="I142" s="8"/>
      <c r="J142" s="8">
        <f t="shared" si="4"/>
        <v>-2.96</v>
      </c>
      <c r="K142" s="8"/>
      <c r="L142" s="8"/>
    </row>
    <row r="143" spans="1:12" ht="12.75">
      <c r="A143" s="10">
        <v>-0.9000000000001</v>
      </c>
      <c r="B143" s="8"/>
      <c r="C143" s="8"/>
      <c r="D143" s="8"/>
      <c r="E143" s="8"/>
      <c r="F143" s="8">
        <f t="shared" si="5"/>
        <v>4.732499999999935</v>
      </c>
      <c r="G143" s="8"/>
      <c r="H143" s="8"/>
      <c r="I143" s="8"/>
      <c r="J143" s="8">
        <f t="shared" si="4"/>
        <v>-2.967599999999993</v>
      </c>
      <c r="K143" s="8"/>
      <c r="L143" s="8"/>
    </row>
    <row r="144" spans="1:12" ht="12.75">
      <c r="A144" s="10">
        <v>-0.8000000000001</v>
      </c>
      <c r="B144" s="8"/>
      <c r="C144" s="8"/>
      <c r="D144" s="8"/>
      <c r="E144" s="8"/>
      <c r="F144" s="8">
        <f t="shared" si="5"/>
        <v>4.796666666666603</v>
      </c>
      <c r="G144" s="8"/>
      <c r="H144" s="8"/>
      <c r="I144" s="8"/>
      <c r="J144" s="8">
        <f t="shared" si="4"/>
        <v>-2.9743999999999935</v>
      </c>
      <c r="K144" s="8"/>
      <c r="L144" s="8"/>
    </row>
    <row r="145" spans="1:12" ht="12.75">
      <c r="A145" s="10">
        <v>-0.700000000000101</v>
      </c>
      <c r="B145" s="8"/>
      <c r="C145" s="8"/>
      <c r="D145" s="8"/>
      <c r="E145" s="8"/>
      <c r="F145" s="8">
        <f t="shared" si="5"/>
        <v>4.859166666666605</v>
      </c>
      <c r="G145" s="8"/>
      <c r="H145" s="8"/>
      <c r="I145" s="8"/>
      <c r="J145" s="8">
        <f t="shared" si="4"/>
        <v>-2.980399999999994</v>
      </c>
      <c r="K145" s="8"/>
      <c r="L145" s="8"/>
    </row>
    <row r="146" spans="1:12" ht="12.75">
      <c r="A146" s="10">
        <v>-0.600000000000099</v>
      </c>
      <c r="B146" s="8"/>
      <c r="C146" s="8"/>
      <c r="D146" s="8"/>
      <c r="E146" s="8"/>
      <c r="F146" s="8">
        <f t="shared" si="5"/>
        <v>4.91999999999994</v>
      </c>
      <c r="G146" s="8"/>
      <c r="H146" s="8"/>
      <c r="I146" s="8"/>
      <c r="J146" s="8">
        <f t="shared" si="4"/>
        <v>-2.9855999999999954</v>
      </c>
      <c r="K146" s="8"/>
      <c r="L146" s="8"/>
    </row>
    <row r="147" spans="1:12" ht="12.75">
      <c r="A147" s="10">
        <v>-0.500000000000099</v>
      </c>
      <c r="B147" s="8"/>
      <c r="C147" s="8"/>
      <c r="D147" s="8"/>
      <c r="E147" s="8"/>
      <c r="F147" s="8">
        <f t="shared" si="5"/>
        <v>4.979166666666609</v>
      </c>
      <c r="G147" s="8"/>
      <c r="H147" s="8"/>
      <c r="I147" s="8"/>
      <c r="J147" s="8">
        <f t="shared" si="4"/>
        <v>-2.989999999999996</v>
      </c>
      <c r="K147" s="8"/>
      <c r="L147" s="8"/>
    </row>
    <row r="148" spans="1:12" ht="12.75">
      <c r="A148" s="10">
        <v>-0.4000000000001</v>
      </c>
      <c r="B148" s="8"/>
      <c r="C148" s="8"/>
      <c r="D148" s="8"/>
      <c r="E148" s="8"/>
      <c r="F148" s="8">
        <f t="shared" si="5"/>
        <v>5.03666666666661</v>
      </c>
      <c r="G148" s="8"/>
      <c r="H148" s="8"/>
      <c r="I148" s="8"/>
      <c r="J148" s="8">
        <f t="shared" si="4"/>
        <v>-2.9935999999999967</v>
      </c>
      <c r="K148" s="8"/>
      <c r="L148" s="8"/>
    </row>
    <row r="149" spans="1:12" ht="12.75">
      <c r="A149" s="10">
        <v>-0.3000000000001</v>
      </c>
      <c r="B149" s="8"/>
      <c r="C149" s="8"/>
      <c r="D149" s="8"/>
      <c r="E149" s="8"/>
      <c r="F149" s="8">
        <f t="shared" si="5"/>
        <v>5.092499999999945</v>
      </c>
      <c r="G149" s="8"/>
      <c r="H149" s="8"/>
      <c r="I149" s="8"/>
      <c r="J149" s="8">
        <f t="shared" si="4"/>
        <v>-2.9963999999999977</v>
      </c>
      <c r="K149" s="8"/>
      <c r="L149" s="8"/>
    </row>
    <row r="150" spans="1:12" ht="12.75">
      <c r="A150" s="10">
        <v>-0.200000000000101</v>
      </c>
      <c r="B150" s="8"/>
      <c r="C150" s="8"/>
      <c r="D150" s="8"/>
      <c r="E150" s="8"/>
      <c r="F150" s="8">
        <f t="shared" si="5"/>
        <v>5.146666666666613</v>
      </c>
      <c r="G150" s="8"/>
      <c r="H150" s="8"/>
      <c r="I150" s="8"/>
      <c r="J150" s="8">
        <f t="shared" si="4"/>
        <v>-2.9983999999999984</v>
      </c>
      <c r="K150" s="8"/>
      <c r="L150" s="8"/>
    </row>
    <row r="151" spans="1:12" ht="12.75">
      <c r="A151" s="10">
        <v>-0.100000000000099</v>
      </c>
      <c r="B151" s="8"/>
      <c r="C151" s="8"/>
      <c r="D151" s="8"/>
      <c r="E151" s="8"/>
      <c r="F151" s="8">
        <f t="shared" si="5"/>
        <v>5.199166666666615</v>
      </c>
      <c r="G151" s="8"/>
      <c r="H151" s="8"/>
      <c r="I151" s="8"/>
      <c r="J151" s="8">
        <f t="shared" si="4"/>
        <v>-2.999599999999999</v>
      </c>
      <c r="K151" s="8"/>
      <c r="L151" s="8"/>
    </row>
    <row r="152" spans="1:12" ht="12.75">
      <c r="A152" s="10">
        <v>0</v>
      </c>
      <c r="B152" s="8"/>
      <c r="C152" s="8"/>
      <c r="D152" s="8"/>
      <c r="E152" s="8"/>
      <c r="F152" s="8">
        <f t="shared" si="5"/>
        <v>5.25</v>
      </c>
      <c r="G152" s="8"/>
      <c r="H152" s="8"/>
      <c r="I152" s="8">
        <f>2/27*A152^2-3</f>
        <v>-3</v>
      </c>
      <c r="J152" s="8">
        <f t="shared" si="4"/>
        <v>-3</v>
      </c>
      <c r="K152" s="8"/>
      <c r="L152" s="8"/>
    </row>
    <row r="153" spans="1:12" ht="12.75">
      <c r="A153" s="10">
        <v>0.0999999999999002</v>
      </c>
      <c r="B153" s="8"/>
      <c r="C153" s="8"/>
      <c r="D153" s="8"/>
      <c r="E153" s="8"/>
      <c r="F153" s="8">
        <f t="shared" si="5"/>
        <v>5.299166666666618</v>
      </c>
      <c r="G153" s="8"/>
      <c r="H153" s="8"/>
      <c r="I153" s="8">
        <f aca="true" t="shared" si="6" ref="I153:I216">2/27*A153^2-3</f>
        <v>-2.9992592592592606</v>
      </c>
      <c r="J153" s="8"/>
      <c r="K153" s="8"/>
      <c r="L153" s="8"/>
    </row>
    <row r="154" spans="1:12" ht="12.75">
      <c r="A154" s="10">
        <v>0.1999999999999</v>
      </c>
      <c r="B154" s="8"/>
      <c r="C154" s="8"/>
      <c r="D154" s="8"/>
      <c r="E154" s="8"/>
      <c r="F154" s="8">
        <f t="shared" si="5"/>
        <v>5.34666666666662</v>
      </c>
      <c r="G154" s="8"/>
      <c r="H154" s="8"/>
      <c r="I154" s="8">
        <f t="shared" si="6"/>
        <v>-2.99703703703704</v>
      </c>
      <c r="J154" s="8"/>
      <c r="K154" s="8"/>
      <c r="L154" s="8"/>
    </row>
    <row r="155" spans="1:12" ht="12.75">
      <c r="A155" s="10">
        <v>0.299999999999899</v>
      </c>
      <c r="B155" s="8"/>
      <c r="C155" s="8"/>
      <c r="D155" s="8"/>
      <c r="E155" s="8"/>
      <c r="F155" s="8">
        <f t="shared" si="5"/>
        <v>5.392499999999955</v>
      </c>
      <c r="G155" s="8"/>
      <c r="H155" s="8"/>
      <c r="I155" s="8">
        <f t="shared" si="6"/>
        <v>-2.9933333333333376</v>
      </c>
      <c r="J155" s="8"/>
      <c r="K155" s="8"/>
      <c r="L155" s="8"/>
    </row>
    <row r="156" spans="1:12" ht="12.75">
      <c r="A156" s="10">
        <v>0.399999999999901</v>
      </c>
      <c r="B156" s="8"/>
      <c r="C156" s="8"/>
      <c r="D156" s="8"/>
      <c r="E156" s="8"/>
      <c r="F156" s="8">
        <f t="shared" si="5"/>
        <v>5.436666666666624</v>
      </c>
      <c r="G156" s="8"/>
      <c r="H156" s="8"/>
      <c r="I156" s="8">
        <f t="shared" si="6"/>
        <v>-2.988148148148154</v>
      </c>
      <c r="J156" s="8"/>
      <c r="K156" s="8"/>
      <c r="L156" s="8"/>
    </row>
    <row r="157" spans="1:12" ht="12.75">
      <c r="A157" s="10">
        <v>0.499999999999901</v>
      </c>
      <c r="B157" s="8"/>
      <c r="C157" s="8"/>
      <c r="D157" s="8"/>
      <c r="E157" s="8"/>
      <c r="F157" s="8">
        <f t="shared" si="5"/>
        <v>5.479166666666625</v>
      </c>
      <c r="G157" s="8"/>
      <c r="H157" s="8"/>
      <c r="I157" s="8">
        <f t="shared" si="6"/>
        <v>-2.981481481481489</v>
      </c>
      <c r="J157" s="8"/>
      <c r="K157" s="8"/>
      <c r="L157" s="8"/>
    </row>
    <row r="158" spans="1:12" ht="12.75">
      <c r="A158" s="10">
        <v>0.5999999999999</v>
      </c>
      <c r="B158" s="8"/>
      <c r="C158" s="8"/>
      <c r="D158" s="8"/>
      <c r="E158" s="8"/>
      <c r="F158" s="8">
        <f t="shared" si="5"/>
        <v>5.5199999999999605</v>
      </c>
      <c r="G158" s="8"/>
      <c r="H158" s="8"/>
      <c r="I158" s="8">
        <f t="shared" si="6"/>
        <v>-2.973333333333342</v>
      </c>
      <c r="J158" s="8"/>
      <c r="K158" s="8"/>
      <c r="L158" s="8"/>
    </row>
    <row r="159" spans="1:12" ht="12.75">
      <c r="A159" s="10">
        <v>0.6999999999999</v>
      </c>
      <c r="B159" s="8"/>
      <c r="C159" s="8"/>
      <c r="D159" s="8"/>
      <c r="E159" s="8"/>
      <c r="F159" s="8">
        <f t="shared" si="5"/>
        <v>5.559166666666628</v>
      </c>
      <c r="G159" s="8"/>
      <c r="H159" s="8"/>
      <c r="I159" s="8">
        <f t="shared" si="6"/>
        <v>-2.963703703703714</v>
      </c>
      <c r="J159" s="8"/>
      <c r="K159" s="8"/>
      <c r="L159" s="8"/>
    </row>
    <row r="160" spans="1:12" ht="12.75">
      <c r="A160" s="10">
        <v>0.799999999999899</v>
      </c>
      <c r="B160" s="8"/>
      <c r="C160" s="8"/>
      <c r="D160" s="8"/>
      <c r="E160" s="8"/>
      <c r="F160" s="8">
        <f t="shared" si="5"/>
        <v>5.596666666666629</v>
      </c>
      <c r="G160" s="8"/>
      <c r="H160" s="8"/>
      <c r="I160" s="8">
        <f t="shared" si="6"/>
        <v>-2.9525925925926044</v>
      </c>
      <c r="J160" s="8"/>
      <c r="K160" s="8"/>
      <c r="L160" s="8"/>
    </row>
    <row r="161" spans="1:12" ht="12.75">
      <c r="A161" s="10">
        <v>0.899999999999901</v>
      </c>
      <c r="B161" s="8"/>
      <c r="C161" s="8"/>
      <c r="D161" s="8"/>
      <c r="E161" s="8"/>
      <c r="F161" s="8">
        <f t="shared" si="5"/>
        <v>5.632499999999966</v>
      </c>
      <c r="G161" s="8"/>
      <c r="H161" s="8"/>
      <c r="I161" s="8">
        <f t="shared" si="6"/>
        <v>-2.9400000000000133</v>
      </c>
      <c r="J161" s="8"/>
      <c r="K161" s="8"/>
      <c r="L161" s="8"/>
    </row>
    <row r="162" spans="1:12" ht="12.75">
      <c r="A162" s="10">
        <v>0.999999999999901</v>
      </c>
      <c r="B162" s="8"/>
      <c r="C162" s="8"/>
      <c r="D162" s="8"/>
      <c r="E162" s="8"/>
      <c r="F162" s="8">
        <f t="shared" si="5"/>
        <v>5.666666666666634</v>
      </c>
      <c r="G162" s="8"/>
      <c r="H162" s="8"/>
      <c r="I162" s="8">
        <f t="shared" si="6"/>
        <v>-2.9259259259259407</v>
      </c>
      <c r="J162" s="8"/>
      <c r="K162" s="8"/>
      <c r="L162" s="8"/>
    </row>
    <row r="163" spans="1:12" ht="12.75">
      <c r="A163" s="10">
        <v>1.0999999999999</v>
      </c>
      <c r="B163" s="8"/>
      <c r="C163" s="8"/>
      <c r="D163" s="8"/>
      <c r="E163" s="8"/>
      <c r="F163" s="8">
        <f t="shared" si="5"/>
        <v>5.699166666666635</v>
      </c>
      <c r="G163" s="8"/>
      <c r="H163" s="8"/>
      <c r="I163" s="8">
        <f t="shared" si="6"/>
        <v>-2.9103703703703867</v>
      </c>
      <c r="J163" s="8"/>
      <c r="K163" s="8"/>
      <c r="L163" s="8"/>
    </row>
    <row r="164" spans="1:12" ht="12.75">
      <c r="A164" s="10">
        <v>1.1999999999999</v>
      </c>
      <c r="B164" s="8"/>
      <c r="C164" s="8"/>
      <c r="D164" s="8"/>
      <c r="E164" s="8"/>
      <c r="F164" s="8">
        <f t="shared" si="5"/>
        <v>5.72999999999997</v>
      </c>
      <c r="G164" s="8"/>
      <c r="H164" s="8"/>
      <c r="I164" s="8">
        <f t="shared" si="6"/>
        <v>-2.8933333333333513</v>
      </c>
      <c r="J164" s="8"/>
      <c r="K164" s="8"/>
      <c r="L164" s="8"/>
    </row>
    <row r="165" spans="1:12" ht="12.75">
      <c r="A165" s="10">
        <v>1.2999999999999</v>
      </c>
      <c r="B165" s="8"/>
      <c r="C165" s="8"/>
      <c r="D165" s="8"/>
      <c r="E165" s="8"/>
      <c r="F165" s="8">
        <f t="shared" si="5"/>
        <v>5.759166666666638</v>
      </c>
      <c r="G165" s="8"/>
      <c r="H165" s="8"/>
      <c r="I165" s="8">
        <f t="shared" si="6"/>
        <v>-2.874814814814834</v>
      </c>
      <c r="J165" s="8"/>
      <c r="K165" s="8"/>
      <c r="L165" s="8"/>
    </row>
    <row r="166" spans="1:12" ht="12.75">
      <c r="A166" s="10">
        <v>1.3999999999999</v>
      </c>
      <c r="B166" s="8"/>
      <c r="C166" s="8"/>
      <c r="D166" s="8"/>
      <c r="E166" s="8"/>
      <c r="F166" s="8">
        <f t="shared" si="5"/>
        <v>5.78666666666664</v>
      </c>
      <c r="G166" s="8"/>
      <c r="H166" s="8"/>
      <c r="I166" s="8">
        <f t="shared" si="6"/>
        <v>-2.8548148148148353</v>
      </c>
      <c r="J166" s="8"/>
      <c r="K166" s="8"/>
      <c r="L166" s="8"/>
    </row>
    <row r="167" spans="1:12" ht="12.75">
      <c r="A167" s="10">
        <v>1.4999999999999</v>
      </c>
      <c r="B167" s="8"/>
      <c r="C167" s="8"/>
      <c r="D167" s="8"/>
      <c r="E167" s="8"/>
      <c r="F167" s="8">
        <f t="shared" si="5"/>
        <v>5.812499999999975</v>
      </c>
      <c r="G167" s="8"/>
      <c r="H167" s="8"/>
      <c r="I167" s="8">
        <f t="shared" si="6"/>
        <v>-2.8333333333333557</v>
      </c>
      <c r="J167" s="8"/>
      <c r="K167" s="8"/>
      <c r="L167" s="8"/>
    </row>
    <row r="168" spans="1:12" ht="12.75">
      <c r="A168" s="10">
        <v>1.5999999999999</v>
      </c>
      <c r="B168" s="8"/>
      <c r="C168" s="8"/>
      <c r="D168" s="8"/>
      <c r="E168" s="8"/>
      <c r="F168" s="8">
        <f t="shared" si="5"/>
        <v>5.836666666666643</v>
      </c>
      <c r="G168" s="8"/>
      <c r="H168" s="8"/>
      <c r="I168" s="8">
        <f t="shared" si="6"/>
        <v>-2.810370370370394</v>
      </c>
      <c r="J168" s="8"/>
      <c r="K168" s="8"/>
      <c r="L168" s="8"/>
    </row>
    <row r="169" spans="1:12" ht="12.75">
      <c r="A169" s="10">
        <v>1.6999999999999</v>
      </c>
      <c r="B169" s="8"/>
      <c r="C169" s="8"/>
      <c r="D169" s="8"/>
      <c r="E169" s="8"/>
      <c r="F169" s="8">
        <f t="shared" si="5"/>
        <v>5.859166666666645</v>
      </c>
      <c r="G169" s="8"/>
      <c r="H169" s="8"/>
      <c r="I169" s="8">
        <f t="shared" si="6"/>
        <v>-2.7859259259259512</v>
      </c>
      <c r="J169" s="8"/>
      <c r="K169" s="8"/>
      <c r="L169" s="8"/>
    </row>
    <row r="170" spans="1:12" ht="12.75">
      <c r="A170" s="10">
        <v>1.7999999999999</v>
      </c>
      <c r="B170" s="8"/>
      <c r="C170" s="8"/>
      <c r="D170" s="8"/>
      <c r="E170" s="8"/>
      <c r="F170" s="8">
        <f t="shared" si="5"/>
        <v>5.87999999999998</v>
      </c>
      <c r="G170" s="8"/>
      <c r="H170" s="8"/>
      <c r="I170" s="8">
        <f t="shared" si="6"/>
        <v>-2.760000000000027</v>
      </c>
      <c r="J170" s="8"/>
      <c r="K170" s="8"/>
      <c r="L170" s="8"/>
    </row>
    <row r="171" spans="1:12" ht="12.75">
      <c r="A171" s="10">
        <v>1.8999999999999</v>
      </c>
      <c r="B171" s="8"/>
      <c r="C171" s="8"/>
      <c r="D171" s="8"/>
      <c r="E171" s="8"/>
      <c r="F171" s="8">
        <f t="shared" si="5"/>
        <v>5.899166666666648</v>
      </c>
      <c r="G171" s="8"/>
      <c r="H171" s="8"/>
      <c r="I171" s="8">
        <f t="shared" si="6"/>
        <v>-2.7325925925926207</v>
      </c>
      <c r="J171" s="8"/>
      <c r="K171" s="8"/>
      <c r="L171" s="8"/>
    </row>
    <row r="172" spans="1:12" ht="12.75">
      <c r="A172" s="10">
        <v>1.9999999999999</v>
      </c>
      <c r="B172" s="8"/>
      <c r="C172" s="8"/>
      <c r="D172" s="8"/>
      <c r="E172" s="8"/>
      <c r="F172" s="8">
        <f t="shared" si="5"/>
        <v>5.91666666666665</v>
      </c>
      <c r="G172" s="8"/>
      <c r="H172" s="8"/>
      <c r="I172" s="8">
        <f t="shared" si="6"/>
        <v>-2.7037037037037335</v>
      </c>
      <c r="J172" s="8"/>
      <c r="K172" s="8"/>
      <c r="L172" s="8"/>
    </row>
    <row r="173" spans="1:12" ht="12.75">
      <c r="A173" s="10">
        <v>2.0999999999999</v>
      </c>
      <c r="B173" s="8"/>
      <c r="C173" s="8"/>
      <c r="D173" s="8"/>
      <c r="E173" s="8"/>
      <c r="F173" s="8">
        <f t="shared" si="5"/>
        <v>5.932499999999985</v>
      </c>
      <c r="G173" s="8"/>
      <c r="H173" s="8"/>
      <c r="I173" s="8">
        <f t="shared" si="6"/>
        <v>-2.6733333333333644</v>
      </c>
      <c r="J173" s="8"/>
      <c r="K173" s="8"/>
      <c r="L173" s="8"/>
    </row>
    <row r="174" spans="1:12" ht="12.75">
      <c r="A174" s="10">
        <v>2.1999999999999</v>
      </c>
      <c r="B174" s="8"/>
      <c r="C174" s="8"/>
      <c r="D174" s="8"/>
      <c r="E174" s="8"/>
      <c r="F174" s="8">
        <f t="shared" si="5"/>
        <v>5.946666666666653</v>
      </c>
      <c r="G174" s="8"/>
      <c r="H174" s="8"/>
      <c r="I174" s="8">
        <f t="shared" si="6"/>
        <v>-2.641481481481514</v>
      </c>
      <c r="J174" s="8"/>
      <c r="K174" s="8"/>
      <c r="L174" s="8"/>
    </row>
    <row r="175" spans="1:12" ht="12.75">
      <c r="A175" s="10">
        <v>2.2999999999999</v>
      </c>
      <c r="B175" s="8"/>
      <c r="C175" s="8"/>
      <c r="D175" s="8"/>
      <c r="E175" s="8"/>
      <c r="F175" s="8">
        <f t="shared" si="5"/>
        <v>5.959166666666655</v>
      </c>
      <c r="G175" s="8"/>
      <c r="H175" s="8"/>
      <c r="I175" s="8">
        <f t="shared" si="6"/>
        <v>-2.608148148148182</v>
      </c>
      <c r="J175" s="8"/>
      <c r="K175" s="8"/>
      <c r="L175" s="8"/>
    </row>
    <row r="176" spans="1:12" ht="12.75">
      <c r="A176" s="10">
        <v>2.3999999999999</v>
      </c>
      <c r="B176" s="8"/>
      <c r="C176" s="8"/>
      <c r="D176" s="8"/>
      <c r="E176" s="8"/>
      <c r="F176" s="8">
        <f t="shared" si="5"/>
        <v>5.96999999999999</v>
      </c>
      <c r="G176" s="8"/>
      <c r="H176" s="8"/>
      <c r="I176" s="8">
        <f t="shared" si="6"/>
        <v>-2.5733333333333688</v>
      </c>
      <c r="J176" s="8"/>
      <c r="K176" s="8"/>
      <c r="L176" s="8"/>
    </row>
    <row r="177" spans="1:12" ht="12.75">
      <c r="A177" s="10">
        <v>2.4999999999999</v>
      </c>
      <c r="B177" s="8"/>
      <c r="C177" s="8"/>
      <c r="D177" s="8"/>
      <c r="E177" s="8"/>
      <c r="F177" s="8">
        <f t="shared" si="5"/>
        <v>5.979166666666658</v>
      </c>
      <c r="G177" s="8"/>
      <c r="H177" s="8"/>
      <c r="I177" s="8">
        <f t="shared" si="6"/>
        <v>-2.537037037037074</v>
      </c>
      <c r="J177" s="8"/>
      <c r="K177" s="8"/>
      <c r="L177" s="8"/>
    </row>
    <row r="178" spans="1:12" ht="12.75">
      <c r="A178" s="10">
        <v>2.5999999999999</v>
      </c>
      <c r="B178" s="8"/>
      <c r="C178" s="8"/>
      <c r="D178" s="8"/>
      <c r="E178" s="8"/>
      <c r="F178" s="8">
        <f t="shared" si="5"/>
        <v>5.98666666666666</v>
      </c>
      <c r="G178" s="8"/>
      <c r="H178" s="8"/>
      <c r="I178" s="8">
        <f t="shared" si="6"/>
        <v>-2.499259259259298</v>
      </c>
      <c r="J178" s="8"/>
      <c r="K178" s="8"/>
      <c r="L178" s="8"/>
    </row>
    <row r="179" spans="1:12" ht="12.75">
      <c r="A179" s="10">
        <v>2.6999999999999</v>
      </c>
      <c r="B179" s="8"/>
      <c r="C179" s="8"/>
      <c r="D179" s="8"/>
      <c r="E179" s="8"/>
      <c r="F179" s="8">
        <f t="shared" si="5"/>
        <v>5.992499999999995</v>
      </c>
      <c r="G179" s="8"/>
      <c r="H179" s="8"/>
      <c r="I179" s="8">
        <f t="shared" si="6"/>
        <v>-2.46000000000004</v>
      </c>
      <c r="J179" s="8"/>
      <c r="K179" s="8"/>
      <c r="L179" s="8"/>
    </row>
    <row r="180" spans="1:12" ht="12.75">
      <c r="A180" s="10">
        <v>2.7999999999999</v>
      </c>
      <c r="B180" s="8"/>
      <c r="C180" s="8"/>
      <c r="D180" s="8"/>
      <c r="E180" s="8"/>
      <c r="F180" s="8">
        <f t="shared" si="5"/>
        <v>5.9966666666666635</v>
      </c>
      <c r="G180" s="8"/>
      <c r="H180" s="8"/>
      <c r="I180" s="8">
        <f t="shared" si="6"/>
        <v>-2.419259259259301</v>
      </c>
      <c r="J180" s="8"/>
      <c r="K180" s="8"/>
      <c r="L180" s="8"/>
    </row>
    <row r="181" spans="1:12" ht="12.75">
      <c r="A181" s="10">
        <v>2.8999999999999</v>
      </c>
      <c r="B181" s="8"/>
      <c r="C181" s="8"/>
      <c r="D181" s="8"/>
      <c r="E181" s="8"/>
      <c r="F181" s="8">
        <f t="shared" si="5"/>
        <v>5.999166666666665</v>
      </c>
      <c r="G181" s="8"/>
      <c r="H181" s="8"/>
      <c r="I181" s="8">
        <f t="shared" si="6"/>
        <v>-2.37703703703708</v>
      </c>
      <c r="J181" s="8"/>
      <c r="K181" s="8"/>
      <c r="L181" s="8"/>
    </row>
    <row r="182" spans="1:12" ht="12.75">
      <c r="A182" s="10">
        <v>2.9999999999999</v>
      </c>
      <c r="B182" s="8"/>
      <c r="C182" s="8"/>
      <c r="D182" s="8"/>
      <c r="E182" s="8"/>
      <c r="F182" s="8">
        <f t="shared" si="5"/>
        <v>6</v>
      </c>
      <c r="G182" s="8"/>
      <c r="H182" s="8"/>
      <c r="I182" s="8">
        <f t="shared" si="6"/>
        <v>-2.333333333333378</v>
      </c>
      <c r="J182" s="8"/>
      <c r="K182" s="10"/>
      <c r="L182" s="10">
        <v>3</v>
      </c>
    </row>
    <row r="183" spans="1:12" ht="12.75">
      <c r="A183" s="10">
        <v>3.0999999999999</v>
      </c>
      <c r="B183" s="8"/>
      <c r="C183" s="8"/>
      <c r="D183" s="8"/>
      <c r="E183" s="8"/>
      <c r="F183" s="8">
        <f t="shared" si="5"/>
        <v>5.999166666666668</v>
      </c>
      <c r="G183" s="8"/>
      <c r="H183" s="8"/>
      <c r="I183" s="8">
        <f t="shared" si="6"/>
        <v>-2.288148148148194</v>
      </c>
      <c r="J183" s="8"/>
      <c r="K183" s="10"/>
      <c r="L183" s="10">
        <v>3</v>
      </c>
    </row>
    <row r="184" spans="1:12" ht="12.75">
      <c r="A184" s="10">
        <v>3.1999999999999</v>
      </c>
      <c r="B184" s="8"/>
      <c r="C184" s="8"/>
      <c r="D184" s="8"/>
      <c r="E184" s="8"/>
      <c r="F184" s="8">
        <f t="shared" si="5"/>
        <v>5.99666666666667</v>
      </c>
      <c r="G184" s="8"/>
      <c r="H184" s="8"/>
      <c r="I184" s="8">
        <f t="shared" si="6"/>
        <v>-2.241481481481529</v>
      </c>
      <c r="J184" s="8"/>
      <c r="K184" s="10"/>
      <c r="L184" s="10">
        <v>3</v>
      </c>
    </row>
    <row r="185" spans="1:12" ht="12.75">
      <c r="A185" s="10">
        <v>3.2999999999999</v>
      </c>
      <c r="B185" s="8"/>
      <c r="C185" s="8"/>
      <c r="D185" s="8"/>
      <c r="E185" s="8"/>
      <c r="F185" s="8">
        <f t="shared" si="5"/>
        <v>5.992500000000005</v>
      </c>
      <c r="G185" s="8"/>
      <c r="H185" s="8"/>
      <c r="I185" s="8">
        <f t="shared" si="6"/>
        <v>-2.193333333333382</v>
      </c>
      <c r="J185" s="8"/>
      <c r="K185" s="10"/>
      <c r="L185" s="10">
        <v>3</v>
      </c>
    </row>
    <row r="186" spans="1:12" ht="12.75">
      <c r="A186" s="10">
        <v>3.3999999999999</v>
      </c>
      <c r="B186" s="8"/>
      <c r="C186" s="8"/>
      <c r="D186" s="8"/>
      <c r="E186" s="8"/>
      <c r="F186" s="8">
        <f t="shared" si="5"/>
        <v>5.9866666666666735</v>
      </c>
      <c r="G186" s="8"/>
      <c r="H186" s="8"/>
      <c r="I186" s="8">
        <f t="shared" si="6"/>
        <v>-2.1437037037037543</v>
      </c>
      <c r="J186" s="8"/>
      <c r="K186" s="10"/>
      <c r="L186" s="10">
        <v>3</v>
      </c>
    </row>
    <row r="187" spans="1:12" ht="12.75">
      <c r="A187" s="10">
        <v>3.4999999999999</v>
      </c>
      <c r="B187" s="8"/>
      <c r="C187" s="8"/>
      <c r="D187" s="8"/>
      <c r="E187" s="8"/>
      <c r="F187" s="8">
        <f aca="true" t="shared" si="7" ref="F187:F242">-1/12*(A187-3)^2+6</f>
        <v>5.979166666666675</v>
      </c>
      <c r="G187" s="8"/>
      <c r="H187" s="8"/>
      <c r="I187" s="8">
        <f t="shared" si="6"/>
        <v>-2.0925925925926445</v>
      </c>
      <c r="J187" s="8"/>
      <c r="K187" s="10"/>
      <c r="L187" s="10">
        <v>3</v>
      </c>
    </row>
    <row r="188" spans="1:12" ht="12.75">
      <c r="A188" s="10">
        <v>3.5999999999999</v>
      </c>
      <c r="B188" s="8"/>
      <c r="C188" s="8"/>
      <c r="D188" s="8"/>
      <c r="E188" s="8"/>
      <c r="F188" s="8">
        <f t="shared" si="7"/>
        <v>5.97000000000001</v>
      </c>
      <c r="G188" s="8"/>
      <c r="H188" s="8"/>
      <c r="I188" s="8">
        <f t="shared" si="6"/>
        <v>-2.0400000000000533</v>
      </c>
      <c r="J188" s="8"/>
      <c r="K188" s="10"/>
      <c r="L188" s="10">
        <v>3</v>
      </c>
    </row>
    <row r="189" spans="1:12" ht="12.75">
      <c r="A189" s="10">
        <v>3.6999999999999</v>
      </c>
      <c r="B189" s="8"/>
      <c r="C189" s="8"/>
      <c r="D189" s="8"/>
      <c r="E189" s="8"/>
      <c r="F189" s="8">
        <f t="shared" si="7"/>
        <v>5.959166666666678</v>
      </c>
      <c r="G189" s="8"/>
      <c r="H189" s="8"/>
      <c r="I189" s="8">
        <f t="shared" si="6"/>
        <v>-1.985925925925981</v>
      </c>
      <c r="J189" s="8"/>
      <c r="K189" s="10"/>
      <c r="L189" s="10">
        <v>3</v>
      </c>
    </row>
    <row r="190" spans="1:12" ht="12.75">
      <c r="A190" s="10">
        <v>3.7999999999999</v>
      </c>
      <c r="B190" s="8"/>
      <c r="C190" s="8"/>
      <c r="D190" s="8"/>
      <c r="E190" s="8"/>
      <c r="F190" s="8">
        <f t="shared" si="7"/>
        <v>5.94666666666668</v>
      </c>
      <c r="G190" s="8"/>
      <c r="H190" s="8"/>
      <c r="I190" s="8">
        <f t="shared" si="6"/>
        <v>-1.9303703703704267</v>
      </c>
      <c r="J190" s="8"/>
      <c r="K190" s="10"/>
      <c r="L190" s="10">
        <v>3</v>
      </c>
    </row>
    <row r="191" spans="1:12" ht="12.75">
      <c r="A191" s="10">
        <v>3.8999999999999</v>
      </c>
      <c r="B191" s="8"/>
      <c r="C191" s="8"/>
      <c r="D191" s="8"/>
      <c r="E191" s="8"/>
      <c r="F191" s="8">
        <f t="shared" si="7"/>
        <v>5.932500000000015</v>
      </c>
      <c r="G191" s="8"/>
      <c r="H191" s="8"/>
      <c r="I191" s="8">
        <f t="shared" si="6"/>
        <v>-1.8733333333333912</v>
      </c>
      <c r="J191" s="8"/>
      <c r="K191" s="10"/>
      <c r="L191" s="10">
        <v>3</v>
      </c>
    </row>
    <row r="192" spans="1:12" ht="12.75">
      <c r="A192" s="10">
        <v>3.9999999999999</v>
      </c>
      <c r="B192" s="8"/>
      <c r="C192" s="8"/>
      <c r="D192" s="8"/>
      <c r="E192" s="8"/>
      <c r="F192" s="8">
        <f t="shared" si="7"/>
        <v>5.916666666666683</v>
      </c>
      <c r="G192" s="8"/>
      <c r="H192" s="8"/>
      <c r="I192" s="8">
        <f t="shared" si="6"/>
        <v>-1.8148148148148742</v>
      </c>
      <c r="J192" s="8"/>
      <c r="K192" s="10"/>
      <c r="L192" s="10">
        <v>3</v>
      </c>
    </row>
    <row r="193" spans="1:12" ht="12.75">
      <c r="A193" s="10">
        <v>4.0999999999999</v>
      </c>
      <c r="B193" s="8"/>
      <c r="C193" s="8"/>
      <c r="D193" s="8"/>
      <c r="E193" s="8"/>
      <c r="F193" s="8">
        <f t="shared" si="7"/>
        <v>5.899166666666685</v>
      </c>
      <c r="G193" s="8"/>
      <c r="H193" s="8"/>
      <c r="I193" s="8">
        <f t="shared" si="6"/>
        <v>-1.7548148148148754</v>
      </c>
      <c r="J193" s="8"/>
      <c r="K193" s="8"/>
      <c r="L193" s="8"/>
    </row>
    <row r="194" spans="1:12" ht="12.75">
      <c r="A194" s="10">
        <v>4.1999999999999</v>
      </c>
      <c r="B194" s="8"/>
      <c r="C194" s="8"/>
      <c r="D194" s="8"/>
      <c r="E194" s="8"/>
      <c r="F194" s="8">
        <f t="shared" si="7"/>
        <v>5.88000000000002</v>
      </c>
      <c r="G194" s="8"/>
      <c r="H194" s="8"/>
      <c r="I194" s="8">
        <f t="shared" si="6"/>
        <v>-1.6933333333333958</v>
      </c>
      <c r="J194" s="8"/>
      <c r="K194" s="8"/>
      <c r="L194" s="8"/>
    </row>
    <row r="195" spans="1:12" ht="12.75">
      <c r="A195" s="10">
        <v>4.2999999999999</v>
      </c>
      <c r="B195" s="8"/>
      <c r="C195" s="8"/>
      <c r="D195" s="8"/>
      <c r="E195" s="8"/>
      <c r="F195" s="8">
        <f t="shared" si="7"/>
        <v>5.859166666666688</v>
      </c>
      <c r="G195" s="8"/>
      <c r="H195" s="8"/>
      <c r="I195" s="8">
        <f t="shared" si="6"/>
        <v>-1.630370370370434</v>
      </c>
      <c r="J195" s="8"/>
      <c r="K195" s="8"/>
      <c r="L195" s="8"/>
    </row>
    <row r="196" spans="1:12" ht="12.75">
      <c r="A196" s="10">
        <v>4.3999999999999</v>
      </c>
      <c r="B196" s="8"/>
      <c r="C196" s="8"/>
      <c r="D196" s="8"/>
      <c r="E196" s="8"/>
      <c r="F196" s="8">
        <f t="shared" si="7"/>
        <v>5.83666666666669</v>
      </c>
      <c r="G196" s="8"/>
      <c r="H196" s="8"/>
      <c r="I196" s="8">
        <f t="shared" si="6"/>
        <v>-1.5659259259259912</v>
      </c>
      <c r="J196" s="8"/>
      <c r="K196" s="8"/>
      <c r="L196" s="8"/>
    </row>
    <row r="197" spans="1:12" ht="12.75">
      <c r="A197" s="10">
        <v>4.4999999999999</v>
      </c>
      <c r="B197" s="8"/>
      <c r="C197" s="8"/>
      <c r="D197" s="8"/>
      <c r="E197" s="8"/>
      <c r="F197" s="8">
        <f t="shared" si="7"/>
        <v>5.812500000000025</v>
      </c>
      <c r="G197" s="8"/>
      <c r="H197" s="8"/>
      <c r="I197" s="8">
        <f t="shared" si="6"/>
        <v>-1.5000000000000668</v>
      </c>
      <c r="J197" s="8"/>
      <c r="K197" s="8"/>
      <c r="L197" s="8"/>
    </row>
    <row r="198" spans="1:12" ht="12.75">
      <c r="A198" s="10">
        <v>4.5999999999999</v>
      </c>
      <c r="B198" s="8"/>
      <c r="C198" s="8"/>
      <c r="D198" s="8"/>
      <c r="E198" s="8"/>
      <c r="F198" s="8">
        <f t="shared" si="7"/>
        <v>5.786666666666694</v>
      </c>
      <c r="G198" s="8"/>
      <c r="H198" s="8"/>
      <c r="I198" s="8">
        <f t="shared" si="6"/>
        <v>-1.4325925925926608</v>
      </c>
      <c r="J198" s="8"/>
      <c r="K198" s="8"/>
      <c r="L198" s="8"/>
    </row>
    <row r="199" spans="1:12" ht="12.75">
      <c r="A199" s="10">
        <v>4.6999999999999</v>
      </c>
      <c r="B199" s="8"/>
      <c r="C199" s="8"/>
      <c r="D199" s="8"/>
      <c r="E199" s="8"/>
      <c r="F199" s="8">
        <f t="shared" si="7"/>
        <v>5.759166666666695</v>
      </c>
      <c r="G199" s="8"/>
      <c r="H199" s="8"/>
      <c r="I199" s="8">
        <f t="shared" si="6"/>
        <v>-1.3637037037037736</v>
      </c>
      <c r="J199" s="8"/>
      <c r="K199" s="8"/>
      <c r="L199" s="8"/>
    </row>
    <row r="200" spans="1:12" ht="12.75">
      <c r="A200" s="10">
        <v>4.7999999999999</v>
      </c>
      <c r="B200" s="8"/>
      <c r="C200" s="8"/>
      <c r="D200" s="8"/>
      <c r="E200" s="8"/>
      <c r="F200" s="8">
        <f t="shared" si="7"/>
        <v>5.73000000000003</v>
      </c>
      <c r="G200" s="8"/>
      <c r="H200" s="8"/>
      <c r="I200" s="8">
        <f t="shared" si="6"/>
        <v>-1.2933333333334043</v>
      </c>
      <c r="J200" s="8"/>
      <c r="K200" s="8"/>
      <c r="L200" s="8"/>
    </row>
    <row r="201" spans="1:12" ht="12.75">
      <c r="A201" s="10">
        <v>4.8999999999999</v>
      </c>
      <c r="B201" s="8"/>
      <c r="C201" s="8"/>
      <c r="D201" s="8"/>
      <c r="E201" s="8"/>
      <c r="F201" s="8">
        <f t="shared" si="7"/>
        <v>5.699166666666699</v>
      </c>
      <c r="G201" s="8"/>
      <c r="H201" s="8"/>
      <c r="I201" s="8">
        <f t="shared" si="6"/>
        <v>-1.221481481481554</v>
      </c>
      <c r="J201" s="8"/>
      <c r="K201" s="8"/>
      <c r="L201" s="8"/>
    </row>
    <row r="202" spans="1:12" ht="12.75">
      <c r="A202" s="10">
        <v>4.9999999999999</v>
      </c>
      <c r="B202" s="8"/>
      <c r="C202" s="8"/>
      <c r="D202" s="8"/>
      <c r="E202" s="8"/>
      <c r="F202" s="8">
        <f t="shared" si="7"/>
        <v>5.6666666666667</v>
      </c>
      <c r="G202" s="8">
        <f>1/9*(A202-5)^2+2</f>
        <v>2</v>
      </c>
      <c r="H202" s="8">
        <f>1/8*(A202-7)^2+1.5</f>
        <v>2.00000000000005</v>
      </c>
      <c r="I202" s="8">
        <f t="shared" si="6"/>
        <v>-1.1481481481482225</v>
      </c>
      <c r="J202" s="8"/>
      <c r="K202" s="8"/>
      <c r="L202" s="8"/>
    </row>
    <row r="203" spans="1:12" ht="12.75">
      <c r="A203" s="10">
        <v>5.0999999999999</v>
      </c>
      <c r="B203" s="8"/>
      <c r="C203" s="8"/>
      <c r="D203" s="8"/>
      <c r="E203" s="8"/>
      <c r="F203" s="8">
        <f t="shared" si="7"/>
        <v>5.632500000000035</v>
      </c>
      <c r="G203" s="8">
        <f aca="true" t="shared" si="8" ref="G203:G235">1/9*(A203-5)^2+2</f>
        <v>2.001111111111109</v>
      </c>
      <c r="H203" s="8">
        <f aca="true" t="shared" si="9" ref="H203:H237">1/8*(A203-7)^2+1.5</f>
        <v>1.9512500000000474</v>
      </c>
      <c r="I203" s="8">
        <f t="shared" si="6"/>
        <v>-1.0733333333334087</v>
      </c>
      <c r="J203" s="8"/>
      <c r="K203" s="8"/>
      <c r="L203" s="8"/>
    </row>
    <row r="204" spans="1:12" ht="12.75">
      <c r="A204" s="10">
        <v>5.1999999999999</v>
      </c>
      <c r="B204" s="8"/>
      <c r="C204" s="8"/>
      <c r="D204" s="8"/>
      <c r="E204" s="8"/>
      <c r="F204" s="8">
        <f t="shared" si="7"/>
        <v>5.596666666666703</v>
      </c>
      <c r="G204" s="8">
        <f t="shared" si="8"/>
        <v>2.00444444444444</v>
      </c>
      <c r="H204" s="8">
        <f t="shared" si="9"/>
        <v>1.905000000000045</v>
      </c>
      <c r="I204" s="8">
        <f t="shared" si="6"/>
        <v>-0.9970370370371144</v>
      </c>
      <c r="J204" s="8"/>
      <c r="K204" s="8"/>
      <c r="L204" s="8"/>
    </row>
    <row r="205" spans="1:12" ht="12.75">
      <c r="A205" s="10">
        <v>5.2999999999999</v>
      </c>
      <c r="B205" s="8"/>
      <c r="C205" s="8"/>
      <c r="D205" s="8"/>
      <c r="E205" s="8"/>
      <c r="F205" s="8">
        <f t="shared" si="7"/>
        <v>5.559166666666705</v>
      </c>
      <c r="G205" s="8">
        <f t="shared" si="8"/>
        <v>2.0099999999999936</v>
      </c>
      <c r="H205" s="8">
        <f t="shared" si="9"/>
        <v>1.8612500000000423</v>
      </c>
      <c r="I205" s="8">
        <f t="shared" si="6"/>
        <v>-0.9192592592593374</v>
      </c>
      <c r="J205" s="8"/>
      <c r="K205" s="8"/>
      <c r="L205" s="8"/>
    </row>
    <row r="206" spans="1:12" ht="12.75">
      <c r="A206" s="10">
        <v>5.3999999999999</v>
      </c>
      <c r="B206" s="8"/>
      <c r="C206" s="8"/>
      <c r="D206" s="8"/>
      <c r="E206" s="8"/>
      <c r="F206" s="8">
        <f t="shared" si="7"/>
        <v>5.52000000000004</v>
      </c>
      <c r="G206" s="8">
        <f t="shared" si="8"/>
        <v>2.017777777777769</v>
      </c>
      <c r="H206" s="8">
        <f t="shared" si="9"/>
        <v>1.82000000000004</v>
      </c>
      <c r="I206" s="8">
        <f t="shared" si="6"/>
        <v>-0.8400000000000802</v>
      </c>
      <c r="J206" s="8"/>
      <c r="K206" s="8"/>
      <c r="L206" s="8"/>
    </row>
    <row r="207" spans="1:12" ht="12.75">
      <c r="A207" s="10">
        <v>5.4999999999999</v>
      </c>
      <c r="B207" s="8"/>
      <c r="C207" s="8"/>
      <c r="D207" s="8"/>
      <c r="E207" s="8"/>
      <c r="F207" s="8">
        <f t="shared" si="7"/>
        <v>5.479166666666709</v>
      </c>
      <c r="G207" s="8">
        <f t="shared" si="8"/>
        <v>2.0277777777777666</v>
      </c>
      <c r="H207" s="8">
        <f t="shared" si="9"/>
        <v>1.7812500000000377</v>
      </c>
      <c r="I207" s="8">
        <f t="shared" si="6"/>
        <v>-0.7592592592593412</v>
      </c>
      <c r="J207" s="8"/>
      <c r="K207" s="8"/>
      <c r="L207" s="8"/>
    </row>
    <row r="208" spans="1:12" ht="12.75">
      <c r="A208" s="10">
        <v>5.5999999999999</v>
      </c>
      <c r="B208" s="8"/>
      <c r="C208" s="8"/>
      <c r="D208" s="8"/>
      <c r="E208" s="8"/>
      <c r="F208" s="8">
        <f t="shared" si="7"/>
        <v>5.43666666666671</v>
      </c>
      <c r="G208" s="8">
        <f t="shared" si="8"/>
        <v>2.0399999999999867</v>
      </c>
      <c r="H208" s="8">
        <f t="shared" si="9"/>
        <v>1.745000000000035</v>
      </c>
      <c r="I208" s="8">
        <f t="shared" si="6"/>
        <v>-0.6770370370371199</v>
      </c>
      <c r="J208" s="8"/>
      <c r="K208" s="8"/>
      <c r="L208" s="8"/>
    </row>
    <row r="209" spans="1:12" ht="12.75">
      <c r="A209" s="10">
        <v>5.6999999999999</v>
      </c>
      <c r="B209" s="8"/>
      <c r="C209" s="8"/>
      <c r="D209" s="8"/>
      <c r="E209" s="8"/>
      <c r="F209" s="8">
        <f t="shared" si="7"/>
        <v>5.392500000000045</v>
      </c>
      <c r="G209" s="8">
        <f t="shared" si="8"/>
        <v>2.054444444444429</v>
      </c>
      <c r="H209" s="8">
        <f t="shared" si="9"/>
        <v>1.7112500000000326</v>
      </c>
      <c r="I209" s="8">
        <f t="shared" si="6"/>
        <v>-0.5933333333334181</v>
      </c>
      <c r="J209" s="8"/>
      <c r="K209" s="8"/>
      <c r="L209" s="8"/>
    </row>
    <row r="210" spans="1:12" ht="12.75">
      <c r="A210" s="10">
        <v>5.7999999999999</v>
      </c>
      <c r="B210" s="8"/>
      <c r="C210" s="8"/>
      <c r="D210" s="8"/>
      <c r="E210" s="8"/>
      <c r="F210" s="8">
        <f t="shared" si="7"/>
        <v>5.346666666666713</v>
      </c>
      <c r="G210" s="8">
        <f t="shared" si="8"/>
        <v>2.0711111111110934</v>
      </c>
      <c r="H210" s="8">
        <f t="shared" si="9"/>
        <v>1.68000000000003</v>
      </c>
      <c r="I210" s="8">
        <f t="shared" si="6"/>
        <v>-0.508148148148234</v>
      </c>
      <c r="J210" s="8"/>
      <c r="K210" s="8"/>
      <c r="L210" s="8"/>
    </row>
    <row r="211" spans="1:12" ht="12.75">
      <c r="A211" s="10">
        <v>5.8999999999999</v>
      </c>
      <c r="B211" s="8"/>
      <c r="C211" s="8"/>
      <c r="D211" s="8"/>
      <c r="E211" s="8"/>
      <c r="F211" s="8">
        <f t="shared" si="7"/>
        <v>5.299166666666715</v>
      </c>
      <c r="G211" s="8">
        <f t="shared" si="8"/>
        <v>2.08999999999998</v>
      </c>
      <c r="H211" s="8">
        <f t="shared" si="9"/>
        <v>1.6512500000000274</v>
      </c>
      <c r="I211" s="8">
        <f t="shared" si="6"/>
        <v>-0.42148148148156883</v>
      </c>
      <c r="J211" s="8"/>
      <c r="K211" s="8"/>
      <c r="L211" s="8"/>
    </row>
    <row r="212" spans="1:12" ht="12.75">
      <c r="A212" s="10">
        <v>5.9999999999999</v>
      </c>
      <c r="B212" s="8"/>
      <c r="C212" s="8"/>
      <c r="D212" s="8"/>
      <c r="E212" s="8"/>
      <c r="F212" s="8">
        <f t="shared" si="7"/>
        <v>5.25000000000005</v>
      </c>
      <c r="G212" s="8">
        <f t="shared" si="8"/>
        <v>2.111111111111089</v>
      </c>
      <c r="H212" s="8">
        <f t="shared" si="9"/>
        <v>1.625000000000025</v>
      </c>
      <c r="I212" s="8">
        <f t="shared" si="6"/>
        <v>-0.33333333333342274</v>
      </c>
      <c r="J212" s="8"/>
      <c r="K212" s="8"/>
      <c r="L212" s="8"/>
    </row>
    <row r="213" spans="1:12" ht="12.75">
      <c r="A213" s="10">
        <v>6.0999999999999</v>
      </c>
      <c r="B213" s="8"/>
      <c r="C213" s="8"/>
      <c r="D213" s="8"/>
      <c r="E213" s="8"/>
      <c r="F213" s="8">
        <f t="shared" si="7"/>
        <v>5.199166666666718</v>
      </c>
      <c r="G213" s="8">
        <f t="shared" si="8"/>
        <v>2.13444444444442</v>
      </c>
      <c r="H213" s="8">
        <f t="shared" si="9"/>
        <v>1.6012500000000225</v>
      </c>
      <c r="I213" s="8">
        <f t="shared" si="6"/>
        <v>-0.24370370370379435</v>
      </c>
      <c r="J213" s="8"/>
      <c r="K213" s="8"/>
      <c r="L213" s="8"/>
    </row>
    <row r="214" spans="1:12" ht="12.75">
      <c r="A214" s="10">
        <v>6.1999999999999</v>
      </c>
      <c r="B214" s="8"/>
      <c r="C214" s="8"/>
      <c r="D214" s="8"/>
      <c r="E214" s="8"/>
      <c r="F214" s="8">
        <f t="shared" si="7"/>
        <v>5.14666666666672</v>
      </c>
      <c r="G214" s="8">
        <f t="shared" si="8"/>
        <v>2.1599999999999735</v>
      </c>
      <c r="H214" s="8">
        <f t="shared" si="9"/>
        <v>1.58000000000002</v>
      </c>
      <c r="I214" s="8">
        <f t="shared" si="6"/>
        <v>-0.15259259259268498</v>
      </c>
      <c r="J214" s="8"/>
      <c r="K214" s="8"/>
      <c r="L214" s="8"/>
    </row>
    <row r="215" spans="1:12" ht="12.75">
      <c r="A215" s="10">
        <v>6.2999999999999</v>
      </c>
      <c r="B215" s="8"/>
      <c r="C215" s="8"/>
      <c r="D215" s="8"/>
      <c r="E215" s="8"/>
      <c r="F215" s="8">
        <f t="shared" si="7"/>
        <v>5.092500000000054</v>
      </c>
      <c r="G215" s="8">
        <f t="shared" si="8"/>
        <v>2.187777777777749</v>
      </c>
      <c r="H215" s="8">
        <f t="shared" si="9"/>
        <v>1.5612500000000173</v>
      </c>
      <c r="I215" s="8">
        <f t="shared" si="6"/>
        <v>-0.06000000000009287</v>
      </c>
      <c r="J215" s="8"/>
      <c r="K215" s="8"/>
      <c r="L215" s="8"/>
    </row>
    <row r="216" spans="1:12" ht="12.75">
      <c r="A216" s="10">
        <v>6.3999999999999</v>
      </c>
      <c r="B216" s="8"/>
      <c r="C216" s="8"/>
      <c r="D216" s="8"/>
      <c r="E216" s="8"/>
      <c r="F216" s="8">
        <f t="shared" si="7"/>
        <v>5.036666666666723</v>
      </c>
      <c r="G216" s="8">
        <f t="shared" si="8"/>
        <v>2.2177777777777465</v>
      </c>
      <c r="H216" s="8">
        <f t="shared" si="9"/>
        <v>1.545000000000015</v>
      </c>
      <c r="I216" s="8">
        <f t="shared" si="6"/>
        <v>0.03407407407397933</v>
      </c>
      <c r="J216" s="8"/>
      <c r="K216" s="8"/>
      <c r="L216" s="8"/>
    </row>
    <row r="217" spans="1:12" ht="12.75">
      <c r="A217" s="10">
        <v>6.4999999999999</v>
      </c>
      <c r="B217" s="8"/>
      <c r="C217" s="8"/>
      <c r="D217" s="8"/>
      <c r="E217" s="8"/>
      <c r="F217" s="8">
        <f t="shared" si="7"/>
        <v>4.979166666666726</v>
      </c>
      <c r="G217" s="8">
        <f t="shared" si="8"/>
        <v>2.2499999999999667</v>
      </c>
      <c r="H217" s="8">
        <f t="shared" si="9"/>
        <v>1.5312500000000124</v>
      </c>
      <c r="I217" s="8">
        <f aca="true" t="shared" si="10" ref="I217:I242">2/27*A217^2-3</f>
        <v>0.1296296296295325</v>
      </c>
      <c r="J217" s="8"/>
      <c r="K217" s="8"/>
      <c r="L217" s="8"/>
    </row>
    <row r="218" spans="1:12" ht="12.75">
      <c r="A218" s="10">
        <v>6.5999999999999</v>
      </c>
      <c r="B218" s="8"/>
      <c r="C218" s="8"/>
      <c r="D218" s="8"/>
      <c r="E218" s="8"/>
      <c r="F218" s="8">
        <f t="shared" si="7"/>
        <v>4.92000000000006</v>
      </c>
      <c r="G218" s="8">
        <f t="shared" si="8"/>
        <v>2.284444444444409</v>
      </c>
      <c r="H218" s="8">
        <f t="shared" si="9"/>
        <v>1.52000000000001</v>
      </c>
      <c r="I218" s="8">
        <f t="shared" si="10"/>
        <v>0.22666666666656887</v>
      </c>
      <c r="J218" s="8"/>
      <c r="K218" s="8"/>
      <c r="L218" s="8"/>
    </row>
    <row r="219" spans="1:12" ht="12.75">
      <c r="A219" s="10">
        <v>6.6999999999999</v>
      </c>
      <c r="B219" s="8"/>
      <c r="C219" s="8"/>
      <c r="D219" s="8"/>
      <c r="E219" s="8"/>
      <c r="F219" s="8">
        <f t="shared" si="7"/>
        <v>4.859166666666729</v>
      </c>
      <c r="G219" s="8">
        <f t="shared" si="8"/>
        <v>2.3211111111110734</v>
      </c>
      <c r="H219" s="8">
        <f t="shared" si="9"/>
        <v>1.5112500000000075</v>
      </c>
      <c r="I219" s="8">
        <f t="shared" si="10"/>
        <v>0.32518518518508577</v>
      </c>
      <c r="J219" s="8"/>
      <c r="K219" s="8"/>
      <c r="L219" s="8"/>
    </row>
    <row r="220" spans="1:12" ht="12.75">
      <c r="A220" s="10">
        <v>6.7999999999999</v>
      </c>
      <c r="B220" s="8"/>
      <c r="C220" s="8"/>
      <c r="D220" s="8"/>
      <c r="E220" s="8"/>
      <c r="F220" s="8">
        <f t="shared" si="7"/>
        <v>4.79666666666673</v>
      </c>
      <c r="G220" s="8">
        <f t="shared" si="8"/>
        <v>2.3599999999999604</v>
      </c>
      <c r="H220" s="8">
        <f t="shared" si="9"/>
        <v>1.505000000000005</v>
      </c>
      <c r="I220" s="8">
        <f t="shared" si="10"/>
        <v>0.4251851851850845</v>
      </c>
      <c r="J220" s="8"/>
      <c r="K220" s="8"/>
      <c r="L220" s="8"/>
    </row>
    <row r="221" spans="1:12" ht="12.75">
      <c r="A221" s="10">
        <v>6.8999999999999</v>
      </c>
      <c r="B221" s="8"/>
      <c r="C221" s="8"/>
      <c r="D221" s="8"/>
      <c r="E221" s="8"/>
      <c r="F221" s="8">
        <f t="shared" si="7"/>
        <v>4.732500000000066</v>
      </c>
      <c r="G221" s="8">
        <f t="shared" si="8"/>
        <v>2.401111111111069</v>
      </c>
      <c r="H221" s="8">
        <f t="shared" si="9"/>
        <v>1.5012500000000024</v>
      </c>
      <c r="I221" s="8">
        <f t="shared" si="10"/>
        <v>0.5266666666665643</v>
      </c>
      <c r="J221" s="8"/>
      <c r="K221" s="8"/>
      <c r="L221" s="8"/>
    </row>
    <row r="222" spans="1:12" ht="12.75">
      <c r="A222" s="10">
        <v>6.9999999999999</v>
      </c>
      <c r="B222" s="8"/>
      <c r="C222" s="8"/>
      <c r="D222" s="8"/>
      <c r="E222" s="8"/>
      <c r="F222" s="8">
        <f t="shared" si="7"/>
        <v>4.666666666666734</v>
      </c>
      <c r="G222" s="8">
        <f t="shared" si="8"/>
        <v>2.4444444444444</v>
      </c>
      <c r="H222" s="8">
        <f t="shared" si="9"/>
        <v>1.5</v>
      </c>
      <c r="I222" s="8">
        <f t="shared" si="10"/>
        <v>0.6296296296295254</v>
      </c>
      <c r="J222" s="8"/>
      <c r="K222" s="8"/>
      <c r="L222" s="8"/>
    </row>
    <row r="223" spans="1:12" ht="12.75">
      <c r="A223" s="10">
        <v>7.0999999999999</v>
      </c>
      <c r="B223" s="8"/>
      <c r="C223" s="8"/>
      <c r="D223" s="8"/>
      <c r="E223" s="8"/>
      <c r="F223" s="8">
        <f t="shared" si="7"/>
        <v>4.599166666666735</v>
      </c>
      <c r="G223" s="8">
        <f t="shared" si="8"/>
        <v>2.4899999999999536</v>
      </c>
      <c r="H223" s="8">
        <f t="shared" si="9"/>
        <v>1.5012499999999975</v>
      </c>
      <c r="I223" s="8">
        <f t="shared" si="10"/>
        <v>0.7340740740739689</v>
      </c>
      <c r="J223" s="8"/>
      <c r="K223" s="8"/>
      <c r="L223" s="8"/>
    </row>
    <row r="224" spans="1:12" ht="12.75">
      <c r="A224" s="10">
        <v>7.1999999999999</v>
      </c>
      <c r="B224" s="8"/>
      <c r="C224" s="8"/>
      <c r="D224" s="8"/>
      <c r="E224" s="8"/>
      <c r="F224" s="8">
        <f t="shared" si="7"/>
        <v>4.53000000000007</v>
      </c>
      <c r="G224" s="8">
        <f t="shared" si="8"/>
        <v>2.5377777777777286</v>
      </c>
      <c r="H224" s="8">
        <f t="shared" si="9"/>
        <v>1.504999999999995</v>
      </c>
      <c r="I224" s="8">
        <f t="shared" si="10"/>
        <v>0.8399999999998928</v>
      </c>
      <c r="J224" s="8"/>
      <c r="K224" s="8"/>
      <c r="L224" s="8"/>
    </row>
    <row r="225" spans="1:12" ht="12.75">
      <c r="A225" s="10">
        <v>7.2999999999999</v>
      </c>
      <c r="B225" s="8"/>
      <c r="C225" s="8"/>
      <c r="D225" s="8"/>
      <c r="E225" s="8"/>
      <c r="F225" s="8">
        <f t="shared" si="7"/>
        <v>4.459166666666738</v>
      </c>
      <c r="G225" s="8">
        <f t="shared" si="8"/>
        <v>2.5877777777777267</v>
      </c>
      <c r="H225" s="8">
        <f t="shared" si="9"/>
        <v>1.5112499999999924</v>
      </c>
      <c r="I225" s="8">
        <f t="shared" si="10"/>
        <v>0.9474074074072991</v>
      </c>
      <c r="J225" s="8"/>
      <c r="K225" s="8"/>
      <c r="L225" s="8"/>
    </row>
    <row r="226" spans="1:12" ht="12.75">
      <c r="A226" s="10">
        <v>7.3999999999999</v>
      </c>
      <c r="B226" s="8"/>
      <c r="C226" s="8"/>
      <c r="D226" s="8"/>
      <c r="E226" s="8"/>
      <c r="F226" s="8">
        <f t="shared" si="7"/>
        <v>4.38666666666674</v>
      </c>
      <c r="G226" s="8">
        <f t="shared" si="8"/>
        <v>2.6399999999999464</v>
      </c>
      <c r="H226" s="8">
        <f t="shared" si="9"/>
        <v>1.51999999999999</v>
      </c>
      <c r="I226" s="8">
        <f t="shared" si="10"/>
        <v>1.0562962962961864</v>
      </c>
      <c r="J226" s="8"/>
      <c r="K226" s="8"/>
      <c r="L226" s="8"/>
    </row>
    <row r="227" spans="1:12" ht="12.75">
      <c r="A227" s="10">
        <v>7.4999999999999</v>
      </c>
      <c r="B227" s="8"/>
      <c r="C227" s="8"/>
      <c r="D227" s="8"/>
      <c r="E227" s="8"/>
      <c r="F227" s="8">
        <f t="shared" si="7"/>
        <v>4.3125000000000755</v>
      </c>
      <c r="G227" s="8">
        <f t="shared" si="8"/>
        <v>2.6944444444443887</v>
      </c>
      <c r="H227" s="8">
        <f t="shared" si="9"/>
        <v>1.5312499999999876</v>
      </c>
      <c r="I227" s="8">
        <f t="shared" si="10"/>
        <v>1.166666666666555</v>
      </c>
      <c r="J227" s="8"/>
      <c r="K227" s="8"/>
      <c r="L227" s="8"/>
    </row>
    <row r="228" spans="1:12" ht="12.75">
      <c r="A228" s="10">
        <v>7.5999999999999</v>
      </c>
      <c r="B228" s="8"/>
      <c r="C228" s="8"/>
      <c r="D228" s="8"/>
      <c r="E228" s="8"/>
      <c r="F228" s="8">
        <f t="shared" si="7"/>
        <v>4.236666666666744</v>
      </c>
      <c r="G228" s="8">
        <f t="shared" si="8"/>
        <v>2.7511111111110536</v>
      </c>
      <c r="H228" s="8">
        <f t="shared" si="9"/>
        <v>1.544999999999985</v>
      </c>
      <c r="I228" s="8">
        <f t="shared" si="10"/>
        <v>1.278518518518406</v>
      </c>
      <c r="J228" s="8"/>
      <c r="K228" s="8"/>
      <c r="L228" s="8"/>
    </row>
    <row r="229" spans="1:12" ht="12.75">
      <c r="A229" s="10">
        <v>7.6999999999999</v>
      </c>
      <c r="B229" s="8"/>
      <c r="C229" s="8"/>
      <c r="D229" s="8"/>
      <c r="E229" s="8"/>
      <c r="F229" s="8">
        <f t="shared" si="7"/>
        <v>4.159166666666746</v>
      </c>
      <c r="G229" s="8">
        <f t="shared" si="8"/>
        <v>2.80999999999994</v>
      </c>
      <c r="H229" s="8">
        <f t="shared" si="9"/>
        <v>1.5612499999999825</v>
      </c>
      <c r="I229" s="8">
        <f t="shared" si="10"/>
        <v>1.3918518518517375</v>
      </c>
      <c r="J229" s="8"/>
      <c r="K229" s="8"/>
      <c r="L229" s="8"/>
    </row>
    <row r="230" spans="1:12" ht="12.75">
      <c r="A230" s="10">
        <v>7.7999999999999</v>
      </c>
      <c r="B230" s="8"/>
      <c r="C230" s="8"/>
      <c r="D230" s="8"/>
      <c r="E230" s="8"/>
      <c r="F230" s="8">
        <f t="shared" si="7"/>
        <v>4.08000000000008</v>
      </c>
      <c r="G230" s="8">
        <f t="shared" si="8"/>
        <v>2.871111111111049</v>
      </c>
      <c r="H230" s="8">
        <f t="shared" si="9"/>
        <v>1.57999999999998</v>
      </c>
      <c r="I230" s="8">
        <f t="shared" si="10"/>
        <v>1.5066666666665514</v>
      </c>
      <c r="J230" s="8"/>
      <c r="K230" s="8"/>
      <c r="L230" s="8"/>
    </row>
    <row r="231" spans="1:12" ht="12.75">
      <c r="A231" s="10">
        <v>7.8999999999999</v>
      </c>
      <c r="B231" s="8"/>
      <c r="C231" s="8"/>
      <c r="D231" s="8"/>
      <c r="E231" s="8"/>
      <c r="F231" s="8">
        <f t="shared" si="7"/>
        <v>3.9991666666667482</v>
      </c>
      <c r="G231" s="8">
        <f t="shared" si="8"/>
        <v>2.93444444444438</v>
      </c>
      <c r="H231" s="8">
        <f t="shared" si="9"/>
        <v>1.6012499999999774</v>
      </c>
      <c r="I231" s="8">
        <f t="shared" si="10"/>
        <v>1.6229629629628457</v>
      </c>
      <c r="J231" s="8"/>
      <c r="K231" s="8"/>
      <c r="L231" s="8"/>
    </row>
    <row r="232" spans="1:12" ht="12.75">
      <c r="A232" s="10">
        <v>7.9999999999999</v>
      </c>
      <c r="B232" s="8"/>
      <c r="C232" s="8"/>
      <c r="D232" s="8"/>
      <c r="E232" s="8"/>
      <c r="F232" s="8">
        <f t="shared" si="7"/>
        <v>3.9166666666667505</v>
      </c>
      <c r="G232" s="8">
        <f t="shared" si="8"/>
        <v>2.999999999999933</v>
      </c>
      <c r="H232" s="8">
        <f t="shared" si="9"/>
        <v>1.624999999999975</v>
      </c>
      <c r="I232" s="8">
        <f t="shared" si="10"/>
        <v>1.7407407407406215</v>
      </c>
      <c r="J232" s="8"/>
      <c r="K232" s="8"/>
      <c r="L232" s="8"/>
    </row>
    <row r="233" spans="1:12" ht="12.75">
      <c r="A233" s="10">
        <v>8.0999999999999</v>
      </c>
      <c r="B233" s="8"/>
      <c r="C233" s="8"/>
      <c r="D233" s="8"/>
      <c r="E233" s="8"/>
      <c r="F233" s="8">
        <f t="shared" si="7"/>
        <v>3.832500000000085</v>
      </c>
      <c r="G233" s="8">
        <f t="shared" si="8"/>
        <v>3.067777777777709</v>
      </c>
      <c r="H233" s="8">
        <f t="shared" si="9"/>
        <v>1.6512499999999726</v>
      </c>
      <c r="I233" s="8">
        <f t="shared" si="10"/>
        <v>1.8599999999998795</v>
      </c>
      <c r="J233" s="8"/>
      <c r="K233" s="8"/>
      <c r="L233" s="8"/>
    </row>
    <row r="234" spans="1:12" ht="12.75">
      <c r="A234" s="10">
        <v>8.1999999999999</v>
      </c>
      <c r="B234" s="8"/>
      <c r="C234" s="8"/>
      <c r="D234" s="8"/>
      <c r="E234" s="8"/>
      <c r="F234" s="8">
        <f t="shared" si="7"/>
        <v>3.7466666666667536</v>
      </c>
      <c r="G234" s="8">
        <f t="shared" si="8"/>
        <v>3.1377777777777065</v>
      </c>
      <c r="H234" s="8">
        <f t="shared" si="9"/>
        <v>1.67999999999997</v>
      </c>
      <c r="I234" s="8">
        <f t="shared" si="10"/>
        <v>1.980740740740619</v>
      </c>
      <c r="J234" s="8"/>
      <c r="K234" s="8"/>
      <c r="L234" s="8"/>
    </row>
    <row r="235" spans="1:12" ht="12.75">
      <c r="A235" s="10">
        <v>8.2999999999999</v>
      </c>
      <c r="B235" s="8"/>
      <c r="C235" s="8"/>
      <c r="D235" s="8"/>
      <c r="E235" s="8"/>
      <c r="F235" s="8">
        <f t="shared" si="7"/>
        <v>3.6591666666667555</v>
      </c>
      <c r="G235" s="8">
        <f t="shared" si="8"/>
        <v>3.2099999999999262</v>
      </c>
      <c r="H235" s="8">
        <f t="shared" si="9"/>
        <v>1.7112499999999673</v>
      </c>
      <c r="I235" s="8">
        <f t="shared" si="10"/>
        <v>2.10296296296284</v>
      </c>
      <c r="J235" s="8"/>
      <c r="K235" s="8"/>
      <c r="L235" s="8"/>
    </row>
    <row r="236" spans="1:12" ht="12.75">
      <c r="A236" s="10">
        <v>8.3999999999999</v>
      </c>
      <c r="B236" s="8"/>
      <c r="C236" s="8"/>
      <c r="D236" s="8"/>
      <c r="E236" s="8"/>
      <c r="F236" s="8">
        <f t="shared" si="7"/>
        <v>3.570000000000089</v>
      </c>
      <c r="G236" s="8"/>
      <c r="H236" s="8">
        <f t="shared" si="9"/>
        <v>1.7449999999999652</v>
      </c>
      <c r="I236" s="8">
        <f t="shared" si="10"/>
        <v>2.226666666666543</v>
      </c>
      <c r="J236" s="8"/>
      <c r="K236" s="8"/>
      <c r="L236" s="8"/>
    </row>
    <row r="237" spans="1:12" ht="12.75">
      <c r="A237" s="10">
        <v>8.4999999999999</v>
      </c>
      <c r="B237" s="8"/>
      <c r="C237" s="8"/>
      <c r="D237" s="8"/>
      <c r="E237" s="8"/>
      <c r="F237" s="8">
        <f t="shared" si="7"/>
        <v>3.479166666666758</v>
      </c>
      <c r="G237" s="8"/>
      <c r="H237" s="8">
        <f t="shared" si="9"/>
        <v>1.7812499999999627</v>
      </c>
      <c r="I237" s="8">
        <f t="shared" si="10"/>
        <v>2.351851851851726</v>
      </c>
      <c r="J237" s="8"/>
      <c r="K237" s="8"/>
      <c r="L237" s="8"/>
    </row>
    <row r="238" spans="1:12" ht="12.75">
      <c r="A238" s="10">
        <v>8.5999999999999</v>
      </c>
      <c r="B238" s="8"/>
      <c r="C238" s="8"/>
      <c r="D238" s="8"/>
      <c r="E238" s="8"/>
      <c r="F238" s="8">
        <f t="shared" si="7"/>
        <v>3.38666666666676</v>
      </c>
      <c r="G238" s="8"/>
      <c r="H238" s="8"/>
      <c r="I238" s="8">
        <f t="shared" si="10"/>
        <v>2.478518518518391</v>
      </c>
      <c r="J238" s="8"/>
      <c r="K238" s="8"/>
      <c r="L238" s="8"/>
    </row>
    <row r="239" spans="1:12" ht="12.75">
      <c r="A239" s="10">
        <v>8.6999999999999</v>
      </c>
      <c r="B239" s="8"/>
      <c r="C239" s="8"/>
      <c r="D239" s="8"/>
      <c r="E239" s="8"/>
      <c r="F239" s="8">
        <f t="shared" si="7"/>
        <v>3.2925000000000955</v>
      </c>
      <c r="G239" s="8"/>
      <c r="H239" s="8"/>
      <c r="I239" s="8">
        <f t="shared" si="10"/>
        <v>2.606666666666537</v>
      </c>
      <c r="J239" s="8"/>
      <c r="K239" s="8"/>
      <c r="L239" s="8"/>
    </row>
    <row r="240" spans="1:12" ht="12.75">
      <c r="A240" s="10">
        <v>8.7999999999999</v>
      </c>
      <c r="B240" s="8"/>
      <c r="C240" s="8"/>
      <c r="D240" s="8"/>
      <c r="E240" s="8"/>
      <c r="F240" s="8">
        <f t="shared" si="7"/>
        <v>3.196666666666764</v>
      </c>
      <c r="G240" s="8"/>
      <c r="H240" s="8"/>
      <c r="I240" s="8">
        <f t="shared" si="10"/>
        <v>2.7362962962961657</v>
      </c>
      <c r="J240" s="8"/>
      <c r="K240" s="8"/>
      <c r="L240" s="8"/>
    </row>
    <row r="241" spans="1:12" ht="12.75">
      <c r="A241" s="10">
        <v>8.8999999999999</v>
      </c>
      <c r="B241" s="8"/>
      <c r="C241" s="8"/>
      <c r="D241" s="8"/>
      <c r="E241" s="8"/>
      <c r="F241" s="8">
        <f t="shared" si="7"/>
        <v>3.0991666666667643</v>
      </c>
      <c r="G241" s="8"/>
      <c r="H241" s="8"/>
      <c r="I241" s="8">
        <f t="shared" si="10"/>
        <v>2.867407407407276</v>
      </c>
      <c r="J241" s="8"/>
      <c r="K241" s="8"/>
      <c r="L241" s="8"/>
    </row>
    <row r="242" spans="1:12" ht="12.75">
      <c r="A242" s="10">
        <v>8.9999999999999</v>
      </c>
      <c r="B242" s="8"/>
      <c r="C242" s="8"/>
      <c r="D242" s="8"/>
      <c r="E242" s="8"/>
      <c r="F242" s="8">
        <f t="shared" si="7"/>
        <v>3.0000000000000995</v>
      </c>
      <c r="G242" s="8"/>
      <c r="H242" s="8"/>
      <c r="I242" s="8">
        <f t="shared" si="10"/>
        <v>2.9999999999998668</v>
      </c>
      <c r="J242" s="8"/>
      <c r="K242" s="8"/>
      <c r="L242" s="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I18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6" width="6.75390625" style="0" customWidth="1"/>
  </cols>
  <sheetData>
    <row r="1" spans="1:6" ht="96" customHeight="1">
      <c r="A1" s="11" t="s">
        <v>0</v>
      </c>
      <c r="B1" s="11" t="s">
        <v>18</v>
      </c>
      <c r="C1" s="11" t="s">
        <v>19</v>
      </c>
      <c r="D1" s="11" t="s">
        <v>20</v>
      </c>
      <c r="E1" s="11" t="s">
        <v>21</v>
      </c>
      <c r="F1" s="11" t="s">
        <v>22</v>
      </c>
    </row>
    <row r="2" spans="1:6" ht="12.75">
      <c r="A2" s="8">
        <v>-9</v>
      </c>
      <c r="B2" s="9">
        <f>-1/16*(A2+5)^2+2</f>
        <v>1</v>
      </c>
      <c r="C2" s="8"/>
      <c r="D2" s="9">
        <f>1/4*(A2+5)^2-3</f>
        <v>1</v>
      </c>
      <c r="E2" s="8"/>
      <c r="F2" s="8"/>
    </row>
    <row r="3" spans="1:6" ht="12.75">
      <c r="A3" s="8">
        <v>-8.9</v>
      </c>
      <c r="B3" s="9">
        <f aca="true" t="shared" si="0" ref="B3:B66">-1/16*(A3+5)^2+2</f>
        <v>1.049375</v>
      </c>
      <c r="C3" s="8"/>
      <c r="D3" s="9">
        <f aca="true" t="shared" si="1" ref="D3:D66">1/4*(A3+5)^2-3</f>
        <v>0.8025000000000007</v>
      </c>
      <c r="E3" s="8"/>
      <c r="F3" s="8"/>
    </row>
    <row r="4" spans="1:6" ht="12.75">
      <c r="A4" s="8">
        <v>-8.8</v>
      </c>
      <c r="B4" s="9">
        <f t="shared" si="0"/>
        <v>1.0974999999999997</v>
      </c>
      <c r="C4" s="8"/>
      <c r="D4" s="9">
        <f t="shared" si="1"/>
        <v>0.6100000000000012</v>
      </c>
      <c r="E4" s="8"/>
      <c r="F4" s="8"/>
    </row>
    <row r="5" spans="1:6" ht="12.75">
      <c r="A5" s="8">
        <v>-8.7</v>
      </c>
      <c r="B5" s="9">
        <f t="shared" si="0"/>
        <v>1.1443750000000004</v>
      </c>
      <c r="C5" s="8"/>
      <c r="D5" s="9">
        <f t="shared" si="1"/>
        <v>0.42249999999999854</v>
      </c>
      <c r="E5" s="8"/>
      <c r="F5" s="8"/>
    </row>
    <row r="6" spans="1:9" ht="12.75">
      <c r="A6" s="8">
        <v>-8.6</v>
      </c>
      <c r="B6" s="9">
        <f t="shared" si="0"/>
        <v>1.1900000000000002</v>
      </c>
      <c r="C6" s="8"/>
      <c r="D6" s="9">
        <f t="shared" si="1"/>
        <v>0.23999999999999932</v>
      </c>
      <c r="E6" s="8"/>
      <c r="F6" s="8"/>
      <c r="I6" t="s">
        <v>1</v>
      </c>
    </row>
    <row r="7" spans="1:6" ht="12.75">
      <c r="A7" s="8">
        <v>-8.5</v>
      </c>
      <c r="B7" s="9">
        <f t="shared" si="0"/>
        <v>1.234375</v>
      </c>
      <c r="C7" s="8"/>
      <c r="D7" s="9">
        <f t="shared" si="1"/>
        <v>0.0625</v>
      </c>
      <c r="E7" s="8"/>
      <c r="F7" s="8"/>
    </row>
    <row r="8" spans="1:6" ht="12.75">
      <c r="A8" s="8">
        <v>-8.4</v>
      </c>
      <c r="B8" s="9">
        <f t="shared" si="0"/>
        <v>1.2774999999999999</v>
      </c>
      <c r="C8" s="8"/>
      <c r="D8" s="9">
        <f t="shared" si="1"/>
        <v>-0.10999999999999943</v>
      </c>
      <c r="E8" s="8"/>
      <c r="F8" s="8"/>
    </row>
    <row r="9" spans="1:6" ht="12.75">
      <c r="A9" s="8">
        <v>-8.3</v>
      </c>
      <c r="B9" s="9">
        <f t="shared" si="0"/>
        <v>1.3193749999999997</v>
      </c>
      <c r="C9" s="8"/>
      <c r="D9" s="9">
        <f t="shared" si="1"/>
        <v>-0.27749999999999897</v>
      </c>
      <c r="E9" s="8"/>
      <c r="F9" s="8"/>
    </row>
    <row r="10" spans="1:6" ht="12.75">
      <c r="A10" s="8">
        <v>-8.2</v>
      </c>
      <c r="B10" s="9">
        <f t="shared" si="0"/>
        <v>1.3600000000000003</v>
      </c>
      <c r="C10" s="8"/>
      <c r="D10" s="9">
        <f t="shared" si="1"/>
        <v>-0.4400000000000013</v>
      </c>
      <c r="E10" s="8"/>
      <c r="F10" s="8"/>
    </row>
    <row r="11" spans="1:6" ht="12.75">
      <c r="A11" s="8">
        <v>-8.1</v>
      </c>
      <c r="B11" s="9">
        <f t="shared" si="0"/>
        <v>1.399375</v>
      </c>
      <c r="C11" s="8"/>
      <c r="D11" s="9">
        <f t="shared" si="1"/>
        <v>-0.5975000000000006</v>
      </c>
      <c r="E11" s="8"/>
      <c r="F11" s="8"/>
    </row>
    <row r="12" spans="1:6" ht="12.75">
      <c r="A12" s="8">
        <v>-8</v>
      </c>
      <c r="B12" s="9">
        <f t="shared" si="0"/>
        <v>1.4375</v>
      </c>
      <c r="C12" s="8"/>
      <c r="D12" s="9">
        <f t="shared" si="1"/>
        <v>-0.75</v>
      </c>
      <c r="E12" s="8"/>
      <c r="F12" s="8"/>
    </row>
    <row r="13" spans="1:6" ht="12.75">
      <c r="A13" s="8">
        <v>-7.9</v>
      </c>
      <c r="B13" s="9">
        <f t="shared" si="0"/>
        <v>1.4743749999999998</v>
      </c>
      <c r="C13" s="8"/>
      <c r="D13" s="9">
        <f t="shared" si="1"/>
        <v>-0.8974999999999995</v>
      </c>
      <c r="E13" s="8"/>
      <c r="F13" s="8"/>
    </row>
    <row r="14" spans="1:6" ht="12.75">
      <c r="A14" s="8">
        <v>-7.8</v>
      </c>
      <c r="B14" s="9">
        <f t="shared" si="0"/>
        <v>1.51</v>
      </c>
      <c r="C14" s="8"/>
      <c r="D14" s="9">
        <f t="shared" si="1"/>
        <v>-1.0400000000000003</v>
      </c>
      <c r="E14" s="8"/>
      <c r="F14" s="8"/>
    </row>
    <row r="15" spans="1:6" ht="12.75">
      <c r="A15" s="8">
        <v>-7.7</v>
      </c>
      <c r="B15" s="9">
        <f t="shared" si="0"/>
        <v>1.544375</v>
      </c>
      <c r="C15" s="8"/>
      <c r="D15" s="9">
        <f t="shared" si="1"/>
        <v>-1.1774999999999998</v>
      </c>
      <c r="E15" s="8"/>
      <c r="F15" s="8"/>
    </row>
    <row r="16" spans="1:6" ht="12.75">
      <c r="A16" s="8">
        <v>-7.6</v>
      </c>
      <c r="B16" s="9">
        <f t="shared" si="0"/>
        <v>1.5775000000000001</v>
      </c>
      <c r="C16" s="8"/>
      <c r="D16" s="9">
        <f t="shared" si="1"/>
        <v>-1.3100000000000005</v>
      </c>
      <c r="E16" s="8"/>
      <c r="F16" s="8"/>
    </row>
    <row r="17" spans="1:6" ht="12.75">
      <c r="A17" s="8">
        <v>-7.50000000000001</v>
      </c>
      <c r="B17" s="9">
        <f t="shared" si="0"/>
        <v>1.609374999999997</v>
      </c>
      <c r="C17" s="8"/>
      <c r="D17" s="9">
        <f t="shared" si="1"/>
        <v>-1.4374999999999878</v>
      </c>
      <c r="E17" s="8"/>
      <c r="F17" s="8"/>
    </row>
    <row r="18" spans="1:6" ht="12.75">
      <c r="A18" s="8">
        <v>-7.40000000000001</v>
      </c>
      <c r="B18" s="9">
        <f t="shared" si="0"/>
        <v>1.639999999999997</v>
      </c>
      <c r="C18" s="8"/>
      <c r="D18" s="9">
        <f t="shared" si="1"/>
        <v>-1.5599999999999878</v>
      </c>
      <c r="E18" s="8"/>
      <c r="F18" s="8"/>
    </row>
    <row r="19" spans="1:6" ht="12.75">
      <c r="A19" s="8">
        <v>-7.30000000000001</v>
      </c>
      <c r="B19" s="9">
        <f t="shared" si="0"/>
        <v>1.6693749999999972</v>
      </c>
      <c r="C19" s="8"/>
      <c r="D19" s="9">
        <f t="shared" si="1"/>
        <v>-1.6774999999999889</v>
      </c>
      <c r="E19" s="8"/>
      <c r="F19" s="8"/>
    </row>
    <row r="20" spans="1:6" ht="12.75">
      <c r="A20" s="8">
        <v>-7.20000000000001</v>
      </c>
      <c r="B20" s="9">
        <f t="shared" si="0"/>
        <v>1.6974999999999973</v>
      </c>
      <c r="C20" s="8"/>
      <c r="D20" s="9">
        <f t="shared" si="1"/>
        <v>-1.7899999999999892</v>
      </c>
      <c r="E20" s="8"/>
      <c r="F20" s="8"/>
    </row>
    <row r="21" spans="1:6" ht="12.75">
      <c r="A21" s="8">
        <v>-7.10000000000001</v>
      </c>
      <c r="B21" s="9">
        <f t="shared" si="0"/>
        <v>1.7243749999999973</v>
      </c>
      <c r="C21" s="8"/>
      <c r="D21" s="9">
        <f t="shared" si="1"/>
        <v>-1.897499999999989</v>
      </c>
      <c r="E21" s="8"/>
      <c r="F21" s="8"/>
    </row>
    <row r="22" spans="1:6" ht="12.75">
      <c r="A22" s="8">
        <v>-7.00000000000001</v>
      </c>
      <c r="B22" s="9">
        <f t="shared" si="0"/>
        <v>1.7499999999999976</v>
      </c>
      <c r="C22" s="8"/>
      <c r="D22" s="9">
        <f t="shared" si="1"/>
        <v>-1.9999999999999902</v>
      </c>
      <c r="E22" s="8"/>
      <c r="F22" s="8"/>
    </row>
    <row r="23" spans="1:6" ht="12.75">
      <c r="A23" s="8">
        <v>-6.90000000000001</v>
      </c>
      <c r="B23" s="9">
        <f t="shared" si="0"/>
        <v>1.7743749999999976</v>
      </c>
      <c r="C23" s="8"/>
      <c r="D23" s="9">
        <f t="shared" si="1"/>
        <v>-2.0974999999999904</v>
      </c>
      <c r="E23" s="8"/>
      <c r="F23" s="8"/>
    </row>
    <row r="24" spans="1:6" ht="12.75">
      <c r="A24" s="8">
        <v>-6.80000000000001</v>
      </c>
      <c r="B24" s="9">
        <f t="shared" si="0"/>
        <v>1.7974999999999979</v>
      </c>
      <c r="C24" s="8"/>
      <c r="D24" s="9">
        <f t="shared" si="1"/>
        <v>-2.1899999999999915</v>
      </c>
      <c r="E24" s="8"/>
      <c r="F24" s="8"/>
    </row>
    <row r="25" spans="1:6" ht="12.75">
      <c r="A25" s="8">
        <v>-6.70000000000001</v>
      </c>
      <c r="B25" s="9">
        <f t="shared" si="0"/>
        <v>1.819374999999998</v>
      </c>
      <c r="C25" s="8"/>
      <c r="D25" s="9">
        <f t="shared" si="1"/>
        <v>-2.2774999999999914</v>
      </c>
      <c r="E25" s="8"/>
      <c r="F25" s="8"/>
    </row>
    <row r="26" spans="1:6" ht="12.75">
      <c r="A26" s="8">
        <v>-6.60000000000001</v>
      </c>
      <c r="B26" s="9">
        <f t="shared" si="0"/>
        <v>1.8399999999999979</v>
      </c>
      <c r="C26" s="8"/>
      <c r="D26" s="9">
        <f t="shared" si="1"/>
        <v>-2.359999999999992</v>
      </c>
      <c r="E26" s="8"/>
      <c r="F26" s="8"/>
    </row>
    <row r="27" spans="1:6" ht="12.75">
      <c r="A27" s="8">
        <v>-6.50000000000001</v>
      </c>
      <c r="B27" s="9">
        <f t="shared" si="0"/>
        <v>1.8593749999999982</v>
      </c>
      <c r="C27" s="8"/>
      <c r="D27" s="9">
        <f t="shared" si="1"/>
        <v>-2.437499999999993</v>
      </c>
      <c r="E27" s="8"/>
      <c r="F27" s="8"/>
    </row>
    <row r="28" spans="1:6" ht="12.75">
      <c r="A28" s="8">
        <v>-6.40000000000001</v>
      </c>
      <c r="B28" s="9">
        <f t="shared" si="0"/>
        <v>1.8774999999999982</v>
      </c>
      <c r="C28" s="8"/>
      <c r="D28" s="9">
        <f t="shared" si="1"/>
        <v>-2.5099999999999927</v>
      </c>
      <c r="E28" s="8"/>
      <c r="F28" s="8"/>
    </row>
    <row r="29" spans="1:6" ht="12.75">
      <c r="A29" s="8">
        <v>-6.30000000000001</v>
      </c>
      <c r="B29" s="9">
        <f t="shared" si="0"/>
        <v>1.8943749999999984</v>
      </c>
      <c r="C29" s="8"/>
      <c r="D29" s="9">
        <f t="shared" si="1"/>
        <v>-2.577499999999994</v>
      </c>
      <c r="E29" s="8"/>
      <c r="F29" s="8"/>
    </row>
    <row r="30" spans="1:6" ht="12.75">
      <c r="A30" s="8">
        <v>-6.20000000000001</v>
      </c>
      <c r="B30" s="9">
        <f t="shared" si="0"/>
        <v>1.9099999999999986</v>
      </c>
      <c r="C30" s="8"/>
      <c r="D30" s="9">
        <f t="shared" si="1"/>
        <v>-2.639999999999994</v>
      </c>
      <c r="E30" s="8"/>
      <c r="F30" s="8"/>
    </row>
    <row r="31" spans="1:6" ht="12.75">
      <c r="A31" s="8">
        <v>-6.10000000000001</v>
      </c>
      <c r="B31" s="9">
        <f t="shared" si="0"/>
        <v>1.9243749999999986</v>
      </c>
      <c r="C31" s="8"/>
      <c r="D31" s="9">
        <f t="shared" si="1"/>
        <v>-2.6974999999999945</v>
      </c>
      <c r="E31" s="8"/>
      <c r="F31" s="8"/>
    </row>
    <row r="32" spans="1:6" ht="12.75">
      <c r="A32" s="8">
        <v>-6.00000000000001</v>
      </c>
      <c r="B32" s="9">
        <f t="shared" si="0"/>
        <v>1.9374999999999987</v>
      </c>
      <c r="C32" s="8"/>
      <c r="D32" s="9">
        <f t="shared" si="1"/>
        <v>-2.749999999999995</v>
      </c>
      <c r="E32" s="8"/>
      <c r="F32" s="8"/>
    </row>
    <row r="33" spans="1:6" ht="12.75">
      <c r="A33" s="8">
        <v>-5.90000000000001</v>
      </c>
      <c r="B33" s="9">
        <f t="shared" si="0"/>
        <v>1.949374999999999</v>
      </c>
      <c r="C33" s="8"/>
      <c r="D33" s="9">
        <f t="shared" si="1"/>
        <v>-2.7974999999999954</v>
      </c>
      <c r="E33" s="8"/>
      <c r="F33" s="8"/>
    </row>
    <row r="34" spans="1:6" ht="12.75">
      <c r="A34" s="8">
        <v>-5.80000000000001</v>
      </c>
      <c r="B34" s="9">
        <f t="shared" si="0"/>
        <v>1.959999999999999</v>
      </c>
      <c r="C34" s="8"/>
      <c r="D34" s="9">
        <f t="shared" si="1"/>
        <v>-2.8399999999999963</v>
      </c>
      <c r="E34" s="8"/>
      <c r="F34" s="8"/>
    </row>
    <row r="35" spans="1:6" ht="12.75">
      <c r="A35" s="8">
        <v>-5.70000000000001</v>
      </c>
      <c r="B35" s="9">
        <f t="shared" si="0"/>
        <v>1.9693749999999992</v>
      </c>
      <c r="C35" s="8"/>
      <c r="D35" s="9">
        <f t="shared" si="1"/>
        <v>-2.8774999999999964</v>
      </c>
      <c r="E35" s="8"/>
      <c r="F35" s="8"/>
    </row>
    <row r="36" spans="1:6" ht="12.75">
      <c r="A36" s="8">
        <v>-5.60000000000001</v>
      </c>
      <c r="B36" s="9">
        <f t="shared" si="0"/>
        <v>1.9774999999999991</v>
      </c>
      <c r="C36" s="8"/>
      <c r="D36" s="9">
        <f t="shared" si="1"/>
        <v>-2.909999999999997</v>
      </c>
      <c r="E36" s="8"/>
      <c r="F36" s="8"/>
    </row>
    <row r="37" spans="1:6" ht="12.75">
      <c r="A37" s="8">
        <v>-5.50000000000001</v>
      </c>
      <c r="B37" s="9">
        <f t="shared" si="0"/>
        <v>1.9843749999999993</v>
      </c>
      <c r="C37" s="8"/>
      <c r="D37" s="9">
        <f t="shared" si="1"/>
        <v>-2.9374999999999973</v>
      </c>
      <c r="E37" s="8"/>
      <c r="F37" s="8"/>
    </row>
    <row r="38" spans="1:6" ht="12.75">
      <c r="A38" s="8">
        <v>-5.40000000000001</v>
      </c>
      <c r="B38" s="9">
        <f t="shared" si="0"/>
        <v>1.9899999999999995</v>
      </c>
      <c r="C38" s="8"/>
      <c r="D38" s="9">
        <f t="shared" si="1"/>
        <v>-2.959999999999998</v>
      </c>
      <c r="E38" s="8"/>
      <c r="F38" s="8"/>
    </row>
    <row r="39" spans="1:6" ht="12.75">
      <c r="A39" s="8">
        <v>-5.30000000000001</v>
      </c>
      <c r="B39" s="9">
        <f t="shared" si="0"/>
        <v>1.9943749999999996</v>
      </c>
      <c r="C39" s="8"/>
      <c r="D39" s="9">
        <f t="shared" si="1"/>
        <v>-2.9774999999999987</v>
      </c>
      <c r="E39" s="8"/>
      <c r="F39" s="8"/>
    </row>
    <row r="40" spans="1:6" ht="12.75">
      <c r="A40" s="8">
        <v>-5.20000000000001</v>
      </c>
      <c r="B40" s="9">
        <f t="shared" si="0"/>
        <v>1.9974999999999998</v>
      </c>
      <c r="C40" s="8"/>
      <c r="D40" s="9">
        <f t="shared" si="1"/>
        <v>-2.989999999999999</v>
      </c>
      <c r="E40" s="8"/>
      <c r="F40" s="8"/>
    </row>
    <row r="41" spans="1:6" ht="12.75">
      <c r="A41" s="8">
        <v>-5.10000000000001</v>
      </c>
      <c r="B41" s="9">
        <f t="shared" si="0"/>
        <v>1.999375</v>
      </c>
      <c r="C41" s="8"/>
      <c r="D41" s="9">
        <f t="shared" si="1"/>
        <v>-2.9974999999999996</v>
      </c>
      <c r="E41" s="8"/>
      <c r="F41" s="8"/>
    </row>
    <row r="42" spans="1:6" ht="12.75">
      <c r="A42" s="8">
        <v>-5.00000000000001</v>
      </c>
      <c r="B42" s="9">
        <f t="shared" si="0"/>
        <v>2</v>
      </c>
      <c r="C42" s="8"/>
      <c r="D42" s="9">
        <f t="shared" si="1"/>
        <v>-3</v>
      </c>
      <c r="E42" s="8"/>
      <c r="F42" s="8"/>
    </row>
    <row r="43" spans="1:6" ht="12.75">
      <c r="A43" s="8">
        <v>-4.90000000000001</v>
      </c>
      <c r="B43" s="9">
        <f t="shared" si="0"/>
        <v>1.9993750000000001</v>
      </c>
      <c r="C43" s="8"/>
      <c r="D43" s="9">
        <f t="shared" si="1"/>
        <v>-2.9975000000000005</v>
      </c>
      <c r="E43" s="8"/>
      <c r="F43" s="8"/>
    </row>
    <row r="44" spans="1:6" ht="12.75">
      <c r="A44" s="8">
        <v>-4.80000000000001</v>
      </c>
      <c r="B44" s="9">
        <f t="shared" si="0"/>
        <v>1.9975000000000003</v>
      </c>
      <c r="C44" s="8"/>
      <c r="D44" s="9">
        <f t="shared" si="1"/>
        <v>-2.990000000000001</v>
      </c>
      <c r="E44" s="8"/>
      <c r="F44" s="8"/>
    </row>
    <row r="45" spans="1:6" ht="12.75">
      <c r="A45" s="8">
        <v>-4.70000000000002</v>
      </c>
      <c r="B45" s="9">
        <f t="shared" si="0"/>
        <v>1.9943750000000007</v>
      </c>
      <c r="C45" s="8"/>
      <c r="D45" s="9">
        <f t="shared" si="1"/>
        <v>-2.977500000000003</v>
      </c>
      <c r="E45" s="8"/>
      <c r="F45" s="8"/>
    </row>
    <row r="46" spans="1:6" ht="12.75">
      <c r="A46" s="8">
        <v>-4.60000000000002</v>
      </c>
      <c r="B46" s="9">
        <f t="shared" si="0"/>
        <v>1.990000000000001</v>
      </c>
      <c r="C46" s="8"/>
      <c r="D46" s="9">
        <f t="shared" si="1"/>
        <v>-2.960000000000004</v>
      </c>
      <c r="E46" s="8"/>
      <c r="F46" s="8"/>
    </row>
    <row r="47" spans="1:6" ht="12.75">
      <c r="A47" s="8">
        <v>-4.50000000000002</v>
      </c>
      <c r="B47" s="9">
        <f t="shared" si="0"/>
        <v>1.9843750000000013</v>
      </c>
      <c r="C47" s="8"/>
      <c r="D47" s="9">
        <f t="shared" si="1"/>
        <v>-2.9375000000000053</v>
      </c>
      <c r="E47" s="8"/>
      <c r="F47" s="8"/>
    </row>
    <row r="48" spans="1:6" ht="12.75">
      <c r="A48" s="8">
        <v>-4.40000000000002</v>
      </c>
      <c r="B48" s="9">
        <f t="shared" si="0"/>
        <v>1.9775000000000016</v>
      </c>
      <c r="C48" s="8"/>
      <c r="D48" s="9">
        <f t="shared" si="1"/>
        <v>-2.910000000000006</v>
      </c>
      <c r="E48" s="8"/>
      <c r="F48" s="8"/>
    </row>
    <row r="49" spans="1:6" ht="12.75">
      <c r="A49" s="8">
        <v>-4.30000000000002</v>
      </c>
      <c r="B49" s="9">
        <f t="shared" si="0"/>
        <v>1.9693750000000019</v>
      </c>
      <c r="C49" s="8"/>
      <c r="D49" s="9">
        <f t="shared" si="1"/>
        <v>-2.877500000000007</v>
      </c>
      <c r="E49" s="8"/>
      <c r="F49" s="8"/>
    </row>
    <row r="50" spans="1:6" ht="12.75">
      <c r="A50" s="8">
        <v>-4.20000000000002</v>
      </c>
      <c r="B50" s="9">
        <f t="shared" si="0"/>
        <v>1.960000000000002</v>
      </c>
      <c r="C50" s="8"/>
      <c r="D50" s="9">
        <f t="shared" si="1"/>
        <v>-2.840000000000008</v>
      </c>
      <c r="E50" s="8"/>
      <c r="F50" s="8"/>
    </row>
    <row r="51" spans="1:6" ht="12.75">
      <c r="A51" s="8">
        <v>-4.10000000000002</v>
      </c>
      <c r="B51" s="9">
        <f t="shared" si="0"/>
        <v>1.9493750000000023</v>
      </c>
      <c r="C51" s="8"/>
      <c r="D51" s="9">
        <f t="shared" si="1"/>
        <v>-2.797500000000009</v>
      </c>
      <c r="E51" s="8"/>
      <c r="F51" s="8"/>
    </row>
    <row r="52" spans="1:6" ht="12.75">
      <c r="A52" s="8">
        <v>-4.00000000000002</v>
      </c>
      <c r="B52" s="9">
        <f t="shared" si="0"/>
        <v>1.9375000000000027</v>
      </c>
      <c r="C52" s="8"/>
      <c r="D52" s="9">
        <f t="shared" si="1"/>
        <v>-2.75000000000001</v>
      </c>
      <c r="E52" s="8"/>
      <c r="F52" s="8"/>
    </row>
    <row r="53" spans="1:6" ht="12.75">
      <c r="A53" s="8">
        <v>-3.90000000000002</v>
      </c>
      <c r="B53" s="9">
        <f t="shared" si="0"/>
        <v>1.9243750000000028</v>
      </c>
      <c r="C53" s="8"/>
      <c r="D53" s="9">
        <f t="shared" si="1"/>
        <v>-2.697500000000011</v>
      </c>
      <c r="E53" s="8"/>
      <c r="F53" s="8"/>
    </row>
    <row r="54" spans="1:6" ht="12.75">
      <c r="A54" s="8">
        <v>-3.80000000000002</v>
      </c>
      <c r="B54" s="9">
        <f t="shared" si="0"/>
        <v>1.910000000000003</v>
      </c>
      <c r="C54" s="8"/>
      <c r="D54" s="9">
        <f t="shared" si="1"/>
        <v>-2.640000000000012</v>
      </c>
      <c r="E54" s="8"/>
      <c r="F54" s="8"/>
    </row>
    <row r="55" spans="1:6" ht="12.75">
      <c r="A55" s="8">
        <v>-3.70000000000002</v>
      </c>
      <c r="B55" s="9">
        <f t="shared" si="0"/>
        <v>1.8943750000000033</v>
      </c>
      <c r="C55" s="8"/>
      <c r="D55" s="9">
        <f t="shared" si="1"/>
        <v>-2.577500000000013</v>
      </c>
      <c r="E55" s="8"/>
      <c r="F55" s="8"/>
    </row>
    <row r="56" spans="1:6" ht="12.75">
      <c r="A56" s="8">
        <v>-3.60000000000002</v>
      </c>
      <c r="B56" s="9">
        <f t="shared" si="0"/>
        <v>1.8775000000000035</v>
      </c>
      <c r="C56" s="8"/>
      <c r="D56" s="9">
        <f t="shared" si="1"/>
        <v>-2.510000000000014</v>
      </c>
      <c r="E56" s="8"/>
      <c r="F56" s="8"/>
    </row>
    <row r="57" spans="1:6" ht="12.75">
      <c r="A57" s="8">
        <v>-3.50000000000002</v>
      </c>
      <c r="B57" s="9">
        <f t="shared" si="0"/>
        <v>1.8593750000000038</v>
      </c>
      <c r="C57" s="8"/>
      <c r="D57" s="9">
        <f t="shared" si="1"/>
        <v>-2.437500000000015</v>
      </c>
      <c r="E57" s="8"/>
      <c r="F57" s="8"/>
    </row>
    <row r="58" spans="1:6" ht="12.75">
      <c r="A58" s="8">
        <v>-3.40000000000002</v>
      </c>
      <c r="B58" s="9">
        <f t="shared" si="0"/>
        <v>1.8400000000000039</v>
      </c>
      <c r="C58" s="8"/>
      <c r="D58" s="9">
        <f t="shared" si="1"/>
        <v>-2.360000000000016</v>
      </c>
      <c r="E58" s="8"/>
      <c r="F58" s="8"/>
    </row>
    <row r="59" spans="1:6" ht="12.75">
      <c r="A59" s="8">
        <v>-3.30000000000002</v>
      </c>
      <c r="B59" s="9">
        <f t="shared" si="0"/>
        <v>1.8193750000000042</v>
      </c>
      <c r="C59" s="8"/>
      <c r="D59" s="9">
        <f t="shared" si="1"/>
        <v>-2.2775000000000167</v>
      </c>
      <c r="E59" s="8"/>
      <c r="F59" s="8"/>
    </row>
    <row r="60" spans="1:6" ht="12.75">
      <c r="A60" s="8">
        <v>-3.20000000000002</v>
      </c>
      <c r="B60" s="9">
        <f t="shared" si="0"/>
        <v>1.7975000000000045</v>
      </c>
      <c r="C60" s="8"/>
      <c r="D60" s="9">
        <f t="shared" si="1"/>
        <v>-2.190000000000018</v>
      </c>
      <c r="E60" s="8"/>
      <c r="F60" s="8"/>
    </row>
    <row r="61" spans="1:6" ht="12.75">
      <c r="A61" s="8">
        <v>-3.10000000000002</v>
      </c>
      <c r="B61" s="9">
        <f t="shared" si="0"/>
        <v>1.7743750000000047</v>
      </c>
      <c r="C61" s="8"/>
      <c r="D61" s="9">
        <f t="shared" si="1"/>
        <v>-2.097500000000019</v>
      </c>
      <c r="E61" s="8"/>
      <c r="F61" s="8"/>
    </row>
    <row r="62" spans="1:6" ht="12.75">
      <c r="A62" s="8">
        <v>-3.00000000000002</v>
      </c>
      <c r="B62" s="9">
        <f t="shared" si="0"/>
        <v>1.7500000000000049</v>
      </c>
      <c r="C62" s="8"/>
      <c r="D62" s="9">
        <f t="shared" si="1"/>
        <v>-2.00000000000002</v>
      </c>
      <c r="E62" s="8"/>
      <c r="F62" s="8"/>
    </row>
    <row r="63" spans="1:6" ht="12.75">
      <c r="A63" s="8">
        <v>-2.90000000000002</v>
      </c>
      <c r="B63" s="9">
        <f t="shared" si="0"/>
        <v>1.724375000000005</v>
      </c>
      <c r="C63" s="8"/>
      <c r="D63" s="9">
        <f t="shared" si="1"/>
        <v>-1.8975000000000208</v>
      </c>
      <c r="E63" s="8"/>
      <c r="F63" s="8"/>
    </row>
    <row r="64" spans="1:6" ht="12.75">
      <c r="A64" s="8">
        <v>-2.80000000000002</v>
      </c>
      <c r="B64" s="9">
        <f t="shared" si="0"/>
        <v>1.6975000000000056</v>
      </c>
      <c r="C64" s="8"/>
      <c r="D64" s="9">
        <f t="shared" si="1"/>
        <v>-1.7900000000000218</v>
      </c>
      <c r="E64" s="8"/>
      <c r="F64" s="8"/>
    </row>
    <row r="65" spans="1:6" ht="12.75">
      <c r="A65" s="8">
        <v>-2.70000000000002</v>
      </c>
      <c r="B65" s="9">
        <f t="shared" si="0"/>
        <v>1.6693750000000058</v>
      </c>
      <c r="C65" s="8"/>
      <c r="D65" s="9">
        <f t="shared" si="1"/>
        <v>-1.677500000000023</v>
      </c>
      <c r="E65" s="8"/>
      <c r="F65" s="8"/>
    </row>
    <row r="66" spans="1:6" ht="12.75">
      <c r="A66" s="8">
        <v>-2.60000000000002</v>
      </c>
      <c r="B66" s="9">
        <f t="shared" si="0"/>
        <v>1.640000000000006</v>
      </c>
      <c r="C66" s="8"/>
      <c r="D66" s="9">
        <f t="shared" si="1"/>
        <v>-1.560000000000024</v>
      </c>
      <c r="E66" s="8"/>
      <c r="F66" s="8"/>
    </row>
    <row r="67" spans="1:6" ht="12.75">
      <c r="A67" s="8">
        <v>-2.50000000000002</v>
      </c>
      <c r="B67" s="9">
        <f aca="true" t="shared" si="2" ref="B67:B82">-1/16*(A67+5)^2+2</f>
        <v>1.6093750000000062</v>
      </c>
      <c r="C67" s="8"/>
      <c r="D67" s="9">
        <f aca="true" t="shared" si="3" ref="D67:D82">1/4*(A67+5)^2-3</f>
        <v>-1.4375000000000249</v>
      </c>
      <c r="E67" s="8"/>
      <c r="F67" s="8"/>
    </row>
    <row r="68" spans="1:6" ht="12.75">
      <c r="A68" s="8">
        <v>-2.40000000000002</v>
      </c>
      <c r="B68" s="9">
        <f t="shared" si="2"/>
        <v>1.5775000000000063</v>
      </c>
      <c r="C68" s="8"/>
      <c r="D68" s="9">
        <f t="shared" si="3"/>
        <v>-1.3100000000000258</v>
      </c>
      <c r="E68" s="8"/>
      <c r="F68" s="8"/>
    </row>
    <row r="69" spans="1:6" ht="12.75">
      <c r="A69" s="8">
        <v>-2.30000000000002</v>
      </c>
      <c r="B69" s="9">
        <f t="shared" si="2"/>
        <v>1.5443750000000067</v>
      </c>
      <c r="C69" s="8"/>
      <c r="D69" s="9">
        <f t="shared" si="3"/>
        <v>-1.1775000000000266</v>
      </c>
      <c r="E69" s="8"/>
      <c r="F69" s="8"/>
    </row>
    <row r="70" spans="1:6" ht="12.75">
      <c r="A70" s="8">
        <v>-2.20000000000002</v>
      </c>
      <c r="B70" s="9">
        <f t="shared" si="2"/>
        <v>1.5100000000000071</v>
      </c>
      <c r="C70" s="8"/>
      <c r="D70" s="9">
        <f t="shared" si="3"/>
        <v>-1.0400000000000282</v>
      </c>
      <c r="E70" s="8"/>
      <c r="F70" s="8"/>
    </row>
    <row r="71" spans="1:6" ht="12.75">
      <c r="A71" s="8">
        <v>-2.10000000000002</v>
      </c>
      <c r="B71" s="9">
        <f t="shared" si="2"/>
        <v>1.4743750000000073</v>
      </c>
      <c r="C71" s="8"/>
      <c r="D71" s="9">
        <f t="shared" si="3"/>
        <v>-0.8975000000000293</v>
      </c>
      <c r="E71" s="8"/>
      <c r="F71" s="8"/>
    </row>
    <row r="72" spans="1:6" ht="12.75">
      <c r="A72" s="8">
        <v>-2.00000000000002</v>
      </c>
      <c r="B72" s="9">
        <f t="shared" si="2"/>
        <v>1.4375000000000075</v>
      </c>
      <c r="C72" s="8"/>
      <c r="D72" s="9">
        <f t="shared" si="3"/>
        <v>-0.7500000000000302</v>
      </c>
      <c r="E72" s="8"/>
      <c r="F72" s="8"/>
    </row>
    <row r="73" spans="1:6" ht="12.75">
      <c r="A73" s="8">
        <v>-1.90000000000003</v>
      </c>
      <c r="B73" s="9">
        <f t="shared" si="2"/>
        <v>1.3993750000000116</v>
      </c>
      <c r="C73" s="8"/>
      <c r="D73" s="9">
        <f t="shared" si="3"/>
        <v>-0.5975000000000468</v>
      </c>
      <c r="E73" s="8"/>
      <c r="F73" s="8"/>
    </row>
    <row r="74" spans="1:6" ht="12.75">
      <c r="A74" s="8">
        <v>-1.80000000000003</v>
      </c>
      <c r="B74" s="9">
        <f t="shared" si="2"/>
        <v>1.3600000000000119</v>
      </c>
      <c r="C74" s="8"/>
      <c r="D74" s="9">
        <f t="shared" si="3"/>
        <v>-0.4400000000000479</v>
      </c>
      <c r="E74" s="8"/>
      <c r="F74" s="8"/>
    </row>
    <row r="75" spans="1:6" ht="12.75">
      <c r="A75" s="8">
        <v>-1.70000000000003</v>
      </c>
      <c r="B75" s="9">
        <f t="shared" si="2"/>
        <v>1.3193750000000124</v>
      </c>
      <c r="C75" s="8"/>
      <c r="D75" s="9">
        <f t="shared" si="3"/>
        <v>-0.2775000000000496</v>
      </c>
      <c r="E75" s="8"/>
      <c r="F75" s="8"/>
    </row>
    <row r="76" spans="1:6" ht="12.75">
      <c r="A76" s="8">
        <v>-1.60000000000003</v>
      </c>
      <c r="B76" s="9">
        <f t="shared" si="2"/>
        <v>1.2775000000000127</v>
      </c>
      <c r="C76" s="8"/>
      <c r="D76" s="9">
        <f t="shared" si="3"/>
        <v>-0.11000000000005095</v>
      </c>
      <c r="E76" s="8"/>
      <c r="F76" s="8"/>
    </row>
    <row r="77" spans="1:6" ht="12.75">
      <c r="A77" s="8">
        <v>-1.50000000000003</v>
      </c>
      <c r="B77" s="9">
        <f t="shared" si="2"/>
        <v>1.2343750000000133</v>
      </c>
      <c r="C77" s="8"/>
      <c r="D77" s="9">
        <f t="shared" si="3"/>
        <v>0.06249999999994715</v>
      </c>
      <c r="E77" s="8"/>
      <c r="F77" s="8"/>
    </row>
    <row r="78" spans="1:6" ht="12.75">
      <c r="A78" s="8">
        <v>-1.40000000000003</v>
      </c>
      <c r="B78" s="9">
        <f t="shared" si="2"/>
        <v>1.1900000000000137</v>
      </c>
      <c r="C78" s="8"/>
      <c r="D78" s="9">
        <f t="shared" si="3"/>
        <v>0.2399999999999456</v>
      </c>
      <c r="E78" s="8"/>
      <c r="F78" s="8"/>
    </row>
    <row r="79" spans="1:6" ht="12.75">
      <c r="A79" s="8">
        <v>-1.30000000000003</v>
      </c>
      <c r="B79" s="9">
        <f t="shared" si="2"/>
        <v>1.144375000000014</v>
      </c>
      <c r="C79" s="8"/>
      <c r="D79" s="9">
        <f t="shared" si="3"/>
        <v>0.42249999999994436</v>
      </c>
      <c r="E79" s="8"/>
      <c r="F79" s="8"/>
    </row>
    <row r="80" spans="1:6" ht="12.75">
      <c r="A80" s="8">
        <v>-1.20000000000003</v>
      </c>
      <c r="B80" s="9">
        <f t="shared" si="2"/>
        <v>1.0975000000000144</v>
      </c>
      <c r="C80" s="8"/>
      <c r="D80" s="9">
        <f t="shared" si="3"/>
        <v>0.609999999999943</v>
      </c>
      <c r="E80" s="8"/>
      <c r="F80" s="8"/>
    </row>
    <row r="81" spans="1:6" ht="12.75">
      <c r="A81" s="8">
        <v>-1.10000000000003</v>
      </c>
      <c r="B81" s="9">
        <f t="shared" si="2"/>
        <v>1.0493750000000146</v>
      </c>
      <c r="C81" s="8"/>
      <c r="D81" s="9">
        <f t="shared" si="3"/>
        <v>0.8024999999999416</v>
      </c>
      <c r="E81" s="8"/>
      <c r="F81" s="8"/>
    </row>
    <row r="82" spans="1:6" ht="12.75">
      <c r="A82" s="8">
        <v>-1.00000000000003</v>
      </c>
      <c r="B82" s="9">
        <f t="shared" si="2"/>
        <v>1.000000000000015</v>
      </c>
      <c r="C82" s="8"/>
      <c r="D82" s="9">
        <f t="shared" si="3"/>
        <v>0.9999999999999396</v>
      </c>
      <c r="E82" s="8"/>
      <c r="F82" s="9">
        <f>-0.5*A82^2+1.5</f>
        <v>0.99999999999997</v>
      </c>
    </row>
    <row r="83" spans="1:6" ht="12.75">
      <c r="A83" s="8">
        <v>-0.900000000000031</v>
      </c>
      <c r="B83" s="8"/>
      <c r="C83" s="8"/>
      <c r="D83" s="8"/>
      <c r="E83" s="8"/>
      <c r="F83" s="9">
        <f aca="true" t="shared" si="4" ref="F83:F102">-0.5*A83^2+1.5</f>
        <v>1.0949999999999722</v>
      </c>
    </row>
    <row r="84" spans="1:6" ht="12.75">
      <c r="A84" s="8">
        <v>-0.800000000000029</v>
      </c>
      <c r="B84" s="8"/>
      <c r="C84" s="8"/>
      <c r="D84" s="8"/>
      <c r="E84" s="8"/>
      <c r="F84" s="9">
        <f t="shared" si="4"/>
        <v>1.1799999999999768</v>
      </c>
    </row>
    <row r="85" spans="1:6" ht="12.75">
      <c r="A85" s="8">
        <v>-0.700000000000029</v>
      </c>
      <c r="B85" s="8"/>
      <c r="C85" s="8"/>
      <c r="D85" s="8"/>
      <c r="E85" s="8"/>
      <c r="F85" s="9">
        <f t="shared" si="4"/>
        <v>1.2549999999999797</v>
      </c>
    </row>
    <row r="86" spans="1:6" ht="12.75">
      <c r="A86" s="8">
        <v>-0.60000000000003</v>
      </c>
      <c r="B86" s="8"/>
      <c r="C86" s="8"/>
      <c r="D86" s="8"/>
      <c r="E86" s="8"/>
      <c r="F86" s="9">
        <f t="shared" si="4"/>
        <v>1.319999999999982</v>
      </c>
    </row>
    <row r="87" spans="1:6" ht="12.75">
      <c r="A87" s="8">
        <v>-0.50000000000003</v>
      </c>
      <c r="B87" s="8"/>
      <c r="C87" s="8"/>
      <c r="D87" s="8"/>
      <c r="E87" s="8"/>
      <c r="F87" s="9">
        <f t="shared" si="4"/>
        <v>1.374999999999985</v>
      </c>
    </row>
    <row r="88" spans="1:6" ht="12.75">
      <c r="A88" s="8">
        <v>-0.400000000000031</v>
      </c>
      <c r="B88" s="8"/>
      <c r="C88" s="8"/>
      <c r="D88" s="8"/>
      <c r="E88" s="8"/>
      <c r="F88" s="9">
        <f t="shared" si="4"/>
        <v>1.4199999999999875</v>
      </c>
    </row>
    <row r="89" spans="1:6" ht="12.75">
      <c r="A89" s="8">
        <v>-0.300000000000029</v>
      </c>
      <c r="B89" s="8"/>
      <c r="C89" s="8"/>
      <c r="D89" s="8"/>
      <c r="E89" s="8"/>
      <c r="F89" s="9">
        <f t="shared" si="4"/>
        <v>1.4549999999999912</v>
      </c>
    </row>
    <row r="90" spans="1:6" ht="12.75">
      <c r="A90" s="8">
        <v>-0.200000000000029</v>
      </c>
      <c r="B90" s="8"/>
      <c r="C90" s="8"/>
      <c r="D90" s="8"/>
      <c r="E90" s="8"/>
      <c r="F90" s="9">
        <f t="shared" si="4"/>
        <v>1.4799999999999942</v>
      </c>
    </row>
    <row r="91" spans="1:6" ht="12.75">
      <c r="A91" s="8">
        <v>-0.10000000000003</v>
      </c>
      <c r="B91" s="8"/>
      <c r="C91" s="8"/>
      <c r="D91" s="8"/>
      <c r="E91" s="8"/>
      <c r="F91" s="9">
        <f t="shared" si="4"/>
        <v>1.494999999999997</v>
      </c>
    </row>
    <row r="92" spans="1:6" ht="12.75">
      <c r="A92" s="8">
        <v>-3.01980662698043E-14</v>
      </c>
      <c r="B92" s="8"/>
      <c r="C92" s="8"/>
      <c r="D92" s="8"/>
      <c r="E92" s="8"/>
      <c r="F92" s="9">
        <f t="shared" si="4"/>
        <v>1.5</v>
      </c>
    </row>
    <row r="93" spans="1:6" ht="12.75">
      <c r="A93" s="8">
        <v>0.0999999999999694</v>
      </c>
      <c r="B93" s="8"/>
      <c r="C93" s="8"/>
      <c r="D93" s="8"/>
      <c r="E93" s="8"/>
      <c r="F93" s="9">
        <f t="shared" si="4"/>
        <v>1.495000000000003</v>
      </c>
    </row>
    <row r="94" spans="1:6" ht="12.75">
      <c r="A94" s="8">
        <v>0.199999999999971</v>
      </c>
      <c r="B94" s="8"/>
      <c r="C94" s="8"/>
      <c r="D94" s="8"/>
      <c r="E94" s="8"/>
      <c r="F94" s="9">
        <f t="shared" si="4"/>
        <v>1.4800000000000058</v>
      </c>
    </row>
    <row r="95" spans="1:6" ht="12.75">
      <c r="A95" s="8">
        <v>0.299999999999971</v>
      </c>
      <c r="B95" s="8"/>
      <c r="C95" s="8"/>
      <c r="D95" s="8"/>
      <c r="E95" s="8"/>
      <c r="F95" s="9">
        <f t="shared" si="4"/>
        <v>1.4550000000000087</v>
      </c>
    </row>
    <row r="96" spans="1:6" ht="12.75">
      <c r="A96" s="8">
        <v>0.39999999999997</v>
      </c>
      <c r="B96" s="8"/>
      <c r="C96" s="8"/>
      <c r="D96" s="8"/>
      <c r="E96" s="8"/>
      <c r="F96" s="9">
        <f t="shared" si="4"/>
        <v>1.420000000000012</v>
      </c>
    </row>
    <row r="97" spans="1:6" ht="12.75">
      <c r="A97" s="8">
        <v>0.49999999999997</v>
      </c>
      <c r="B97" s="8"/>
      <c r="C97" s="8"/>
      <c r="D97" s="8"/>
      <c r="E97" s="8"/>
      <c r="F97" s="9">
        <f t="shared" si="4"/>
        <v>1.375000000000015</v>
      </c>
    </row>
    <row r="98" spans="1:6" ht="12.75">
      <c r="A98" s="8">
        <v>0.599999999999969</v>
      </c>
      <c r="B98" s="8"/>
      <c r="C98" s="8"/>
      <c r="D98" s="8"/>
      <c r="E98" s="8"/>
      <c r="F98" s="9">
        <f t="shared" si="4"/>
        <v>1.3200000000000185</v>
      </c>
    </row>
    <row r="99" spans="1:6" ht="12.75">
      <c r="A99" s="8">
        <v>0.699999999999971</v>
      </c>
      <c r="B99" s="8"/>
      <c r="C99" s="8"/>
      <c r="D99" s="8"/>
      <c r="E99" s="8"/>
      <c r="F99" s="9">
        <f t="shared" si="4"/>
        <v>1.2550000000000203</v>
      </c>
    </row>
    <row r="100" spans="1:6" ht="12.75">
      <c r="A100" s="8">
        <v>0.799999999999971</v>
      </c>
      <c r="B100" s="8"/>
      <c r="C100" s="8"/>
      <c r="D100" s="8"/>
      <c r="E100" s="8"/>
      <c r="F100" s="9">
        <f t="shared" si="4"/>
        <v>1.1800000000000233</v>
      </c>
    </row>
    <row r="101" spans="1:6" ht="12.75">
      <c r="A101" s="8">
        <v>0.899999999999959</v>
      </c>
      <c r="B101" s="8"/>
      <c r="C101" s="8"/>
      <c r="D101" s="8"/>
      <c r="E101" s="8"/>
      <c r="F101" s="9">
        <f t="shared" si="4"/>
        <v>1.0950000000000368</v>
      </c>
    </row>
    <row r="102" spans="1:6" ht="12.75">
      <c r="A102" s="8">
        <v>0.999999999999959</v>
      </c>
      <c r="B102" s="8"/>
      <c r="C102" s="9">
        <f>-1/16*(A102-5)^2+2</f>
        <v>0.9999999999999796</v>
      </c>
      <c r="D102" s="8"/>
      <c r="E102" s="9">
        <f>1/4*(A102-5)^2-3</f>
        <v>1.0000000000000817</v>
      </c>
      <c r="F102" s="9">
        <f t="shared" si="4"/>
        <v>1.0000000000000409</v>
      </c>
    </row>
    <row r="103" spans="1:6" ht="12.75">
      <c r="A103" s="8">
        <v>1.1</v>
      </c>
      <c r="B103" s="8"/>
      <c r="C103" s="9">
        <f aca="true" t="shared" si="5" ref="C103:C166">-1/16*(A103-5)^2+2</f>
        <v>1.049375</v>
      </c>
      <c r="D103" s="8"/>
      <c r="E103" s="9">
        <f aca="true" t="shared" si="6" ref="E103:E166">1/4*(A103-5)^2-3</f>
        <v>0.8024999999999998</v>
      </c>
      <c r="F103" s="8"/>
    </row>
    <row r="104" spans="1:6" ht="12.75">
      <c r="A104" s="8">
        <v>1.2</v>
      </c>
      <c r="B104" s="8"/>
      <c r="C104" s="9">
        <f t="shared" si="5"/>
        <v>1.0975000000000001</v>
      </c>
      <c r="D104" s="8"/>
      <c r="E104" s="9">
        <f t="shared" si="6"/>
        <v>0.6099999999999999</v>
      </c>
      <c r="F104" s="8"/>
    </row>
    <row r="105" spans="1:6" ht="12.75">
      <c r="A105" s="8">
        <v>1.3</v>
      </c>
      <c r="B105" s="8"/>
      <c r="C105" s="9">
        <f t="shared" si="5"/>
        <v>1.144375</v>
      </c>
      <c r="D105" s="8"/>
      <c r="E105" s="9">
        <f t="shared" si="6"/>
        <v>0.4225000000000003</v>
      </c>
      <c r="F105" s="8"/>
    </row>
    <row r="106" spans="1:6" ht="12.75">
      <c r="A106" s="8">
        <v>1.4</v>
      </c>
      <c r="B106" s="8"/>
      <c r="C106" s="9">
        <f t="shared" si="5"/>
        <v>1.19</v>
      </c>
      <c r="D106" s="8"/>
      <c r="E106" s="9">
        <f t="shared" si="6"/>
        <v>0.2400000000000002</v>
      </c>
      <c r="F106" s="8"/>
    </row>
    <row r="107" spans="1:6" ht="12.75">
      <c r="A107" s="8">
        <v>1.5</v>
      </c>
      <c r="B107" s="8"/>
      <c r="C107" s="9">
        <f t="shared" si="5"/>
        <v>1.234375</v>
      </c>
      <c r="D107" s="8"/>
      <c r="E107" s="9">
        <f t="shared" si="6"/>
        <v>0.0625</v>
      </c>
      <c r="F107" s="8"/>
    </row>
    <row r="108" spans="1:6" ht="12.75">
      <c r="A108" s="8">
        <v>1.6</v>
      </c>
      <c r="B108" s="8"/>
      <c r="C108" s="9">
        <f t="shared" si="5"/>
        <v>1.2775</v>
      </c>
      <c r="D108" s="8"/>
      <c r="E108" s="9">
        <f t="shared" si="6"/>
        <v>-0.11000000000000032</v>
      </c>
      <c r="F108" s="8"/>
    </row>
    <row r="109" spans="1:6" ht="12.75">
      <c r="A109" s="8">
        <v>1.7</v>
      </c>
      <c r="B109" s="8"/>
      <c r="C109" s="9">
        <f t="shared" si="5"/>
        <v>1.319375</v>
      </c>
      <c r="D109" s="8"/>
      <c r="E109" s="9">
        <f t="shared" si="6"/>
        <v>-0.2775000000000003</v>
      </c>
      <c r="F109" s="8"/>
    </row>
    <row r="110" spans="1:6" ht="12.75">
      <c r="A110" s="8">
        <v>1.8</v>
      </c>
      <c r="B110" s="8"/>
      <c r="C110" s="9">
        <f t="shared" si="5"/>
        <v>1.3599999999999999</v>
      </c>
      <c r="D110" s="8"/>
      <c r="E110" s="9">
        <f t="shared" si="6"/>
        <v>-0.4399999999999995</v>
      </c>
      <c r="F110" s="8"/>
    </row>
    <row r="111" spans="1:6" ht="12.75">
      <c r="A111" s="8">
        <v>1.9</v>
      </c>
      <c r="B111" s="8"/>
      <c r="C111" s="9">
        <f t="shared" si="5"/>
        <v>1.399375</v>
      </c>
      <c r="D111" s="8"/>
      <c r="E111" s="9">
        <f t="shared" si="6"/>
        <v>-0.5974999999999997</v>
      </c>
      <c r="F111" s="8"/>
    </row>
    <row r="112" spans="1:6" ht="12.75">
      <c r="A112" s="8">
        <v>2</v>
      </c>
      <c r="B112" s="8"/>
      <c r="C112" s="9">
        <f t="shared" si="5"/>
        <v>1.4375</v>
      </c>
      <c r="D112" s="8"/>
      <c r="E112" s="9">
        <f t="shared" si="6"/>
        <v>-0.75</v>
      </c>
      <c r="F112" s="8"/>
    </row>
    <row r="113" spans="1:6" ht="12.75">
      <c r="A113" s="8">
        <v>2.1</v>
      </c>
      <c r="B113" s="8"/>
      <c r="C113" s="9">
        <f t="shared" si="5"/>
        <v>1.474375</v>
      </c>
      <c r="D113" s="8"/>
      <c r="E113" s="9">
        <f t="shared" si="6"/>
        <v>-0.8975</v>
      </c>
      <c r="F113" s="8"/>
    </row>
    <row r="114" spans="1:6" ht="12.75">
      <c r="A114" s="8">
        <v>2.2</v>
      </c>
      <c r="B114" s="8"/>
      <c r="C114" s="9">
        <f t="shared" si="5"/>
        <v>1.51</v>
      </c>
      <c r="D114" s="8"/>
      <c r="E114" s="9">
        <f t="shared" si="6"/>
        <v>-1.0400000000000003</v>
      </c>
      <c r="F114" s="8"/>
    </row>
    <row r="115" spans="1:6" ht="12.75">
      <c r="A115" s="8">
        <v>2.3</v>
      </c>
      <c r="B115" s="8"/>
      <c r="C115" s="9">
        <f t="shared" si="5"/>
        <v>1.544375</v>
      </c>
      <c r="D115" s="8"/>
      <c r="E115" s="9">
        <f t="shared" si="6"/>
        <v>-1.1774999999999998</v>
      </c>
      <c r="F115" s="8"/>
    </row>
    <row r="116" spans="1:6" ht="12.75">
      <c r="A116" s="8">
        <v>2.4</v>
      </c>
      <c r="B116" s="8"/>
      <c r="C116" s="9">
        <f t="shared" si="5"/>
        <v>1.5775</v>
      </c>
      <c r="D116" s="8"/>
      <c r="E116" s="9">
        <f t="shared" si="6"/>
        <v>-1.3099999999999998</v>
      </c>
      <c r="F116" s="8"/>
    </row>
    <row r="117" spans="1:6" ht="12.75">
      <c r="A117" s="8">
        <v>2.5</v>
      </c>
      <c r="B117" s="8"/>
      <c r="C117" s="9">
        <f t="shared" si="5"/>
        <v>1.609375</v>
      </c>
      <c r="D117" s="8"/>
      <c r="E117" s="9">
        <f t="shared" si="6"/>
        <v>-1.4375</v>
      </c>
      <c r="F117" s="8"/>
    </row>
    <row r="118" spans="1:6" ht="12.75">
      <c r="A118" s="8">
        <v>2.6</v>
      </c>
      <c r="B118" s="8"/>
      <c r="C118" s="9">
        <f t="shared" si="5"/>
        <v>1.6400000000000001</v>
      </c>
      <c r="D118" s="8"/>
      <c r="E118" s="9">
        <f t="shared" si="6"/>
        <v>-1.56</v>
      </c>
      <c r="F118" s="8"/>
    </row>
    <row r="119" spans="1:6" ht="12.75">
      <c r="A119" s="8">
        <v>2.7</v>
      </c>
      <c r="B119" s="8"/>
      <c r="C119" s="9">
        <f t="shared" si="5"/>
        <v>1.669375</v>
      </c>
      <c r="D119" s="8"/>
      <c r="E119" s="9">
        <f t="shared" si="6"/>
        <v>-1.6775000000000002</v>
      </c>
      <c r="F119" s="8"/>
    </row>
    <row r="120" spans="1:6" ht="12.75">
      <c r="A120" s="8">
        <v>2.8</v>
      </c>
      <c r="B120" s="8"/>
      <c r="C120" s="9">
        <f t="shared" si="5"/>
        <v>1.6975</v>
      </c>
      <c r="D120" s="8"/>
      <c r="E120" s="9">
        <f t="shared" si="6"/>
        <v>-1.7899999999999998</v>
      </c>
      <c r="F120" s="8"/>
    </row>
    <row r="121" spans="1:6" ht="12.75">
      <c r="A121" s="8">
        <v>2.9</v>
      </c>
      <c r="B121" s="8"/>
      <c r="C121" s="9">
        <f t="shared" si="5"/>
        <v>1.724375</v>
      </c>
      <c r="D121" s="8"/>
      <c r="E121" s="9">
        <f t="shared" si="6"/>
        <v>-1.8975</v>
      </c>
      <c r="F121" s="8"/>
    </row>
    <row r="122" spans="1:6" ht="12.75">
      <c r="A122" s="8">
        <v>3</v>
      </c>
      <c r="B122" s="8"/>
      <c r="C122" s="9">
        <f t="shared" si="5"/>
        <v>1.75</v>
      </c>
      <c r="D122" s="8"/>
      <c r="E122" s="9">
        <f t="shared" si="6"/>
        <v>-2</v>
      </c>
      <c r="F122" s="8"/>
    </row>
    <row r="123" spans="1:6" ht="12.75">
      <c r="A123" s="8">
        <v>3.1</v>
      </c>
      <c r="B123" s="8"/>
      <c r="C123" s="9">
        <f t="shared" si="5"/>
        <v>1.774375</v>
      </c>
      <c r="D123" s="8"/>
      <c r="E123" s="9">
        <f t="shared" si="6"/>
        <v>-2.0975</v>
      </c>
      <c r="F123" s="8"/>
    </row>
    <row r="124" spans="1:6" ht="12.75">
      <c r="A124" s="8">
        <v>3.2</v>
      </c>
      <c r="B124" s="8"/>
      <c r="C124" s="9">
        <f t="shared" si="5"/>
        <v>1.7975</v>
      </c>
      <c r="D124" s="8"/>
      <c r="E124" s="9">
        <f t="shared" si="6"/>
        <v>-2.1900000000000004</v>
      </c>
      <c r="F124" s="8"/>
    </row>
    <row r="125" spans="1:6" ht="12.75">
      <c r="A125" s="8">
        <v>3.3</v>
      </c>
      <c r="B125" s="8"/>
      <c r="C125" s="9">
        <f t="shared" si="5"/>
        <v>1.819375</v>
      </c>
      <c r="D125" s="8"/>
      <c r="E125" s="9">
        <f t="shared" si="6"/>
        <v>-2.2775</v>
      </c>
      <c r="F125" s="8"/>
    </row>
    <row r="126" spans="1:6" ht="12.75">
      <c r="A126" s="8">
        <v>3.4</v>
      </c>
      <c r="B126" s="8"/>
      <c r="C126" s="9">
        <f t="shared" si="5"/>
        <v>1.8399999999999999</v>
      </c>
      <c r="D126" s="8"/>
      <c r="E126" s="9">
        <f t="shared" si="6"/>
        <v>-2.36</v>
      </c>
      <c r="F126" s="8"/>
    </row>
    <row r="127" spans="1:6" ht="12.75">
      <c r="A127" s="8">
        <v>3.5</v>
      </c>
      <c r="B127" s="8"/>
      <c r="C127" s="9">
        <f t="shared" si="5"/>
        <v>1.859375</v>
      </c>
      <c r="D127" s="8"/>
      <c r="E127" s="9">
        <f t="shared" si="6"/>
        <v>-2.4375</v>
      </c>
      <c r="F127" s="8"/>
    </row>
    <row r="128" spans="1:6" ht="12.75">
      <c r="A128" s="8">
        <v>3.6</v>
      </c>
      <c r="B128" s="8"/>
      <c r="C128" s="9">
        <f t="shared" si="5"/>
        <v>1.8775</v>
      </c>
      <c r="D128" s="8"/>
      <c r="E128" s="9">
        <f t="shared" si="6"/>
        <v>-2.5100000000000002</v>
      </c>
      <c r="F128" s="8"/>
    </row>
    <row r="129" spans="1:6" ht="12.75">
      <c r="A129" s="8">
        <v>3.7</v>
      </c>
      <c r="B129" s="8"/>
      <c r="C129" s="9">
        <f t="shared" si="5"/>
        <v>1.8943750000000001</v>
      </c>
      <c r="D129" s="8"/>
      <c r="E129" s="9">
        <f t="shared" si="6"/>
        <v>-2.5775</v>
      </c>
      <c r="F129" s="8"/>
    </row>
    <row r="130" spans="1:6" ht="12.75">
      <c r="A130" s="8">
        <v>3.8</v>
      </c>
      <c r="B130" s="8"/>
      <c r="C130" s="9">
        <f t="shared" si="5"/>
        <v>1.91</v>
      </c>
      <c r="D130" s="8"/>
      <c r="E130" s="9">
        <f t="shared" si="6"/>
        <v>-2.6399999999999997</v>
      </c>
      <c r="F130" s="8"/>
    </row>
    <row r="131" spans="1:6" ht="12.75">
      <c r="A131" s="8">
        <v>3.9</v>
      </c>
      <c r="B131" s="8"/>
      <c r="C131" s="9">
        <f t="shared" si="5"/>
        <v>1.924375</v>
      </c>
      <c r="D131" s="8"/>
      <c r="E131" s="9">
        <f t="shared" si="6"/>
        <v>-2.6975</v>
      </c>
      <c r="F131" s="8"/>
    </row>
    <row r="132" spans="1:6" ht="12.75">
      <c r="A132" s="8">
        <v>4</v>
      </c>
      <c r="B132" s="8"/>
      <c r="C132" s="9">
        <f t="shared" si="5"/>
        <v>1.9375</v>
      </c>
      <c r="D132" s="8"/>
      <c r="E132" s="9">
        <f t="shared" si="6"/>
        <v>-2.75</v>
      </c>
      <c r="F132" s="8"/>
    </row>
    <row r="133" spans="1:6" ht="12.75">
      <c r="A133" s="8">
        <v>4.1</v>
      </c>
      <c r="B133" s="8"/>
      <c r="C133" s="9">
        <f t="shared" si="5"/>
        <v>1.9493749999999999</v>
      </c>
      <c r="D133" s="8"/>
      <c r="E133" s="9">
        <f t="shared" si="6"/>
        <v>-2.7975</v>
      </c>
      <c r="F133" s="8"/>
    </row>
    <row r="134" spans="1:6" ht="12.75">
      <c r="A134" s="8">
        <v>4.2</v>
      </c>
      <c r="B134" s="8"/>
      <c r="C134" s="9">
        <f t="shared" si="5"/>
        <v>1.96</v>
      </c>
      <c r="D134" s="8"/>
      <c r="E134" s="9">
        <f t="shared" si="6"/>
        <v>-2.84</v>
      </c>
      <c r="F134" s="8"/>
    </row>
    <row r="135" spans="1:6" ht="12.75">
      <c r="A135" s="8">
        <v>4.3</v>
      </c>
      <c r="B135" s="8"/>
      <c r="C135" s="9">
        <f t="shared" si="5"/>
        <v>1.9693749999999999</v>
      </c>
      <c r="D135" s="8"/>
      <c r="E135" s="9">
        <f t="shared" si="6"/>
        <v>-2.8775</v>
      </c>
      <c r="F135" s="8"/>
    </row>
    <row r="136" spans="1:6" ht="12.75">
      <c r="A136" s="8">
        <v>4.4</v>
      </c>
      <c r="B136" s="8"/>
      <c r="C136" s="9">
        <f t="shared" si="5"/>
        <v>1.9775</v>
      </c>
      <c r="D136" s="8"/>
      <c r="E136" s="9">
        <f t="shared" si="6"/>
        <v>-2.91</v>
      </c>
      <c r="F136" s="8"/>
    </row>
    <row r="137" spans="1:6" ht="12.75">
      <c r="A137" s="8">
        <v>4.5</v>
      </c>
      <c r="B137" s="8"/>
      <c r="C137" s="9">
        <f t="shared" si="5"/>
        <v>1.984375</v>
      </c>
      <c r="D137" s="8"/>
      <c r="E137" s="9">
        <f t="shared" si="6"/>
        <v>-2.9375</v>
      </c>
      <c r="F137" s="8"/>
    </row>
    <row r="138" spans="1:6" ht="12.75">
      <c r="A138" s="8">
        <v>4.6</v>
      </c>
      <c r="B138" s="8"/>
      <c r="C138" s="9">
        <f t="shared" si="5"/>
        <v>1.99</v>
      </c>
      <c r="D138" s="8"/>
      <c r="E138" s="9">
        <f t="shared" si="6"/>
        <v>-2.96</v>
      </c>
      <c r="F138" s="8"/>
    </row>
    <row r="139" spans="1:6" ht="12.75">
      <c r="A139" s="8">
        <v>4.7</v>
      </c>
      <c r="B139" s="8"/>
      <c r="C139" s="9">
        <f t="shared" si="5"/>
        <v>1.994375</v>
      </c>
      <c r="D139" s="8"/>
      <c r="E139" s="9">
        <f t="shared" si="6"/>
        <v>-2.9775</v>
      </c>
      <c r="F139" s="8"/>
    </row>
    <row r="140" spans="1:6" ht="12.75">
      <c r="A140" s="8">
        <v>4.8</v>
      </c>
      <c r="B140" s="8"/>
      <c r="C140" s="9">
        <f t="shared" si="5"/>
        <v>1.9975</v>
      </c>
      <c r="D140" s="8"/>
      <c r="E140" s="9">
        <f t="shared" si="6"/>
        <v>-2.9899999999999998</v>
      </c>
      <c r="F140" s="8"/>
    </row>
    <row r="141" spans="1:6" ht="12.75">
      <c r="A141" s="8">
        <v>4.9</v>
      </c>
      <c r="B141" s="8"/>
      <c r="C141" s="9">
        <f t="shared" si="5"/>
        <v>1.999375</v>
      </c>
      <c r="D141" s="8"/>
      <c r="E141" s="9">
        <f t="shared" si="6"/>
        <v>-2.9975</v>
      </c>
      <c r="F141" s="8"/>
    </row>
    <row r="142" spans="1:6" ht="12.75">
      <c r="A142" s="8">
        <v>5</v>
      </c>
      <c r="B142" s="8"/>
      <c r="C142" s="9">
        <f t="shared" si="5"/>
        <v>2</v>
      </c>
      <c r="D142" s="8"/>
      <c r="E142" s="9">
        <f t="shared" si="6"/>
        <v>-3</v>
      </c>
      <c r="F142" s="8"/>
    </row>
    <row r="143" spans="1:6" ht="12.75">
      <c r="A143" s="8">
        <v>5.0999999999999</v>
      </c>
      <c r="B143" s="8"/>
      <c r="C143" s="9">
        <f t="shared" si="5"/>
        <v>1.9993750000000012</v>
      </c>
      <c r="D143" s="8"/>
      <c r="E143" s="9">
        <f t="shared" si="6"/>
        <v>-2.997500000000005</v>
      </c>
      <c r="F143" s="8"/>
    </row>
    <row r="144" spans="1:6" ht="12.75">
      <c r="A144" s="8">
        <v>5.1999999999999</v>
      </c>
      <c r="B144" s="8"/>
      <c r="C144" s="9">
        <f t="shared" si="5"/>
        <v>1.9975000000000025</v>
      </c>
      <c r="D144" s="8"/>
      <c r="E144" s="9">
        <f t="shared" si="6"/>
        <v>-2.99000000000001</v>
      </c>
      <c r="F144" s="8"/>
    </row>
    <row r="145" spans="1:6" ht="12.75">
      <c r="A145" s="8">
        <v>5.2999999999999</v>
      </c>
      <c r="B145" s="8"/>
      <c r="C145" s="9">
        <f t="shared" si="5"/>
        <v>1.9943750000000038</v>
      </c>
      <c r="D145" s="8"/>
      <c r="E145" s="9">
        <f t="shared" si="6"/>
        <v>-2.977500000000015</v>
      </c>
      <c r="F145" s="8"/>
    </row>
    <row r="146" spans="1:6" ht="12.75">
      <c r="A146" s="8">
        <v>5.3999999999999</v>
      </c>
      <c r="B146" s="8"/>
      <c r="C146" s="9">
        <f t="shared" si="5"/>
        <v>1.990000000000005</v>
      </c>
      <c r="D146" s="8"/>
      <c r="E146" s="9">
        <f t="shared" si="6"/>
        <v>-2.96000000000002</v>
      </c>
      <c r="F146" s="8"/>
    </row>
    <row r="147" spans="1:6" ht="12.75">
      <c r="A147" s="8">
        <v>5.4999999999999</v>
      </c>
      <c r="B147" s="8"/>
      <c r="C147" s="9">
        <f t="shared" si="5"/>
        <v>1.9843750000000062</v>
      </c>
      <c r="D147" s="8"/>
      <c r="E147" s="9">
        <f t="shared" si="6"/>
        <v>-2.937500000000025</v>
      </c>
      <c r="F147" s="8"/>
    </row>
    <row r="148" spans="1:6" ht="12.75">
      <c r="A148" s="8">
        <v>5.5999999999999</v>
      </c>
      <c r="B148" s="8"/>
      <c r="C148" s="9">
        <f t="shared" si="5"/>
        <v>1.9775000000000076</v>
      </c>
      <c r="D148" s="8"/>
      <c r="E148" s="9">
        <f t="shared" si="6"/>
        <v>-2.91000000000003</v>
      </c>
      <c r="F148" s="8"/>
    </row>
    <row r="149" spans="1:6" ht="12.75">
      <c r="A149" s="8">
        <v>5.6999999999999</v>
      </c>
      <c r="B149" s="8"/>
      <c r="C149" s="9">
        <f t="shared" si="5"/>
        <v>1.9693750000000088</v>
      </c>
      <c r="D149" s="8"/>
      <c r="E149" s="9">
        <f t="shared" si="6"/>
        <v>-2.877500000000035</v>
      </c>
      <c r="F149" s="8"/>
    </row>
    <row r="150" spans="1:6" ht="12.75">
      <c r="A150" s="8">
        <v>5.7999999999999</v>
      </c>
      <c r="B150" s="8"/>
      <c r="C150" s="9">
        <f t="shared" si="5"/>
        <v>1.96000000000001</v>
      </c>
      <c r="D150" s="8"/>
      <c r="E150" s="9">
        <f t="shared" si="6"/>
        <v>-2.84000000000004</v>
      </c>
      <c r="F150" s="8"/>
    </row>
    <row r="151" spans="1:6" ht="12.75">
      <c r="A151" s="8">
        <v>5.8999999999999</v>
      </c>
      <c r="B151" s="8"/>
      <c r="C151" s="9">
        <f t="shared" si="5"/>
        <v>1.9493750000000112</v>
      </c>
      <c r="D151" s="8"/>
      <c r="E151" s="9">
        <f t="shared" si="6"/>
        <v>-2.797500000000045</v>
      </c>
      <c r="F151" s="8"/>
    </row>
    <row r="152" spans="1:6" ht="12.75">
      <c r="A152" s="8">
        <v>5.9999999999999</v>
      </c>
      <c r="B152" s="8"/>
      <c r="C152" s="9">
        <f t="shared" si="5"/>
        <v>1.9375000000000124</v>
      </c>
      <c r="D152" s="8"/>
      <c r="E152" s="9">
        <f t="shared" si="6"/>
        <v>-2.75000000000005</v>
      </c>
      <c r="F152" s="8"/>
    </row>
    <row r="153" spans="1:6" ht="12.75">
      <c r="A153" s="8">
        <v>6.0999999999999</v>
      </c>
      <c r="B153" s="8"/>
      <c r="C153" s="9">
        <f t="shared" si="5"/>
        <v>1.9243750000000137</v>
      </c>
      <c r="D153" s="8"/>
      <c r="E153" s="9">
        <f t="shared" si="6"/>
        <v>-2.697500000000055</v>
      </c>
      <c r="F153" s="8"/>
    </row>
    <row r="154" spans="1:6" ht="12.75">
      <c r="A154" s="8">
        <v>6.1999999999999</v>
      </c>
      <c r="B154" s="8"/>
      <c r="C154" s="9">
        <f t="shared" si="5"/>
        <v>1.910000000000015</v>
      </c>
      <c r="D154" s="8"/>
      <c r="E154" s="9">
        <f t="shared" si="6"/>
        <v>-2.64000000000006</v>
      </c>
      <c r="F154" s="8"/>
    </row>
    <row r="155" spans="1:6" ht="12.75">
      <c r="A155" s="8">
        <v>6.2999999999999</v>
      </c>
      <c r="B155" s="8"/>
      <c r="C155" s="9">
        <f t="shared" si="5"/>
        <v>1.8943750000000161</v>
      </c>
      <c r="D155" s="8"/>
      <c r="E155" s="9">
        <f t="shared" si="6"/>
        <v>-2.577500000000065</v>
      </c>
      <c r="F155" s="8"/>
    </row>
    <row r="156" spans="1:6" ht="12.75">
      <c r="A156" s="8">
        <v>6.3999999999999</v>
      </c>
      <c r="B156" s="8"/>
      <c r="C156" s="9">
        <f t="shared" si="5"/>
        <v>1.8775000000000175</v>
      </c>
      <c r="D156" s="8"/>
      <c r="E156" s="9">
        <f t="shared" si="6"/>
        <v>-2.51000000000007</v>
      </c>
      <c r="F156" s="8"/>
    </row>
    <row r="157" spans="1:6" ht="12.75">
      <c r="A157" s="8">
        <v>6.4999999999999</v>
      </c>
      <c r="B157" s="8"/>
      <c r="C157" s="9">
        <f t="shared" si="5"/>
        <v>1.8593750000000189</v>
      </c>
      <c r="D157" s="8"/>
      <c r="E157" s="9">
        <f t="shared" si="6"/>
        <v>-2.4375000000000755</v>
      </c>
      <c r="F157" s="8"/>
    </row>
    <row r="158" spans="1:6" ht="12.75">
      <c r="A158" s="8">
        <v>6.5999999999999</v>
      </c>
      <c r="B158" s="8"/>
      <c r="C158" s="9">
        <f t="shared" si="5"/>
        <v>1.8400000000000198</v>
      </c>
      <c r="D158" s="8"/>
      <c r="E158" s="9">
        <f t="shared" si="6"/>
        <v>-2.36000000000008</v>
      </c>
      <c r="F158" s="8"/>
    </row>
    <row r="159" spans="1:6" ht="12.75">
      <c r="A159" s="8">
        <v>6.6999999999999</v>
      </c>
      <c r="B159" s="8"/>
      <c r="C159" s="9">
        <f t="shared" si="5"/>
        <v>1.8193750000000213</v>
      </c>
      <c r="D159" s="8"/>
      <c r="E159" s="9">
        <f t="shared" si="6"/>
        <v>-2.277500000000085</v>
      </c>
      <c r="F159" s="8"/>
    </row>
    <row r="160" spans="1:6" ht="12.75">
      <c r="A160" s="8">
        <v>6.7999999999999</v>
      </c>
      <c r="B160" s="8"/>
      <c r="C160" s="9">
        <f t="shared" si="5"/>
        <v>1.7975000000000225</v>
      </c>
      <c r="D160" s="8"/>
      <c r="E160" s="9">
        <f t="shared" si="6"/>
        <v>-2.1900000000000897</v>
      </c>
      <c r="F160" s="8"/>
    </row>
    <row r="161" spans="1:6" ht="12.75">
      <c r="A161" s="8">
        <v>6.8999999999999</v>
      </c>
      <c r="B161" s="8"/>
      <c r="C161" s="9">
        <f t="shared" si="5"/>
        <v>1.7743750000000238</v>
      </c>
      <c r="D161" s="8"/>
      <c r="E161" s="9">
        <f t="shared" si="6"/>
        <v>-2.097500000000095</v>
      </c>
      <c r="F161" s="8"/>
    </row>
    <row r="162" spans="1:6" ht="12.75">
      <c r="A162" s="8">
        <v>6.9999999999999</v>
      </c>
      <c r="B162" s="8"/>
      <c r="C162" s="9">
        <f t="shared" si="5"/>
        <v>1.750000000000025</v>
      </c>
      <c r="D162" s="8"/>
      <c r="E162" s="9">
        <f t="shared" si="6"/>
        <v>-2.0000000000001004</v>
      </c>
      <c r="F162" s="8"/>
    </row>
    <row r="163" spans="1:6" ht="12.75">
      <c r="A163" s="8">
        <v>7.0999999999999</v>
      </c>
      <c r="B163" s="8"/>
      <c r="C163" s="9">
        <f t="shared" si="5"/>
        <v>1.7243750000000262</v>
      </c>
      <c r="D163" s="8"/>
      <c r="E163" s="9">
        <f t="shared" si="6"/>
        <v>-1.8975000000001048</v>
      </c>
      <c r="F163" s="8"/>
    </row>
    <row r="164" spans="1:6" ht="12.75">
      <c r="A164" s="8">
        <v>7.1999999999999</v>
      </c>
      <c r="B164" s="8"/>
      <c r="C164" s="9">
        <f t="shared" si="5"/>
        <v>1.6975000000000275</v>
      </c>
      <c r="D164" s="8"/>
      <c r="E164" s="9">
        <f t="shared" si="6"/>
        <v>-1.7900000000001102</v>
      </c>
      <c r="F164" s="8"/>
    </row>
    <row r="165" spans="1:6" ht="12.75">
      <c r="A165" s="8">
        <v>7.2999999999999</v>
      </c>
      <c r="B165" s="8"/>
      <c r="C165" s="9">
        <f t="shared" si="5"/>
        <v>1.6693750000000287</v>
      </c>
      <c r="D165" s="8"/>
      <c r="E165" s="9">
        <f t="shared" si="6"/>
        <v>-1.6775000000001146</v>
      </c>
      <c r="F165" s="8"/>
    </row>
    <row r="166" spans="1:6" ht="12.75">
      <c r="A166" s="8">
        <v>7.3999999999999</v>
      </c>
      <c r="B166" s="8"/>
      <c r="C166" s="9">
        <f t="shared" si="5"/>
        <v>1.6400000000000299</v>
      </c>
      <c r="D166" s="8"/>
      <c r="E166" s="9">
        <f t="shared" si="6"/>
        <v>-1.56000000000012</v>
      </c>
      <c r="F166" s="8"/>
    </row>
    <row r="167" spans="1:6" ht="12.75">
      <c r="A167" s="8">
        <v>7.4999999999999</v>
      </c>
      <c r="B167" s="8"/>
      <c r="C167" s="9">
        <f aca="true" t="shared" si="7" ref="C167:C182">-1/16*(A167-5)^2+2</f>
        <v>1.6093750000000313</v>
      </c>
      <c r="D167" s="8"/>
      <c r="E167" s="9">
        <f aca="true" t="shared" si="8" ref="E167:E182">1/4*(A167-5)^2-3</f>
        <v>-1.4375000000001255</v>
      </c>
      <c r="F167" s="8"/>
    </row>
    <row r="168" spans="1:6" ht="12.75">
      <c r="A168" s="8">
        <v>7.5999999999999</v>
      </c>
      <c r="B168" s="8"/>
      <c r="C168" s="9">
        <f t="shared" si="7"/>
        <v>1.5775000000000325</v>
      </c>
      <c r="D168" s="8"/>
      <c r="E168" s="9">
        <f t="shared" si="8"/>
        <v>-1.3100000000001297</v>
      </c>
      <c r="F168" s="8"/>
    </row>
    <row r="169" spans="1:6" ht="12.75">
      <c r="A169" s="8">
        <v>7.6999999999999</v>
      </c>
      <c r="B169" s="8"/>
      <c r="C169" s="9">
        <f t="shared" si="7"/>
        <v>1.5443750000000338</v>
      </c>
      <c r="D169" s="8"/>
      <c r="E169" s="9">
        <f t="shared" si="8"/>
        <v>-1.1775000000001352</v>
      </c>
      <c r="F169" s="8"/>
    </row>
    <row r="170" spans="1:6" ht="12.75">
      <c r="A170" s="8">
        <v>7.7999999999999</v>
      </c>
      <c r="B170" s="8"/>
      <c r="C170" s="9">
        <f t="shared" si="7"/>
        <v>1.5100000000000349</v>
      </c>
      <c r="D170" s="8"/>
      <c r="E170" s="9">
        <f t="shared" si="8"/>
        <v>-1.0400000000001395</v>
      </c>
      <c r="F170" s="8"/>
    </row>
    <row r="171" spans="1:6" ht="12.75">
      <c r="A171" s="8">
        <v>7.8999999999999</v>
      </c>
      <c r="B171" s="8"/>
      <c r="C171" s="9">
        <f t="shared" si="7"/>
        <v>1.4743750000000362</v>
      </c>
      <c r="D171" s="8"/>
      <c r="E171" s="9">
        <f t="shared" si="8"/>
        <v>-0.8975000000001452</v>
      </c>
      <c r="F171" s="8"/>
    </row>
    <row r="172" spans="1:6" ht="12.75">
      <c r="A172" s="8">
        <v>7.9999999999999</v>
      </c>
      <c r="B172" s="8"/>
      <c r="C172" s="9">
        <f t="shared" si="7"/>
        <v>1.4375000000000377</v>
      </c>
      <c r="D172" s="8"/>
      <c r="E172" s="9">
        <f t="shared" si="8"/>
        <v>-0.7500000000001505</v>
      </c>
      <c r="F172" s="8"/>
    </row>
    <row r="173" spans="1:6" ht="12.75">
      <c r="A173" s="8">
        <v>8.0999999999999</v>
      </c>
      <c r="B173" s="8"/>
      <c r="C173" s="9">
        <f t="shared" si="7"/>
        <v>1.3993750000000387</v>
      </c>
      <c r="D173" s="8"/>
      <c r="E173" s="9">
        <f t="shared" si="8"/>
        <v>-0.5975000000001547</v>
      </c>
      <c r="F173" s="8"/>
    </row>
    <row r="174" spans="1:6" ht="12.75">
      <c r="A174" s="8">
        <v>8.1999999999999</v>
      </c>
      <c r="B174" s="8"/>
      <c r="C174" s="9">
        <f t="shared" si="7"/>
        <v>1.36000000000004</v>
      </c>
      <c r="D174" s="8"/>
      <c r="E174" s="9">
        <f t="shared" si="8"/>
        <v>-0.44000000000016026</v>
      </c>
      <c r="F174" s="8"/>
    </row>
    <row r="175" spans="1:6" ht="12.75">
      <c r="A175" s="8">
        <v>8.2999999999999</v>
      </c>
      <c r="B175" s="8"/>
      <c r="C175" s="9">
        <f t="shared" si="7"/>
        <v>1.3193750000000415</v>
      </c>
      <c r="D175" s="8"/>
      <c r="E175" s="9">
        <f t="shared" si="8"/>
        <v>-0.27750000000016595</v>
      </c>
      <c r="F175" s="8"/>
    </row>
    <row r="176" spans="1:6" ht="12.75">
      <c r="A176" s="8">
        <v>8.3999999999999</v>
      </c>
      <c r="B176" s="8"/>
      <c r="C176" s="9">
        <f t="shared" si="7"/>
        <v>1.277500000000042</v>
      </c>
      <c r="D176" s="8"/>
      <c r="E176" s="9">
        <f t="shared" si="8"/>
        <v>-0.11000000000016863</v>
      </c>
      <c r="F176" s="8"/>
    </row>
    <row r="177" spans="1:6" ht="12.75">
      <c r="A177" s="8">
        <v>8.4999999999999</v>
      </c>
      <c r="B177" s="8"/>
      <c r="C177" s="9">
        <f t="shared" si="7"/>
        <v>1.2343750000000435</v>
      </c>
      <c r="D177" s="8"/>
      <c r="E177" s="9">
        <f t="shared" si="8"/>
        <v>0.06249999999982592</v>
      </c>
      <c r="F177" s="8"/>
    </row>
    <row r="178" spans="1:6" ht="12.75">
      <c r="A178" s="8">
        <v>8.5999999999999</v>
      </c>
      <c r="B178" s="8"/>
      <c r="C178" s="9">
        <f t="shared" si="7"/>
        <v>1.1900000000000448</v>
      </c>
      <c r="D178" s="8"/>
      <c r="E178" s="9">
        <f t="shared" si="8"/>
        <v>0.23999999999982036</v>
      </c>
      <c r="F178" s="8"/>
    </row>
    <row r="179" spans="1:6" ht="12.75">
      <c r="A179" s="8">
        <v>8.6999999999999</v>
      </c>
      <c r="B179" s="8"/>
      <c r="C179" s="9">
        <f t="shared" si="7"/>
        <v>1.1443750000000463</v>
      </c>
      <c r="D179" s="8"/>
      <c r="E179" s="9">
        <f t="shared" si="8"/>
        <v>0.4224999999998147</v>
      </c>
      <c r="F179" s="8"/>
    </row>
    <row r="180" spans="1:6" ht="12.75">
      <c r="A180" s="8">
        <v>8.7999999999999</v>
      </c>
      <c r="B180" s="8"/>
      <c r="C180" s="9">
        <f t="shared" si="7"/>
        <v>1.0975000000000477</v>
      </c>
      <c r="D180" s="8"/>
      <c r="E180" s="9">
        <f t="shared" si="8"/>
        <v>0.6099999999998089</v>
      </c>
      <c r="F180" s="8"/>
    </row>
    <row r="181" spans="1:6" ht="12.75">
      <c r="A181" s="8">
        <v>8.8999999999999</v>
      </c>
      <c r="B181" s="8"/>
      <c r="C181" s="9">
        <f t="shared" si="7"/>
        <v>1.0493750000000484</v>
      </c>
      <c r="D181" s="8"/>
      <c r="E181" s="9">
        <f t="shared" si="8"/>
        <v>0.8024999999998066</v>
      </c>
      <c r="F181" s="8"/>
    </row>
    <row r="182" spans="1:6" ht="12.75">
      <c r="A182" s="8">
        <v>8.9999999999999</v>
      </c>
      <c r="B182" s="8"/>
      <c r="C182" s="9">
        <f t="shared" si="7"/>
        <v>1.0000000000000497</v>
      </c>
      <c r="D182" s="8"/>
      <c r="E182" s="9">
        <f t="shared" si="8"/>
        <v>0.999999999999801</v>
      </c>
      <c r="F182" s="8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Министрерство образования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</dc:creator>
  <cp:keywords/>
  <dc:description/>
  <cp:lastModifiedBy>Колесов</cp:lastModifiedBy>
  <cp:lastPrinted>2009-01-29T20:49:09Z</cp:lastPrinted>
  <dcterms:created xsi:type="dcterms:W3CDTF">2004-03-31T07:24:17Z</dcterms:created>
  <dcterms:modified xsi:type="dcterms:W3CDTF">2015-11-29T18:33:45Z</dcterms:modified>
  <cp:category/>
  <cp:version/>
  <cp:contentType/>
  <cp:contentStatus/>
</cp:coreProperties>
</file>