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12525" activeTab="1"/>
  </bookViews>
  <sheets>
    <sheet name="Отчет по 1 задаче" sheetId="1" r:id="rId1"/>
    <sheet name="1 задача" sheetId="2" r:id="rId2"/>
    <sheet name="Отчет по 2 задаче" sheetId="3" r:id="rId3"/>
    <sheet name="2 задача" sheetId="4" r:id="rId4"/>
    <sheet name="Отчет по 3 задаче" sheetId="5" r:id="rId5"/>
    <sheet name="3 задача" sheetId="6" r:id="rId6"/>
  </sheets>
  <definedNames>
    <definedName name="solver_adj" localSheetId="1" hidden="1">'1 задача'!$B$3:$E$3</definedName>
    <definedName name="solver_adj" localSheetId="3" hidden="1">'2 задача'!$E$4:$E$5</definedName>
    <definedName name="solver_adj" localSheetId="5" hidden="1">'3 задача'!$D$3:$D$5</definedName>
    <definedName name="solver_cvg" localSheetId="1" hidden="1">0.0001</definedName>
    <definedName name="solver_cvg" localSheetId="3" hidden="1">0.0001</definedName>
    <definedName name="solver_cvg" localSheetId="5" hidden="1">0.0001</definedName>
    <definedName name="solver_drv" localSheetId="1" hidden="1">1</definedName>
    <definedName name="solver_drv" localSheetId="3" hidden="1">1</definedName>
    <definedName name="solver_drv" localSheetId="5" hidden="1">1</definedName>
    <definedName name="solver_est" localSheetId="1" hidden="1">1</definedName>
    <definedName name="solver_est" localSheetId="3" hidden="1">1</definedName>
    <definedName name="solver_est" localSheetId="5" hidden="1">1</definedName>
    <definedName name="solver_itr" localSheetId="1" hidden="1">100</definedName>
    <definedName name="solver_itr" localSheetId="3" hidden="1">100</definedName>
    <definedName name="solver_itr" localSheetId="5" hidden="1">100</definedName>
    <definedName name="solver_lhs1" localSheetId="1" hidden="1">'1 задача'!$B$3:$C$3</definedName>
    <definedName name="solver_lhs1" localSheetId="3" hidden="1">'2 задача'!$E$4:$E$5</definedName>
    <definedName name="solver_lhs1" localSheetId="5" hidden="1">'3 задача'!$D$3:$D$5</definedName>
    <definedName name="solver_lhs2" localSheetId="1" hidden="1">'1 задача'!$D$3:$E$3</definedName>
    <definedName name="solver_lhs2" localSheetId="3" hidden="1">'2 задача'!$F$6</definedName>
    <definedName name="solver_lhs2" localSheetId="5" hidden="1">'3 задача'!$D$5</definedName>
    <definedName name="solver_lhs3" localSheetId="1" hidden="1">'1 задача'!$F$5</definedName>
    <definedName name="solver_lhs3" localSheetId="3" hidden="1">'2 задача'!$G$6</definedName>
    <definedName name="solver_lhs3" localSheetId="5" hidden="1">'3 задача'!$F$6</definedName>
    <definedName name="solver_lhs4" localSheetId="1" hidden="1">'1 задача'!$D$3</definedName>
    <definedName name="solver_lhs4" localSheetId="3" hidden="1">'2 задача'!$E$5</definedName>
    <definedName name="solver_lhs4" localSheetId="5" hidden="1">'3 задача'!$D$3:$D$4</definedName>
    <definedName name="solver_lhs5" localSheetId="1" hidden="1">'1 задача'!$C$3</definedName>
    <definedName name="solver_lhs5" localSheetId="3" hidden="1">'2 задача'!$E$5</definedName>
    <definedName name="solver_lhs6" localSheetId="1" hidden="1">'1 задача'!$D$3</definedName>
    <definedName name="solver_lin" localSheetId="1" hidden="1">1</definedName>
    <definedName name="solver_lin" localSheetId="3" hidden="1">2</definedName>
    <definedName name="solver_lin" localSheetId="5" hidden="1">2</definedName>
    <definedName name="solver_neg" localSheetId="1" hidden="1">1</definedName>
    <definedName name="solver_neg" localSheetId="3" hidden="1">2</definedName>
    <definedName name="solver_neg" localSheetId="5" hidden="1">2</definedName>
    <definedName name="solver_num" localSheetId="1" hidden="1">4</definedName>
    <definedName name="solver_num" localSheetId="3" hidden="1">4</definedName>
    <definedName name="solver_num" localSheetId="5" hidden="1">4</definedName>
    <definedName name="solver_nwt" localSheetId="1" hidden="1">2</definedName>
    <definedName name="solver_nwt" localSheetId="3" hidden="1">1</definedName>
    <definedName name="solver_nwt" localSheetId="5" hidden="1">1</definedName>
    <definedName name="solver_opt" localSheetId="1" hidden="1">'1 задача'!$F$4</definedName>
    <definedName name="solver_opt" localSheetId="3" hidden="1">'2 задача'!$H$6</definedName>
    <definedName name="solver_opt" localSheetId="5" hidden="1">'3 задача'!$E$6</definedName>
    <definedName name="solver_pre" localSheetId="1" hidden="1">0.000001</definedName>
    <definedName name="solver_pre" localSheetId="3" hidden="1">0.000001</definedName>
    <definedName name="solver_pre" localSheetId="5" hidden="1">0.000001</definedName>
    <definedName name="solver_rel1" localSheetId="1" hidden="1">4</definedName>
    <definedName name="solver_rel1" localSheetId="3" hidden="1">4</definedName>
    <definedName name="solver_rel1" localSheetId="5" hidden="1">4</definedName>
    <definedName name="solver_rel2" localSheetId="1" hidden="1">4</definedName>
    <definedName name="solver_rel2" localSheetId="3" hidden="1">1</definedName>
    <definedName name="solver_rel2" localSheetId="5" hidden="1">2</definedName>
    <definedName name="solver_rel3" localSheetId="1" hidden="1">1</definedName>
    <definedName name="solver_rel3" localSheetId="3" hidden="1">1</definedName>
    <definedName name="solver_rel3" localSheetId="5" hidden="1">2</definedName>
    <definedName name="solver_rel4" localSheetId="1" hidden="1">3</definedName>
    <definedName name="solver_rel4" localSheetId="3" hidden="1">3</definedName>
    <definedName name="solver_rel4" localSheetId="5" hidden="1">3</definedName>
    <definedName name="solver_rel5" localSheetId="1" hidden="1">3</definedName>
    <definedName name="solver_rel5" localSheetId="3" hidden="1">3</definedName>
    <definedName name="solver_rel6" localSheetId="1" hidden="1">3</definedName>
    <definedName name="solver_rhs1" localSheetId="1" hidden="1">целое</definedName>
    <definedName name="solver_rhs1" localSheetId="3" hidden="1">целое</definedName>
    <definedName name="solver_rhs1" localSheetId="5" hidden="1">целое</definedName>
    <definedName name="solver_rhs2" localSheetId="1" hidden="1">целое</definedName>
    <definedName name="solver_rhs2" localSheetId="3" hidden="1">'2 задача'!$B$6</definedName>
    <definedName name="solver_rhs2" localSheetId="5" hidden="1">0</definedName>
    <definedName name="solver_rhs3" localSheetId="1" hidden="1">80</definedName>
    <definedName name="solver_rhs3" localSheetId="3" hidden="1">'2 задача'!$C$6</definedName>
    <definedName name="solver_rhs3" localSheetId="5" hidden="1">1100</definedName>
    <definedName name="solver_rhs4" localSheetId="1" hidden="1">1</definedName>
    <definedName name="solver_rhs4" localSheetId="3" hidden="1">10</definedName>
    <definedName name="solver_rhs4" localSheetId="5" hidden="1">0</definedName>
    <definedName name="solver_rhs5" localSheetId="1" hidden="1">1</definedName>
    <definedName name="solver_rhs5" localSheetId="3" hidden="1">4*'2 задача'!$E$4</definedName>
    <definedName name="solver_rhs6" localSheetId="1" hidden="1">1</definedName>
    <definedName name="solver_scl" localSheetId="1" hidden="1">2</definedName>
    <definedName name="solver_scl" localSheetId="3" hidden="1">2</definedName>
    <definedName name="solver_scl" localSheetId="5" hidden="1">2</definedName>
    <definedName name="solver_sho" localSheetId="1" hidden="1">2</definedName>
    <definedName name="solver_sho" localSheetId="3" hidden="1">2</definedName>
    <definedName name="solver_sho" localSheetId="5" hidden="1">2</definedName>
    <definedName name="solver_tim" localSheetId="1" hidden="1">100</definedName>
    <definedName name="solver_tim" localSheetId="3" hidden="1">100</definedName>
    <definedName name="solver_tim" localSheetId="5" hidden="1">100</definedName>
    <definedName name="solver_tol" localSheetId="1" hidden="1">0.05</definedName>
    <definedName name="solver_tol" localSheetId="3" hidden="1">0.05</definedName>
    <definedName name="solver_tol" localSheetId="5" hidden="1">0.05</definedName>
    <definedName name="solver_typ" localSheetId="1" hidden="1">1</definedName>
    <definedName name="solver_typ" localSheetId="3" hidden="1">1</definedName>
    <definedName name="solver_typ" localSheetId="5" hidden="1">2</definedName>
    <definedName name="solver_val" localSheetId="1" hidden="1">0</definedName>
    <definedName name="solver_val" localSheetId="3" hidden="1">0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<sst xmlns="http://schemas.openxmlformats.org/spreadsheetml/2006/main" count="71" uniqueCount="51">
  <si>
    <t>кол-во</t>
  </si>
  <si>
    <t>цена</t>
  </si>
  <si>
    <t>время</t>
  </si>
  <si>
    <t>Задача об IT компании</t>
  </si>
  <si>
    <t>gif-баннер</t>
  </si>
  <si>
    <t>flash-баннер</t>
  </si>
  <si>
    <t>обыч сайт</t>
  </si>
  <si>
    <t>интерактивный сайт</t>
  </si>
  <si>
    <t>Итого</t>
  </si>
  <si>
    <t>единица продукции</t>
  </si>
  <si>
    <t>фактически</t>
  </si>
  <si>
    <t>древесина</t>
  </si>
  <si>
    <t>чел-час</t>
  </si>
  <si>
    <t>прибыль 1</t>
  </si>
  <si>
    <t>прибыль</t>
  </si>
  <si>
    <t>Cтолы</t>
  </si>
  <si>
    <t>Стулья</t>
  </si>
  <si>
    <t>ресурсы</t>
  </si>
  <si>
    <t>Задача о пересылке деталей</t>
  </si>
  <si>
    <t>дет. в 1</t>
  </si>
  <si>
    <t>Стоимость пересылки 1</t>
  </si>
  <si>
    <t xml:space="preserve">Стоимость пересылки </t>
  </si>
  <si>
    <t>Деталей всего</t>
  </si>
  <si>
    <t>1 ящик</t>
  </si>
  <si>
    <t>2 ящик</t>
  </si>
  <si>
    <t xml:space="preserve">3 ящик </t>
  </si>
  <si>
    <t>Всего:</t>
  </si>
  <si>
    <t>Производство мебели</t>
  </si>
  <si>
    <t>$B$3</t>
  </si>
  <si>
    <t>$C$3</t>
  </si>
  <si>
    <t>$D$3</t>
  </si>
  <si>
    <t>$E$3</t>
  </si>
  <si>
    <t>$F$4</t>
  </si>
  <si>
    <t>it-1</t>
  </si>
  <si>
    <t>Автор: Lena , 28.01.2013</t>
  </si>
  <si>
    <t>Структура сценария</t>
  </si>
  <si>
    <t>Изменяемые:</t>
  </si>
  <si>
    <t>Текущие значения:</t>
  </si>
  <si>
    <t>Результат:</t>
  </si>
  <si>
    <t xml:space="preserve">Примечания: столбец ''Текущие значения'' представляет значения изменяемых ячеек в </t>
  </si>
  <si>
    <t>момент создания Итогового отчета по Сценарию. Изменяемые ячейки для каждого</t>
  </si>
  <si>
    <t>сценария выделены серым цветом.</t>
  </si>
  <si>
    <t>$E$4</t>
  </si>
  <si>
    <t>$E$5</t>
  </si>
  <si>
    <t>$H$6</t>
  </si>
  <si>
    <t>meb-1</t>
  </si>
  <si>
    <t>Автор: Lena , 28.01.2013
Автор изменений: Lena , 28.01.2013</t>
  </si>
  <si>
    <t>$D$4</t>
  </si>
  <si>
    <t>$D$5</t>
  </si>
  <si>
    <t>$E$6</t>
  </si>
  <si>
    <t>Det-1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</si>
</sst>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color indexed="9"/>
      <name val="Arial Cyr"/>
      <family val="0"/>
    </font>
    <font>
      <b/>
      <sz val="10"/>
      <color indexed="8"/>
      <name val="Arial Cyr"/>
      <family val="0"/>
    </font>
    <font>
      <b/>
      <sz val="10"/>
      <color indexed="18"/>
      <name val="Arial Cyr"/>
      <family val="0"/>
    </font>
    <font>
      <sz val="9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9" fillId="24" borderId="10" xfId="0" applyFont="1" applyFill="1" applyBorder="1" applyAlignment="1">
      <alignment/>
    </xf>
    <xf numFmtId="1" fontId="19" fillId="2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1" fillId="25" borderId="12" xfId="0" applyFont="1" applyFill="1" applyBorder="1" applyAlignment="1">
      <alignment horizontal="left"/>
    </xf>
    <xf numFmtId="0" fontId="21" fillId="25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22" fillId="26" borderId="0" xfId="0" applyFont="1" applyFill="1" applyBorder="1" applyAlignment="1">
      <alignment horizontal="left"/>
    </xf>
    <xf numFmtId="0" fontId="23" fillId="26" borderId="14" xfId="0" applyFont="1" applyFill="1" applyBorder="1" applyAlignment="1">
      <alignment horizontal="left"/>
    </xf>
    <xf numFmtId="0" fontId="22" fillId="26" borderId="11" xfId="0" applyFont="1" applyFill="1" applyBorder="1" applyAlignment="1">
      <alignment horizontal="left"/>
    </xf>
    <xf numFmtId="0" fontId="24" fillId="25" borderId="13" xfId="0" applyFont="1" applyFill="1" applyBorder="1" applyAlignment="1">
      <alignment horizontal="right"/>
    </xf>
    <xf numFmtId="0" fontId="24" fillId="25" borderId="12" xfId="0" applyFont="1" applyFill="1" applyBorder="1" applyAlignment="1">
      <alignment horizontal="right"/>
    </xf>
    <xf numFmtId="0" fontId="0" fillId="20" borderId="0" xfId="0" applyFill="1" applyBorder="1" applyAlignment="1">
      <alignment/>
    </xf>
    <xf numFmtId="1" fontId="0" fillId="2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" fontId="0" fillId="10" borderId="10" xfId="0" applyNumberFormat="1" applyFill="1" applyBorder="1" applyAlignment="1">
      <alignment/>
    </xf>
    <xf numFmtId="0" fontId="19" fillId="17" borderId="10" xfId="0" applyFont="1" applyFill="1" applyBorder="1" applyAlignment="1">
      <alignment/>
    </xf>
    <xf numFmtId="2" fontId="19" fillId="17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1" xfId="0" applyNumberFormat="1" applyFill="1" applyBorder="1" applyAlignment="1">
      <alignment/>
    </xf>
    <xf numFmtId="0" fontId="21" fillId="25" borderId="12" xfId="0" applyFont="1" applyFill="1" applyBorder="1" applyAlignment="1">
      <alignment horizontal="left"/>
    </xf>
    <xf numFmtId="0" fontId="21" fillId="25" borderId="13" xfId="0" applyFont="1" applyFill="1" applyBorder="1" applyAlignment="1">
      <alignment horizontal="left"/>
    </xf>
    <xf numFmtId="0" fontId="22" fillId="26" borderId="0" xfId="0" applyFont="1" applyFill="1" applyBorder="1" applyAlignment="1">
      <alignment horizontal="left"/>
    </xf>
    <xf numFmtId="0" fontId="23" fillId="26" borderId="14" xfId="0" applyFont="1" applyFill="1" applyBorder="1" applyAlignment="1">
      <alignment horizontal="left"/>
    </xf>
    <xf numFmtId="0" fontId="22" fillId="26" borderId="11" xfId="0" applyFont="1" applyFill="1" applyBorder="1" applyAlignment="1">
      <alignment horizontal="left"/>
    </xf>
    <xf numFmtId="0" fontId="0" fillId="1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E14"/>
  <sheetViews>
    <sheetView showGridLines="0" workbookViewId="0" topLeftCell="A1">
      <selection activeCell="A1" sqref="A1"/>
    </sheetView>
  </sheetViews>
  <sheetFormatPr defaultColWidth="9.00390625" defaultRowHeight="12.75" outlineLevelRow="1" outlineLevelCol="1"/>
  <cols>
    <col min="3" max="3" width="5.25390625" style="0" customWidth="1"/>
    <col min="4" max="5" width="16.625" style="0" bestFit="1" customWidth="1" outlineLevel="1"/>
  </cols>
  <sheetData>
    <row r="1" ht="13.5" thickBot="1"/>
    <row r="2" spans="2:5" ht="15">
      <c r="B2" s="15" t="s">
        <v>35</v>
      </c>
      <c r="C2" s="15"/>
      <c r="D2" s="20"/>
      <c r="E2" s="20"/>
    </row>
    <row r="3" spans="2:5" ht="15" collapsed="1">
      <c r="B3" s="14"/>
      <c r="C3" s="14"/>
      <c r="D3" s="21" t="s">
        <v>37</v>
      </c>
      <c r="E3" s="21" t="s">
        <v>33</v>
      </c>
    </row>
    <row r="4" spans="2:5" ht="22.5" hidden="1" outlineLevel="1">
      <c r="B4" s="17"/>
      <c r="C4" s="17"/>
      <c r="D4" s="11"/>
      <c r="E4" s="24" t="s">
        <v>34</v>
      </c>
    </row>
    <row r="5" spans="2:5" ht="12.75">
      <c r="B5" s="18" t="s">
        <v>36</v>
      </c>
      <c r="C5" s="18"/>
      <c r="D5" s="16"/>
      <c r="E5" s="16"/>
    </row>
    <row r="6" spans="2:5" ht="12.75" outlineLevel="1">
      <c r="B6" s="17"/>
      <c r="C6" s="17" t="s">
        <v>28</v>
      </c>
      <c r="D6" s="11">
        <v>2.00000000002709</v>
      </c>
      <c r="E6" s="22">
        <v>6.99999999994634</v>
      </c>
    </row>
    <row r="7" spans="2:5" ht="12.75" outlineLevel="1">
      <c r="B7" s="17"/>
      <c r="C7" s="17" t="s">
        <v>29</v>
      </c>
      <c r="D7" s="12">
        <v>4</v>
      </c>
      <c r="E7" s="23">
        <v>5</v>
      </c>
    </row>
    <row r="8" spans="2:5" ht="12.75" outlineLevel="1">
      <c r="B8" s="17"/>
      <c r="C8" s="17" t="s">
        <v>30</v>
      </c>
      <c r="D8" s="11">
        <v>1</v>
      </c>
      <c r="E8" s="22">
        <v>0</v>
      </c>
    </row>
    <row r="9" spans="2:5" ht="12.75" outlineLevel="1">
      <c r="B9" s="17"/>
      <c r="C9" s="17" t="s">
        <v>31</v>
      </c>
      <c r="D9" s="11">
        <v>4</v>
      </c>
      <c r="E9" s="22">
        <v>4</v>
      </c>
    </row>
    <row r="10" spans="2:5" ht="12.75">
      <c r="B10" s="18" t="s">
        <v>38</v>
      </c>
      <c r="C10" s="18"/>
      <c r="D10" s="16"/>
      <c r="E10" s="16"/>
    </row>
    <row r="11" spans="2:5" ht="13.5" outlineLevel="1" thickBot="1">
      <c r="B11" s="19"/>
      <c r="C11" s="19" t="s">
        <v>32</v>
      </c>
      <c r="D11" s="13">
        <v>56400.0000000081</v>
      </c>
      <c r="E11" s="13">
        <v>56699.9999999839</v>
      </c>
    </row>
    <row r="12" ht="12.75">
      <c r="B12" t="s">
        <v>39</v>
      </c>
    </row>
    <row r="13" ht="12.75">
      <c r="B13" t="s">
        <v>40</v>
      </c>
    </row>
    <row r="14" ht="12.75">
      <c r="B14" t="s"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150" zoomScaleNormal="150" zoomScalePageLayoutView="0" workbookViewId="0" topLeftCell="A1">
      <selection activeCell="B17" sqref="B17"/>
    </sheetView>
  </sheetViews>
  <sheetFormatPr defaultColWidth="9.00390625" defaultRowHeight="12.75"/>
  <cols>
    <col min="3" max="3" width="13.25390625" style="0" customWidth="1"/>
    <col min="5" max="5" width="13.375" style="0" customWidth="1"/>
    <col min="6" max="6" width="13.75390625" style="0" bestFit="1" customWidth="1"/>
  </cols>
  <sheetData>
    <row r="1" ht="12.75">
      <c r="A1" s="7" t="s">
        <v>3</v>
      </c>
    </row>
    <row r="2" spans="1:6" s="1" customFormat="1" ht="24">
      <c r="A2" s="2"/>
      <c r="B2" s="2" t="s">
        <v>4</v>
      </c>
      <c r="C2" s="2" t="s">
        <v>5</v>
      </c>
      <c r="D2" s="2" t="s">
        <v>6</v>
      </c>
      <c r="E2" s="10" t="s">
        <v>7</v>
      </c>
      <c r="F2" s="2" t="s">
        <v>8</v>
      </c>
    </row>
    <row r="3" spans="1:6" ht="12.75">
      <c r="A3" s="3" t="s">
        <v>0</v>
      </c>
      <c r="B3" s="5">
        <v>2.00000000002709</v>
      </c>
      <c r="C3" s="6">
        <v>4</v>
      </c>
      <c r="D3" s="5">
        <v>1</v>
      </c>
      <c r="E3" s="5">
        <v>4</v>
      </c>
      <c r="F3" s="3">
        <f>SUM(B3:E3)</f>
        <v>11.00000000002709</v>
      </c>
    </row>
    <row r="4" spans="1:6" ht="12.75">
      <c r="A4" s="3" t="s">
        <v>1</v>
      </c>
      <c r="B4" s="3">
        <v>300</v>
      </c>
      <c r="C4" s="3">
        <v>1600</v>
      </c>
      <c r="D4" s="3">
        <v>2800</v>
      </c>
      <c r="E4" s="3">
        <v>12000</v>
      </c>
      <c r="F4" s="26">
        <f>$B$3*B4+$C$3*C4+($D$3-1)*D4+D4*0.5+$E$3*E4</f>
        <v>56400.00000000813</v>
      </c>
    </row>
    <row r="5" spans="1:6" ht="12.75">
      <c r="A5" s="3" t="s">
        <v>2</v>
      </c>
      <c r="B5" s="3">
        <v>0.5</v>
      </c>
      <c r="C5" s="3">
        <v>2.5</v>
      </c>
      <c r="D5" s="3">
        <v>5</v>
      </c>
      <c r="E5" s="3">
        <v>16</v>
      </c>
      <c r="F5" s="3">
        <f>$B$3*B5+$C$3*C5+$D$3*D5+$E$3*E5</f>
        <v>80.00000000001354</v>
      </c>
    </row>
    <row r="6" spans="2:5" ht="12.75" hidden="1">
      <c r="B6">
        <f>B4/B5</f>
        <v>600</v>
      </c>
      <c r="C6">
        <f>C4/C5</f>
        <v>640</v>
      </c>
      <c r="D6">
        <f>D4/D5</f>
        <v>560</v>
      </c>
      <c r="E6">
        <f>E4/E5</f>
        <v>750</v>
      </c>
    </row>
  </sheetData>
  <sheetProtection/>
  <printOptions/>
  <pageMargins left="0.75" right="0.75" top="0.23" bottom="1" header="0.2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E12"/>
  <sheetViews>
    <sheetView showGridLines="0" workbookViewId="0" topLeftCell="A1">
      <selection activeCell="A1" sqref="A1"/>
    </sheetView>
  </sheetViews>
  <sheetFormatPr defaultColWidth="9.00390625" defaultRowHeight="12.75" outlineLevelRow="1" outlineLevelCol="1"/>
  <cols>
    <col min="3" max="3" width="5.25390625" style="0" customWidth="1"/>
    <col min="4" max="5" width="16.625" style="0" bestFit="1" customWidth="1" outlineLevel="1"/>
  </cols>
  <sheetData>
    <row r="1" ht="13.5" thickBot="1"/>
    <row r="2" spans="2:5" ht="15">
      <c r="B2" s="15" t="s">
        <v>35</v>
      </c>
      <c r="C2" s="15"/>
      <c r="D2" s="20"/>
      <c r="E2" s="20"/>
    </row>
    <row r="3" spans="2:5" ht="15" collapsed="1">
      <c r="B3" s="14"/>
      <c r="C3" s="14"/>
      <c r="D3" s="21" t="s">
        <v>37</v>
      </c>
      <c r="E3" s="21" t="s">
        <v>45</v>
      </c>
    </row>
    <row r="4" spans="2:5" ht="45" hidden="1" outlineLevel="1">
      <c r="B4" s="17"/>
      <c r="C4" s="17"/>
      <c r="D4" s="11"/>
      <c r="E4" s="24" t="s">
        <v>46</v>
      </c>
    </row>
    <row r="5" spans="2:5" ht="12.75">
      <c r="B5" s="18" t="s">
        <v>36</v>
      </c>
      <c r="C5" s="18"/>
      <c r="D5" s="16"/>
      <c r="E5" s="16"/>
    </row>
    <row r="6" spans="2:5" ht="12.75" outlineLevel="1">
      <c r="B6" s="17"/>
      <c r="C6" s="17" t="s">
        <v>42</v>
      </c>
      <c r="D6" s="11">
        <v>147</v>
      </c>
      <c r="E6" s="22">
        <v>75</v>
      </c>
    </row>
    <row r="7" spans="2:5" ht="12.75" outlineLevel="1">
      <c r="B7" s="17"/>
      <c r="C7" s="17" t="s">
        <v>43</v>
      </c>
      <c r="D7" s="11">
        <v>12</v>
      </c>
      <c r="E7" s="22">
        <v>300</v>
      </c>
    </row>
    <row r="8" spans="2:5" ht="12.75">
      <c r="B8" s="18" t="s">
        <v>38</v>
      </c>
      <c r="C8" s="18"/>
      <c r="D8" s="16"/>
      <c r="E8" s="16"/>
    </row>
    <row r="9" spans="2:5" ht="13.5" outlineLevel="1" thickBot="1">
      <c r="B9" s="19"/>
      <c r="C9" s="19" t="s">
        <v>44</v>
      </c>
      <c r="D9" s="13">
        <v>51610</v>
      </c>
      <c r="E9" s="13">
        <v>49450</v>
      </c>
    </row>
    <row r="10" ht="12.75">
      <c r="B10" t="s">
        <v>39</v>
      </c>
    </row>
    <row r="11" ht="12.75">
      <c r="B11" t="s">
        <v>40</v>
      </c>
    </row>
    <row r="12" ht="12.75">
      <c r="B12" t="s">
        <v>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="150" zoomScaleNormal="150" zoomScalePageLayoutView="0" workbookViewId="0" topLeftCell="A1">
      <selection activeCell="G9" sqref="G9"/>
    </sheetView>
  </sheetViews>
  <sheetFormatPr defaultColWidth="9.00390625" defaultRowHeight="12.75"/>
  <cols>
    <col min="2" max="2" width="10.125" style="0" bestFit="1" customWidth="1"/>
    <col min="4" max="4" width="9.875" style="0" bestFit="1" customWidth="1"/>
    <col min="6" max="6" width="10.125" style="0" bestFit="1" customWidth="1"/>
  </cols>
  <sheetData>
    <row r="1" ht="12.75">
      <c r="A1" s="7" t="s">
        <v>27</v>
      </c>
    </row>
    <row r="2" spans="1:8" ht="12.75">
      <c r="A2" s="3"/>
      <c r="B2" s="28" t="s">
        <v>9</v>
      </c>
      <c r="C2" s="28"/>
      <c r="D2" s="28"/>
      <c r="E2" s="3"/>
      <c r="F2" s="28" t="s">
        <v>10</v>
      </c>
      <c r="G2" s="28"/>
      <c r="H2" s="28"/>
    </row>
    <row r="3" spans="1:8" ht="12.75">
      <c r="A3" s="3"/>
      <c r="B3" s="3" t="s">
        <v>11</v>
      </c>
      <c r="C3" s="3" t="s">
        <v>12</v>
      </c>
      <c r="D3" s="3" t="s">
        <v>13</v>
      </c>
      <c r="E3" s="3" t="s">
        <v>0</v>
      </c>
      <c r="F3" s="3" t="s">
        <v>11</v>
      </c>
      <c r="G3" s="3" t="s">
        <v>12</v>
      </c>
      <c r="H3" s="3" t="s">
        <v>14</v>
      </c>
    </row>
    <row r="4" spans="1:8" ht="12.75">
      <c r="A4" s="3" t="s">
        <v>15</v>
      </c>
      <c r="B4" s="3">
        <v>0.5</v>
      </c>
      <c r="C4" s="3">
        <v>12</v>
      </c>
      <c r="D4" s="3">
        <v>350</v>
      </c>
      <c r="E4" s="5">
        <v>147</v>
      </c>
      <c r="F4" s="3">
        <f>$E4*B4</f>
        <v>73.5</v>
      </c>
      <c r="G4" s="3">
        <f>$E4*C4</f>
        <v>1764</v>
      </c>
      <c r="H4" s="3">
        <f>$E4*D4</f>
        <v>51450</v>
      </c>
    </row>
    <row r="5" spans="1:8" ht="12.75">
      <c r="A5" s="3" t="s">
        <v>16</v>
      </c>
      <c r="B5" s="3">
        <v>0.08</v>
      </c>
      <c r="C5" s="3">
        <v>3</v>
      </c>
      <c r="D5" s="3">
        <v>80</v>
      </c>
      <c r="E5" s="5">
        <v>12</v>
      </c>
      <c r="F5" s="3">
        <f>$E5*B5</f>
        <v>0.96</v>
      </c>
      <c r="G5" s="3">
        <f>$E5*C5</f>
        <v>36</v>
      </c>
      <c r="H5" s="3">
        <f>($E5-10)*D5</f>
        <v>160</v>
      </c>
    </row>
    <row r="6" spans="1:8" ht="12.75">
      <c r="A6" s="3" t="s">
        <v>17</v>
      </c>
      <c r="B6" s="35">
        <v>200</v>
      </c>
      <c r="C6" s="35">
        <v>1800</v>
      </c>
      <c r="D6" s="3"/>
      <c r="E6" s="3"/>
      <c r="F6" s="3">
        <f>SUM(F4:F5)</f>
        <v>74.46</v>
      </c>
      <c r="G6" s="3">
        <f>SUM(G4:G5)</f>
        <v>1800</v>
      </c>
      <c r="H6" s="26">
        <f>SUM(H4:H5)</f>
        <v>51610</v>
      </c>
    </row>
  </sheetData>
  <sheetProtection/>
  <mergeCells count="2">
    <mergeCell ref="B2:D2"/>
    <mergeCell ref="F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E13"/>
  <sheetViews>
    <sheetView showGridLines="0" workbookViewId="0" topLeftCell="A1">
      <selection activeCell="A1" sqref="A1"/>
    </sheetView>
  </sheetViews>
  <sheetFormatPr defaultColWidth="9.00390625" defaultRowHeight="12.75" outlineLevelRow="1" outlineLevelCol="1"/>
  <cols>
    <col min="3" max="3" width="5.25390625" style="0" customWidth="1"/>
    <col min="4" max="5" width="16.625" style="0" bestFit="1" customWidth="1" outlineLevel="1"/>
  </cols>
  <sheetData>
    <row r="1" ht="13.5" thickBot="1"/>
    <row r="2" spans="2:5" ht="15">
      <c r="B2" s="31" t="s">
        <v>35</v>
      </c>
      <c r="C2" s="31"/>
      <c r="D2" s="20"/>
      <c r="E2" s="20"/>
    </row>
    <row r="3" spans="2:5" ht="15" collapsed="1">
      <c r="B3" s="30"/>
      <c r="C3" s="30"/>
      <c r="D3" s="21" t="s">
        <v>37</v>
      </c>
      <c r="E3" s="21" t="s">
        <v>50</v>
      </c>
    </row>
    <row r="4" spans="2:5" ht="45" hidden="1" outlineLevel="1">
      <c r="B4" s="32"/>
      <c r="C4" s="32"/>
      <c r="D4" s="11"/>
      <c r="E4" s="24" t="s">
        <v>46</v>
      </c>
    </row>
    <row r="5" spans="2:5" ht="12.75">
      <c r="B5" s="33" t="s">
        <v>36</v>
      </c>
      <c r="C5" s="33"/>
      <c r="D5" s="16"/>
      <c r="E5" s="16"/>
    </row>
    <row r="6" spans="2:5" ht="12.75" outlineLevel="1">
      <c r="B6" s="32"/>
      <c r="C6" s="32" t="s">
        <v>30</v>
      </c>
      <c r="D6" s="11">
        <v>2</v>
      </c>
      <c r="E6" s="22">
        <v>0</v>
      </c>
    </row>
    <row r="7" spans="2:5" ht="12.75" outlineLevel="1">
      <c r="B7" s="32"/>
      <c r="C7" s="32" t="s">
        <v>47</v>
      </c>
      <c r="D7" s="11">
        <v>24</v>
      </c>
      <c r="E7" s="22">
        <v>25</v>
      </c>
    </row>
    <row r="8" spans="2:5" ht="12.75" outlineLevel="1">
      <c r="B8" s="32"/>
      <c r="C8" s="32" t="s">
        <v>48</v>
      </c>
      <c r="D8" s="11">
        <v>0</v>
      </c>
      <c r="E8" s="22">
        <v>4</v>
      </c>
    </row>
    <row r="9" spans="2:5" ht="12.75">
      <c r="B9" s="33" t="s">
        <v>38</v>
      </c>
      <c r="C9" s="33"/>
      <c r="D9" s="16"/>
      <c r="E9" s="16"/>
    </row>
    <row r="10" spans="2:5" ht="13.5" outlineLevel="1" thickBot="1">
      <c r="B10" s="34"/>
      <c r="C10" s="34" t="s">
        <v>49</v>
      </c>
      <c r="D10" s="29">
        <v>2800</v>
      </c>
      <c r="E10" s="29">
        <v>2780</v>
      </c>
    </row>
    <row r="11" ht="12.75">
      <c r="B11" t="s">
        <v>39</v>
      </c>
    </row>
    <row r="12" ht="12.75">
      <c r="B12" t="s">
        <v>40</v>
      </c>
    </row>
    <row r="13" ht="12.75">
      <c r="B13" t="s">
        <v>41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="150" zoomScaleNormal="150" zoomScalePageLayoutView="0" workbookViewId="0" topLeftCell="A1">
      <selection activeCell="F4" sqref="F4"/>
    </sheetView>
  </sheetViews>
  <sheetFormatPr defaultColWidth="9.00390625" defaultRowHeight="12.75"/>
  <cols>
    <col min="3" max="3" width="14.75390625" style="0" customWidth="1"/>
    <col min="5" max="5" width="13.75390625" style="0" customWidth="1"/>
    <col min="6" max="6" width="12.625" style="0" customWidth="1"/>
  </cols>
  <sheetData>
    <row r="1" ht="12.75">
      <c r="A1" s="7" t="s">
        <v>18</v>
      </c>
    </row>
    <row r="2" spans="1:6" ht="34.5" customHeight="1">
      <c r="A2" s="2"/>
      <c r="B2" s="2" t="s">
        <v>19</v>
      </c>
      <c r="C2" s="4" t="s">
        <v>20</v>
      </c>
      <c r="D2" s="2" t="s">
        <v>0</v>
      </c>
      <c r="E2" s="4" t="s">
        <v>21</v>
      </c>
      <c r="F2" s="4" t="s">
        <v>22</v>
      </c>
    </row>
    <row r="3" spans="1:6" ht="12.75">
      <c r="A3" s="3" t="s">
        <v>23</v>
      </c>
      <c r="B3" s="3">
        <v>70</v>
      </c>
      <c r="C3" s="3">
        <v>200</v>
      </c>
      <c r="D3" s="5">
        <v>2</v>
      </c>
      <c r="E3" s="3">
        <f>C3*D3</f>
        <v>400</v>
      </c>
      <c r="F3" s="3">
        <f>B3*D3</f>
        <v>140</v>
      </c>
    </row>
    <row r="4" spans="1:6" ht="12.75">
      <c r="A4" s="3" t="s">
        <v>24</v>
      </c>
      <c r="B4" s="3">
        <v>40</v>
      </c>
      <c r="C4" s="3">
        <v>100</v>
      </c>
      <c r="D4" s="5">
        <v>24</v>
      </c>
      <c r="E4" s="3">
        <f>C4*D4</f>
        <v>2400</v>
      </c>
      <c r="F4" s="3">
        <f>B4*D4</f>
        <v>960</v>
      </c>
    </row>
    <row r="5" spans="1:6" ht="12.75">
      <c r="A5" s="3" t="s">
        <v>25</v>
      </c>
      <c r="B5" s="3">
        <v>25</v>
      </c>
      <c r="C5" s="3">
        <v>70</v>
      </c>
      <c r="D5" s="5">
        <v>0</v>
      </c>
      <c r="E5" s="8">
        <f>C5*D5</f>
        <v>0</v>
      </c>
      <c r="F5" s="9">
        <f>B5*D5</f>
        <v>0</v>
      </c>
    </row>
    <row r="6" spans="1:6" ht="12.75">
      <c r="A6" s="3"/>
      <c r="B6" s="3"/>
      <c r="C6" s="3"/>
      <c r="D6" s="3" t="s">
        <v>26</v>
      </c>
      <c r="E6" s="27">
        <f>SUM(E3:E5)</f>
        <v>2800</v>
      </c>
      <c r="F6" s="25">
        <f>SUM(F3:F5)</f>
        <v>1100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cp:lastPrinted>2013-01-15T16:02:16Z</cp:lastPrinted>
  <dcterms:created xsi:type="dcterms:W3CDTF">2011-04-03T15:50:39Z</dcterms:created>
  <dcterms:modified xsi:type="dcterms:W3CDTF">2013-01-28T07:11:15Z</dcterms:modified>
  <cp:category/>
  <cp:version/>
  <cp:contentType/>
  <cp:contentStatus/>
</cp:coreProperties>
</file>