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4885" windowHeight="13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<sst xmlns="http://schemas.openxmlformats.org/spreadsheetml/2006/main" count="32" uniqueCount="32">
  <si>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Должность</t>
  </si>
  <si>
    <t>Коэф. А</t>
  </si>
  <si>
    <t>Коэф. В</t>
  </si>
  <si>
    <t>Должностной оклад</t>
  </si>
  <si>
    <t>13% налог</t>
  </si>
  <si>
    <t>К выдаче</t>
  </si>
  <si>
    <t>Директор</t>
  </si>
  <si>
    <t>Методист</t>
  </si>
  <si>
    <t>Преподаватель программирования</t>
  </si>
  <si>
    <t>Сетевой администратор</t>
  </si>
  <si>
    <t>Преподаватель информатики и ИКТ</t>
  </si>
  <si>
    <t>WEB-дизайнер</t>
  </si>
  <si>
    <t>учитель русского языка и литературы</t>
  </si>
  <si>
    <t>учитель физики</t>
  </si>
  <si>
    <t>учитель химии</t>
  </si>
  <si>
    <t>учитель биологии</t>
  </si>
  <si>
    <t>учитель английского языка</t>
  </si>
  <si>
    <t>учитель физкультуры</t>
  </si>
  <si>
    <t>учитель математики</t>
  </si>
  <si>
    <t>учитель экономики</t>
  </si>
  <si>
    <t>лаборант</t>
  </si>
  <si>
    <t>Итого:</t>
  </si>
  <si>
    <t>Заместитель директора по учебной работе</t>
  </si>
  <si>
    <t>Заместитель директора по хозяйственной работе</t>
  </si>
  <si>
    <t>повар</t>
  </si>
  <si>
    <t>охранник</t>
  </si>
  <si>
    <t>рабочий по обслуживанию здания</t>
  </si>
  <si>
    <t>врач</t>
  </si>
  <si>
    <t>уборщица</t>
  </si>
  <si>
    <t>заработная плата уборщицы</t>
  </si>
  <si>
    <t>Кол-во сотрудников</t>
  </si>
  <si>
    <t xml:space="preserve">Создать ведомость выдачи зарплаты, если общий месячный фонд школы "будущий программист" составляет 450000 рублей.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</si>
</sst>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sz val="1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10</xdr:col>
      <xdr:colOff>66675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0"/>
          <a:ext cx="1390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K3" sqref="K3"/>
    </sheetView>
  </sheetViews>
  <sheetFormatPr defaultColWidth="9.00390625" defaultRowHeight="12.75"/>
  <cols>
    <col min="1" max="1" width="18.875" style="0" customWidth="1"/>
    <col min="2" max="2" width="10.25390625" style="0" customWidth="1"/>
    <col min="3" max="3" width="10.75390625" style="0" customWidth="1"/>
    <col min="4" max="4" width="15.875" style="0" customWidth="1"/>
    <col min="5" max="5" width="17.25390625" style="0" customWidth="1"/>
    <col min="6" max="6" width="10.75390625" style="0" customWidth="1"/>
    <col min="7" max="7" width="13.125" style="0" customWidth="1"/>
    <col min="8" max="8" width="14.375" style="0" customWidth="1"/>
  </cols>
  <sheetData>
    <row r="1" spans="1:13" ht="72" customHeight="1">
      <c r="A1" s="12" t="s">
        <v>31</v>
      </c>
      <c r="B1" s="12"/>
      <c r="C1" s="12"/>
      <c r="D1" s="12"/>
      <c r="E1" s="12"/>
      <c r="F1" s="12"/>
      <c r="G1" s="12"/>
      <c r="H1" s="12"/>
      <c r="K1" s="11"/>
      <c r="M1" s="10"/>
    </row>
    <row r="2" spans="1:8" ht="60" customHeight="1">
      <c r="A2" s="6" t="s">
        <v>0</v>
      </c>
      <c r="B2" s="6" t="s">
        <v>1</v>
      </c>
      <c r="C2" s="6" t="s">
        <v>2</v>
      </c>
      <c r="D2" s="6" t="s">
        <v>30</v>
      </c>
      <c r="E2" s="6" t="s">
        <v>3</v>
      </c>
      <c r="F2" s="6" t="s">
        <v>4</v>
      </c>
      <c r="G2" s="6" t="s">
        <v>5</v>
      </c>
      <c r="H2" s="7" t="s">
        <v>29</v>
      </c>
    </row>
    <row r="3" spans="1:8" ht="20.25" customHeight="1">
      <c r="A3" s="8" t="s">
        <v>6</v>
      </c>
      <c r="B3" s="1">
        <v>6.2</v>
      </c>
      <c r="C3" s="1">
        <v>2000</v>
      </c>
      <c r="D3" s="1">
        <v>1</v>
      </c>
      <c r="E3" s="2">
        <f>B3*$H$3+C3</f>
        <v>36462.17081988883</v>
      </c>
      <c r="F3" s="2">
        <f>(E3/100)*13</f>
        <v>4740.082206585548</v>
      </c>
      <c r="G3" s="2">
        <f>E3-F3</f>
        <v>31722.088613303284</v>
      </c>
      <c r="H3" s="3">
        <v>5558.414648369166</v>
      </c>
    </row>
    <row r="4" spans="1:8" ht="42" customHeight="1">
      <c r="A4" s="8" t="s">
        <v>22</v>
      </c>
      <c r="B4" s="1">
        <v>5.7</v>
      </c>
      <c r="C4" s="1">
        <v>2000</v>
      </c>
      <c r="D4" s="1">
        <v>1</v>
      </c>
      <c r="E4" s="2">
        <f aca="true" t="shared" si="0" ref="E4:E24">B4*$H$3+C4</f>
        <v>33682.96349570424</v>
      </c>
      <c r="F4" s="2">
        <f aca="true" t="shared" si="1" ref="F4:F24">(E4/100)*13</f>
        <v>4378.785254441552</v>
      </c>
      <c r="G4" s="2">
        <f aca="true" t="shared" si="2" ref="G4:G24">E4-F4</f>
        <v>29304.178241262693</v>
      </c>
      <c r="H4" s="1"/>
    </row>
    <row r="5" spans="1:8" ht="57" customHeight="1">
      <c r="A5" s="8" t="s">
        <v>23</v>
      </c>
      <c r="B5" s="1">
        <v>5.4</v>
      </c>
      <c r="C5" s="1">
        <v>0</v>
      </c>
      <c r="D5" s="1">
        <v>1</v>
      </c>
      <c r="E5" s="2">
        <f t="shared" si="0"/>
        <v>30015.439101193497</v>
      </c>
      <c r="F5" s="2">
        <f t="shared" si="1"/>
        <v>3902.0070831551548</v>
      </c>
      <c r="G5" s="2">
        <f t="shared" si="2"/>
        <v>26113.432018038344</v>
      </c>
      <c r="H5" s="1"/>
    </row>
    <row r="6" spans="1:8" ht="12.75">
      <c r="A6" s="8" t="s">
        <v>7</v>
      </c>
      <c r="B6" s="1">
        <v>5.7</v>
      </c>
      <c r="C6" s="1">
        <v>2000</v>
      </c>
      <c r="D6" s="1">
        <v>1</v>
      </c>
      <c r="E6" s="2">
        <f t="shared" si="0"/>
        <v>33682.96349570424</v>
      </c>
      <c r="F6" s="2">
        <f t="shared" si="1"/>
        <v>4378.785254441552</v>
      </c>
      <c r="G6" s="2">
        <f t="shared" si="2"/>
        <v>29304.178241262693</v>
      </c>
      <c r="H6" s="1"/>
    </row>
    <row r="7" spans="1:8" ht="30" customHeight="1">
      <c r="A7" s="8" t="s">
        <v>9</v>
      </c>
      <c r="B7" s="1">
        <v>5.5</v>
      </c>
      <c r="C7" s="1">
        <v>700</v>
      </c>
      <c r="D7" s="1">
        <v>1</v>
      </c>
      <c r="E7" s="2">
        <f t="shared" si="0"/>
        <v>31271.28056603041</v>
      </c>
      <c r="F7" s="2">
        <f t="shared" si="1"/>
        <v>4065.2664735839535</v>
      </c>
      <c r="G7" s="2">
        <f t="shared" si="2"/>
        <v>27206.014092446458</v>
      </c>
      <c r="H7" s="1"/>
    </row>
    <row r="8" spans="1:8" ht="36" customHeight="1">
      <c r="A8" s="8" t="s">
        <v>10</v>
      </c>
      <c r="B8" s="1">
        <v>4.8</v>
      </c>
      <c r="C8" s="1">
        <v>2000</v>
      </c>
      <c r="D8" s="1">
        <v>1</v>
      </c>
      <c r="E8" s="2">
        <f t="shared" si="0"/>
        <v>28680.390312171996</v>
      </c>
      <c r="F8" s="2">
        <f t="shared" si="1"/>
        <v>3728.4507405823592</v>
      </c>
      <c r="G8" s="2">
        <f t="shared" si="2"/>
        <v>24951.939571589635</v>
      </c>
      <c r="H8" s="1"/>
    </row>
    <row r="9" spans="1:8" ht="30.75" customHeight="1">
      <c r="A9" s="8" t="s">
        <v>8</v>
      </c>
      <c r="B9" s="1">
        <v>4.8</v>
      </c>
      <c r="C9" s="1">
        <v>2000</v>
      </c>
      <c r="D9" s="1">
        <v>1</v>
      </c>
      <c r="E9" s="2">
        <f>B9*$H$3+C9</f>
        <v>28680.390312171996</v>
      </c>
      <c r="F9" s="2">
        <f t="shared" si="1"/>
        <v>3728.4507405823592</v>
      </c>
      <c r="G9" s="2">
        <f t="shared" si="2"/>
        <v>24951.939571589635</v>
      </c>
      <c r="H9" s="1"/>
    </row>
    <row r="10" spans="1:8" ht="12.75">
      <c r="A10" s="8" t="s">
        <v>11</v>
      </c>
      <c r="B10" s="1">
        <v>4.8</v>
      </c>
      <c r="C10" s="1">
        <v>2000</v>
      </c>
      <c r="D10" s="1">
        <v>1</v>
      </c>
      <c r="E10" s="2">
        <f t="shared" si="0"/>
        <v>28680.390312171996</v>
      </c>
      <c r="F10" s="2">
        <f t="shared" si="1"/>
        <v>3728.4507405823592</v>
      </c>
      <c r="G10" s="2">
        <f>E10-F10</f>
        <v>24951.939571589635</v>
      </c>
      <c r="H10" s="1"/>
    </row>
    <row r="11" spans="1:8" ht="26.25" customHeight="1">
      <c r="A11" s="8" t="s">
        <v>18</v>
      </c>
      <c r="B11" s="1">
        <v>4.7</v>
      </c>
      <c r="C11" s="1">
        <v>1000</v>
      </c>
      <c r="D11" s="1">
        <v>1</v>
      </c>
      <c r="E11" s="2">
        <f t="shared" si="0"/>
        <v>27124.548847335078</v>
      </c>
      <c r="F11" s="2">
        <f t="shared" si="1"/>
        <v>3526.1913501535605</v>
      </c>
      <c r="G11" s="2">
        <f t="shared" si="2"/>
        <v>23598.357497181518</v>
      </c>
      <c r="H11" s="1"/>
    </row>
    <row r="12" spans="1:8" ht="15" customHeight="1">
      <c r="A12" s="8" t="s">
        <v>13</v>
      </c>
      <c r="B12" s="2">
        <v>4.7</v>
      </c>
      <c r="C12" s="1">
        <v>1000</v>
      </c>
      <c r="D12" s="1">
        <v>1</v>
      </c>
      <c r="E12" s="2">
        <f t="shared" si="0"/>
        <v>27124.548847335078</v>
      </c>
      <c r="F12" s="2">
        <f t="shared" si="1"/>
        <v>3526.1913501535605</v>
      </c>
      <c r="G12" s="2">
        <f t="shared" si="2"/>
        <v>23598.357497181518</v>
      </c>
      <c r="H12" s="1"/>
    </row>
    <row r="13" spans="1:8" ht="15.75" customHeight="1">
      <c r="A13" s="8" t="s">
        <v>14</v>
      </c>
      <c r="B13" s="1">
        <v>3.8</v>
      </c>
      <c r="C13" s="1">
        <v>500</v>
      </c>
      <c r="D13" s="1">
        <v>1</v>
      </c>
      <c r="E13" s="2">
        <f>B13*$H$3+C13</f>
        <v>21621.97566380283</v>
      </c>
      <c r="F13" s="2">
        <f t="shared" si="1"/>
        <v>2810.856836294368</v>
      </c>
      <c r="G13" s="2">
        <f t="shared" si="2"/>
        <v>18811.118827508464</v>
      </c>
      <c r="H13" s="1"/>
    </row>
    <row r="14" spans="1:8" ht="15" customHeight="1">
      <c r="A14" s="8" t="s">
        <v>15</v>
      </c>
      <c r="B14" s="1">
        <v>3.8</v>
      </c>
      <c r="C14" s="1">
        <v>500</v>
      </c>
      <c r="D14" s="1">
        <v>1</v>
      </c>
      <c r="E14" s="2">
        <f t="shared" si="0"/>
        <v>21621.97566380283</v>
      </c>
      <c r="F14" s="2">
        <f t="shared" si="1"/>
        <v>2810.856836294368</v>
      </c>
      <c r="G14" s="2">
        <f t="shared" si="2"/>
        <v>18811.118827508464</v>
      </c>
      <c r="H14" s="1"/>
    </row>
    <row r="15" spans="1:8" ht="39" customHeight="1">
      <c r="A15" s="9" t="s">
        <v>12</v>
      </c>
      <c r="B15" s="1">
        <v>3.7</v>
      </c>
      <c r="C15" s="1">
        <v>1000</v>
      </c>
      <c r="D15" s="1">
        <v>1</v>
      </c>
      <c r="E15" s="2">
        <f t="shared" si="0"/>
        <v>21566.134198965912</v>
      </c>
      <c r="F15" s="2">
        <f t="shared" si="1"/>
        <v>2803.5974458655687</v>
      </c>
      <c r="G15" s="2">
        <f t="shared" si="2"/>
        <v>18762.536753100343</v>
      </c>
      <c r="H15" s="1"/>
    </row>
    <row r="16" spans="1:8" ht="28.5" customHeight="1">
      <c r="A16" s="9" t="s">
        <v>16</v>
      </c>
      <c r="B16" s="1">
        <v>5.2</v>
      </c>
      <c r="C16" s="1">
        <v>1000</v>
      </c>
      <c r="D16" s="1">
        <v>1</v>
      </c>
      <c r="E16" s="2">
        <f t="shared" si="0"/>
        <v>29903.75617151966</v>
      </c>
      <c r="F16" s="2">
        <f t="shared" si="1"/>
        <v>3887.488302297556</v>
      </c>
      <c r="G16" s="2">
        <f>E16-F16</f>
        <v>26016.267869222105</v>
      </c>
      <c r="H16" s="1"/>
    </row>
    <row r="17" spans="1:8" ht="21" customHeight="1">
      <c r="A17" s="9" t="s">
        <v>19</v>
      </c>
      <c r="B17" s="1">
        <v>3.2</v>
      </c>
      <c r="C17" s="1">
        <v>700</v>
      </c>
      <c r="D17" s="1">
        <v>1</v>
      </c>
      <c r="E17" s="2">
        <f>B17*$H$3+C17</f>
        <v>18486.92687478133</v>
      </c>
      <c r="F17" s="2">
        <f t="shared" si="1"/>
        <v>2403.300493721573</v>
      </c>
      <c r="G17" s="2">
        <f t="shared" si="2"/>
        <v>16083.626381059756</v>
      </c>
      <c r="H17" s="1"/>
    </row>
    <row r="18" spans="1:8" ht="27.75" customHeight="1">
      <c r="A18" s="9" t="s">
        <v>17</v>
      </c>
      <c r="B18" s="1">
        <v>3.5</v>
      </c>
      <c r="C18" s="1">
        <v>500</v>
      </c>
      <c r="D18" s="1">
        <v>1</v>
      </c>
      <c r="E18" s="2">
        <f t="shared" si="0"/>
        <v>19954.45126929208</v>
      </c>
      <c r="F18" s="2">
        <f>(E18/100)*13</f>
        <v>2594.0786650079704</v>
      </c>
      <c r="G18" s="2">
        <f t="shared" si="2"/>
        <v>17360.372604284108</v>
      </c>
      <c r="H18" s="1"/>
    </row>
    <row r="19" spans="1:8" ht="12.75">
      <c r="A19" s="9" t="s">
        <v>27</v>
      </c>
      <c r="B19" s="1">
        <v>3.2</v>
      </c>
      <c r="C19" s="1">
        <v>700</v>
      </c>
      <c r="D19" s="1">
        <v>1</v>
      </c>
      <c r="E19" s="2">
        <f t="shared" si="0"/>
        <v>18486.92687478133</v>
      </c>
      <c r="F19" s="2">
        <f t="shared" si="1"/>
        <v>2403.300493721573</v>
      </c>
      <c r="G19" s="2">
        <f t="shared" si="2"/>
        <v>16083.626381059756</v>
      </c>
      <c r="H19" s="1"/>
    </row>
    <row r="20" spans="1:8" ht="12.75">
      <c r="A20" s="9" t="s">
        <v>24</v>
      </c>
      <c r="B20" s="1">
        <v>2.7</v>
      </c>
      <c r="C20" s="1">
        <v>980</v>
      </c>
      <c r="D20" s="1">
        <v>1</v>
      </c>
      <c r="E20" s="2">
        <f>B20*$H$3+C20</f>
        <v>15987.719550596748</v>
      </c>
      <c r="F20" s="2">
        <f t="shared" si="1"/>
        <v>2078.403541577577</v>
      </c>
      <c r="G20" s="2">
        <f t="shared" si="2"/>
        <v>13909.31600901917</v>
      </c>
      <c r="H20" s="1"/>
    </row>
    <row r="21" spans="1:8" ht="12.75">
      <c r="A21" s="9" t="s">
        <v>20</v>
      </c>
      <c r="B21" s="1">
        <v>1.8</v>
      </c>
      <c r="C21" s="1">
        <v>850</v>
      </c>
      <c r="D21" s="1">
        <v>1</v>
      </c>
      <c r="E21" s="2">
        <f t="shared" si="0"/>
        <v>10855.146367064499</v>
      </c>
      <c r="F21" s="2">
        <f t="shared" si="1"/>
        <v>1411.169027718385</v>
      </c>
      <c r="G21" s="2">
        <f>E21-F21</f>
        <v>9443.977339346115</v>
      </c>
      <c r="H21" s="1"/>
    </row>
    <row r="22" spans="1:8" ht="12.75">
      <c r="A22" s="9" t="s">
        <v>25</v>
      </c>
      <c r="B22" s="1">
        <v>2.8</v>
      </c>
      <c r="C22" s="1">
        <v>2000</v>
      </c>
      <c r="D22" s="1">
        <v>2</v>
      </c>
      <c r="E22" s="2">
        <f t="shared" si="0"/>
        <v>17563.56101543366</v>
      </c>
      <c r="F22" s="2">
        <f t="shared" si="1"/>
        <v>2283.2629320063756</v>
      </c>
      <c r="G22" s="2">
        <f t="shared" si="2"/>
        <v>15280.298083427286</v>
      </c>
      <c r="H22" s="1"/>
    </row>
    <row r="23" spans="1:8" ht="12.75">
      <c r="A23" s="9" t="s">
        <v>28</v>
      </c>
      <c r="B23" s="1"/>
      <c r="C23" s="1"/>
      <c r="D23" s="1">
        <v>3</v>
      </c>
      <c r="E23" s="2"/>
      <c r="F23" s="2"/>
      <c r="G23" s="2">
        <v>0</v>
      </c>
      <c r="H23" s="1"/>
    </row>
    <row r="24" spans="1:8" ht="48.75" customHeight="1">
      <c r="A24" s="9" t="s">
        <v>26</v>
      </c>
      <c r="B24" s="1">
        <v>2.7</v>
      </c>
      <c r="C24" s="1">
        <v>780</v>
      </c>
      <c r="D24" s="1">
        <v>2</v>
      </c>
      <c r="E24" s="2">
        <f t="shared" si="0"/>
        <v>15787.719550596748</v>
      </c>
      <c r="F24" s="2">
        <f t="shared" si="1"/>
        <v>2052.403541577577</v>
      </c>
      <c r="G24" s="2">
        <f t="shared" si="2"/>
        <v>13735.31600901917</v>
      </c>
      <c r="H24" s="1"/>
    </row>
    <row r="25" spans="1:8" ht="15.75">
      <c r="A25" s="4" t="s">
        <v>21</v>
      </c>
      <c r="B25" s="1"/>
      <c r="C25" s="1"/>
      <c r="D25" s="1"/>
      <c r="E25" s="1"/>
      <c r="F25" s="1"/>
      <c r="G25" s="5">
        <f>SUM(G3:G24)</f>
        <v>450000.0000000002</v>
      </c>
      <c r="H25" s="1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2012-11-27T14:48:18Z</cp:lastPrinted>
  <dcterms:created xsi:type="dcterms:W3CDTF">2012-11-26T15:41:28Z</dcterms:created>
  <dcterms:modified xsi:type="dcterms:W3CDTF">2013-01-08T12:35:43Z</dcterms:modified>
  <cp:category/>
  <cp:version/>
  <cp:contentType/>
  <cp:contentStatus/>
</cp:coreProperties>
</file>