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12255" windowHeight="8430" activeTab="1"/>
  </bookViews>
  <sheets>
    <sheet name="Титульный Лист" sheetId="1" r:id="rId1"/>
    <sheet name="Вопр 1" sheetId="2" r:id="rId2"/>
    <sheet name="Вопр 2" sheetId="3" r:id="rId3"/>
    <sheet name="Вопр 3" sheetId="4" r:id="rId4"/>
    <sheet name="Вопр 4" sheetId="5" r:id="rId5"/>
    <sheet name="Вопр 5" sheetId="6" r:id="rId6"/>
    <sheet name="Вопр 6" sheetId="7" r:id="rId7"/>
    <sheet name="Вопр 7" sheetId="8" r:id="rId8"/>
    <sheet name="Вопр 8" sheetId="9" r:id="rId9"/>
    <sheet name="Вопр 9" sheetId="10" r:id="rId10"/>
    <sheet name="Вопр 10" sheetId="11" r:id="rId11"/>
    <sheet name="Вопр 11" sheetId="12" r:id="rId12"/>
    <sheet name="Вопр 12" sheetId="13" r:id="rId13"/>
    <sheet name="результат" sheetId="14" r:id="rId14"/>
    <sheet name="ответы" sheetId="15" r:id="rId15"/>
  </sheets>
  <definedNames/>
  <calcPr fullCalcOnLoad="1"/>
</workbook>
</file>

<file path=xl/sharedStrings.xml><?xml version="1.0" encoding="utf-8"?>
<sst xmlns="http://schemas.openxmlformats.org/spreadsheetml/2006/main" count="300" uniqueCount="71">
  <si>
    <t>Какое из заданных чисел является корнем уравнения?</t>
  </si>
  <si>
    <t>Вопрос 1.</t>
  </si>
  <si>
    <t xml:space="preserve"> </t>
  </si>
  <si>
    <t>Вопрос 2.</t>
  </si>
  <si>
    <t xml:space="preserve">а) 64 </t>
  </si>
  <si>
    <t>б) 81</t>
  </si>
  <si>
    <t>в) 16</t>
  </si>
  <si>
    <t>а) 8</t>
  </si>
  <si>
    <t>б) 9</t>
  </si>
  <si>
    <t>г) -8</t>
  </si>
  <si>
    <t>Вопрос 3.</t>
  </si>
  <si>
    <t xml:space="preserve">а) 4 </t>
  </si>
  <si>
    <t>г) -2</t>
  </si>
  <si>
    <t>Вопрос 4.</t>
  </si>
  <si>
    <t xml:space="preserve"> Решите уравнение:</t>
  </si>
  <si>
    <t>Введите с клавиатуры ответ:</t>
  </si>
  <si>
    <t>Вопрос 5.</t>
  </si>
  <si>
    <t>Вопрос 6.</t>
  </si>
  <si>
    <t>Вопрос 7.</t>
  </si>
  <si>
    <t>Вопрос 8.</t>
  </si>
  <si>
    <t>Укажите способ, которым следует решать уравнение</t>
  </si>
  <si>
    <t>а) Преобразование уравнения по формулам</t>
  </si>
  <si>
    <t>б) Приведение к одному основанию</t>
  </si>
  <si>
    <t>г) Логарифмирование</t>
  </si>
  <si>
    <t>Вопрос 9.</t>
  </si>
  <si>
    <t>Вопрос 10.</t>
  </si>
  <si>
    <t>Вопрос 11.</t>
  </si>
  <si>
    <t>Вопрос 12.</t>
  </si>
  <si>
    <t>в) Замена переменной</t>
  </si>
  <si>
    <t>Тест по теме "Логарифмические уравнения"</t>
  </si>
  <si>
    <t>Запишите свою фамилию, имя</t>
  </si>
  <si>
    <t>Начать тест</t>
  </si>
  <si>
    <t>Подтвердить ответ !</t>
  </si>
  <si>
    <t xml:space="preserve">Тестируемый: </t>
  </si>
  <si>
    <t xml:space="preserve">Индикатор правильности </t>
  </si>
  <si>
    <t>●</t>
  </si>
  <si>
    <t>Вопрос 1</t>
  </si>
  <si>
    <t>Вопрос 2</t>
  </si>
  <si>
    <t>Вопрос 3</t>
  </si>
  <si>
    <t>Вопрос 4</t>
  </si>
  <si>
    <t>Вопрос 5</t>
  </si>
  <si>
    <t>Вопрос 6</t>
  </si>
  <si>
    <t>Вопрос 7</t>
  </si>
  <si>
    <t>Вопрос 8</t>
  </si>
  <si>
    <t>Вопрос 9</t>
  </si>
  <si>
    <t>Вопрос 10</t>
  </si>
  <si>
    <t>Вопрос 11</t>
  </si>
  <si>
    <t>Вопрос 12</t>
  </si>
  <si>
    <t>б) 2</t>
  </si>
  <si>
    <t>Всего вопросов:</t>
  </si>
  <si>
    <t>Правильных ответов:</t>
  </si>
  <si>
    <t>Ваша оценка:</t>
  </si>
  <si>
    <t>Тест содержит 12 вопросов, каждый из которых оценивается в 1 балл.</t>
  </si>
  <si>
    <t>Перевод баллов в оценку</t>
  </si>
  <si>
    <t>оценка</t>
  </si>
  <si>
    <t>0-5 баллов</t>
  </si>
  <si>
    <t>6-8 баллов</t>
  </si>
  <si>
    <t>«2»</t>
  </si>
  <si>
    <t>«3»</t>
  </si>
  <si>
    <t>«4»</t>
  </si>
  <si>
    <t>«5»</t>
  </si>
  <si>
    <t>11-12 баллов</t>
  </si>
  <si>
    <t>9-10 баллов</t>
  </si>
  <si>
    <t>%</t>
  </si>
  <si>
    <t>0 - 5 баллов</t>
  </si>
  <si>
    <t>6 - 8 баллов</t>
  </si>
  <si>
    <t>9 - 10 баллов</t>
  </si>
  <si>
    <t>11 - 12 баллов</t>
  </si>
  <si>
    <t>Набранные баллы</t>
  </si>
  <si>
    <t>Выполнение работы в %</t>
  </si>
  <si>
    <t>Набрано  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</si>
</sst>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26"/>
      <name val="Times New Roman"/>
      <family val="1"/>
    </font>
    <font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u val="single"/>
      <sz val="14"/>
      <color indexed="10"/>
      <name val="Arial"/>
      <family val="2"/>
    </font>
    <font>
      <b/>
      <sz val="16"/>
      <color indexed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color indexed="23"/>
      <name val="Arial Cyr"/>
      <family val="0"/>
    </font>
    <font>
      <sz val="8"/>
      <name val="Arial Cyr"/>
      <family val="0"/>
    </font>
    <font>
      <sz val="16"/>
      <color indexed="10"/>
      <name val="Arial Cyr"/>
      <family val="0"/>
    </font>
    <font>
      <sz val="14"/>
      <name val="Arial Cyr"/>
      <family val="0"/>
    </font>
    <font>
      <b/>
      <sz val="16"/>
      <color indexed="10"/>
      <name val="Arial Cyr"/>
      <family val="0"/>
    </font>
    <font>
      <sz val="10"/>
      <color indexed="44"/>
      <name val="Arial"/>
      <family val="2"/>
    </font>
    <font>
      <sz val="10"/>
      <color indexed="44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/>
    </xf>
    <xf numFmtId="0" fontId="6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9" fillId="33" borderId="0" xfId="42" applyFont="1" applyFill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/>
      <protection locked="0"/>
    </xf>
    <xf numFmtId="0" fontId="13" fillId="33" borderId="0" xfId="0" applyFont="1" applyFill="1" applyAlignment="1">
      <alignment horizontal="center"/>
    </xf>
    <xf numFmtId="0" fontId="6" fillId="33" borderId="10" xfId="0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/>
      <protection hidden="1"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vertical="center"/>
    </xf>
    <xf numFmtId="0" fontId="23" fillId="33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left"/>
    </xf>
    <xf numFmtId="0" fontId="25" fillId="33" borderId="11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vertical="center"/>
    </xf>
    <xf numFmtId="0" fontId="26" fillId="33" borderId="0" xfId="0" applyFont="1" applyFill="1" applyAlignment="1">
      <alignment/>
    </xf>
    <xf numFmtId="0" fontId="26" fillId="33" borderId="11" xfId="0" applyFont="1" applyFill="1" applyBorder="1" applyAlignment="1">
      <alignment horizontal="center" vertical="center" wrapText="1"/>
    </xf>
    <xf numFmtId="0" fontId="0" fillId="34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8"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indexed="23"/>
      </font>
    </dxf>
    <dxf>
      <font>
        <color indexed="11"/>
      </font>
    </dxf>
    <dxf>
      <font>
        <color rgb="FF00FF00"/>
      </font>
      <border/>
    </dxf>
    <dxf>
      <font>
        <color rgb="FF808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42;&#1086;&#1087;&#1088; 1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14</xdr:row>
      <xdr:rowOff>66675</xdr:rowOff>
    </xdr:from>
    <xdr:to>
      <xdr:col>4</xdr:col>
      <xdr:colOff>647700</xdr:colOff>
      <xdr:row>15</xdr:row>
      <xdr:rowOff>47625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4000500" y="3886200"/>
          <a:ext cx="609600" cy="238125"/>
        </a:xfrm>
        <a:prstGeom prst="rightArrow">
          <a:avLst/>
        </a:prstGeom>
        <a:solidFill>
          <a:srgbClr val="CC3300"/>
        </a:solidFill>
        <a:ln w="9525" cmpd="sng">
          <a:solidFill>
            <a:srgbClr val="CC33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L15"/>
  <sheetViews>
    <sheetView showGridLines="0" showRowColHeaders="0" zoomScalePageLayoutView="0" workbookViewId="0" topLeftCell="A1">
      <selection activeCell="H12" sqref="H12:L12"/>
    </sheetView>
  </sheetViews>
  <sheetFormatPr defaultColWidth="9.00390625" defaultRowHeight="12.75"/>
  <cols>
    <col min="1" max="1" width="9.125" style="1" customWidth="1"/>
    <col min="2" max="2" width="17.00390625" style="1" customWidth="1"/>
    <col min="3" max="3" width="16.625" style="1" customWidth="1"/>
    <col min="4" max="16384" width="9.125" style="1" customWidth="1"/>
  </cols>
  <sheetData>
    <row r="2" ht="42.75" customHeight="1"/>
    <row r="3" ht="33">
      <c r="C3" s="2" t="s">
        <v>29</v>
      </c>
    </row>
    <row r="5" spans="3:8" ht="18.75">
      <c r="C5" s="31" t="s">
        <v>52</v>
      </c>
      <c r="D5" s="31"/>
      <c r="E5" s="31"/>
      <c r="F5" s="31"/>
      <c r="G5" s="31"/>
      <c r="H5" s="30"/>
    </row>
    <row r="6" spans="3:8" ht="30" customHeight="1">
      <c r="C6" s="32" t="s">
        <v>53</v>
      </c>
      <c r="D6" s="31"/>
      <c r="E6" s="31"/>
      <c r="F6" s="31"/>
      <c r="G6" s="31"/>
      <c r="H6" s="30"/>
    </row>
    <row r="7" spans="3:7" ht="37.5">
      <c r="C7" s="33" t="s">
        <v>68</v>
      </c>
      <c r="D7" s="33" t="s">
        <v>55</v>
      </c>
      <c r="E7" s="33" t="s">
        <v>56</v>
      </c>
      <c r="F7" s="33" t="s">
        <v>62</v>
      </c>
      <c r="G7" s="33" t="s">
        <v>61</v>
      </c>
    </row>
    <row r="8" spans="3:7" ht="24.75" customHeight="1">
      <c r="C8" s="33" t="s">
        <v>54</v>
      </c>
      <c r="D8" s="34" t="s">
        <v>57</v>
      </c>
      <c r="E8" s="34" t="s">
        <v>58</v>
      </c>
      <c r="F8" s="34" t="s">
        <v>59</v>
      </c>
      <c r="G8" s="34" t="s">
        <v>60</v>
      </c>
    </row>
    <row r="9" spans="3:8" ht="15">
      <c r="C9" s="30"/>
      <c r="D9" s="30"/>
      <c r="E9" s="30"/>
      <c r="F9" s="30"/>
      <c r="G9" s="30"/>
      <c r="H9" s="30"/>
    </row>
    <row r="10" spans="3:8" ht="15">
      <c r="C10" s="30"/>
      <c r="D10" s="30"/>
      <c r="E10" s="30"/>
      <c r="F10" s="30"/>
      <c r="G10" s="30"/>
      <c r="H10" s="30"/>
    </row>
    <row r="12" spans="3:12" ht="20.25">
      <c r="C12" s="3" t="s">
        <v>30</v>
      </c>
      <c r="H12" s="40"/>
      <c r="I12" s="41"/>
      <c r="J12" s="41"/>
      <c r="K12" s="41"/>
      <c r="L12" s="41"/>
    </row>
    <row r="15" ht="20.25">
      <c r="C15" s="3" t="s">
        <v>31</v>
      </c>
    </row>
  </sheetData>
  <sheetProtection password="CF7A" sheet="1" objects="1" scenarios="1" selectLockedCells="1"/>
  <mergeCells count="1">
    <mergeCell ref="H12:L12"/>
  </mergeCells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5.875" style="6" customWidth="1"/>
    <col min="3" max="8" width="9.125" style="6" customWidth="1"/>
    <col min="9" max="20" width="3.125" style="6" customWidth="1"/>
    <col min="21" max="16384" width="9.125" style="6" customWidth="1"/>
  </cols>
  <sheetData>
    <row r="1" spans="1:54" ht="20.25">
      <c r="A1" s="21"/>
      <c r="B1" s="27" t="s">
        <v>33</v>
      </c>
      <c r="C1" s="13">
        <f>IF('Титульный Лист'!H12&lt;&gt;"",'Титульный Лист'!H12,"")</f>
      </c>
      <c r="D1" s="5"/>
      <c r="E1" s="5"/>
      <c r="F1" s="5"/>
      <c r="G1" s="5"/>
      <c r="H1" s="5"/>
      <c r="I1" s="5"/>
      <c r="J1" s="5"/>
      <c r="K1" s="5"/>
      <c r="BA1" s="18">
        <f>ответы!D1</f>
        <v>0</v>
      </c>
      <c r="BB1" s="18">
        <f>ответы!E1</f>
        <v>0</v>
      </c>
    </row>
    <row r="2" spans="1:54" ht="20.25">
      <c r="A2" s="4"/>
      <c r="B2" s="5"/>
      <c r="C2" s="5"/>
      <c r="D2" s="5"/>
      <c r="E2" s="12" t="s">
        <v>34</v>
      </c>
      <c r="F2" s="5"/>
      <c r="G2" s="5"/>
      <c r="H2" s="5"/>
      <c r="I2" s="15" t="s">
        <v>35</v>
      </c>
      <c r="J2" s="15" t="s">
        <v>35</v>
      </c>
      <c r="K2" s="15" t="s">
        <v>35</v>
      </c>
      <c r="L2" s="15" t="s">
        <v>35</v>
      </c>
      <c r="M2" s="15" t="s">
        <v>35</v>
      </c>
      <c r="N2" s="15" t="s">
        <v>35</v>
      </c>
      <c r="O2" s="15" t="s">
        <v>35</v>
      </c>
      <c r="P2" s="15" t="s">
        <v>35</v>
      </c>
      <c r="Q2" s="14" t="s">
        <v>35</v>
      </c>
      <c r="R2" s="14" t="s">
        <v>35</v>
      </c>
      <c r="S2" s="14" t="s">
        <v>35</v>
      </c>
      <c r="T2" s="14" t="s">
        <v>35</v>
      </c>
      <c r="BA2" s="18">
        <f>ответы!D2</f>
        <v>0</v>
      </c>
      <c r="BB2" s="18">
        <f>ответы!E2</f>
        <v>0</v>
      </c>
    </row>
    <row r="3" spans="1:54" ht="20.25">
      <c r="A3" s="4"/>
      <c r="B3" s="9" t="s">
        <v>24</v>
      </c>
      <c r="C3" s="5"/>
      <c r="D3" s="5"/>
      <c r="E3" s="5"/>
      <c r="F3" s="5"/>
      <c r="G3" s="5"/>
      <c r="H3" s="5"/>
      <c r="I3" s="5"/>
      <c r="J3" s="5"/>
      <c r="K3" s="5"/>
      <c r="BA3" s="18">
        <f>ответы!D3</f>
        <v>0</v>
      </c>
      <c r="BB3" s="18">
        <f>ответы!E3</f>
        <v>0</v>
      </c>
    </row>
    <row r="4" spans="1:54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BA4" s="18">
        <f>ответы!D4</f>
        <v>0</v>
      </c>
      <c r="BB4" s="18">
        <f>ответы!E4</f>
        <v>0</v>
      </c>
    </row>
    <row r="5" spans="1:54" ht="20.25">
      <c r="A5" s="4"/>
      <c r="B5" s="7" t="s">
        <v>20</v>
      </c>
      <c r="C5" s="5"/>
      <c r="D5" s="5"/>
      <c r="E5" s="5"/>
      <c r="F5" s="5"/>
      <c r="G5" s="5"/>
      <c r="H5" s="5"/>
      <c r="I5" s="5"/>
      <c r="J5" s="5"/>
      <c r="K5" s="5"/>
      <c r="BA5" s="18">
        <f>ответы!D5</f>
        <v>0</v>
      </c>
      <c r="BB5" s="18">
        <f>ответы!E5</f>
        <v>0</v>
      </c>
    </row>
    <row r="6" spans="1:54" ht="2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BA6" s="18">
        <f>ответы!D6</f>
        <v>0</v>
      </c>
      <c r="BB6" s="18">
        <f>ответы!E6</f>
        <v>0</v>
      </c>
    </row>
    <row r="7" spans="1:54" ht="2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BA7" s="18">
        <f>ответы!D7</f>
        <v>0</v>
      </c>
      <c r="BB7" s="18">
        <f>ответы!E7</f>
        <v>0</v>
      </c>
    </row>
    <row r="8" spans="1:54" ht="2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BA8" s="18">
        <f>ответы!D8</f>
        <v>0</v>
      </c>
      <c r="BB8" s="18">
        <f>ответы!E8</f>
        <v>0</v>
      </c>
    </row>
    <row r="9" spans="1:54" ht="25.5" customHeight="1">
      <c r="A9" s="22">
        <v>1</v>
      </c>
      <c r="B9" s="7" t="s">
        <v>21</v>
      </c>
      <c r="C9" s="5"/>
      <c r="D9" s="5"/>
      <c r="E9" s="5"/>
      <c r="F9" s="5"/>
      <c r="G9" s="5"/>
      <c r="H9" s="5"/>
      <c r="I9" s="5"/>
      <c r="J9" s="5"/>
      <c r="K9" s="5"/>
      <c r="BA9" s="18">
        <f>ответы!D9</f>
        <v>0</v>
      </c>
      <c r="BB9" s="18">
        <f>ответы!E9</f>
        <v>0</v>
      </c>
    </row>
    <row r="10" spans="1:54" ht="25.5" customHeight="1">
      <c r="A10" s="22">
        <v>2</v>
      </c>
      <c r="B10" s="7" t="s">
        <v>22</v>
      </c>
      <c r="C10" s="5"/>
      <c r="D10" s="5"/>
      <c r="E10" s="5"/>
      <c r="F10" s="5"/>
      <c r="G10" s="5"/>
      <c r="H10" s="5"/>
      <c r="I10" s="5"/>
      <c r="J10" s="5"/>
      <c r="K10" s="5"/>
      <c r="BA10" s="18">
        <f>ответы!D10</f>
        <v>0</v>
      </c>
      <c r="BB10" s="18">
        <f>ответы!E10</f>
        <v>0</v>
      </c>
    </row>
    <row r="11" spans="1:54" ht="25.5" customHeight="1">
      <c r="A11" s="23">
        <v>3</v>
      </c>
      <c r="B11" s="7" t="s">
        <v>28</v>
      </c>
      <c r="C11" s="5"/>
      <c r="D11" s="5"/>
      <c r="E11" s="5"/>
      <c r="F11" s="5"/>
      <c r="G11" s="5"/>
      <c r="H11" s="5"/>
      <c r="I11" s="5"/>
      <c r="J11" s="5"/>
      <c r="K11" s="5"/>
      <c r="BA11" s="18">
        <f>ответы!D11</f>
        <v>0</v>
      </c>
      <c r="BB11" s="18">
        <f>ответы!E11</f>
        <v>0</v>
      </c>
    </row>
    <row r="12" spans="1:54" ht="25.5" customHeight="1">
      <c r="A12" s="23">
        <v>4</v>
      </c>
      <c r="B12" s="7" t="s">
        <v>23</v>
      </c>
      <c r="D12" s="5"/>
      <c r="E12" s="5"/>
      <c r="F12" s="5"/>
      <c r="G12" s="5"/>
      <c r="H12" s="5"/>
      <c r="I12" s="5"/>
      <c r="J12" s="5"/>
      <c r="K12" s="5"/>
      <c r="BA12" s="18">
        <f>ответы!D12</f>
        <v>0</v>
      </c>
      <c r="BB12" s="18">
        <f>ответы!E12</f>
        <v>0</v>
      </c>
    </row>
    <row r="13" spans="2:11" ht="2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0.25">
      <c r="A14" s="4"/>
      <c r="B14" s="24" t="s">
        <v>32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2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0.25">
      <c r="A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2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0.25">
      <c r="A20" s="26">
        <v>0</v>
      </c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sheetProtection password="CF7A" sheet="1" objects="1" scenarios="1" selectLockedCells="1"/>
  <conditionalFormatting sqref="I2">
    <cfRule type="expression" priority="1" dxfId="156" stopIfTrue="1">
      <formula>$BA$1*$BB$1&gt;0</formula>
    </cfRule>
    <cfRule type="expression" priority="2" dxfId="157" stopIfTrue="1">
      <formula>$BA$1=0</formula>
    </cfRule>
  </conditionalFormatting>
  <conditionalFormatting sqref="J2">
    <cfRule type="expression" priority="3" dxfId="156" stopIfTrue="1">
      <formula>$BA$2*$BB$2&gt;0</formula>
    </cfRule>
    <cfRule type="expression" priority="4" dxfId="157" stopIfTrue="1">
      <formula>$BA$2=0</formula>
    </cfRule>
  </conditionalFormatting>
  <conditionalFormatting sqref="K2">
    <cfRule type="expression" priority="5" dxfId="156" stopIfTrue="1">
      <formula>$BA$3*$BB$3&gt;0</formula>
    </cfRule>
    <cfRule type="expression" priority="6" dxfId="157" stopIfTrue="1">
      <formula>$BA$3=0</formula>
    </cfRule>
  </conditionalFormatting>
  <conditionalFormatting sqref="L2">
    <cfRule type="expression" priority="7" dxfId="156" stopIfTrue="1">
      <formula>$BA$4*$BB$4&gt;0</formula>
    </cfRule>
    <cfRule type="expression" priority="8" dxfId="157" stopIfTrue="1">
      <formula>$BA$4=0</formula>
    </cfRule>
  </conditionalFormatting>
  <conditionalFormatting sqref="M2">
    <cfRule type="expression" priority="9" dxfId="156" stopIfTrue="1">
      <formula>$BA$5*$BB$5&gt;0</formula>
    </cfRule>
    <cfRule type="expression" priority="10" dxfId="157" stopIfTrue="1">
      <formula>$BA$5=0</formula>
    </cfRule>
  </conditionalFormatting>
  <conditionalFormatting sqref="N2">
    <cfRule type="expression" priority="11" dxfId="156" stopIfTrue="1">
      <formula>$BA$6*$BB$6&gt;0</formula>
    </cfRule>
    <cfRule type="expression" priority="12" dxfId="157" stopIfTrue="1">
      <formula>$BA$6=0</formula>
    </cfRule>
  </conditionalFormatting>
  <conditionalFormatting sqref="O2">
    <cfRule type="expression" priority="13" dxfId="156" stopIfTrue="1">
      <formula>$BA$7*$BB$7&gt;0</formula>
    </cfRule>
    <cfRule type="expression" priority="14" dxfId="157" stopIfTrue="1">
      <formula>$BA$7=0</formula>
    </cfRule>
  </conditionalFormatting>
  <conditionalFormatting sqref="P2">
    <cfRule type="expression" priority="15" dxfId="156" stopIfTrue="1">
      <formula>$BA$8*$BB$8&gt;0</formula>
    </cfRule>
    <cfRule type="expression" priority="16" dxfId="157" stopIfTrue="1">
      <formula>$BA$8=0</formula>
    </cfRule>
  </conditionalFormatting>
  <hyperlinks>
    <hyperlink ref="B14" location="'Вопр 10'!A1" display="Подтвердить ответ !"/>
  </hyperlinks>
  <printOptions/>
  <pageMargins left="0.75" right="0.75" top="1" bottom="1" header="0.5" footer="0.5"/>
  <pageSetup orientation="portrait" paperSize="9" r:id="rId3"/>
  <legacyDrawing r:id="rId2"/>
  <oleObjects>
    <oleObject progId="Equation.3" shapeId="14519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BB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8.125" style="6" customWidth="1"/>
    <col min="3" max="8" width="9.125" style="6" customWidth="1"/>
    <col min="9" max="20" width="3.125" style="6" customWidth="1"/>
    <col min="21" max="16384" width="9.125" style="6" customWidth="1"/>
  </cols>
  <sheetData>
    <row r="1" spans="1:54" ht="20.25">
      <c r="A1" s="21"/>
      <c r="B1" s="27" t="s">
        <v>33</v>
      </c>
      <c r="C1" s="13">
        <f>IF('Титульный Лист'!H12&lt;&gt;"",'Титульный Лист'!H12,"")</f>
      </c>
      <c r="D1" s="5"/>
      <c r="E1" s="5"/>
      <c r="F1" s="5"/>
      <c r="G1" s="5"/>
      <c r="H1" s="5"/>
      <c r="I1" s="5"/>
      <c r="J1" s="5"/>
      <c r="K1" s="5"/>
      <c r="BA1" s="18">
        <f>ответы!D1</f>
        <v>0</v>
      </c>
      <c r="BB1" s="18">
        <f>ответы!E1</f>
        <v>0</v>
      </c>
    </row>
    <row r="2" spans="1:54" ht="20.25">
      <c r="A2" s="4"/>
      <c r="B2" s="5"/>
      <c r="C2" s="5"/>
      <c r="D2" s="5"/>
      <c r="E2" s="12" t="s">
        <v>34</v>
      </c>
      <c r="F2" s="5"/>
      <c r="G2" s="5"/>
      <c r="H2" s="5"/>
      <c r="I2" s="15" t="s">
        <v>35</v>
      </c>
      <c r="J2" s="15" t="s">
        <v>35</v>
      </c>
      <c r="K2" s="15" t="s">
        <v>35</v>
      </c>
      <c r="L2" s="15" t="s">
        <v>35</v>
      </c>
      <c r="M2" s="15" t="s">
        <v>35</v>
      </c>
      <c r="N2" s="15" t="s">
        <v>35</v>
      </c>
      <c r="O2" s="15" t="s">
        <v>35</v>
      </c>
      <c r="P2" s="15" t="s">
        <v>35</v>
      </c>
      <c r="Q2" s="15" t="s">
        <v>35</v>
      </c>
      <c r="R2" s="14" t="s">
        <v>35</v>
      </c>
      <c r="S2" s="14" t="s">
        <v>35</v>
      </c>
      <c r="T2" s="14" t="s">
        <v>35</v>
      </c>
      <c r="BA2" s="18">
        <f>ответы!D2</f>
        <v>0</v>
      </c>
      <c r="BB2" s="18">
        <f>ответы!E2</f>
        <v>0</v>
      </c>
    </row>
    <row r="3" spans="1:54" ht="20.25">
      <c r="A3" s="4"/>
      <c r="B3" s="9" t="s">
        <v>25</v>
      </c>
      <c r="C3" s="5"/>
      <c r="D3" s="5"/>
      <c r="E3" s="5"/>
      <c r="F3" s="5"/>
      <c r="G3" s="5"/>
      <c r="H3" s="5"/>
      <c r="I3" s="5"/>
      <c r="J3" s="5"/>
      <c r="K3" s="5"/>
      <c r="BA3" s="18">
        <f>ответы!D3</f>
        <v>0</v>
      </c>
      <c r="BB3" s="18">
        <f>ответы!E3</f>
        <v>0</v>
      </c>
    </row>
    <row r="4" spans="1:54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BA4" s="18">
        <f>ответы!D4</f>
        <v>0</v>
      </c>
      <c r="BB4" s="18">
        <f>ответы!E4</f>
        <v>0</v>
      </c>
    </row>
    <row r="5" spans="1:54" ht="20.25">
      <c r="A5" s="4"/>
      <c r="B5" s="7" t="s">
        <v>20</v>
      </c>
      <c r="C5" s="5"/>
      <c r="D5" s="5"/>
      <c r="E5" s="5"/>
      <c r="F5" s="5"/>
      <c r="G5" s="5"/>
      <c r="H5" s="5"/>
      <c r="I5" s="5"/>
      <c r="J5" s="5"/>
      <c r="K5" s="5"/>
      <c r="BA5" s="18">
        <f>ответы!D5</f>
        <v>0</v>
      </c>
      <c r="BB5" s="18">
        <f>ответы!E5</f>
        <v>0</v>
      </c>
    </row>
    <row r="6" spans="1:54" ht="2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BA6" s="18">
        <f>ответы!D6</f>
        <v>0</v>
      </c>
      <c r="BB6" s="18">
        <f>ответы!E6</f>
        <v>0</v>
      </c>
    </row>
    <row r="7" spans="1:54" ht="2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BA7" s="18">
        <f>ответы!D7</f>
        <v>0</v>
      </c>
      <c r="BB7" s="18">
        <f>ответы!E7</f>
        <v>0</v>
      </c>
    </row>
    <row r="8" spans="1:54" ht="2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BA8" s="18">
        <f>ответы!D8</f>
        <v>0</v>
      </c>
      <c r="BB8" s="18">
        <f>ответы!E8</f>
        <v>0</v>
      </c>
    </row>
    <row r="9" spans="1:54" ht="25.5" customHeight="1">
      <c r="A9" s="22">
        <v>1</v>
      </c>
      <c r="B9" s="7" t="s">
        <v>21</v>
      </c>
      <c r="C9" s="5"/>
      <c r="D9" s="5"/>
      <c r="E9" s="5"/>
      <c r="F9" s="5"/>
      <c r="G9" s="5"/>
      <c r="H9" s="5"/>
      <c r="I9" s="5"/>
      <c r="J9" s="5"/>
      <c r="K9" s="5"/>
      <c r="BA9" s="18">
        <f>ответы!D9</f>
        <v>0</v>
      </c>
      <c r="BB9" s="18">
        <f>ответы!E9</f>
        <v>0</v>
      </c>
    </row>
    <row r="10" spans="1:54" ht="25.5" customHeight="1">
      <c r="A10" s="22">
        <v>2</v>
      </c>
      <c r="B10" s="7" t="s">
        <v>22</v>
      </c>
      <c r="C10" s="5"/>
      <c r="D10" s="5"/>
      <c r="E10" s="5"/>
      <c r="F10" s="5"/>
      <c r="G10" s="5"/>
      <c r="H10" s="5"/>
      <c r="I10" s="5"/>
      <c r="J10" s="5"/>
      <c r="K10" s="5"/>
      <c r="BA10" s="18">
        <f>ответы!D10</f>
        <v>0</v>
      </c>
      <c r="BB10" s="18">
        <f>ответы!E10</f>
        <v>0</v>
      </c>
    </row>
    <row r="11" spans="1:54" ht="25.5" customHeight="1">
      <c r="A11" s="23">
        <v>3</v>
      </c>
      <c r="B11" s="7" t="s">
        <v>28</v>
      </c>
      <c r="C11" s="5"/>
      <c r="D11" s="5"/>
      <c r="E11" s="5"/>
      <c r="F11" s="5"/>
      <c r="G11" s="5"/>
      <c r="H11" s="5"/>
      <c r="I11" s="5"/>
      <c r="J11" s="5"/>
      <c r="K11" s="5"/>
      <c r="BA11" s="18">
        <f>ответы!D11</f>
        <v>0</v>
      </c>
      <c r="BB11" s="18">
        <f>ответы!E11</f>
        <v>0</v>
      </c>
    </row>
    <row r="12" spans="1:54" ht="25.5" customHeight="1">
      <c r="A12" s="23">
        <v>4</v>
      </c>
      <c r="B12" s="7" t="s">
        <v>23</v>
      </c>
      <c r="D12" s="5"/>
      <c r="E12" s="5"/>
      <c r="F12" s="5"/>
      <c r="G12" s="5"/>
      <c r="H12" s="5"/>
      <c r="I12" s="5"/>
      <c r="J12" s="5"/>
      <c r="K12" s="5"/>
      <c r="BA12" s="18">
        <f>ответы!D12</f>
        <v>0</v>
      </c>
      <c r="BB12" s="18">
        <f>ответы!E12</f>
        <v>0</v>
      </c>
    </row>
    <row r="13" spans="2:11" ht="2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0.25">
      <c r="A14" s="4"/>
      <c r="B14" s="24" t="s">
        <v>32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2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0.25">
      <c r="A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2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0.25">
      <c r="A20" s="26">
        <v>0</v>
      </c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sheetProtection password="CF7A" sheet="1" objects="1" scenarios="1" selectLockedCells="1"/>
  <conditionalFormatting sqref="I2">
    <cfRule type="expression" priority="1" dxfId="156" stopIfTrue="1">
      <formula>$BA$1*$BB$1&gt;0</formula>
    </cfRule>
    <cfRule type="expression" priority="2" dxfId="157" stopIfTrue="1">
      <formula>$BA$1=0</formula>
    </cfRule>
  </conditionalFormatting>
  <conditionalFormatting sqref="J2">
    <cfRule type="expression" priority="3" dxfId="156" stopIfTrue="1">
      <formula>$BA$2*$BB$2&gt;0</formula>
    </cfRule>
    <cfRule type="expression" priority="4" dxfId="157" stopIfTrue="1">
      <formula>$BA$2=0</formula>
    </cfRule>
  </conditionalFormatting>
  <conditionalFormatting sqref="K2">
    <cfRule type="expression" priority="5" dxfId="156" stopIfTrue="1">
      <formula>$BA$3*$BB$3&gt;0</formula>
    </cfRule>
    <cfRule type="expression" priority="6" dxfId="157" stopIfTrue="1">
      <formula>$BA$3=0</formula>
    </cfRule>
  </conditionalFormatting>
  <conditionalFormatting sqref="L2">
    <cfRule type="expression" priority="7" dxfId="156" stopIfTrue="1">
      <formula>$BA$4*$BB$4&gt;0</formula>
    </cfRule>
    <cfRule type="expression" priority="8" dxfId="157" stopIfTrue="1">
      <formula>$BA$4=0</formula>
    </cfRule>
  </conditionalFormatting>
  <conditionalFormatting sqref="M2">
    <cfRule type="expression" priority="9" dxfId="156" stopIfTrue="1">
      <formula>$BA$5*$BB$5&gt;0</formula>
    </cfRule>
    <cfRule type="expression" priority="10" dxfId="157" stopIfTrue="1">
      <formula>$BA$5=0</formula>
    </cfRule>
  </conditionalFormatting>
  <conditionalFormatting sqref="N2">
    <cfRule type="expression" priority="11" dxfId="156" stopIfTrue="1">
      <formula>$BA$6*$BB$6&gt;0</formula>
    </cfRule>
    <cfRule type="expression" priority="12" dxfId="157" stopIfTrue="1">
      <formula>$BA$6=0</formula>
    </cfRule>
  </conditionalFormatting>
  <conditionalFormatting sqref="O2">
    <cfRule type="expression" priority="13" dxfId="156" stopIfTrue="1">
      <formula>$BA$7*$BB$7&gt;0</formula>
    </cfRule>
    <cfRule type="expression" priority="14" dxfId="157" stopIfTrue="1">
      <formula>$BA$7=0</formula>
    </cfRule>
  </conditionalFormatting>
  <conditionalFormatting sqref="P2">
    <cfRule type="expression" priority="15" dxfId="156" stopIfTrue="1">
      <formula>$BA$8*$BB$8&gt;0</formula>
    </cfRule>
    <cfRule type="expression" priority="16" dxfId="157" stopIfTrue="1">
      <formula>$BA$8=0</formula>
    </cfRule>
  </conditionalFormatting>
  <conditionalFormatting sqref="Q2">
    <cfRule type="expression" priority="17" dxfId="156" stopIfTrue="1">
      <formula>$BA$9*$BB$9&gt;0</formula>
    </cfRule>
    <cfRule type="expression" priority="18" dxfId="157" stopIfTrue="1">
      <formula>$BA$9=0</formula>
    </cfRule>
  </conditionalFormatting>
  <hyperlinks>
    <hyperlink ref="B14" location="'Вопр 11'!A1" display="Подтвердить ответ !"/>
  </hyperlinks>
  <printOptions/>
  <pageMargins left="0.75" right="0.75" top="1" bottom="1" header="0.5" footer="0.5"/>
  <pageSetup orientation="portrait" paperSize="9" r:id="rId3"/>
  <legacyDrawing r:id="rId2"/>
  <oleObjects>
    <oleObject progId="Equation.3" shapeId="153902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BB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8.125" style="6" customWidth="1"/>
    <col min="3" max="8" width="9.125" style="6" customWidth="1"/>
    <col min="9" max="20" width="3.125" style="6" customWidth="1"/>
    <col min="21" max="16384" width="9.125" style="6" customWidth="1"/>
  </cols>
  <sheetData>
    <row r="1" spans="1:54" ht="20.25">
      <c r="A1" s="21"/>
      <c r="B1" s="27" t="s">
        <v>33</v>
      </c>
      <c r="C1" s="13">
        <f>IF('Титульный Лист'!H12&lt;&gt;"",'Титульный Лист'!H12,"")</f>
      </c>
      <c r="D1" s="5"/>
      <c r="E1" s="5"/>
      <c r="F1" s="5"/>
      <c r="G1" s="5"/>
      <c r="H1" s="5"/>
      <c r="I1" s="5"/>
      <c r="J1" s="5"/>
      <c r="K1" s="5"/>
      <c r="BA1" s="18">
        <f>ответы!D1</f>
        <v>0</v>
      </c>
      <c r="BB1" s="18">
        <f>ответы!E1</f>
        <v>0</v>
      </c>
    </row>
    <row r="2" spans="1:54" ht="20.25">
      <c r="A2" s="4"/>
      <c r="B2" s="5"/>
      <c r="C2" s="5"/>
      <c r="D2" s="5"/>
      <c r="E2" s="12" t="s">
        <v>34</v>
      </c>
      <c r="F2" s="5"/>
      <c r="G2" s="5"/>
      <c r="H2" s="5"/>
      <c r="I2" s="15" t="s">
        <v>35</v>
      </c>
      <c r="J2" s="15" t="s">
        <v>35</v>
      </c>
      <c r="K2" s="15" t="s">
        <v>35</v>
      </c>
      <c r="L2" s="15" t="s">
        <v>35</v>
      </c>
      <c r="M2" s="15" t="s">
        <v>35</v>
      </c>
      <c r="N2" s="15" t="s">
        <v>35</v>
      </c>
      <c r="O2" s="15" t="s">
        <v>35</v>
      </c>
      <c r="P2" s="15" t="s">
        <v>35</v>
      </c>
      <c r="Q2" s="15" t="s">
        <v>35</v>
      </c>
      <c r="R2" s="15" t="s">
        <v>35</v>
      </c>
      <c r="S2" s="14" t="s">
        <v>35</v>
      </c>
      <c r="T2" s="14" t="s">
        <v>35</v>
      </c>
      <c r="BA2" s="18">
        <f>ответы!D2</f>
        <v>0</v>
      </c>
      <c r="BB2" s="18">
        <f>ответы!E2</f>
        <v>0</v>
      </c>
    </row>
    <row r="3" spans="1:54" ht="20.25">
      <c r="A3" s="4"/>
      <c r="B3" s="9" t="s">
        <v>26</v>
      </c>
      <c r="C3" s="5"/>
      <c r="D3" s="5"/>
      <c r="E3" s="5"/>
      <c r="F3" s="5"/>
      <c r="G3" s="5"/>
      <c r="H3" s="5"/>
      <c r="I3" s="5"/>
      <c r="J3" s="5"/>
      <c r="K3" s="5"/>
      <c r="BA3" s="18">
        <f>ответы!D3</f>
        <v>0</v>
      </c>
      <c r="BB3" s="18">
        <f>ответы!E3</f>
        <v>0</v>
      </c>
    </row>
    <row r="4" spans="1:54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BA4" s="18">
        <f>ответы!D4</f>
        <v>0</v>
      </c>
      <c r="BB4" s="18">
        <f>ответы!E4</f>
        <v>0</v>
      </c>
    </row>
    <row r="5" spans="1:54" ht="20.25">
      <c r="A5" s="4"/>
      <c r="B5" s="7" t="s">
        <v>20</v>
      </c>
      <c r="C5" s="5"/>
      <c r="D5" s="5"/>
      <c r="E5" s="5"/>
      <c r="F5" s="5"/>
      <c r="G5" s="5"/>
      <c r="H5" s="5"/>
      <c r="I5" s="5"/>
      <c r="J5" s="5"/>
      <c r="K5" s="5"/>
      <c r="BA5" s="18">
        <f>ответы!D5</f>
        <v>0</v>
      </c>
      <c r="BB5" s="18">
        <f>ответы!E5</f>
        <v>0</v>
      </c>
    </row>
    <row r="6" spans="1:54" ht="2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BA6" s="18">
        <f>ответы!D6</f>
        <v>0</v>
      </c>
      <c r="BB6" s="18">
        <f>ответы!E6</f>
        <v>0</v>
      </c>
    </row>
    <row r="7" spans="1:54" ht="2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BA7" s="18">
        <f>ответы!D7</f>
        <v>0</v>
      </c>
      <c r="BB7" s="18">
        <f>ответы!E7</f>
        <v>0</v>
      </c>
    </row>
    <row r="8" spans="1:54" ht="2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BA8" s="18">
        <f>ответы!D8</f>
        <v>0</v>
      </c>
      <c r="BB8" s="18">
        <f>ответы!E8</f>
        <v>0</v>
      </c>
    </row>
    <row r="9" spans="1:54" ht="25.5" customHeight="1">
      <c r="A9" s="22">
        <v>1</v>
      </c>
      <c r="B9" s="7" t="s">
        <v>21</v>
      </c>
      <c r="C9" s="5"/>
      <c r="D9" s="5"/>
      <c r="E9" s="5"/>
      <c r="F9" s="5"/>
      <c r="G9" s="5"/>
      <c r="H9" s="5"/>
      <c r="I9" s="5"/>
      <c r="J9" s="5"/>
      <c r="K9" s="5"/>
      <c r="BA9" s="18">
        <f>ответы!D9</f>
        <v>0</v>
      </c>
      <c r="BB9" s="18">
        <f>ответы!E9</f>
        <v>0</v>
      </c>
    </row>
    <row r="10" spans="1:54" ht="25.5" customHeight="1">
      <c r="A10" s="22">
        <v>2</v>
      </c>
      <c r="B10" s="7" t="s">
        <v>22</v>
      </c>
      <c r="C10" s="5"/>
      <c r="D10" s="5"/>
      <c r="E10" s="5"/>
      <c r="F10" s="5"/>
      <c r="G10" s="5"/>
      <c r="H10" s="5"/>
      <c r="I10" s="5"/>
      <c r="J10" s="5"/>
      <c r="K10" s="5"/>
      <c r="BA10" s="18">
        <f>ответы!D10</f>
        <v>0</v>
      </c>
      <c r="BB10" s="18">
        <f>ответы!E10</f>
        <v>0</v>
      </c>
    </row>
    <row r="11" spans="1:54" ht="25.5" customHeight="1">
      <c r="A11" s="23">
        <v>3</v>
      </c>
      <c r="B11" s="7" t="s">
        <v>28</v>
      </c>
      <c r="C11" s="5"/>
      <c r="D11" s="5"/>
      <c r="E11" s="5"/>
      <c r="F11" s="5"/>
      <c r="G11" s="5"/>
      <c r="H11" s="5"/>
      <c r="I11" s="5"/>
      <c r="J11" s="5"/>
      <c r="K11" s="5"/>
      <c r="BA11" s="18">
        <f>ответы!D11</f>
        <v>0</v>
      </c>
      <c r="BB11" s="18">
        <f>ответы!E11</f>
        <v>0</v>
      </c>
    </row>
    <row r="12" spans="1:54" ht="25.5" customHeight="1">
      <c r="A12" s="23">
        <v>4</v>
      </c>
      <c r="B12" s="7" t="s">
        <v>23</v>
      </c>
      <c r="D12" s="5"/>
      <c r="E12" s="5"/>
      <c r="F12" s="5"/>
      <c r="G12" s="5"/>
      <c r="H12" s="5"/>
      <c r="I12" s="5"/>
      <c r="J12" s="5"/>
      <c r="K12" s="5"/>
      <c r="BA12" s="18">
        <f>ответы!D12</f>
        <v>0</v>
      </c>
      <c r="BB12" s="18">
        <f>ответы!E12</f>
        <v>0</v>
      </c>
    </row>
    <row r="13" spans="2:11" ht="2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0.25">
      <c r="A14" s="4"/>
      <c r="B14" s="24" t="s">
        <v>32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2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0.25">
      <c r="A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2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0.25">
      <c r="A20" s="26">
        <v>0</v>
      </c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sheetProtection password="CF7A" sheet="1" objects="1" scenarios="1" selectLockedCells="1"/>
  <conditionalFormatting sqref="I2">
    <cfRule type="expression" priority="1" dxfId="156" stopIfTrue="1">
      <formula>$BA$1*$BB$1&gt;0</formula>
    </cfRule>
    <cfRule type="expression" priority="2" dxfId="157" stopIfTrue="1">
      <formula>$BA$1=0</formula>
    </cfRule>
  </conditionalFormatting>
  <conditionalFormatting sqref="J2">
    <cfRule type="expression" priority="3" dxfId="156" stopIfTrue="1">
      <formula>$BA$2*$BB$2&gt;0</formula>
    </cfRule>
    <cfRule type="expression" priority="4" dxfId="157" stopIfTrue="1">
      <formula>$BA$2=0</formula>
    </cfRule>
  </conditionalFormatting>
  <conditionalFormatting sqref="K2">
    <cfRule type="expression" priority="5" dxfId="156" stopIfTrue="1">
      <formula>$BA$3*$BB$3&gt;0</formula>
    </cfRule>
    <cfRule type="expression" priority="6" dxfId="157" stopIfTrue="1">
      <formula>$BA$3=0</formula>
    </cfRule>
  </conditionalFormatting>
  <conditionalFormatting sqref="L2">
    <cfRule type="expression" priority="7" dxfId="156" stopIfTrue="1">
      <formula>$BA$4*$BB$4&gt;0</formula>
    </cfRule>
    <cfRule type="expression" priority="8" dxfId="157" stopIfTrue="1">
      <formula>$BA$4=0</formula>
    </cfRule>
  </conditionalFormatting>
  <conditionalFormatting sqref="M2">
    <cfRule type="expression" priority="9" dxfId="156" stopIfTrue="1">
      <formula>$BA$5*$BB$5&gt;0</formula>
    </cfRule>
    <cfRule type="expression" priority="10" dxfId="157" stopIfTrue="1">
      <formula>$BA$5=0</formula>
    </cfRule>
  </conditionalFormatting>
  <conditionalFormatting sqref="N2">
    <cfRule type="expression" priority="11" dxfId="156" stopIfTrue="1">
      <formula>$BA$6*$BB$6&gt;0</formula>
    </cfRule>
    <cfRule type="expression" priority="12" dxfId="157" stopIfTrue="1">
      <formula>$BA$6=0</formula>
    </cfRule>
  </conditionalFormatting>
  <conditionalFormatting sqref="O2">
    <cfRule type="expression" priority="13" dxfId="156" stopIfTrue="1">
      <formula>$BA$7*$BB$7&gt;0</formula>
    </cfRule>
    <cfRule type="expression" priority="14" dxfId="157" stopIfTrue="1">
      <formula>$BA$7=0</formula>
    </cfRule>
  </conditionalFormatting>
  <conditionalFormatting sqref="P2">
    <cfRule type="expression" priority="15" dxfId="156" stopIfTrue="1">
      <formula>$BA$8*$BB$8&gt;0</formula>
    </cfRule>
    <cfRule type="expression" priority="16" dxfId="157" stopIfTrue="1">
      <formula>$BA$8=0</formula>
    </cfRule>
  </conditionalFormatting>
  <conditionalFormatting sqref="Q2">
    <cfRule type="expression" priority="17" dxfId="156" stopIfTrue="1">
      <formula>$BA$9*$BB$9&gt;0</formula>
    </cfRule>
    <cfRule type="expression" priority="18" dxfId="157" stopIfTrue="1">
      <formula>$BA$9=0</formula>
    </cfRule>
  </conditionalFormatting>
  <conditionalFormatting sqref="R2">
    <cfRule type="expression" priority="19" dxfId="156" stopIfTrue="1">
      <formula>$BA$10*$BB$10&gt;0</formula>
    </cfRule>
    <cfRule type="expression" priority="20" dxfId="157" stopIfTrue="1">
      <formula>$BA$10=0</formula>
    </cfRule>
  </conditionalFormatting>
  <hyperlinks>
    <hyperlink ref="B14" location="'Вопр 12'!A1" display="Подтвердить ответ !"/>
  </hyperlinks>
  <printOptions/>
  <pageMargins left="0.75" right="0.75" top="1" bottom="1" header="0.5" footer="0.5"/>
  <pageSetup orientation="portrait" paperSize="9" r:id="rId3"/>
  <legacyDrawing r:id="rId2"/>
  <oleObjects>
    <oleObject progId="Equation.3" shapeId="161354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BB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7.875" style="6" customWidth="1"/>
    <col min="3" max="8" width="9.125" style="6" customWidth="1"/>
    <col min="9" max="20" width="3.125" style="6" customWidth="1"/>
    <col min="21" max="16384" width="9.125" style="6" customWidth="1"/>
  </cols>
  <sheetData>
    <row r="1" spans="1:54" ht="20.25">
      <c r="A1" s="21"/>
      <c r="B1" s="27" t="s">
        <v>33</v>
      </c>
      <c r="C1" s="13">
        <f>IF('Титульный Лист'!H12&lt;&gt;"",'Титульный Лист'!H12,"")</f>
      </c>
      <c r="D1" s="5"/>
      <c r="E1" s="5"/>
      <c r="F1" s="5"/>
      <c r="G1" s="5"/>
      <c r="H1" s="5"/>
      <c r="I1" s="5"/>
      <c r="J1" s="5"/>
      <c r="K1" s="5"/>
      <c r="BA1" s="18">
        <f>ответы!D1</f>
        <v>0</v>
      </c>
      <c r="BB1" s="18">
        <f>ответы!E1</f>
        <v>0</v>
      </c>
    </row>
    <row r="2" spans="1:54" ht="20.25">
      <c r="A2" s="4"/>
      <c r="B2" s="5"/>
      <c r="C2" s="5"/>
      <c r="D2" s="5"/>
      <c r="E2" s="12" t="s">
        <v>34</v>
      </c>
      <c r="F2" s="5"/>
      <c r="G2" s="5"/>
      <c r="H2" s="5"/>
      <c r="I2" s="15" t="s">
        <v>35</v>
      </c>
      <c r="J2" s="15" t="s">
        <v>35</v>
      </c>
      <c r="K2" s="15" t="s">
        <v>35</v>
      </c>
      <c r="L2" s="15" t="s">
        <v>35</v>
      </c>
      <c r="M2" s="15" t="s">
        <v>35</v>
      </c>
      <c r="N2" s="15" t="s">
        <v>35</v>
      </c>
      <c r="O2" s="15" t="s">
        <v>35</v>
      </c>
      <c r="P2" s="15" t="s">
        <v>35</v>
      </c>
      <c r="Q2" s="15" t="s">
        <v>35</v>
      </c>
      <c r="R2" s="15" t="s">
        <v>35</v>
      </c>
      <c r="S2" s="15" t="s">
        <v>35</v>
      </c>
      <c r="T2" s="14" t="s">
        <v>35</v>
      </c>
      <c r="BA2" s="18">
        <f>ответы!D2</f>
        <v>0</v>
      </c>
      <c r="BB2" s="18">
        <f>ответы!E2</f>
        <v>0</v>
      </c>
    </row>
    <row r="3" spans="1:54" ht="20.25">
      <c r="A3" s="4"/>
      <c r="B3" s="9" t="s">
        <v>27</v>
      </c>
      <c r="C3" s="5"/>
      <c r="D3" s="5"/>
      <c r="E3" s="5"/>
      <c r="F3" s="5"/>
      <c r="G3" s="5"/>
      <c r="H3" s="5"/>
      <c r="I3" s="5"/>
      <c r="J3" s="5"/>
      <c r="K3" s="5"/>
      <c r="BA3" s="18">
        <f>ответы!D3</f>
        <v>0</v>
      </c>
      <c r="BB3" s="18">
        <f>ответы!E3</f>
        <v>0</v>
      </c>
    </row>
    <row r="4" spans="1:54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BA4" s="18">
        <f>ответы!D4</f>
        <v>0</v>
      </c>
      <c r="BB4" s="18">
        <f>ответы!E4</f>
        <v>0</v>
      </c>
    </row>
    <row r="5" spans="1:54" ht="20.25">
      <c r="A5" s="4"/>
      <c r="B5" s="7" t="s">
        <v>20</v>
      </c>
      <c r="C5" s="5"/>
      <c r="D5" s="5"/>
      <c r="E5" s="5"/>
      <c r="F5" s="5"/>
      <c r="G5" s="5"/>
      <c r="H5" s="5"/>
      <c r="I5" s="5"/>
      <c r="J5" s="5"/>
      <c r="K5" s="5"/>
      <c r="BA5" s="18">
        <f>ответы!D5</f>
        <v>0</v>
      </c>
      <c r="BB5" s="18">
        <f>ответы!E5</f>
        <v>0</v>
      </c>
    </row>
    <row r="6" spans="1:54" ht="2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BA6" s="18">
        <f>ответы!D6</f>
        <v>0</v>
      </c>
      <c r="BB6" s="18">
        <f>ответы!E6</f>
        <v>0</v>
      </c>
    </row>
    <row r="7" spans="1:54" ht="2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BA7" s="18">
        <f>ответы!D7</f>
        <v>0</v>
      </c>
      <c r="BB7" s="18">
        <f>ответы!E7</f>
        <v>0</v>
      </c>
    </row>
    <row r="8" spans="1:54" ht="2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BA8" s="18">
        <f>ответы!D8</f>
        <v>0</v>
      </c>
      <c r="BB8" s="18">
        <f>ответы!E8</f>
        <v>0</v>
      </c>
    </row>
    <row r="9" spans="1:54" ht="25.5" customHeight="1">
      <c r="A9" s="22">
        <v>1</v>
      </c>
      <c r="B9" s="7" t="s">
        <v>21</v>
      </c>
      <c r="C9" s="5"/>
      <c r="D9" s="5"/>
      <c r="E9" s="5"/>
      <c r="F9" s="5"/>
      <c r="G9" s="5"/>
      <c r="H9" s="5"/>
      <c r="I9" s="5"/>
      <c r="J9" s="5"/>
      <c r="K9" s="5"/>
      <c r="BA9" s="18">
        <f>ответы!D9</f>
        <v>0</v>
      </c>
      <c r="BB9" s="18">
        <f>ответы!E9</f>
        <v>0</v>
      </c>
    </row>
    <row r="10" spans="1:54" ht="25.5" customHeight="1">
      <c r="A10" s="22">
        <v>2</v>
      </c>
      <c r="B10" s="7" t="s">
        <v>22</v>
      </c>
      <c r="C10" s="5"/>
      <c r="D10" s="5"/>
      <c r="E10" s="5"/>
      <c r="F10" s="5"/>
      <c r="G10" s="5"/>
      <c r="H10" s="5"/>
      <c r="I10" s="5"/>
      <c r="J10" s="5"/>
      <c r="K10" s="5"/>
      <c r="BA10" s="18">
        <f>ответы!D10</f>
        <v>0</v>
      </c>
      <c r="BB10" s="18">
        <f>ответы!E10</f>
        <v>0</v>
      </c>
    </row>
    <row r="11" spans="1:54" ht="25.5" customHeight="1">
      <c r="A11" s="23">
        <v>3</v>
      </c>
      <c r="B11" s="7" t="s">
        <v>28</v>
      </c>
      <c r="C11" s="5"/>
      <c r="D11" s="5"/>
      <c r="E11" s="5"/>
      <c r="F11" s="5"/>
      <c r="G11" s="5"/>
      <c r="H11" s="5"/>
      <c r="I11" s="5"/>
      <c r="J11" s="5"/>
      <c r="K11" s="5"/>
      <c r="BA11" s="18">
        <f>ответы!D11</f>
        <v>0</v>
      </c>
      <c r="BB11" s="18">
        <f>ответы!E11</f>
        <v>0</v>
      </c>
    </row>
    <row r="12" spans="1:54" ht="25.5" customHeight="1">
      <c r="A12" s="22">
        <v>4</v>
      </c>
      <c r="B12" s="7" t="s">
        <v>23</v>
      </c>
      <c r="D12" s="5"/>
      <c r="E12" s="5"/>
      <c r="F12" s="5"/>
      <c r="G12" s="5"/>
      <c r="H12" s="5"/>
      <c r="I12" s="5"/>
      <c r="J12" s="5"/>
      <c r="K12" s="5"/>
      <c r="BA12" s="18">
        <f>ответы!D12</f>
        <v>0</v>
      </c>
      <c r="BB12" s="18">
        <f>ответы!E12</f>
        <v>0</v>
      </c>
    </row>
    <row r="13" spans="2:11" ht="2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0.25">
      <c r="A14" s="4"/>
      <c r="B14" s="24" t="s">
        <v>32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2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0.25">
      <c r="A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2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0.25">
      <c r="A20" s="26">
        <v>0</v>
      </c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sheetProtection password="CF7A" sheet="1" objects="1" scenarios="1" selectLockedCells="1"/>
  <conditionalFormatting sqref="I2">
    <cfRule type="expression" priority="1" dxfId="156" stopIfTrue="1">
      <formula>$BA$1*$BB$1&gt;0</formula>
    </cfRule>
    <cfRule type="expression" priority="2" dxfId="157" stopIfTrue="1">
      <formula>$BA$1=0</formula>
    </cfRule>
  </conditionalFormatting>
  <conditionalFormatting sqref="J2">
    <cfRule type="expression" priority="3" dxfId="156" stopIfTrue="1">
      <formula>$BA$2*$BB$2&gt;0</formula>
    </cfRule>
    <cfRule type="expression" priority="4" dxfId="157" stopIfTrue="1">
      <formula>$BA$2=0</formula>
    </cfRule>
  </conditionalFormatting>
  <conditionalFormatting sqref="K2">
    <cfRule type="expression" priority="5" dxfId="156" stopIfTrue="1">
      <formula>$BA$3*$BB$3&gt;0</formula>
    </cfRule>
    <cfRule type="expression" priority="6" dxfId="157" stopIfTrue="1">
      <formula>$BA$3=0</formula>
    </cfRule>
  </conditionalFormatting>
  <conditionalFormatting sqref="L2">
    <cfRule type="expression" priority="7" dxfId="156" stopIfTrue="1">
      <formula>$BA$4*$BB$4&gt;0</formula>
    </cfRule>
    <cfRule type="expression" priority="8" dxfId="157" stopIfTrue="1">
      <formula>$BA$4=0</formula>
    </cfRule>
  </conditionalFormatting>
  <conditionalFormatting sqref="M2">
    <cfRule type="expression" priority="9" dxfId="156" stopIfTrue="1">
      <formula>$BA$5*$BB$5&gt;0</formula>
    </cfRule>
    <cfRule type="expression" priority="10" dxfId="157" stopIfTrue="1">
      <formula>$BA$5=0</formula>
    </cfRule>
  </conditionalFormatting>
  <conditionalFormatting sqref="N2">
    <cfRule type="expression" priority="11" dxfId="156" stopIfTrue="1">
      <formula>$BA$6*$BB$6&gt;0</formula>
    </cfRule>
    <cfRule type="expression" priority="12" dxfId="157" stopIfTrue="1">
      <formula>$BA$6=0</formula>
    </cfRule>
  </conditionalFormatting>
  <conditionalFormatting sqref="O2">
    <cfRule type="expression" priority="13" dxfId="156" stopIfTrue="1">
      <formula>$BA$7*$BB$7&gt;0</formula>
    </cfRule>
    <cfRule type="expression" priority="14" dxfId="157" stopIfTrue="1">
      <formula>$BA$7=0</formula>
    </cfRule>
  </conditionalFormatting>
  <conditionalFormatting sqref="P2">
    <cfRule type="expression" priority="15" dxfId="156" stopIfTrue="1">
      <formula>$BA$8*$BB$8&gt;0</formula>
    </cfRule>
    <cfRule type="expression" priority="16" dxfId="157" stopIfTrue="1">
      <formula>$BA$8=0</formula>
    </cfRule>
  </conditionalFormatting>
  <conditionalFormatting sqref="Q2">
    <cfRule type="expression" priority="17" dxfId="156" stopIfTrue="1">
      <formula>$BA$9*$BB$9&gt;0</formula>
    </cfRule>
    <cfRule type="expression" priority="18" dxfId="157" stopIfTrue="1">
      <formula>$BA$9=0</formula>
    </cfRule>
  </conditionalFormatting>
  <conditionalFormatting sqref="R2">
    <cfRule type="expression" priority="19" dxfId="156" stopIfTrue="1">
      <formula>$BA$10*$BB$10&gt;0</formula>
    </cfRule>
    <cfRule type="expression" priority="20" dxfId="157" stopIfTrue="1">
      <formula>$BA$10=0</formula>
    </cfRule>
  </conditionalFormatting>
  <conditionalFormatting sqref="S2">
    <cfRule type="expression" priority="21" dxfId="156" stopIfTrue="1">
      <formula>$BA$11*$BB$11&gt;0</formula>
    </cfRule>
    <cfRule type="expression" priority="22" dxfId="157" stopIfTrue="1">
      <formula>$BA$11=0</formula>
    </cfRule>
  </conditionalFormatting>
  <hyperlinks>
    <hyperlink ref="B14" location="результат!A1" display="Подтвердить ответ !"/>
  </hyperlinks>
  <printOptions/>
  <pageMargins left="0.75" right="0.75" top="1" bottom="1" header="0.5" footer="0.5"/>
  <pageSetup orientation="portrait" paperSize="9" r:id="rId3"/>
  <legacyDrawing r:id="rId2"/>
  <oleObjects>
    <oleObject progId="Equation.3" shapeId="181035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BB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17.25390625" style="1" customWidth="1"/>
    <col min="3" max="8" width="9.125" style="1" customWidth="1"/>
    <col min="9" max="20" width="3.125" style="1" customWidth="1"/>
    <col min="21" max="16384" width="9.125" style="1" customWidth="1"/>
  </cols>
  <sheetData>
    <row r="1" spans="1:54" ht="20.25">
      <c r="A1" s="21"/>
      <c r="B1" s="27" t="s">
        <v>33</v>
      </c>
      <c r="C1" s="13">
        <f>IF('Титульный Лист'!H12&lt;&gt;"",'Титульный Лист'!H12,"")</f>
      </c>
      <c r="D1" s="5"/>
      <c r="E1" s="5"/>
      <c r="F1" s="5"/>
      <c r="G1" s="5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BA1" s="20">
        <f>ответы!D1</f>
        <v>0</v>
      </c>
      <c r="BB1" s="20">
        <f>ответы!E1</f>
        <v>0</v>
      </c>
    </row>
    <row r="2" spans="1:54" ht="20.25">
      <c r="A2" s="4"/>
      <c r="B2" s="5"/>
      <c r="C2" s="5"/>
      <c r="D2" s="5"/>
      <c r="E2" s="12" t="s">
        <v>34</v>
      </c>
      <c r="F2" s="5"/>
      <c r="G2" s="5"/>
      <c r="H2" s="5"/>
      <c r="I2" s="15" t="s">
        <v>35</v>
      </c>
      <c r="J2" s="15" t="s">
        <v>35</v>
      </c>
      <c r="K2" s="15" t="s">
        <v>35</v>
      </c>
      <c r="L2" s="15" t="s">
        <v>35</v>
      </c>
      <c r="M2" s="15" t="s">
        <v>35</v>
      </c>
      <c r="N2" s="15" t="s">
        <v>35</v>
      </c>
      <c r="O2" s="15" t="s">
        <v>35</v>
      </c>
      <c r="P2" s="15" t="s">
        <v>35</v>
      </c>
      <c r="Q2" s="15" t="s">
        <v>35</v>
      </c>
      <c r="R2" s="15" t="s">
        <v>35</v>
      </c>
      <c r="S2" s="15" t="s">
        <v>35</v>
      </c>
      <c r="T2" s="15" t="s">
        <v>35</v>
      </c>
      <c r="BA2" s="20">
        <f>ответы!D2</f>
        <v>0</v>
      </c>
      <c r="BB2" s="20">
        <f>ответы!E2</f>
        <v>0</v>
      </c>
    </row>
    <row r="3" spans="53:54" ht="12.75">
      <c r="BA3" s="20">
        <f>ответы!D3</f>
        <v>0</v>
      </c>
      <c r="BB3" s="20">
        <f>ответы!E3</f>
        <v>0</v>
      </c>
    </row>
    <row r="4" spans="2:54" ht="15">
      <c r="B4" s="37" t="s">
        <v>53</v>
      </c>
      <c r="C4" s="38"/>
      <c r="D4" s="38"/>
      <c r="E4" s="38"/>
      <c r="F4" s="38"/>
      <c r="BA4" s="20">
        <f>ответы!D4</f>
        <v>0</v>
      </c>
      <c r="BB4" s="20">
        <f>ответы!E4</f>
        <v>0</v>
      </c>
    </row>
    <row r="5" spans="2:54" ht="34.5" customHeight="1">
      <c r="B5" s="39" t="s">
        <v>68</v>
      </c>
      <c r="C5" s="39" t="s">
        <v>64</v>
      </c>
      <c r="D5" s="39" t="s">
        <v>65</v>
      </c>
      <c r="E5" s="39" t="s">
        <v>66</v>
      </c>
      <c r="F5" s="39" t="s">
        <v>67</v>
      </c>
      <c r="BA5" s="20">
        <f>ответы!D5</f>
        <v>0</v>
      </c>
      <c r="BB5" s="20">
        <f>ответы!E5</f>
        <v>0</v>
      </c>
    </row>
    <row r="6" spans="2:54" ht="24.75" customHeight="1">
      <c r="B6" s="39" t="s">
        <v>54</v>
      </c>
      <c r="C6" s="36" t="s">
        <v>57</v>
      </c>
      <c r="D6" s="36" t="s">
        <v>58</v>
      </c>
      <c r="E6" s="36" t="s">
        <v>59</v>
      </c>
      <c r="F6" s="36" t="s">
        <v>60</v>
      </c>
      <c r="BA6" s="20">
        <f>ответы!D6</f>
        <v>0</v>
      </c>
      <c r="BB6" s="20">
        <f>ответы!E6</f>
        <v>0</v>
      </c>
    </row>
    <row r="7" spans="53:54" ht="12.75">
      <c r="BA7" s="20">
        <f>ответы!D7</f>
        <v>0</v>
      </c>
      <c r="BB7" s="20">
        <f>ответы!E7</f>
        <v>0</v>
      </c>
    </row>
    <row r="8" spans="2:54" ht="18">
      <c r="B8" s="16" t="s">
        <v>49</v>
      </c>
      <c r="E8" s="16">
        <v>12</v>
      </c>
      <c r="BA8" s="20">
        <f>ответы!D8</f>
        <v>0</v>
      </c>
      <c r="BB8" s="20">
        <f>ответы!E8</f>
        <v>0</v>
      </c>
    </row>
    <row r="9" spans="2:54" ht="18">
      <c r="B9" s="16" t="s">
        <v>50</v>
      </c>
      <c r="E9" s="16">
        <f>SUM(BB1:BB12)</f>
        <v>0</v>
      </c>
      <c r="BA9" s="20">
        <f>ответы!D9</f>
        <v>0</v>
      </c>
      <c r="BB9" s="20">
        <f>ответы!E9</f>
        <v>0</v>
      </c>
    </row>
    <row r="10" spans="2:54" ht="18">
      <c r="B10" s="16" t="s">
        <v>70</v>
      </c>
      <c r="E10" s="16">
        <f>E9</f>
        <v>0</v>
      </c>
      <c r="BA10" s="20">
        <f>ответы!D10</f>
        <v>0</v>
      </c>
      <c r="BB10" s="20">
        <f>ответы!E10</f>
        <v>0</v>
      </c>
    </row>
    <row r="11" spans="2:54" ht="18">
      <c r="B11" s="16" t="s">
        <v>69</v>
      </c>
      <c r="E11" s="16">
        <f>E9/E8*100</f>
        <v>0</v>
      </c>
      <c r="F11" s="35" t="s">
        <v>63</v>
      </c>
      <c r="BA11" s="20">
        <f>ответы!D11</f>
        <v>0</v>
      </c>
      <c r="BB11" s="20">
        <f>ответы!E11</f>
        <v>0</v>
      </c>
    </row>
    <row r="12" spans="2:54" ht="20.25">
      <c r="B12" s="16" t="s">
        <v>51</v>
      </c>
      <c r="E12" s="17">
        <f>IF(E9&gt;8,IF(E9&gt;10,5,4),IF(E9&gt;5,3,2))</f>
        <v>2</v>
      </c>
      <c r="BA12" s="20">
        <f>ответы!D12</f>
        <v>0</v>
      </c>
      <c r="BB12" s="20">
        <f>ответы!E12</f>
        <v>0</v>
      </c>
    </row>
  </sheetData>
  <sheetProtection password="CF7A" sheet="1" objects="1" scenarios="1" selectLockedCells="1"/>
  <conditionalFormatting sqref="I2">
    <cfRule type="expression" priority="1" dxfId="156" stopIfTrue="1">
      <formula>$BA$1*$BB$1&gt;0</formula>
    </cfRule>
    <cfRule type="expression" priority="2" dxfId="157" stopIfTrue="1">
      <formula>$BA$1=0</formula>
    </cfRule>
  </conditionalFormatting>
  <conditionalFormatting sqref="J2">
    <cfRule type="expression" priority="3" dxfId="156" stopIfTrue="1">
      <formula>$BA$2*$BB$2&gt;0</formula>
    </cfRule>
    <cfRule type="expression" priority="4" dxfId="157" stopIfTrue="1">
      <formula>$BA$2=0</formula>
    </cfRule>
  </conditionalFormatting>
  <conditionalFormatting sqref="K2">
    <cfRule type="expression" priority="5" dxfId="156" stopIfTrue="1">
      <formula>$BA$3*$BB$3&gt;0</formula>
    </cfRule>
    <cfRule type="expression" priority="6" dxfId="157" stopIfTrue="1">
      <formula>$BA$3=0</formula>
    </cfRule>
  </conditionalFormatting>
  <conditionalFormatting sqref="L2">
    <cfRule type="expression" priority="7" dxfId="156" stopIfTrue="1">
      <formula>$BA$4*$BB$4&gt;0</formula>
    </cfRule>
    <cfRule type="expression" priority="8" dxfId="157" stopIfTrue="1">
      <formula>$BA$4=0</formula>
    </cfRule>
  </conditionalFormatting>
  <conditionalFormatting sqref="M2">
    <cfRule type="expression" priority="9" dxfId="156" stopIfTrue="1">
      <formula>$BA$5*$BB$5&gt;0</formula>
    </cfRule>
    <cfRule type="expression" priority="10" dxfId="157" stopIfTrue="1">
      <formula>$BA$5=0</formula>
    </cfRule>
  </conditionalFormatting>
  <conditionalFormatting sqref="N2">
    <cfRule type="expression" priority="11" dxfId="156" stopIfTrue="1">
      <formula>$BA$6*$BB$6&gt;0</formula>
    </cfRule>
    <cfRule type="expression" priority="12" dxfId="157" stopIfTrue="1">
      <formula>$BA$6=0</formula>
    </cfRule>
  </conditionalFormatting>
  <conditionalFormatting sqref="O2">
    <cfRule type="expression" priority="13" dxfId="156" stopIfTrue="1">
      <formula>$BA$7*$BB$7&gt;0</formula>
    </cfRule>
    <cfRule type="expression" priority="14" dxfId="157" stopIfTrue="1">
      <formula>$BA$7=0</formula>
    </cfRule>
  </conditionalFormatting>
  <conditionalFormatting sqref="P2">
    <cfRule type="expression" priority="15" dxfId="156" stopIfTrue="1">
      <formula>$BA$8*$BB$8&gt;0</formula>
    </cfRule>
    <cfRule type="expression" priority="16" dxfId="157" stopIfTrue="1">
      <formula>$BA$8=0</formula>
    </cfRule>
  </conditionalFormatting>
  <conditionalFormatting sqref="Q2">
    <cfRule type="expression" priority="17" dxfId="156" stopIfTrue="1">
      <formula>$BA$9*$BB$9&gt;0</formula>
    </cfRule>
    <cfRule type="expression" priority="18" dxfId="157" stopIfTrue="1">
      <formula>$BA$9=0</formula>
    </cfRule>
  </conditionalFormatting>
  <conditionalFormatting sqref="R2">
    <cfRule type="expression" priority="19" dxfId="156" stopIfTrue="1">
      <formula>$BA$10*$BB$10&gt;0</formula>
    </cfRule>
    <cfRule type="expression" priority="20" dxfId="157" stopIfTrue="1">
      <formula>$BA$10=0</formula>
    </cfRule>
  </conditionalFormatting>
  <conditionalFormatting sqref="S2">
    <cfRule type="expression" priority="21" dxfId="156" stopIfTrue="1">
      <formula>$BA$11*$BB$11&gt;0</formula>
    </cfRule>
    <cfRule type="expression" priority="22" dxfId="157" stopIfTrue="1">
      <formula>$BA$11=0</formula>
    </cfRule>
  </conditionalFormatting>
  <conditionalFormatting sqref="T2">
    <cfRule type="expression" priority="23" dxfId="156" stopIfTrue="1">
      <formula>$BA$12*$BB$12&gt;0</formula>
    </cfRule>
    <cfRule type="expression" priority="24" dxfId="157" stopIfTrue="1">
      <formula>$BA$12=0</formula>
    </cfRule>
  </conditionalFormatting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25390625" style="0" customWidth="1"/>
  </cols>
  <sheetData>
    <row r="1" spans="1:5" ht="12.75">
      <c r="A1" s="29" t="s">
        <v>36</v>
      </c>
      <c r="B1" s="29">
        <v>2</v>
      </c>
      <c r="C1" s="29">
        <f>'Вопр 1'!A$20</f>
        <v>0</v>
      </c>
      <c r="D1" s="29">
        <f>C1</f>
        <v>0</v>
      </c>
      <c r="E1" s="29">
        <f aca="true" t="shared" si="0" ref="E1:E12">IF(C1=B1,1,0)</f>
        <v>0</v>
      </c>
    </row>
    <row r="2" spans="1:5" ht="12.75">
      <c r="A2" s="29" t="s">
        <v>37</v>
      </c>
      <c r="B2" s="29">
        <v>3</v>
      </c>
      <c r="C2" s="29">
        <f>'Вопр 2'!A$20</f>
        <v>0</v>
      </c>
      <c r="D2" s="29">
        <f>C2</f>
        <v>0</v>
      </c>
      <c r="E2" s="29">
        <f t="shared" si="0"/>
        <v>0</v>
      </c>
    </row>
    <row r="3" spans="1:5" ht="12.75">
      <c r="A3" s="29" t="s">
        <v>38</v>
      </c>
      <c r="B3" s="29">
        <v>2</v>
      </c>
      <c r="C3" s="29">
        <f>'Вопр 3'!A$20</f>
        <v>0</v>
      </c>
      <c r="D3" s="29">
        <f>C3</f>
        <v>0</v>
      </c>
      <c r="E3" s="29">
        <f t="shared" si="0"/>
        <v>0</v>
      </c>
    </row>
    <row r="4" spans="1:5" ht="12.75">
      <c r="A4" s="29" t="s">
        <v>39</v>
      </c>
      <c r="B4" s="29">
        <v>32</v>
      </c>
      <c r="C4" s="29" t="str">
        <f>'Вопр 4'!F$9</f>
        <v> </v>
      </c>
      <c r="D4" s="29">
        <f>IF(C4=" ",0,1)</f>
        <v>0</v>
      </c>
      <c r="E4" s="29">
        <f t="shared" si="0"/>
        <v>0</v>
      </c>
    </row>
    <row r="5" spans="1:5" ht="12.75">
      <c r="A5" s="29" t="s">
        <v>40</v>
      </c>
      <c r="B5" s="29">
        <v>3</v>
      </c>
      <c r="C5" s="29" t="str">
        <f>'Вопр 5'!F$9</f>
        <v> </v>
      </c>
      <c r="D5" s="29">
        <f>IF(C5=" ",0,1)</f>
        <v>0</v>
      </c>
      <c r="E5" s="29">
        <f t="shared" si="0"/>
        <v>0</v>
      </c>
    </row>
    <row r="6" spans="1:5" ht="12.75">
      <c r="A6" s="29" t="s">
        <v>41</v>
      </c>
      <c r="B6" s="29">
        <v>5</v>
      </c>
      <c r="C6" s="29" t="str">
        <f>'Вопр 6'!F$9</f>
        <v> </v>
      </c>
      <c r="D6" s="29">
        <f>IF(C6=" ",0,1)</f>
        <v>0</v>
      </c>
      <c r="E6" s="29">
        <f t="shared" si="0"/>
        <v>0</v>
      </c>
    </row>
    <row r="7" spans="1:5" ht="12.75">
      <c r="A7" s="29" t="s">
        <v>42</v>
      </c>
      <c r="B7" s="29">
        <v>13</v>
      </c>
      <c r="C7" s="29" t="str">
        <f>'Вопр 7'!F$9</f>
        <v> </v>
      </c>
      <c r="D7" s="29">
        <f>IF(C7=" ",0,1)</f>
        <v>0</v>
      </c>
      <c r="E7" s="29">
        <f t="shared" si="0"/>
        <v>0</v>
      </c>
    </row>
    <row r="8" spans="1:5" ht="12.75">
      <c r="A8" s="29" t="s">
        <v>43</v>
      </c>
      <c r="B8" s="29">
        <v>3</v>
      </c>
      <c r="C8" s="29">
        <f>'Вопр 8'!A$20</f>
        <v>0</v>
      </c>
      <c r="D8" s="29">
        <f>C8</f>
        <v>0</v>
      </c>
      <c r="E8" s="29">
        <f t="shared" si="0"/>
        <v>0</v>
      </c>
    </row>
    <row r="9" spans="1:5" ht="12.75">
      <c r="A9" s="29" t="s">
        <v>44</v>
      </c>
      <c r="B9" s="29">
        <v>1</v>
      </c>
      <c r="C9" s="29">
        <f>'Вопр 9'!A$20</f>
        <v>0</v>
      </c>
      <c r="D9" s="29">
        <f>C9</f>
        <v>0</v>
      </c>
      <c r="E9" s="29">
        <f t="shared" si="0"/>
        <v>0</v>
      </c>
    </row>
    <row r="10" spans="1:5" ht="12.75">
      <c r="A10" s="29" t="s">
        <v>45</v>
      </c>
      <c r="B10" s="29">
        <v>3</v>
      </c>
      <c r="C10" s="29">
        <f>'Вопр 10'!A$20</f>
        <v>0</v>
      </c>
      <c r="D10" s="29">
        <f>C10</f>
        <v>0</v>
      </c>
      <c r="E10" s="29">
        <f t="shared" si="0"/>
        <v>0</v>
      </c>
    </row>
    <row r="11" spans="1:5" ht="12.75">
      <c r="A11" s="29" t="s">
        <v>46</v>
      </c>
      <c r="B11" s="29">
        <v>4</v>
      </c>
      <c r="C11" s="29">
        <f>'Вопр 11'!A$20</f>
        <v>0</v>
      </c>
      <c r="D11" s="29">
        <f>C11</f>
        <v>0</v>
      </c>
      <c r="E11" s="29">
        <f t="shared" si="0"/>
        <v>0</v>
      </c>
    </row>
    <row r="12" spans="1:5" ht="12.75">
      <c r="A12" s="29" t="s">
        <v>47</v>
      </c>
      <c r="B12" s="29">
        <v>1</v>
      </c>
      <c r="C12" s="29">
        <f>'Вопр 12'!A$20</f>
        <v>0</v>
      </c>
      <c r="D12" s="29">
        <f>C12</f>
        <v>0</v>
      </c>
      <c r="E12" s="29">
        <f t="shared" si="0"/>
        <v>0</v>
      </c>
    </row>
  </sheetData>
  <sheetProtection password="CF7A" sheet="1" objects="1" scenarios="1" selectLockedCell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7.625" style="6" customWidth="1"/>
    <col min="3" max="8" width="9.125" style="6" customWidth="1"/>
    <col min="9" max="20" width="3.125" style="6" customWidth="1"/>
    <col min="21" max="16384" width="9.125" style="6" customWidth="1"/>
  </cols>
  <sheetData>
    <row r="1" spans="1:11" ht="20.25">
      <c r="A1" s="21"/>
      <c r="B1" s="27" t="s">
        <v>33</v>
      </c>
      <c r="C1" s="13">
        <f>IF('Титульный Лист'!H12&lt;&gt;"",'Титульный Лист'!H12,"")</f>
      </c>
      <c r="D1" s="5"/>
      <c r="E1" s="5"/>
      <c r="F1" s="5"/>
      <c r="G1" s="5"/>
      <c r="H1" s="5"/>
      <c r="I1" s="5"/>
      <c r="J1" s="5"/>
      <c r="K1" s="5"/>
    </row>
    <row r="2" spans="1:20" ht="20.25">
      <c r="A2" s="4"/>
      <c r="C2" s="5"/>
      <c r="D2" s="5"/>
      <c r="E2" s="12" t="s">
        <v>34</v>
      </c>
      <c r="F2" s="5"/>
      <c r="G2" s="5"/>
      <c r="H2" s="5"/>
      <c r="I2" s="14" t="s">
        <v>35</v>
      </c>
      <c r="J2" s="14" t="s">
        <v>35</v>
      </c>
      <c r="K2" s="14" t="s">
        <v>35</v>
      </c>
      <c r="L2" s="14" t="s">
        <v>35</v>
      </c>
      <c r="M2" s="14" t="s">
        <v>35</v>
      </c>
      <c r="N2" s="14" t="s">
        <v>35</v>
      </c>
      <c r="O2" s="14" t="s">
        <v>35</v>
      </c>
      <c r="P2" s="14" t="s">
        <v>35</v>
      </c>
      <c r="Q2" s="14" t="s">
        <v>35</v>
      </c>
      <c r="R2" s="14" t="s">
        <v>35</v>
      </c>
      <c r="S2" s="14" t="s">
        <v>35</v>
      </c>
      <c r="T2" s="14" t="s">
        <v>35</v>
      </c>
    </row>
    <row r="3" spans="1:11" ht="20.25">
      <c r="A3" s="4"/>
      <c r="B3" s="9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1:11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0.25">
      <c r="A5" s="4"/>
      <c r="B5" s="7" t="s">
        <v>0</v>
      </c>
      <c r="C5" s="5"/>
      <c r="D5" s="5"/>
      <c r="E5" s="5"/>
      <c r="F5" s="5"/>
      <c r="G5" s="5"/>
      <c r="H5" s="5"/>
      <c r="I5" s="5"/>
      <c r="J5" s="5"/>
      <c r="K5" s="5"/>
    </row>
    <row r="6" spans="1:11" ht="20.25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0.25">
      <c r="A8" s="4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5.5" customHeight="1">
      <c r="A9" s="22">
        <v>1</v>
      </c>
      <c r="B9" s="7" t="s">
        <v>4</v>
      </c>
      <c r="C9" s="5"/>
      <c r="D9" s="5"/>
      <c r="E9" s="5"/>
      <c r="F9" s="5"/>
      <c r="G9" s="5"/>
      <c r="H9" s="5"/>
      <c r="I9" s="5"/>
      <c r="J9" s="5"/>
      <c r="K9" s="5"/>
    </row>
    <row r="10" spans="1:11" ht="25.5" customHeight="1">
      <c r="A10" s="22">
        <v>2</v>
      </c>
      <c r="B10" s="7" t="s">
        <v>5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ht="25.5" customHeight="1">
      <c r="A11" s="22">
        <v>3</v>
      </c>
      <c r="B11" s="7" t="s">
        <v>6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65.25" customHeight="1">
      <c r="A12" s="23">
        <v>4</v>
      </c>
      <c r="B12" s="7" t="s">
        <v>2</v>
      </c>
      <c r="C12" s="5"/>
      <c r="D12" s="5"/>
      <c r="E12" s="5"/>
      <c r="F12" s="5"/>
      <c r="G12" s="5"/>
      <c r="H12" s="5"/>
      <c r="I12" s="5"/>
      <c r="J12" s="5"/>
      <c r="K12" s="5"/>
    </row>
    <row r="13" spans="2:11" ht="2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0.25">
      <c r="A14" s="4"/>
      <c r="B14" s="24" t="s">
        <v>32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2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0.25">
      <c r="A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2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0.25">
      <c r="A20" s="26">
        <v>0</v>
      </c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sheetProtection password="CF7A" sheet="1" objects="1" scenarios="1" selectLockedCells="1"/>
  <hyperlinks>
    <hyperlink ref="B14" location="'Вопр 2'!A1" display="Подтвердить ответ !"/>
  </hyperlinks>
  <printOptions/>
  <pageMargins left="0.75" right="0.75" top="1" bottom="1" header="0.5" footer="0.5"/>
  <pageSetup orientation="portrait" paperSize="9" r:id="rId4"/>
  <legacyDrawing r:id="rId3"/>
  <oleObjects>
    <oleObject progId="Equation.3" shapeId="143921" r:id="rId1"/>
    <oleObject progId="Equation.3" shapeId="7218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BB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6.75390625" style="6" customWidth="1"/>
    <col min="3" max="8" width="9.125" style="6" customWidth="1"/>
    <col min="9" max="20" width="3.125" style="6" customWidth="1"/>
    <col min="21" max="16384" width="9.125" style="6" customWidth="1"/>
  </cols>
  <sheetData>
    <row r="1" spans="1:54" ht="20.25">
      <c r="A1" s="21"/>
      <c r="B1" s="27" t="s">
        <v>33</v>
      </c>
      <c r="C1" s="13">
        <f>IF('Титульный Лист'!H12&lt;&gt;"",'Титульный Лист'!H12,"")</f>
      </c>
      <c r="D1" s="5"/>
      <c r="E1" s="5"/>
      <c r="F1" s="5"/>
      <c r="G1" s="5"/>
      <c r="H1" s="5"/>
      <c r="I1" s="5"/>
      <c r="J1" s="5"/>
      <c r="K1" s="5"/>
      <c r="BA1" s="18">
        <f>ответы!D1</f>
        <v>0</v>
      </c>
      <c r="BB1" s="18">
        <f>ответы!E1</f>
        <v>0</v>
      </c>
    </row>
    <row r="2" spans="1:54" ht="20.25">
      <c r="A2" s="4"/>
      <c r="B2" s="5"/>
      <c r="C2" s="5"/>
      <c r="D2" s="5"/>
      <c r="E2" s="12" t="s">
        <v>34</v>
      </c>
      <c r="F2" s="5"/>
      <c r="G2" s="5"/>
      <c r="H2" s="5"/>
      <c r="I2" s="15" t="s">
        <v>35</v>
      </c>
      <c r="J2" s="14" t="s">
        <v>35</v>
      </c>
      <c r="K2" s="14" t="s">
        <v>35</v>
      </c>
      <c r="L2" s="14" t="s">
        <v>35</v>
      </c>
      <c r="M2" s="14" t="s">
        <v>35</v>
      </c>
      <c r="N2" s="14" t="s">
        <v>35</v>
      </c>
      <c r="O2" s="14" t="s">
        <v>35</v>
      </c>
      <c r="P2" s="14" t="s">
        <v>35</v>
      </c>
      <c r="Q2" s="14" t="s">
        <v>35</v>
      </c>
      <c r="R2" s="14" t="s">
        <v>35</v>
      </c>
      <c r="S2" s="14" t="s">
        <v>35</v>
      </c>
      <c r="T2" s="14" t="s">
        <v>35</v>
      </c>
      <c r="BA2" s="18">
        <f>ответы!D2</f>
        <v>0</v>
      </c>
      <c r="BB2" s="18">
        <f>ответы!E2</f>
        <v>0</v>
      </c>
    </row>
    <row r="3" spans="1:54" ht="20.25">
      <c r="A3" s="4"/>
      <c r="B3" s="9" t="s">
        <v>3</v>
      </c>
      <c r="C3" s="5"/>
      <c r="D3" s="5"/>
      <c r="E3" s="5"/>
      <c r="F3" s="5"/>
      <c r="G3" s="5"/>
      <c r="H3" s="5"/>
      <c r="I3" s="5"/>
      <c r="J3" s="5"/>
      <c r="K3" s="5"/>
      <c r="BA3" s="18">
        <f>ответы!D3</f>
        <v>0</v>
      </c>
      <c r="BB3" s="18">
        <f>ответы!E3</f>
        <v>0</v>
      </c>
    </row>
    <row r="4" spans="1:54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BA4" s="18">
        <f>ответы!D4</f>
        <v>0</v>
      </c>
      <c r="BB4" s="18">
        <f>ответы!E4</f>
        <v>0</v>
      </c>
    </row>
    <row r="5" spans="1:54" ht="20.25">
      <c r="A5" s="4"/>
      <c r="B5" s="7" t="s">
        <v>0</v>
      </c>
      <c r="C5" s="5"/>
      <c r="D5" s="5"/>
      <c r="E5" s="5"/>
      <c r="F5" s="5"/>
      <c r="G5" s="5"/>
      <c r="H5" s="5"/>
      <c r="I5" s="5"/>
      <c r="J5" s="5"/>
      <c r="K5" s="5"/>
      <c r="BA5" s="18">
        <f>ответы!D5</f>
        <v>0</v>
      </c>
      <c r="BB5" s="18">
        <f>ответы!E5</f>
        <v>0</v>
      </c>
    </row>
    <row r="6" spans="1:54" ht="2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BA6" s="18">
        <f>ответы!D6</f>
        <v>0</v>
      </c>
      <c r="BB6" s="18">
        <f>ответы!E6</f>
        <v>0</v>
      </c>
    </row>
    <row r="7" spans="1:54" ht="2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BA7" s="18">
        <f>ответы!D7</f>
        <v>0</v>
      </c>
      <c r="BB7" s="18">
        <f>ответы!E7</f>
        <v>0</v>
      </c>
    </row>
    <row r="8" spans="1:54" ht="2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BA8" s="18">
        <f>ответы!D8</f>
        <v>0</v>
      </c>
      <c r="BB8" s="18">
        <f>ответы!E8</f>
        <v>0</v>
      </c>
    </row>
    <row r="9" spans="1:54" ht="25.5" customHeight="1">
      <c r="A9" s="22">
        <v>1</v>
      </c>
      <c r="B9" s="7" t="s">
        <v>7</v>
      </c>
      <c r="C9" s="5"/>
      <c r="D9" s="5"/>
      <c r="E9" s="5"/>
      <c r="F9" s="5"/>
      <c r="G9" s="5"/>
      <c r="H9" s="5"/>
      <c r="I9" s="5"/>
      <c r="J9" s="5"/>
      <c r="K9" s="5"/>
      <c r="BA9" s="18">
        <f>ответы!D9</f>
        <v>0</v>
      </c>
      <c r="BB9" s="18">
        <f>ответы!E9</f>
        <v>0</v>
      </c>
    </row>
    <row r="10" spans="1:54" ht="25.5" customHeight="1">
      <c r="A10" s="22">
        <v>2</v>
      </c>
      <c r="B10" s="7" t="s">
        <v>8</v>
      </c>
      <c r="C10" s="5"/>
      <c r="D10" s="5"/>
      <c r="E10" s="5"/>
      <c r="F10" s="5"/>
      <c r="G10" s="5"/>
      <c r="H10" s="5"/>
      <c r="I10" s="5"/>
      <c r="J10" s="5"/>
      <c r="K10" s="5"/>
      <c r="BA10" s="18">
        <f>ответы!D10</f>
        <v>0</v>
      </c>
      <c r="BB10" s="18">
        <f>ответы!E10</f>
        <v>0</v>
      </c>
    </row>
    <row r="11" spans="1:54" ht="65.25" customHeight="1">
      <c r="A11" s="23">
        <v>3</v>
      </c>
      <c r="C11" s="5"/>
      <c r="D11" s="5"/>
      <c r="E11" s="5"/>
      <c r="F11" s="5"/>
      <c r="G11" s="5"/>
      <c r="H11" s="5"/>
      <c r="I11" s="5"/>
      <c r="J11" s="5"/>
      <c r="K11" s="5"/>
      <c r="BA11" s="18">
        <f>ответы!D11</f>
        <v>0</v>
      </c>
      <c r="BB11" s="18">
        <f>ответы!E11</f>
        <v>0</v>
      </c>
    </row>
    <row r="12" spans="1:54" ht="25.5" customHeight="1">
      <c r="A12" s="23">
        <v>4</v>
      </c>
      <c r="B12" s="7" t="s">
        <v>9</v>
      </c>
      <c r="D12" s="5"/>
      <c r="E12" s="5"/>
      <c r="F12" s="5"/>
      <c r="G12" s="5"/>
      <c r="H12" s="5"/>
      <c r="I12" s="5"/>
      <c r="J12" s="5"/>
      <c r="K12" s="5"/>
      <c r="BA12" s="18">
        <f>ответы!D12</f>
        <v>0</v>
      </c>
      <c r="BB12" s="18">
        <f>ответы!E12</f>
        <v>0</v>
      </c>
    </row>
    <row r="13" spans="2:11" ht="2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0.25">
      <c r="A14" s="4"/>
      <c r="B14" s="24" t="s">
        <v>32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2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0.25">
      <c r="A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2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0.25">
      <c r="A20" s="26">
        <v>0</v>
      </c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sheetProtection password="CF7A" sheet="1" objects="1" scenarios="1" selectLockedCells="1"/>
  <conditionalFormatting sqref="I2">
    <cfRule type="expression" priority="1" dxfId="156" stopIfTrue="1">
      <formula>$BA$1*$BB$1&gt;0</formula>
    </cfRule>
    <cfRule type="expression" priority="2" dxfId="157" stopIfTrue="1">
      <formula>$BA$1=0</formula>
    </cfRule>
  </conditionalFormatting>
  <hyperlinks>
    <hyperlink ref="B14" location="'Вопр 3'!A1" display="Подтвердить ответ !"/>
  </hyperlinks>
  <printOptions/>
  <pageMargins left="0.75" right="0.75" top="1" bottom="1" header="0.5" footer="0.5"/>
  <pageSetup orientation="portrait" paperSize="9" r:id="rId4"/>
  <legacyDrawing r:id="rId3"/>
  <oleObjects>
    <oleObject progId="Equation.3" shapeId="123837" r:id="rId1"/>
    <oleObject progId="Equation.3" shapeId="13654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BB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7.125" style="6" customWidth="1"/>
    <col min="3" max="8" width="9.125" style="6" customWidth="1"/>
    <col min="9" max="20" width="3.125" style="6" customWidth="1"/>
    <col min="21" max="16384" width="9.125" style="6" customWidth="1"/>
  </cols>
  <sheetData>
    <row r="1" spans="1:54" ht="20.25">
      <c r="A1" s="21"/>
      <c r="B1" s="27" t="s">
        <v>33</v>
      </c>
      <c r="C1" s="13">
        <f>IF('Титульный Лист'!H12&lt;&gt;"",'Титульный Лист'!H12,"")</f>
      </c>
      <c r="D1" s="5"/>
      <c r="E1" s="5"/>
      <c r="F1" s="5"/>
      <c r="G1" s="5"/>
      <c r="H1" s="5"/>
      <c r="I1" s="5"/>
      <c r="J1" s="5"/>
      <c r="K1" s="5"/>
      <c r="BA1" s="18">
        <f>ответы!D1</f>
        <v>0</v>
      </c>
      <c r="BB1" s="18">
        <f>ответы!E1</f>
        <v>0</v>
      </c>
    </row>
    <row r="2" spans="1:54" ht="20.25">
      <c r="A2" s="4"/>
      <c r="B2" s="5"/>
      <c r="C2" s="5"/>
      <c r="D2" s="5"/>
      <c r="E2" s="12" t="s">
        <v>34</v>
      </c>
      <c r="F2" s="5"/>
      <c r="G2" s="5"/>
      <c r="H2" s="5"/>
      <c r="I2" s="15" t="s">
        <v>35</v>
      </c>
      <c r="J2" s="15" t="s">
        <v>35</v>
      </c>
      <c r="K2" s="14" t="s">
        <v>35</v>
      </c>
      <c r="L2" s="14" t="s">
        <v>35</v>
      </c>
      <c r="M2" s="14" t="s">
        <v>35</v>
      </c>
      <c r="N2" s="14" t="s">
        <v>35</v>
      </c>
      <c r="O2" s="14" t="s">
        <v>35</v>
      </c>
      <c r="P2" s="14" t="s">
        <v>35</v>
      </c>
      <c r="Q2" s="14" t="s">
        <v>35</v>
      </c>
      <c r="R2" s="14" t="s">
        <v>35</v>
      </c>
      <c r="S2" s="14" t="s">
        <v>35</v>
      </c>
      <c r="T2" s="14" t="s">
        <v>35</v>
      </c>
      <c r="BA2" s="18">
        <f>ответы!D2</f>
        <v>0</v>
      </c>
      <c r="BB2" s="18">
        <f>ответы!E2</f>
        <v>0</v>
      </c>
    </row>
    <row r="3" spans="1:54" ht="20.25">
      <c r="A3" s="4"/>
      <c r="B3" s="9" t="s">
        <v>10</v>
      </c>
      <c r="C3" s="5"/>
      <c r="D3" s="5"/>
      <c r="E3" s="5"/>
      <c r="F3" s="5"/>
      <c r="G3" s="5"/>
      <c r="H3" s="5"/>
      <c r="I3" s="5"/>
      <c r="J3" s="5"/>
      <c r="K3" s="5"/>
      <c r="BA3" s="18">
        <f>ответы!D3</f>
        <v>0</v>
      </c>
      <c r="BB3" s="18">
        <f>ответы!E3</f>
        <v>0</v>
      </c>
    </row>
    <row r="4" spans="1:54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BA4" s="18">
        <f>ответы!D4</f>
        <v>0</v>
      </c>
      <c r="BB4" s="18">
        <f>ответы!E4</f>
        <v>0</v>
      </c>
    </row>
    <row r="5" spans="1:54" ht="20.25">
      <c r="A5" s="4"/>
      <c r="B5" s="7" t="s">
        <v>0</v>
      </c>
      <c r="C5" s="5"/>
      <c r="D5" s="5"/>
      <c r="E5" s="5"/>
      <c r="F5" s="5"/>
      <c r="G5" s="5"/>
      <c r="H5" s="5"/>
      <c r="I5" s="5"/>
      <c r="J5" s="5"/>
      <c r="K5" s="5"/>
      <c r="BA5" s="18">
        <f>ответы!D5</f>
        <v>0</v>
      </c>
      <c r="BB5" s="18">
        <f>ответы!E5</f>
        <v>0</v>
      </c>
    </row>
    <row r="6" spans="1:54" ht="2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BA6" s="18">
        <f>ответы!D6</f>
        <v>0</v>
      </c>
      <c r="BB6" s="18">
        <f>ответы!E6</f>
        <v>0</v>
      </c>
    </row>
    <row r="7" spans="1:54" ht="2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BA7" s="18">
        <f>ответы!D7</f>
        <v>0</v>
      </c>
      <c r="BB7" s="18">
        <f>ответы!E7</f>
        <v>0</v>
      </c>
    </row>
    <row r="8" spans="1:54" ht="2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BA8" s="18">
        <f>ответы!D8</f>
        <v>0</v>
      </c>
      <c r="BB8" s="18">
        <f>ответы!E8</f>
        <v>0</v>
      </c>
    </row>
    <row r="9" spans="1:54" ht="25.5" customHeight="1">
      <c r="A9" s="22">
        <v>1</v>
      </c>
      <c r="B9" s="7" t="s">
        <v>11</v>
      </c>
      <c r="C9" s="5"/>
      <c r="D9" s="5"/>
      <c r="E9" s="5"/>
      <c r="F9" s="5"/>
      <c r="G9" s="5"/>
      <c r="H9" s="5"/>
      <c r="I9" s="5"/>
      <c r="J9" s="5"/>
      <c r="K9" s="5"/>
      <c r="BA9" s="18">
        <f>ответы!D9</f>
        <v>0</v>
      </c>
      <c r="BB9" s="18">
        <f>ответы!E9</f>
        <v>0</v>
      </c>
    </row>
    <row r="10" spans="1:54" ht="25.5" customHeight="1">
      <c r="A10" s="22">
        <v>2</v>
      </c>
      <c r="B10" s="7" t="s">
        <v>48</v>
      </c>
      <c r="C10" s="5"/>
      <c r="D10" s="5"/>
      <c r="E10" s="5"/>
      <c r="F10" s="5"/>
      <c r="G10" s="5"/>
      <c r="H10" s="5"/>
      <c r="I10" s="5"/>
      <c r="J10" s="5"/>
      <c r="K10" s="5"/>
      <c r="BA10" s="18">
        <f>ответы!D10</f>
        <v>0</v>
      </c>
      <c r="BB10" s="18">
        <f>ответы!E10</f>
        <v>0</v>
      </c>
    </row>
    <row r="11" spans="1:54" s="10" customFormat="1" ht="65.25" customHeight="1">
      <c r="A11" s="23">
        <v>3</v>
      </c>
      <c r="C11" s="8"/>
      <c r="D11" s="8"/>
      <c r="E11" s="8"/>
      <c r="F11" s="8"/>
      <c r="G11" s="8"/>
      <c r="H11" s="8"/>
      <c r="I11" s="8"/>
      <c r="J11" s="8"/>
      <c r="K11" s="8"/>
      <c r="BA11" s="19">
        <f>ответы!D11</f>
        <v>0</v>
      </c>
      <c r="BB11" s="19">
        <f>ответы!E11</f>
        <v>0</v>
      </c>
    </row>
    <row r="12" spans="1:54" ht="25.5" customHeight="1">
      <c r="A12" s="23">
        <v>4</v>
      </c>
      <c r="B12" s="11" t="s">
        <v>12</v>
      </c>
      <c r="D12" s="5"/>
      <c r="E12" s="5"/>
      <c r="F12" s="5"/>
      <c r="G12" s="5"/>
      <c r="H12" s="5"/>
      <c r="I12" s="5"/>
      <c r="J12" s="5"/>
      <c r="K12" s="5"/>
      <c r="BA12" s="18">
        <f>ответы!D12</f>
        <v>0</v>
      </c>
      <c r="BB12" s="18">
        <f>ответы!E12</f>
        <v>0</v>
      </c>
    </row>
    <row r="13" spans="2:11" ht="2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0.25">
      <c r="A14" s="4"/>
      <c r="B14" s="24" t="s">
        <v>32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2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0.25">
      <c r="A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2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0.25">
      <c r="A20" s="26">
        <v>0</v>
      </c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sheetProtection password="CF7A" sheet="1" objects="1" scenarios="1" selectLockedCells="1"/>
  <conditionalFormatting sqref="I2">
    <cfRule type="expression" priority="1" dxfId="156" stopIfTrue="1">
      <formula>$BA$1*$BB$1&gt;0</formula>
    </cfRule>
    <cfRule type="expression" priority="2" dxfId="157" stopIfTrue="1">
      <formula>$BA$1=0</formula>
    </cfRule>
  </conditionalFormatting>
  <conditionalFormatting sqref="J2">
    <cfRule type="expression" priority="3" dxfId="156" stopIfTrue="1">
      <formula>$BA$2*$BB$2&gt;0</formula>
    </cfRule>
    <cfRule type="expression" priority="4" dxfId="157" stopIfTrue="1">
      <formula>$BA$2=0</formula>
    </cfRule>
  </conditionalFormatting>
  <hyperlinks>
    <hyperlink ref="B14" location="'Вопр 4'!F9" display="Подтвердить ответ !"/>
  </hyperlinks>
  <printOptions/>
  <pageMargins left="0.75" right="0.75" top="1" bottom="1" header="0.5" footer="0.5"/>
  <pageSetup orientation="portrait" paperSize="9" r:id="rId4"/>
  <legacyDrawing r:id="rId3"/>
  <oleObjects>
    <oleObject progId="Equation.3" shapeId="61525" r:id="rId1"/>
    <oleObject progId="Equation.3" shapeId="161091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BB12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9.125" style="5" customWidth="1"/>
    <col min="2" max="2" width="26.75390625" style="5" customWidth="1"/>
    <col min="3" max="3" width="9.125" style="5" customWidth="1"/>
    <col min="4" max="4" width="4.25390625" style="5" customWidth="1"/>
    <col min="5" max="5" width="7.00390625" style="5" customWidth="1"/>
    <col min="6" max="8" width="9.125" style="5" customWidth="1"/>
    <col min="9" max="20" width="3.125" style="5" customWidth="1"/>
    <col min="21" max="16384" width="9.125" style="5" customWidth="1"/>
  </cols>
  <sheetData>
    <row r="1" spans="2:54" ht="20.25">
      <c r="B1" s="27" t="s">
        <v>33</v>
      </c>
      <c r="C1" s="13">
        <f>IF('Титульный Лист'!H12&lt;&gt;"",'Титульный Лист'!H12,"")</f>
      </c>
      <c r="BA1" s="18">
        <f>ответы!D1</f>
        <v>0</v>
      </c>
      <c r="BB1" s="18">
        <f>ответы!E1</f>
        <v>0</v>
      </c>
    </row>
    <row r="2" spans="5:54" ht="20.25">
      <c r="E2" s="12" t="s">
        <v>34</v>
      </c>
      <c r="I2" s="15" t="s">
        <v>35</v>
      </c>
      <c r="J2" s="15" t="s">
        <v>35</v>
      </c>
      <c r="K2" s="15" t="s">
        <v>35</v>
      </c>
      <c r="L2" s="14" t="s">
        <v>35</v>
      </c>
      <c r="M2" s="14" t="s">
        <v>35</v>
      </c>
      <c r="N2" s="14" t="s">
        <v>35</v>
      </c>
      <c r="O2" s="14" t="s">
        <v>35</v>
      </c>
      <c r="P2" s="14" t="s">
        <v>35</v>
      </c>
      <c r="Q2" s="14" t="s">
        <v>35</v>
      </c>
      <c r="R2" s="14" t="s">
        <v>35</v>
      </c>
      <c r="S2" s="14" t="s">
        <v>35</v>
      </c>
      <c r="T2" s="14" t="s">
        <v>35</v>
      </c>
      <c r="BA2" s="18">
        <f>ответы!D2</f>
        <v>0</v>
      </c>
      <c r="BB2" s="18">
        <f>ответы!E2</f>
        <v>0</v>
      </c>
    </row>
    <row r="3" spans="2:54" ht="20.25">
      <c r="B3" s="9" t="s">
        <v>13</v>
      </c>
      <c r="BA3" s="18">
        <f>ответы!D3</f>
        <v>0</v>
      </c>
      <c r="BB3" s="18">
        <f>ответы!E3</f>
        <v>0</v>
      </c>
    </row>
    <row r="4" spans="53:54" ht="20.25">
      <c r="BA4" s="18">
        <f>ответы!D4</f>
        <v>0</v>
      </c>
      <c r="BB4" s="18">
        <f>ответы!E4</f>
        <v>0</v>
      </c>
    </row>
    <row r="5" spans="2:54" ht="20.25">
      <c r="B5" s="7" t="s">
        <v>14</v>
      </c>
      <c r="BA5" s="18">
        <f>ответы!D5</f>
        <v>0</v>
      </c>
      <c r="BB5" s="18">
        <f>ответы!E5</f>
        <v>0</v>
      </c>
    </row>
    <row r="6" spans="53:54" ht="20.25">
      <c r="BA6" s="18">
        <f>ответы!D6</f>
        <v>0</v>
      </c>
      <c r="BB6" s="18">
        <f>ответы!E6</f>
        <v>0</v>
      </c>
    </row>
    <row r="7" spans="53:54" ht="20.25">
      <c r="BA7" s="18">
        <f>ответы!D7</f>
        <v>0</v>
      </c>
      <c r="BB7" s="18">
        <f>ответы!E7</f>
        <v>0</v>
      </c>
    </row>
    <row r="8" spans="53:54" ht="20.25">
      <c r="BA8" s="18">
        <f>ответы!D8</f>
        <v>0</v>
      </c>
      <c r="BB8" s="18">
        <f>ответы!E8</f>
        <v>0</v>
      </c>
    </row>
    <row r="9" spans="2:54" ht="20.25">
      <c r="B9" s="7" t="s">
        <v>15</v>
      </c>
      <c r="F9" s="25" t="s">
        <v>2</v>
      </c>
      <c r="BA9" s="18">
        <f>ответы!D9</f>
        <v>0</v>
      </c>
      <c r="BB9" s="18">
        <f>ответы!E9</f>
        <v>0</v>
      </c>
    </row>
    <row r="10" spans="53:54" ht="20.25">
      <c r="BA10" s="18">
        <f>ответы!D10</f>
        <v>0</v>
      </c>
      <c r="BB10" s="18">
        <f>ответы!E10</f>
        <v>0</v>
      </c>
    </row>
    <row r="11" spans="53:54" ht="20.25">
      <c r="BA11" s="18">
        <f>ответы!D11</f>
        <v>0</v>
      </c>
      <c r="BB11" s="18">
        <f>ответы!E11</f>
        <v>0</v>
      </c>
    </row>
    <row r="12" spans="2:54" ht="20.25">
      <c r="B12" s="24" t="s">
        <v>32</v>
      </c>
      <c r="BA12" s="18">
        <f>ответы!D12</f>
        <v>0</v>
      </c>
      <c r="BB12" s="18">
        <f>ответы!E12</f>
        <v>0</v>
      </c>
    </row>
  </sheetData>
  <sheetProtection password="CF7A" sheet="1" objects="1" scenarios="1" selectLockedCells="1"/>
  <conditionalFormatting sqref="I2">
    <cfRule type="expression" priority="1" dxfId="156" stopIfTrue="1">
      <formula>$BA$1*$BB$1&gt;0</formula>
    </cfRule>
    <cfRule type="expression" priority="2" dxfId="157" stopIfTrue="1">
      <formula>$BA$1=0</formula>
    </cfRule>
  </conditionalFormatting>
  <conditionalFormatting sqref="J2">
    <cfRule type="expression" priority="3" dxfId="156" stopIfTrue="1">
      <formula>$BA$2*$BB$2&gt;0</formula>
    </cfRule>
    <cfRule type="expression" priority="4" dxfId="157" stopIfTrue="1">
      <formula>$BA$2=0</formula>
    </cfRule>
  </conditionalFormatting>
  <conditionalFormatting sqref="K2">
    <cfRule type="expression" priority="5" dxfId="156" stopIfTrue="1">
      <formula>$BA$3*$BB$3&gt;0</formula>
    </cfRule>
    <cfRule type="expression" priority="6" dxfId="157" stopIfTrue="1">
      <formula>$BA$3=0</formula>
    </cfRule>
  </conditionalFormatting>
  <hyperlinks>
    <hyperlink ref="B12" location="'Вопр 5'!F9" display="Подтвердить ответ !"/>
  </hyperlinks>
  <printOptions/>
  <pageMargins left="0.75" right="0.75" top="1" bottom="1" header="0.5" footer="0.5"/>
  <pageSetup orientation="portrait" paperSize="9" r:id="rId3"/>
  <legacyDrawing r:id="rId2"/>
  <oleObjects>
    <oleObject progId="Equation.3" shapeId="6560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:BB12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9.125" style="5" customWidth="1"/>
    <col min="2" max="2" width="25.875" style="5" customWidth="1"/>
    <col min="3" max="3" width="9.125" style="5" customWidth="1"/>
    <col min="4" max="4" width="5.875" style="5" customWidth="1"/>
    <col min="5" max="5" width="5.75390625" style="5" customWidth="1"/>
    <col min="6" max="8" width="9.125" style="5" customWidth="1"/>
    <col min="9" max="20" width="3.125" style="5" customWidth="1"/>
    <col min="21" max="16384" width="9.125" style="5" customWidth="1"/>
  </cols>
  <sheetData>
    <row r="1" spans="2:54" ht="20.25">
      <c r="B1" s="27" t="s">
        <v>33</v>
      </c>
      <c r="C1" s="13">
        <f>IF('Титульный Лист'!H12&lt;&gt;"",'Титульный Лист'!H12,"")</f>
      </c>
      <c r="BA1" s="18">
        <f>ответы!D1</f>
        <v>0</v>
      </c>
      <c r="BB1" s="18">
        <f>ответы!E1</f>
        <v>0</v>
      </c>
    </row>
    <row r="2" spans="5:54" ht="20.25">
      <c r="E2" s="12" t="s">
        <v>34</v>
      </c>
      <c r="I2" s="15" t="s">
        <v>35</v>
      </c>
      <c r="J2" s="15" t="s">
        <v>35</v>
      </c>
      <c r="K2" s="15" t="s">
        <v>35</v>
      </c>
      <c r="L2" s="15" t="s">
        <v>35</v>
      </c>
      <c r="M2" s="14" t="s">
        <v>35</v>
      </c>
      <c r="N2" s="14" t="s">
        <v>35</v>
      </c>
      <c r="O2" s="14" t="s">
        <v>35</v>
      </c>
      <c r="P2" s="14" t="s">
        <v>35</v>
      </c>
      <c r="Q2" s="14" t="s">
        <v>35</v>
      </c>
      <c r="R2" s="14" t="s">
        <v>35</v>
      </c>
      <c r="S2" s="14" t="s">
        <v>35</v>
      </c>
      <c r="T2" s="14" t="s">
        <v>35</v>
      </c>
      <c r="BA2" s="18">
        <f>ответы!D2</f>
        <v>0</v>
      </c>
      <c r="BB2" s="18">
        <f>ответы!E2</f>
        <v>0</v>
      </c>
    </row>
    <row r="3" spans="2:54" ht="20.25">
      <c r="B3" s="9" t="s">
        <v>16</v>
      </c>
      <c r="BA3" s="18">
        <f>ответы!D3</f>
        <v>0</v>
      </c>
      <c r="BB3" s="18">
        <f>ответы!E3</f>
        <v>0</v>
      </c>
    </row>
    <row r="4" spans="53:54" ht="20.25">
      <c r="BA4" s="18">
        <f>ответы!D4</f>
        <v>0</v>
      </c>
      <c r="BB4" s="18">
        <f>ответы!E4</f>
        <v>0</v>
      </c>
    </row>
    <row r="5" spans="2:54" ht="20.25">
      <c r="B5" s="7" t="s">
        <v>14</v>
      </c>
      <c r="BA5" s="18">
        <f>ответы!D5</f>
        <v>0</v>
      </c>
      <c r="BB5" s="18">
        <f>ответы!E5</f>
        <v>0</v>
      </c>
    </row>
    <row r="6" spans="53:54" ht="20.25">
      <c r="BA6" s="18">
        <f>ответы!D6</f>
        <v>0</v>
      </c>
      <c r="BB6" s="18">
        <f>ответы!E6</f>
        <v>0</v>
      </c>
    </row>
    <row r="7" spans="53:54" ht="20.25">
      <c r="BA7" s="18">
        <f>ответы!D7</f>
        <v>0</v>
      </c>
      <c r="BB7" s="18">
        <f>ответы!E7</f>
        <v>0</v>
      </c>
    </row>
    <row r="8" spans="53:54" ht="20.25">
      <c r="BA8" s="18">
        <f>ответы!D8</f>
        <v>0</v>
      </c>
      <c r="BB8" s="18">
        <f>ответы!E8</f>
        <v>0</v>
      </c>
    </row>
    <row r="9" spans="2:54" ht="20.25">
      <c r="B9" s="7" t="s">
        <v>15</v>
      </c>
      <c r="F9" s="28" t="s">
        <v>2</v>
      </c>
      <c r="BA9" s="18">
        <f>ответы!D9</f>
        <v>0</v>
      </c>
      <c r="BB9" s="18">
        <f>ответы!E9</f>
        <v>0</v>
      </c>
    </row>
    <row r="10" spans="53:54" ht="20.25">
      <c r="BA10" s="18">
        <f>ответы!D10</f>
        <v>0</v>
      </c>
      <c r="BB10" s="18">
        <f>ответы!E10</f>
        <v>0</v>
      </c>
    </row>
    <row r="11" spans="53:54" ht="20.25">
      <c r="BA11" s="18">
        <f>ответы!D11</f>
        <v>0</v>
      </c>
      <c r="BB11" s="18">
        <f>ответы!E11</f>
        <v>0</v>
      </c>
    </row>
    <row r="12" spans="2:54" ht="20.25">
      <c r="B12" s="24" t="s">
        <v>32</v>
      </c>
      <c r="BA12" s="18">
        <f>ответы!D12</f>
        <v>0</v>
      </c>
      <c r="BB12" s="18">
        <f>ответы!E12</f>
        <v>0</v>
      </c>
    </row>
  </sheetData>
  <sheetProtection password="CF7A" sheet="1" objects="1" scenarios="1" selectLockedCells="1"/>
  <conditionalFormatting sqref="I2">
    <cfRule type="expression" priority="1" dxfId="156" stopIfTrue="1">
      <formula>$BA$1*$BB$1&gt;0</formula>
    </cfRule>
    <cfRule type="expression" priority="2" dxfId="157" stopIfTrue="1">
      <formula>$BA$1=0</formula>
    </cfRule>
  </conditionalFormatting>
  <conditionalFormatting sqref="J2">
    <cfRule type="expression" priority="3" dxfId="156" stopIfTrue="1">
      <formula>$BA$2*$BB$2&gt;0</formula>
    </cfRule>
    <cfRule type="expression" priority="4" dxfId="157" stopIfTrue="1">
      <formula>$BA$2=0</formula>
    </cfRule>
  </conditionalFormatting>
  <conditionalFormatting sqref="K2">
    <cfRule type="expression" priority="5" dxfId="156" stopIfTrue="1">
      <formula>$BA$3*$BB$3&gt;0</formula>
    </cfRule>
    <cfRule type="expression" priority="6" dxfId="157" stopIfTrue="1">
      <formula>$BA$3=0</formula>
    </cfRule>
  </conditionalFormatting>
  <conditionalFormatting sqref="L2">
    <cfRule type="expression" priority="7" dxfId="156" stopIfTrue="1">
      <formula>$BA$4*$BB$4&gt;0</formula>
    </cfRule>
    <cfRule type="expression" priority="8" dxfId="157" stopIfTrue="1">
      <formula>$BA$4=0</formula>
    </cfRule>
  </conditionalFormatting>
  <hyperlinks>
    <hyperlink ref="B12" location="'Вопр 6'!F9" display="Подтвердить ответ !"/>
  </hyperlinks>
  <printOptions/>
  <pageMargins left="0.75" right="0.75" top="1" bottom="1" header="0.5" footer="0.5"/>
  <pageSetup orientation="portrait" paperSize="9" r:id="rId3"/>
  <legacyDrawing r:id="rId2"/>
  <oleObjects>
    <oleObject progId="Equation.3" shapeId="7412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1:BB12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9.125" style="5" customWidth="1"/>
    <col min="2" max="2" width="26.75390625" style="5" customWidth="1"/>
    <col min="3" max="3" width="9.125" style="5" customWidth="1"/>
    <col min="4" max="4" width="6.125" style="5" customWidth="1"/>
    <col min="5" max="5" width="4.75390625" style="5" customWidth="1"/>
    <col min="6" max="8" width="9.125" style="5" customWidth="1"/>
    <col min="9" max="20" width="3.125" style="5" customWidth="1"/>
    <col min="21" max="16384" width="9.125" style="5" customWidth="1"/>
  </cols>
  <sheetData>
    <row r="1" spans="2:54" ht="20.25">
      <c r="B1" s="27" t="s">
        <v>33</v>
      </c>
      <c r="C1" s="13">
        <f>IF('Титульный Лист'!H12&lt;&gt;"",'Титульный Лист'!H12,"")</f>
      </c>
      <c r="BA1" s="18">
        <f>ответы!D1</f>
        <v>0</v>
      </c>
      <c r="BB1" s="18">
        <f>ответы!E1</f>
        <v>0</v>
      </c>
    </row>
    <row r="2" spans="5:54" ht="20.25">
      <c r="E2" s="12" t="s">
        <v>34</v>
      </c>
      <c r="I2" s="15" t="s">
        <v>35</v>
      </c>
      <c r="J2" s="15" t="s">
        <v>35</v>
      </c>
      <c r="K2" s="15" t="s">
        <v>35</v>
      </c>
      <c r="L2" s="15" t="s">
        <v>35</v>
      </c>
      <c r="M2" s="15" t="s">
        <v>35</v>
      </c>
      <c r="N2" s="14" t="s">
        <v>35</v>
      </c>
      <c r="O2" s="14" t="s">
        <v>35</v>
      </c>
      <c r="P2" s="14" t="s">
        <v>35</v>
      </c>
      <c r="Q2" s="14" t="s">
        <v>35</v>
      </c>
      <c r="R2" s="14" t="s">
        <v>35</v>
      </c>
      <c r="S2" s="14" t="s">
        <v>35</v>
      </c>
      <c r="T2" s="14" t="s">
        <v>35</v>
      </c>
      <c r="BA2" s="18">
        <f>ответы!D2</f>
        <v>0</v>
      </c>
      <c r="BB2" s="18">
        <f>ответы!E2</f>
        <v>0</v>
      </c>
    </row>
    <row r="3" spans="2:54" ht="20.25">
      <c r="B3" s="9" t="s">
        <v>17</v>
      </c>
      <c r="BA3" s="18">
        <f>ответы!D3</f>
        <v>0</v>
      </c>
      <c r="BB3" s="18">
        <f>ответы!E3</f>
        <v>0</v>
      </c>
    </row>
    <row r="4" spans="53:54" ht="20.25">
      <c r="BA4" s="18">
        <f>ответы!D4</f>
        <v>0</v>
      </c>
      <c r="BB4" s="18">
        <f>ответы!E4</f>
        <v>0</v>
      </c>
    </row>
    <row r="5" spans="2:54" ht="20.25">
      <c r="B5" s="7" t="s">
        <v>14</v>
      </c>
      <c r="BA5" s="18">
        <f>ответы!D5</f>
        <v>0</v>
      </c>
      <c r="BB5" s="18">
        <f>ответы!E5</f>
        <v>0</v>
      </c>
    </row>
    <row r="6" spans="53:54" ht="20.25">
      <c r="BA6" s="18">
        <f>ответы!D6</f>
        <v>0</v>
      </c>
      <c r="BB6" s="18">
        <f>ответы!E6</f>
        <v>0</v>
      </c>
    </row>
    <row r="7" spans="53:54" ht="20.25">
      <c r="BA7" s="18">
        <f>ответы!D7</f>
        <v>0</v>
      </c>
      <c r="BB7" s="18">
        <f>ответы!E7</f>
        <v>0</v>
      </c>
    </row>
    <row r="8" spans="53:54" ht="20.25">
      <c r="BA8" s="18">
        <f>ответы!D8</f>
        <v>0</v>
      </c>
      <c r="BB8" s="18">
        <f>ответы!E8</f>
        <v>0</v>
      </c>
    </row>
    <row r="9" spans="2:54" ht="20.25">
      <c r="B9" s="7" t="s">
        <v>15</v>
      </c>
      <c r="F9" s="25" t="s">
        <v>2</v>
      </c>
      <c r="BA9" s="18">
        <f>ответы!D9</f>
        <v>0</v>
      </c>
      <c r="BB9" s="18">
        <f>ответы!E9</f>
        <v>0</v>
      </c>
    </row>
    <row r="10" spans="53:54" ht="20.25">
      <c r="BA10" s="18">
        <f>ответы!D10</f>
        <v>0</v>
      </c>
      <c r="BB10" s="18">
        <f>ответы!E10</f>
        <v>0</v>
      </c>
    </row>
    <row r="11" spans="53:54" ht="20.25">
      <c r="BA11" s="18">
        <f>ответы!D11</f>
        <v>0</v>
      </c>
      <c r="BB11" s="18">
        <f>ответы!E11</f>
        <v>0</v>
      </c>
    </row>
    <row r="12" spans="2:54" ht="20.25">
      <c r="B12" s="24" t="s">
        <v>32</v>
      </c>
      <c r="BA12" s="18">
        <f>ответы!D12</f>
        <v>0</v>
      </c>
      <c r="BB12" s="18">
        <f>ответы!E12</f>
        <v>0</v>
      </c>
    </row>
  </sheetData>
  <sheetProtection password="CF7A" sheet="1" objects="1" scenarios="1" selectLockedCells="1"/>
  <conditionalFormatting sqref="I2">
    <cfRule type="expression" priority="1" dxfId="156" stopIfTrue="1">
      <formula>$BA$1*$BB$1&gt;0</formula>
    </cfRule>
    <cfRule type="expression" priority="2" dxfId="157" stopIfTrue="1">
      <formula>$BA$1=0</formula>
    </cfRule>
  </conditionalFormatting>
  <conditionalFormatting sqref="J2">
    <cfRule type="expression" priority="3" dxfId="156" stopIfTrue="1">
      <formula>$BA$2*$BB$2&gt;0</formula>
    </cfRule>
    <cfRule type="expression" priority="4" dxfId="157" stopIfTrue="1">
      <formula>$BA$2=0</formula>
    </cfRule>
  </conditionalFormatting>
  <conditionalFormatting sqref="K2">
    <cfRule type="expression" priority="5" dxfId="156" stopIfTrue="1">
      <formula>$BA$3*$BB$3&gt;0</formula>
    </cfRule>
    <cfRule type="expression" priority="6" dxfId="157" stopIfTrue="1">
      <formula>$BA$3=0</formula>
    </cfRule>
  </conditionalFormatting>
  <conditionalFormatting sqref="L2">
    <cfRule type="expression" priority="7" dxfId="156" stopIfTrue="1">
      <formula>$BA$4*$BB$4&gt;0</formula>
    </cfRule>
    <cfRule type="expression" priority="8" dxfId="157" stopIfTrue="1">
      <formula>$BA$4=0</formula>
    </cfRule>
  </conditionalFormatting>
  <conditionalFormatting sqref="M2">
    <cfRule type="expression" priority="9" dxfId="156" stopIfTrue="1">
      <formula>$BA$5*$BB$5&gt;0</formula>
    </cfRule>
    <cfRule type="expression" priority="10" dxfId="157" stopIfTrue="1">
      <formula>$BA$5=0</formula>
    </cfRule>
  </conditionalFormatting>
  <hyperlinks>
    <hyperlink ref="B12" location="'Вопр 7'!F9" display="Подтвердить ответ !"/>
  </hyperlinks>
  <printOptions/>
  <pageMargins left="0.75" right="0.75" top="1" bottom="1" header="0.5" footer="0.5"/>
  <pageSetup orientation="portrait" paperSize="9" r:id="rId3"/>
  <legacyDrawing r:id="rId2"/>
  <oleObjects>
    <oleObject progId="Equation.3" shapeId="2977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B1:BB12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9.125" style="5" customWidth="1"/>
    <col min="2" max="2" width="26.00390625" style="5" customWidth="1"/>
    <col min="3" max="3" width="9.125" style="5" customWidth="1"/>
    <col min="4" max="4" width="5.25390625" style="5" customWidth="1"/>
    <col min="5" max="5" width="7.625" style="5" customWidth="1"/>
    <col min="6" max="8" width="9.125" style="5" customWidth="1"/>
    <col min="9" max="20" width="3.125" style="5" customWidth="1"/>
    <col min="21" max="16384" width="9.125" style="5" customWidth="1"/>
  </cols>
  <sheetData>
    <row r="1" spans="2:54" ht="20.25">
      <c r="B1" s="27" t="s">
        <v>33</v>
      </c>
      <c r="C1" s="13">
        <f>IF('Титульный Лист'!H12&lt;&gt;"",'Титульный Лист'!H12,"")</f>
      </c>
      <c r="BA1" s="18">
        <f>ответы!D1</f>
        <v>0</v>
      </c>
      <c r="BB1" s="18">
        <f>ответы!E1</f>
        <v>0</v>
      </c>
    </row>
    <row r="2" spans="5:54" ht="20.25">
      <c r="E2" s="12" t="s">
        <v>34</v>
      </c>
      <c r="I2" s="15" t="s">
        <v>35</v>
      </c>
      <c r="J2" s="15" t="s">
        <v>35</v>
      </c>
      <c r="K2" s="15" t="s">
        <v>35</v>
      </c>
      <c r="L2" s="15" t="s">
        <v>35</v>
      </c>
      <c r="M2" s="15" t="s">
        <v>35</v>
      </c>
      <c r="N2" s="15" t="s">
        <v>35</v>
      </c>
      <c r="O2" s="14" t="s">
        <v>35</v>
      </c>
      <c r="P2" s="14" t="s">
        <v>35</v>
      </c>
      <c r="Q2" s="14" t="s">
        <v>35</v>
      </c>
      <c r="R2" s="14" t="s">
        <v>35</v>
      </c>
      <c r="S2" s="14" t="s">
        <v>35</v>
      </c>
      <c r="T2" s="14" t="s">
        <v>35</v>
      </c>
      <c r="BA2" s="18">
        <f>ответы!D2</f>
        <v>0</v>
      </c>
      <c r="BB2" s="18">
        <f>ответы!E2</f>
        <v>0</v>
      </c>
    </row>
    <row r="3" spans="2:54" ht="20.25">
      <c r="B3" s="9" t="s">
        <v>18</v>
      </c>
      <c r="BA3" s="18">
        <f>ответы!D3</f>
        <v>0</v>
      </c>
      <c r="BB3" s="18">
        <f>ответы!E3</f>
        <v>0</v>
      </c>
    </row>
    <row r="4" spans="53:54" ht="20.25">
      <c r="BA4" s="18">
        <f>ответы!D4</f>
        <v>0</v>
      </c>
      <c r="BB4" s="18">
        <f>ответы!E4</f>
        <v>0</v>
      </c>
    </row>
    <row r="5" spans="2:54" ht="20.25">
      <c r="B5" s="7" t="s">
        <v>14</v>
      </c>
      <c r="BA5" s="18">
        <f>ответы!D5</f>
        <v>0</v>
      </c>
      <c r="BB5" s="18">
        <f>ответы!E5</f>
        <v>0</v>
      </c>
    </row>
    <row r="6" spans="53:54" ht="20.25">
      <c r="BA6" s="18">
        <f>ответы!D6</f>
        <v>0</v>
      </c>
      <c r="BB6" s="18">
        <f>ответы!E6</f>
        <v>0</v>
      </c>
    </row>
    <row r="7" spans="53:54" ht="20.25">
      <c r="BA7" s="18">
        <f>ответы!D7</f>
        <v>0</v>
      </c>
      <c r="BB7" s="18">
        <f>ответы!E7</f>
        <v>0</v>
      </c>
    </row>
    <row r="8" spans="53:54" ht="20.25">
      <c r="BA8" s="18">
        <f>ответы!D8</f>
        <v>0</v>
      </c>
      <c r="BB8" s="18">
        <f>ответы!E8</f>
        <v>0</v>
      </c>
    </row>
    <row r="9" spans="2:54" ht="20.25">
      <c r="B9" s="7" t="s">
        <v>15</v>
      </c>
      <c r="F9" s="25" t="s">
        <v>2</v>
      </c>
      <c r="BA9" s="18">
        <f>ответы!D9</f>
        <v>0</v>
      </c>
      <c r="BB9" s="18">
        <f>ответы!E9</f>
        <v>0</v>
      </c>
    </row>
    <row r="10" spans="53:54" ht="20.25">
      <c r="BA10" s="18">
        <f>ответы!D10</f>
        <v>0</v>
      </c>
      <c r="BB10" s="18">
        <f>ответы!E10</f>
        <v>0</v>
      </c>
    </row>
    <row r="11" spans="53:54" ht="20.25">
      <c r="BA11" s="18">
        <f>ответы!D11</f>
        <v>0</v>
      </c>
      <c r="BB11" s="18">
        <f>ответы!E11</f>
        <v>0</v>
      </c>
    </row>
    <row r="12" spans="2:54" ht="20.25">
      <c r="B12" s="24" t="s">
        <v>32</v>
      </c>
      <c r="BA12" s="18">
        <f>ответы!D12</f>
        <v>0</v>
      </c>
      <c r="BB12" s="18">
        <f>ответы!E12</f>
        <v>0</v>
      </c>
    </row>
  </sheetData>
  <sheetProtection password="CF7A" sheet="1" objects="1" scenarios="1" selectLockedCells="1"/>
  <conditionalFormatting sqref="I2">
    <cfRule type="expression" priority="1" dxfId="156" stopIfTrue="1">
      <formula>$BA$1*$BB$1&gt;0</formula>
    </cfRule>
    <cfRule type="expression" priority="2" dxfId="157" stopIfTrue="1">
      <formula>$BA$1=0</formula>
    </cfRule>
  </conditionalFormatting>
  <conditionalFormatting sqref="J2">
    <cfRule type="expression" priority="3" dxfId="156" stopIfTrue="1">
      <formula>$BA$2*$BB$2&gt;0</formula>
    </cfRule>
    <cfRule type="expression" priority="4" dxfId="157" stopIfTrue="1">
      <formula>$BA$2=0</formula>
    </cfRule>
  </conditionalFormatting>
  <conditionalFormatting sqref="K2">
    <cfRule type="expression" priority="5" dxfId="156" stopIfTrue="1">
      <formula>$BA$3*$BB$3&gt;0</formula>
    </cfRule>
    <cfRule type="expression" priority="6" dxfId="157" stopIfTrue="1">
      <formula>$BA$3=0</formula>
    </cfRule>
  </conditionalFormatting>
  <conditionalFormatting sqref="L2">
    <cfRule type="expression" priority="7" dxfId="156" stopIfTrue="1">
      <formula>$BA$4*$BB$4&gt;0</formula>
    </cfRule>
    <cfRule type="expression" priority="8" dxfId="157" stopIfTrue="1">
      <formula>$BA$4=0</formula>
    </cfRule>
  </conditionalFormatting>
  <conditionalFormatting sqref="M2">
    <cfRule type="expression" priority="9" dxfId="156" stopIfTrue="1">
      <formula>$BA$5*$BB$5&gt;0</formula>
    </cfRule>
    <cfRule type="expression" priority="10" dxfId="157" stopIfTrue="1">
      <formula>$BA$5=0</formula>
    </cfRule>
  </conditionalFormatting>
  <conditionalFormatting sqref="N2">
    <cfRule type="expression" priority="11" dxfId="156" stopIfTrue="1">
      <formula>$BA$6*$BB$6&gt;0</formula>
    </cfRule>
    <cfRule type="expression" priority="12" dxfId="157" stopIfTrue="1">
      <formula>$BA$6=0</formula>
    </cfRule>
  </conditionalFormatting>
  <hyperlinks>
    <hyperlink ref="B12" location="'Вопр 8'!A1" display="Подтвердить ответ !"/>
  </hyperlinks>
  <printOptions/>
  <pageMargins left="0.75" right="0.75" top="1" bottom="1" header="0.5" footer="0.5"/>
  <pageSetup orientation="portrait" paperSize="9" r:id="rId3"/>
  <legacyDrawing r:id="rId2"/>
  <oleObjects>
    <oleObject progId="Equation.3" shapeId="5188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BB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6" customWidth="1"/>
    <col min="2" max="2" width="27.00390625" style="6" customWidth="1"/>
    <col min="3" max="8" width="9.125" style="6" customWidth="1"/>
    <col min="9" max="20" width="3.125" style="6" customWidth="1"/>
    <col min="21" max="16384" width="9.125" style="6" customWidth="1"/>
  </cols>
  <sheetData>
    <row r="1" spans="1:54" ht="20.25">
      <c r="A1" s="21"/>
      <c r="B1" s="27" t="s">
        <v>33</v>
      </c>
      <c r="C1" s="13">
        <f>IF('Титульный Лист'!H12&lt;&gt;"",'Титульный Лист'!H12,"")</f>
      </c>
      <c r="D1" s="5"/>
      <c r="E1" s="5"/>
      <c r="F1" s="5"/>
      <c r="G1" s="5"/>
      <c r="H1" s="5"/>
      <c r="I1" s="5"/>
      <c r="J1" s="5"/>
      <c r="K1" s="5"/>
      <c r="BA1" s="18">
        <f>ответы!D1</f>
        <v>0</v>
      </c>
      <c r="BB1" s="18">
        <f>ответы!E1</f>
        <v>0</v>
      </c>
    </row>
    <row r="2" spans="1:54" ht="20.25">
      <c r="A2" s="4"/>
      <c r="B2" s="5"/>
      <c r="C2" s="5"/>
      <c r="D2" s="5"/>
      <c r="E2" s="12" t="s">
        <v>34</v>
      </c>
      <c r="F2" s="5"/>
      <c r="G2" s="5"/>
      <c r="H2" s="5"/>
      <c r="I2" s="15" t="s">
        <v>35</v>
      </c>
      <c r="J2" s="15" t="s">
        <v>35</v>
      </c>
      <c r="K2" s="15" t="s">
        <v>35</v>
      </c>
      <c r="L2" s="15" t="s">
        <v>35</v>
      </c>
      <c r="M2" s="15" t="s">
        <v>35</v>
      </c>
      <c r="N2" s="15" t="s">
        <v>35</v>
      </c>
      <c r="O2" s="15" t="s">
        <v>35</v>
      </c>
      <c r="P2" s="14" t="s">
        <v>35</v>
      </c>
      <c r="Q2" s="14" t="s">
        <v>35</v>
      </c>
      <c r="R2" s="14" t="s">
        <v>35</v>
      </c>
      <c r="S2" s="14" t="s">
        <v>35</v>
      </c>
      <c r="T2" s="14" t="s">
        <v>35</v>
      </c>
      <c r="BA2" s="18">
        <f>ответы!D2</f>
        <v>0</v>
      </c>
      <c r="BB2" s="18">
        <f>ответы!E2</f>
        <v>0</v>
      </c>
    </row>
    <row r="3" spans="1:54" ht="20.25">
      <c r="A3" s="4"/>
      <c r="B3" s="9" t="s">
        <v>19</v>
      </c>
      <c r="C3" s="5"/>
      <c r="D3" s="5"/>
      <c r="E3" s="5"/>
      <c r="F3" s="5"/>
      <c r="G3" s="5"/>
      <c r="H3" s="5"/>
      <c r="I3" s="5"/>
      <c r="J3" s="5"/>
      <c r="K3" s="5"/>
      <c r="BA3" s="18">
        <f>ответы!D3</f>
        <v>0</v>
      </c>
      <c r="BB3" s="18">
        <f>ответы!E3</f>
        <v>0</v>
      </c>
    </row>
    <row r="4" spans="1:54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BA4" s="18">
        <f>ответы!D4</f>
        <v>0</v>
      </c>
      <c r="BB4" s="18">
        <f>ответы!E4</f>
        <v>0</v>
      </c>
    </row>
    <row r="5" spans="1:54" ht="20.25">
      <c r="A5" s="4"/>
      <c r="B5" s="7" t="s">
        <v>20</v>
      </c>
      <c r="C5" s="5"/>
      <c r="D5" s="5"/>
      <c r="E5" s="5"/>
      <c r="F5" s="5"/>
      <c r="G5" s="5"/>
      <c r="H5" s="5"/>
      <c r="I5" s="5"/>
      <c r="J5" s="5"/>
      <c r="K5" s="5"/>
      <c r="BA5" s="18">
        <f>ответы!D5</f>
        <v>0</v>
      </c>
      <c r="BB5" s="18">
        <f>ответы!E5</f>
        <v>0</v>
      </c>
    </row>
    <row r="6" spans="1:54" ht="2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BA6" s="18">
        <f>ответы!D6</f>
        <v>0</v>
      </c>
      <c r="BB6" s="18">
        <f>ответы!E6</f>
        <v>0</v>
      </c>
    </row>
    <row r="7" spans="1:54" ht="2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BA7" s="18">
        <f>ответы!D7</f>
        <v>0</v>
      </c>
      <c r="BB7" s="18">
        <f>ответы!E7</f>
        <v>0</v>
      </c>
    </row>
    <row r="8" spans="1:54" ht="2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BA8" s="18">
        <f>ответы!D8</f>
        <v>0</v>
      </c>
      <c r="BB8" s="18">
        <f>ответы!E8</f>
        <v>0</v>
      </c>
    </row>
    <row r="9" spans="1:54" ht="25.5" customHeight="1">
      <c r="A9" s="22">
        <v>1</v>
      </c>
      <c r="B9" s="7" t="s">
        <v>21</v>
      </c>
      <c r="C9" s="5"/>
      <c r="D9" s="5"/>
      <c r="E9" s="5"/>
      <c r="F9" s="5"/>
      <c r="G9" s="5"/>
      <c r="H9" s="5"/>
      <c r="I9" s="5"/>
      <c r="J9" s="5"/>
      <c r="K9" s="5"/>
      <c r="BA9" s="18">
        <f>ответы!D9</f>
        <v>0</v>
      </c>
      <c r="BB9" s="18">
        <f>ответы!E9</f>
        <v>0</v>
      </c>
    </row>
    <row r="10" spans="1:54" ht="25.5" customHeight="1">
      <c r="A10" s="22">
        <v>2</v>
      </c>
      <c r="B10" s="7" t="s">
        <v>22</v>
      </c>
      <c r="C10" s="5"/>
      <c r="D10" s="5"/>
      <c r="E10" s="5"/>
      <c r="F10" s="5"/>
      <c r="G10" s="5"/>
      <c r="H10" s="5"/>
      <c r="I10" s="5"/>
      <c r="J10" s="5"/>
      <c r="K10" s="5"/>
      <c r="BA10" s="18">
        <f>ответы!D10</f>
        <v>0</v>
      </c>
      <c r="BB10" s="18">
        <f>ответы!E10</f>
        <v>0</v>
      </c>
    </row>
    <row r="11" spans="1:54" ht="25.5" customHeight="1">
      <c r="A11" s="23">
        <v>3</v>
      </c>
      <c r="B11" s="7" t="s">
        <v>28</v>
      </c>
      <c r="C11" s="5"/>
      <c r="D11" s="5"/>
      <c r="E11" s="5"/>
      <c r="F11" s="5"/>
      <c r="G11" s="5"/>
      <c r="H11" s="5"/>
      <c r="I11" s="5"/>
      <c r="J11" s="5"/>
      <c r="K11" s="5"/>
      <c r="BA11" s="18">
        <f>ответы!D11</f>
        <v>0</v>
      </c>
      <c r="BB11" s="18">
        <f>ответы!E11</f>
        <v>0</v>
      </c>
    </row>
    <row r="12" spans="1:54" ht="25.5" customHeight="1">
      <c r="A12" s="23">
        <v>4</v>
      </c>
      <c r="B12" s="7" t="s">
        <v>23</v>
      </c>
      <c r="D12" s="5"/>
      <c r="E12" s="5"/>
      <c r="F12" s="5"/>
      <c r="G12" s="5"/>
      <c r="H12" s="5"/>
      <c r="I12" s="5"/>
      <c r="J12" s="5"/>
      <c r="K12" s="5"/>
      <c r="BA12" s="18">
        <f>ответы!D12</f>
        <v>0</v>
      </c>
      <c r="BB12" s="18">
        <f>ответы!E12</f>
        <v>0</v>
      </c>
    </row>
    <row r="13" spans="2:11" ht="20.2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20.25">
      <c r="A14" s="4"/>
      <c r="B14" s="24" t="s">
        <v>32</v>
      </c>
      <c r="C14" s="5"/>
      <c r="D14" s="5"/>
      <c r="E14" s="5"/>
      <c r="F14" s="5"/>
      <c r="G14" s="5"/>
      <c r="H14" s="5"/>
      <c r="I14" s="5"/>
      <c r="J14" s="5"/>
      <c r="K14" s="5"/>
    </row>
    <row r="15" spans="1:11" ht="2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0.25">
      <c r="A17" s="4"/>
      <c r="C17" s="5"/>
      <c r="D17" s="5"/>
      <c r="E17" s="5"/>
      <c r="F17" s="5"/>
      <c r="G17" s="5"/>
      <c r="H17" s="5"/>
      <c r="I17" s="5"/>
      <c r="J17" s="5"/>
      <c r="K17" s="5"/>
    </row>
    <row r="18" spans="1:11" ht="2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2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0.25">
      <c r="A20" s="26">
        <v>0</v>
      </c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sheetProtection password="CF7A" sheet="1" objects="1" scenarios="1" selectLockedCells="1"/>
  <conditionalFormatting sqref="I2">
    <cfRule type="expression" priority="1" dxfId="156" stopIfTrue="1">
      <formula>$BA$1*$BB$1&gt;0</formula>
    </cfRule>
    <cfRule type="expression" priority="2" dxfId="157" stopIfTrue="1">
      <formula>$BA$1=0</formula>
    </cfRule>
  </conditionalFormatting>
  <conditionalFormatting sqref="J2">
    <cfRule type="expression" priority="3" dxfId="156" stopIfTrue="1">
      <formula>$BA$2*$BB$2&gt;0</formula>
    </cfRule>
    <cfRule type="expression" priority="4" dxfId="157" stopIfTrue="1">
      <formula>$BA$2=0</formula>
    </cfRule>
  </conditionalFormatting>
  <conditionalFormatting sqref="K2">
    <cfRule type="expression" priority="5" dxfId="156" stopIfTrue="1">
      <formula>$BA$3*$BB$3&gt;0</formula>
    </cfRule>
    <cfRule type="expression" priority="6" dxfId="157" stopIfTrue="1">
      <formula>$BA$3=0</formula>
    </cfRule>
  </conditionalFormatting>
  <conditionalFormatting sqref="L2">
    <cfRule type="expression" priority="7" dxfId="156" stopIfTrue="1">
      <formula>$BA$4*$BB$4&gt;0</formula>
    </cfRule>
    <cfRule type="expression" priority="8" dxfId="157" stopIfTrue="1">
      <formula>$BA$4=0</formula>
    </cfRule>
  </conditionalFormatting>
  <conditionalFormatting sqref="M2">
    <cfRule type="expression" priority="9" dxfId="156" stopIfTrue="1">
      <formula>$BA$5*$BB$5&gt;0</formula>
    </cfRule>
    <cfRule type="expression" priority="10" dxfId="157" stopIfTrue="1">
      <formula>$BA$5=0</formula>
    </cfRule>
  </conditionalFormatting>
  <conditionalFormatting sqref="N2">
    <cfRule type="expression" priority="11" dxfId="156" stopIfTrue="1">
      <formula>$BA$6*$BB$6&gt;0</formula>
    </cfRule>
    <cfRule type="expression" priority="12" dxfId="157" stopIfTrue="1">
      <formula>$BA$6=0</formula>
    </cfRule>
  </conditionalFormatting>
  <conditionalFormatting sqref="O2">
    <cfRule type="expression" priority="13" dxfId="156" stopIfTrue="1">
      <formula>$BA$7*$BB$7&gt;0</formula>
    </cfRule>
    <cfRule type="expression" priority="14" dxfId="157" stopIfTrue="1">
      <formula>$BA$7=0</formula>
    </cfRule>
  </conditionalFormatting>
  <hyperlinks>
    <hyperlink ref="B14" location="'Вопр 9'!A1" display="Подтвердить ответ !"/>
  </hyperlinks>
  <printOptions/>
  <pageMargins left="0.75" right="0.75" top="1" bottom="1" header="0.5" footer="0.5"/>
  <pageSetup orientation="portrait" paperSize="9" r:id="rId3"/>
  <legacyDrawing r:id="rId2"/>
  <oleObjects>
    <oleObject progId="Equation.3" shapeId="942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МОУ-СОШ с. Озёрное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Тест</dc:title>
  <dc:subject/>
  <dc:creator>Игнатьева И. В.</dc:creator>
  <cp:keywords/>
  <dc:description/>
  <cp:lastModifiedBy>User</cp:lastModifiedBy>
  <dcterms:created xsi:type="dcterms:W3CDTF">2010-01-07T06:50:46Z</dcterms:created>
  <dcterms:modified xsi:type="dcterms:W3CDTF">2010-12-22T17:17:23Z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