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2"/>
  <c r="D16"/>
  <c r="C16"/>
  <c r="D15"/>
  <c r="I14"/>
  <c r="H14"/>
  <c r="G14"/>
  <c r="F14"/>
  <c r="E14"/>
  <c r="J14"/>
  <c r="D14"/>
  <c r="O13"/>
  <c r="N13"/>
  <c r="M13"/>
  <c r="L13"/>
  <c r="K13"/>
  <c r="J13"/>
  <c r="I13"/>
  <c r="H13"/>
  <c r="G13"/>
  <c r="F13"/>
  <c r="E13"/>
  <c r="D13"/>
  <c r="M12"/>
  <c r="L12"/>
  <c r="K12"/>
  <c r="J12"/>
  <c r="I12"/>
  <c r="H12"/>
  <c r="G12"/>
  <c r="F12"/>
  <c r="E12"/>
  <c r="D12"/>
  <c r="C12"/>
  <c r="D11"/>
  <c r="H10"/>
  <c r="G10"/>
  <c r="F10"/>
  <c r="E10"/>
  <c r="D10"/>
  <c r="C10"/>
  <c r="L9"/>
  <c r="K9"/>
  <c r="J9"/>
  <c r="I9"/>
  <c r="H9"/>
  <c r="G9"/>
  <c r="F9"/>
  <c r="E9"/>
  <c r="D9"/>
  <c r="C9"/>
  <c r="I8"/>
  <c r="H8"/>
  <c r="G8"/>
  <c r="F8"/>
  <c r="E8"/>
  <c r="D8"/>
  <c r="C8"/>
  <c r="H7"/>
  <c r="G7"/>
  <c r="F7"/>
  <c r="E7"/>
  <c r="K6"/>
  <c r="J6"/>
  <c r="I6"/>
  <c r="H6"/>
  <c r="G6"/>
  <c r="F6"/>
  <c r="E6"/>
  <c r="I5"/>
  <c r="H5"/>
  <c r="G5"/>
  <c r="F5"/>
  <c r="E5"/>
  <c r="D7"/>
  <c r="C7"/>
  <c r="B7"/>
  <c r="D6"/>
  <c r="D5"/>
  <c r="C5"/>
  <c r="H4"/>
  <c r="G4"/>
  <c r="F4"/>
  <c r="E4"/>
  <c r="D4"/>
  <c r="C4"/>
  <c r="P3"/>
  <c r="O3"/>
  <c r="N3"/>
  <c r="M3"/>
  <c r="L3"/>
  <c r="K3"/>
  <c r="J3"/>
  <c r="I3"/>
  <c r="H3"/>
  <c r="G3"/>
  <c r="F3"/>
  <c r="E3"/>
  <c r="D3"/>
  <c r="C19" l="1"/>
  <c r="B35" i="1" s="1"/>
</calcChain>
</file>

<file path=xl/sharedStrings.xml><?xml version="1.0" encoding="utf-8"?>
<sst xmlns="http://schemas.openxmlformats.org/spreadsheetml/2006/main" count="13" uniqueCount="13">
  <si>
    <t>НЕРВНАЯ СИСТЕМА</t>
  </si>
  <si>
    <t>1. Какой отдел головного мозга является как бы продолжением спинного в полости черепа?</t>
  </si>
  <si>
    <t>2. Нервная клетка.</t>
  </si>
  <si>
    <t>3. В каком отделе головного мозга находятся центры, которые влияют на величину зрачка.</t>
  </si>
  <si>
    <t>5. Ответная реакция организма на действие внешней среды.</t>
  </si>
  <si>
    <t>6. Короткий отросток нервной клетки.</t>
  </si>
  <si>
    <t>4. Складки на поверхности полушарий большого мозга.</t>
  </si>
  <si>
    <t>7.  Зона, находящаяся в затылочной доле головного мозга.</t>
  </si>
  <si>
    <t>8. Контакт между нервными клетками.</t>
  </si>
  <si>
    <t>9. Часть нервной системы, к которой относят спинной и головной мозг.</t>
  </si>
  <si>
    <t>10. Нервная система, которая обеспечивает иннервацию кожи и скелетных мышц.</t>
  </si>
  <si>
    <t>11. В виде чего отходят нервы от спинного мозга?</t>
  </si>
  <si>
    <t xml:space="preserve">12. Спинной мозг по форме - это...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</si>
</sst>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4" borderId="0" xfId="0" applyFill="1"/>
    <xf numFmtId="0" fontId="1" fillId="4" borderId="0" xfId="0" applyFont="1" applyFill="1"/>
    <xf numFmtId="0" fontId="2" fillId="2" borderId="1" xfId="0" applyFont="1" applyFill="1" applyBorder="1"/>
    <xf numFmtId="0" fontId="1" fillId="3" borderId="1" xfId="0" applyFont="1" applyFill="1" applyBorder="1"/>
    <xf numFmtId="0" fontId="2" fillId="2" borderId="3" xfId="0" applyFont="1" applyFill="1" applyBorder="1"/>
    <xf numFmtId="0" fontId="1" fillId="3" borderId="2" xfId="0" applyFont="1" applyFill="1" applyBorder="1"/>
    <xf numFmtId="0" fontId="3" fillId="4" borderId="0" xfId="0" applyFont="1" applyFill="1"/>
    <xf numFmtId="0" fontId="1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/>
    <xf numFmtId="0" fontId="2" fillId="0" borderId="3" xfId="0" applyFont="1" applyFill="1" applyBorder="1"/>
    <xf numFmtId="0" fontId="1" fillId="0" borderId="2" xfId="0" applyFont="1" applyFill="1" applyBorder="1"/>
    <xf numFmtId="0" fontId="1" fillId="4" borderId="0" xfId="0" applyFont="1" applyFill="1" applyBorder="1"/>
    <xf numFmtId="0" fontId="1" fillId="0" borderId="0" xfId="0" applyFont="1" applyFill="1" applyBorder="1"/>
    <xf numFmtId="0" fontId="4" fillId="4" borderId="0" xfId="0" applyFont="1" applyFill="1"/>
    <xf numFmtId="0" fontId="0" fillId="5" borderId="0" xfId="0" applyFill="1"/>
    <xf numFmtId="0" fontId="5" fillId="0" borderId="0" xfId="0" applyFont="1"/>
    <xf numFmtId="0" fontId="6" fillId="4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83"/>
  <sheetViews>
    <sheetView tabSelected="1" workbookViewId="0">
      <selection activeCell="A3" sqref="A3:Q16"/>
    </sheetView>
  </sheetViews>
  <sheetFormatPr defaultRowHeight="15"/>
  <cols>
    <col min="1" max="1" width="5.140625" customWidth="1"/>
    <col min="2" max="2" width="4.7109375" customWidth="1"/>
    <col min="3" max="4" width="4.85546875" customWidth="1"/>
    <col min="5" max="5" width="5.140625" customWidth="1"/>
    <col min="6" max="6" width="4.85546875" customWidth="1"/>
    <col min="7" max="7" width="5" customWidth="1"/>
    <col min="8" max="8" width="4.7109375" customWidth="1"/>
    <col min="9" max="9" width="4.140625" customWidth="1"/>
    <col min="10" max="10" width="4.5703125" customWidth="1"/>
    <col min="11" max="12" width="5" customWidth="1"/>
    <col min="13" max="13" width="4.5703125" customWidth="1"/>
    <col min="14" max="14" width="5.42578125" customWidth="1"/>
    <col min="15" max="15" width="5.28515625" customWidth="1"/>
    <col min="16" max="16" width="5.42578125" customWidth="1"/>
    <col min="17" max="17" width="4.7109375" customWidth="1"/>
    <col min="18" max="18" width="5" customWidth="1"/>
    <col min="19" max="19" width="4.7109375" customWidth="1"/>
    <col min="20" max="20" width="4.42578125" customWidth="1"/>
    <col min="21" max="21" width="4.7109375" customWidth="1"/>
    <col min="22" max="22" width="5" customWidth="1"/>
    <col min="23" max="23" width="4.7109375" customWidth="1"/>
  </cols>
  <sheetData>
    <row r="1" spans="1:53" ht="28.5">
      <c r="A1" s="1"/>
      <c r="B1" s="1"/>
      <c r="C1" s="1"/>
      <c r="D1" s="7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</row>
    <row r="2" spans="1:5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3" ht="21">
      <c r="A3" s="2"/>
      <c r="B3" s="2"/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  <c r="R3" s="1"/>
      <c r="S3" s="1"/>
      <c r="T3" s="1"/>
      <c r="U3" s="1"/>
      <c r="V3" s="1"/>
      <c r="W3" s="1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3" ht="21">
      <c r="A4" s="2"/>
      <c r="B4" s="2"/>
      <c r="C4" s="4"/>
      <c r="D4" s="3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1"/>
      <c r="R4" s="1"/>
      <c r="S4" s="1"/>
      <c r="T4" s="1"/>
      <c r="U4" s="1"/>
      <c r="V4" s="1"/>
      <c r="W4" s="1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3" ht="21">
      <c r="A5" s="2"/>
      <c r="B5" s="2"/>
      <c r="C5" s="4"/>
      <c r="D5" s="3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1"/>
      <c r="R5" s="1"/>
      <c r="S5" s="1"/>
      <c r="T5" s="1"/>
      <c r="U5" s="1"/>
      <c r="V5" s="1"/>
      <c r="W5" s="1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3" ht="21">
      <c r="A6" s="2"/>
      <c r="B6" s="2"/>
      <c r="C6" s="2"/>
      <c r="D6" s="3"/>
      <c r="E6" s="4"/>
      <c r="F6" s="4"/>
      <c r="G6" s="4"/>
      <c r="H6" s="4"/>
      <c r="I6" s="4"/>
      <c r="J6" s="4"/>
      <c r="K6" s="4"/>
      <c r="L6" s="2"/>
      <c r="M6" s="2"/>
      <c r="N6" s="2"/>
      <c r="O6" s="2"/>
      <c r="P6" s="2"/>
      <c r="Q6" s="1"/>
      <c r="R6" s="1"/>
      <c r="S6" s="1"/>
      <c r="T6" s="1"/>
      <c r="U6" s="1"/>
      <c r="V6" s="1"/>
      <c r="W6" s="1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ht="21">
      <c r="A7" s="2"/>
      <c r="B7" s="4"/>
      <c r="C7" s="4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1"/>
      <c r="R7" s="1"/>
      <c r="S7" s="1"/>
      <c r="T7" s="1"/>
      <c r="U7" s="1"/>
      <c r="V7" s="1"/>
      <c r="W7" s="1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</row>
    <row r="8" spans="1:53" ht="21">
      <c r="A8" s="2"/>
      <c r="B8" s="2"/>
      <c r="C8" s="4"/>
      <c r="D8" s="3"/>
      <c r="E8" s="4"/>
      <c r="F8" s="4"/>
      <c r="G8" s="4"/>
      <c r="H8" s="4"/>
      <c r="I8" s="4"/>
      <c r="J8" s="2"/>
      <c r="K8" s="2"/>
      <c r="L8" s="2"/>
      <c r="M8" s="2"/>
      <c r="N8" s="2"/>
      <c r="O8" s="2"/>
      <c r="P8" s="2"/>
      <c r="Q8" s="1"/>
      <c r="R8" s="1"/>
      <c r="S8" s="1"/>
      <c r="T8" s="1"/>
      <c r="U8" s="1"/>
      <c r="V8" s="1"/>
      <c r="W8" s="1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</row>
    <row r="9" spans="1:53" ht="21">
      <c r="A9" s="2"/>
      <c r="B9" s="2"/>
      <c r="C9" s="4"/>
      <c r="D9" s="3"/>
      <c r="E9" s="4"/>
      <c r="F9" s="4"/>
      <c r="G9" s="4"/>
      <c r="H9" s="4"/>
      <c r="I9" s="4"/>
      <c r="J9" s="4"/>
      <c r="K9" s="4"/>
      <c r="L9" s="4"/>
      <c r="M9" s="2"/>
      <c r="N9" s="2"/>
      <c r="O9" s="2"/>
      <c r="P9" s="2"/>
      <c r="Q9" s="1"/>
      <c r="R9" s="1"/>
      <c r="S9" s="1"/>
      <c r="T9" s="1"/>
      <c r="U9" s="1"/>
      <c r="V9" s="1"/>
      <c r="W9" s="1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</row>
    <row r="10" spans="1:53" ht="21">
      <c r="A10" s="2"/>
      <c r="B10" s="2"/>
      <c r="C10" s="4"/>
      <c r="D10" s="3"/>
      <c r="E10" s="4"/>
      <c r="F10" s="4"/>
      <c r="G10" s="4"/>
      <c r="H10" s="4"/>
      <c r="I10" s="2"/>
      <c r="J10" s="2"/>
      <c r="K10" s="2"/>
      <c r="L10" s="2"/>
      <c r="M10" s="2"/>
      <c r="N10" s="2"/>
      <c r="O10" s="2"/>
      <c r="P10" s="2"/>
      <c r="Q10" s="1"/>
      <c r="R10" s="1"/>
      <c r="S10" s="1"/>
      <c r="T10" s="1"/>
      <c r="U10" s="1"/>
      <c r="V10" s="1"/>
      <c r="W10" s="1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1:53" ht="21">
      <c r="A11" s="2"/>
      <c r="B11" s="2"/>
      <c r="C11" s="2"/>
      <c r="D11" s="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  <c r="R11" s="1"/>
      <c r="S11" s="1"/>
      <c r="T11" s="1"/>
      <c r="U11" s="1"/>
      <c r="V11" s="1"/>
      <c r="W11" s="1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</row>
    <row r="12" spans="1:53" ht="21">
      <c r="A12" s="2"/>
      <c r="B12" s="2"/>
      <c r="C12" s="6"/>
      <c r="D12" s="3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1"/>
      <c r="R12" s="1"/>
      <c r="S12" s="1"/>
      <c r="T12" s="1"/>
      <c r="U12" s="1"/>
      <c r="V12" s="1"/>
      <c r="W12" s="1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</row>
    <row r="13" spans="1:53" ht="21">
      <c r="A13" s="2"/>
      <c r="B13" s="2"/>
      <c r="C13" s="2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"/>
      <c r="Q13" s="1"/>
      <c r="R13" s="1"/>
      <c r="S13" s="1"/>
      <c r="T13" s="1"/>
      <c r="U13" s="1"/>
      <c r="V13" s="1"/>
      <c r="W13" s="1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</row>
    <row r="14" spans="1:53" ht="21">
      <c r="A14" s="2"/>
      <c r="B14" s="2"/>
      <c r="C14" s="2"/>
      <c r="D14" s="3"/>
      <c r="E14" s="4"/>
      <c r="F14" s="4"/>
      <c r="G14" s="4"/>
      <c r="H14" s="4"/>
      <c r="I14" s="4"/>
      <c r="J14" s="4"/>
      <c r="K14" s="2"/>
      <c r="L14" s="2"/>
      <c r="M14" s="2"/>
      <c r="N14" s="2"/>
      <c r="O14" s="2"/>
      <c r="P14" s="2"/>
      <c r="Q14" s="1"/>
      <c r="R14" s="1"/>
      <c r="S14" s="1"/>
      <c r="T14" s="1"/>
      <c r="U14" s="1"/>
      <c r="V14" s="1"/>
      <c r="W14" s="1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</row>
    <row r="15" spans="1:53" ht="21">
      <c r="A15" s="2"/>
      <c r="B15" s="2"/>
      <c r="C15" s="2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  <c r="R15" s="1"/>
      <c r="S15" s="1"/>
      <c r="T15" s="1"/>
      <c r="U15" s="1"/>
      <c r="V15" s="1"/>
      <c r="W15" s="1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</row>
    <row r="16" spans="1:53" ht="21">
      <c r="A16" s="13"/>
      <c r="B16" s="13"/>
      <c r="C16" s="4"/>
      <c r="D16" s="3"/>
      <c r="E16" s="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"/>
      <c r="R16" s="1"/>
      <c r="S16" s="1"/>
      <c r="T16" s="1"/>
      <c r="U16" s="1"/>
      <c r="V16" s="1"/>
      <c r="W16" s="1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</row>
    <row r="17" spans="1:5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</row>
    <row r="19" spans="1:53" ht="18.7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"/>
      <c r="T19" s="1"/>
      <c r="U19" s="1"/>
      <c r="V19" s="1"/>
      <c r="W19" s="1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</row>
    <row r="20" spans="1:53" ht="18.75">
      <c r="A20" s="15" t="s">
        <v>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"/>
      <c r="T20" s="1"/>
      <c r="U20" s="1"/>
      <c r="V20" s="1"/>
      <c r="W20" s="1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</row>
    <row r="21" spans="1:53" ht="18.75">
      <c r="A21" s="15" t="s">
        <v>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"/>
      <c r="T21" s="1"/>
      <c r="U21" s="1"/>
      <c r="V21" s="1"/>
      <c r="W21" s="1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</row>
    <row r="22" spans="1:53" ht="18.75">
      <c r="A22" s="15" t="s">
        <v>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"/>
      <c r="T22" s="1"/>
      <c r="U22" s="1"/>
      <c r="V22" s="1"/>
      <c r="W22" s="1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</row>
    <row r="23" spans="1:53" ht="18.75">
      <c r="A23" s="15" t="s">
        <v>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"/>
      <c r="T23" s="1"/>
      <c r="U23" s="1"/>
      <c r="V23" s="1"/>
      <c r="W23" s="1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</row>
    <row r="24" spans="1:53" ht="18.75">
      <c r="A24" s="15" t="s">
        <v>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"/>
      <c r="T24" s="1"/>
      <c r="U24" s="1"/>
      <c r="V24" s="1"/>
      <c r="W24" s="1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</row>
    <row r="25" spans="1:53" ht="18.75">
      <c r="A25" s="15" t="s">
        <v>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"/>
      <c r="T25" s="1"/>
      <c r="U25" s="1"/>
      <c r="V25" s="1"/>
      <c r="W25" s="1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</row>
    <row r="26" spans="1:53" ht="18.75">
      <c r="A26" s="15" t="s">
        <v>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"/>
      <c r="T26" s="1"/>
      <c r="U26" s="1"/>
      <c r="V26" s="1"/>
      <c r="W26" s="1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</row>
    <row r="27" spans="1:53" ht="18.75">
      <c r="A27" s="15" t="s">
        <v>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"/>
      <c r="T27" s="1"/>
      <c r="U27" s="1"/>
      <c r="V27" s="1"/>
      <c r="W27" s="1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</row>
    <row r="28" spans="1:53" ht="18.75">
      <c r="A28" s="15" t="s">
        <v>10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"/>
      <c r="T28" s="1"/>
      <c r="U28" s="1"/>
      <c r="V28" s="1"/>
      <c r="W28" s="1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</row>
    <row r="29" spans="1:53" ht="18.75">
      <c r="A29" s="15" t="s">
        <v>11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"/>
      <c r="T29" s="1"/>
      <c r="U29" s="1"/>
      <c r="V29" s="1"/>
      <c r="W29" s="1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</row>
    <row r="30" spans="1:53" ht="18.75">
      <c r="A30" s="15" t="s">
        <v>12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</row>
    <row r="31" spans="1:5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</row>
    <row r="32" spans="1:5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</row>
    <row r="33" spans="1:5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</row>
    <row r="34" spans="1:5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</row>
    <row r="35" spans="1:53" ht="31.5">
      <c r="A35" s="1"/>
      <c r="B35" s="18" t="str">
        <f>IF(Лист2!C19=99,"МОЛОДЕЦ!","ПОДУМАЙ ЕЩЕ!")</f>
        <v>ПОДУМАЙ ЕЩЕ!</v>
      </c>
      <c r="C35" s="18"/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</row>
    <row r="36" spans="1:5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</row>
    <row r="37" spans="1:5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</row>
    <row r="38" spans="1:5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</row>
    <row r="39" spans="1:5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</row>
    <row r="40" spans="1:5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</row>
    <row r="41" spans="1:5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</row>
    <row r="42" spans="1:5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</row>
    <row r="43" spans="1:5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</row>
    <row r="44" spans="1:5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</row>
    <row r="45" spans="1:5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</row>
    <row r="46" spans="1:5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</row>
    <row r="47" spans="1:5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</row>
    <row r="48" spans="1:5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</row>
    <row r="49" spans="1:5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</row>
    <row r="50" spans="1:5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</row>
    <row r="51" spans="1:5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</row>
    <row r="52" spans="1:5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</row>
    <row r="53" spans="1:5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</row>
    <row r="54" spans="1:5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</row>
    <row r="55" spans="1:5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</row>
    <row r="56" spans="1:5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</row>
    <row r="57" spans="1:5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</row>
    <row r="58" spans="1:5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</row>
    <row r="59" spans="1:5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</row>
    <row r="60" spans="1:5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</row>
    <row r="61" spans="1:5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</row>
    <row r="62" spans="1:5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</row>
    <row r="63" spans="1:5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</row>
    <row r="64" spans="1:5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</row>
    <row r="65" spans="1:5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</row>
    <row r="66" spans="1:5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</row>
    <row r="67" spans="1:5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</row>
    <row r="68" spans="1:5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</row>
    <row r="69" spans="1:5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</row>
    <row r="70" spans="1:5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</row>
    <row r="71" spans="1:5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</row>
    <row r="72" spans="1:5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</row>
    <row r="73" spans="1:5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</row>
    <row r="74" spans="1:5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</row>
    <row r="75" spans="1:5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</row>
    <row r="76" spans="1:5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</row>
    <row r="77" spans="1:5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</row>
    <row r="78" spans="1:5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</row>
    <row r="79" spans="1:5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</row>
    <row r="80" spans="1:5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</row>
    <row r="81" spans="1:5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</row>
    <row r="82" spans="1:5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</row>
    <row r="83" spans="1:5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</row>
    <row r="84" spans="1:5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</row>
    <row r="85" spans="1:5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</row>
    <row r="86" spans="1:5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</row>
    <row r="87" spans="1:5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</row>
    <row r="88" spans="1:5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</row>
    <row r="89" spans="1:5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</row>
    <row r="90" spans="1:5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</row>
    <row r="91" spans="1:5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</row>
    <row r="92" spans="1:5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</row>
    <row r="93" spans="1:5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</row>
    <row r="94" spans="1:5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</row>
    <row r="95" spans="1:5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</row>
    <row r="96" spans="1:5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</row>
    <row r="97" spans="1:5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</row>
    <row r="98" spans="1:5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</row>
    <row r="99" spans="1:5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</row>
    <row r="100" spans="1:5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</row>
    <row r="101" spans="1:5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</row>
    <row r="102" spans="1:5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</row>
    <row r="103" spans="1:5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</row>
    <row r="104" spans="1:5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</row>
    <row r="105" spans="1:5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</row>
    <row r="106" spans="1:5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</row>
    <row r="107" spans="1:5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</row>
    <row r="108" spans="1:5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</row>
    <row r="109" spans="1:5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</row>
    <row r="110" spans="1:5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</row>
    <row r="111" spans="1:5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</row>
    <row r="112" spans="1:5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</row>
    <row r="113" spans="1:5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</row>
    <row r="114" spans="1:5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</row>
    <row r="115" spans="1:5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</row>
    <row r="116" spans="1:5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</row>
    <row r="117" spans="1:5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</row>
    <row r="118" spans="1:5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</row>
    <row r="119" spans="1:5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</row>
    <row r="120" spans="1:5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</row>
    <row r="121" spans="1:5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</row>
    <row r="122" spans="1:5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</row>
    <row r="123" spans="1:5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</row>
    <row r="124" spans="1:5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</row>
    <row r="125" spans="1:5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</row>
    <row r="126" spans="1:5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</row>
    <row r="127" spans="1:5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</row>
    <row r="128" spans="1:5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</row>
    <row r="129" spans="1:53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</row>
    <row r="130" spans="1:53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</row>
    <row r="131" spans="1:53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</row>
    <row r="132" spans="1:53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</row>
    <row r="133" spans="1:5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</row>
    <row r="134" spans="1:53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</row>
    <row r="135" spans="1:53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</row>
    <row r="136" spans="1:53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</row>
    <row r="137" spans="1:53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</row>
    <row r="138" spans="1:53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</row>
    <row r="139" spans="1:53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</row>
    <row r="140" spans="1:53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</row>
    <row r="141" spans="1:53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</row>
    <row r="142" spans="1:53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</row>
    <row r="143" spans="1:5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</row>
    <row r="144" spans="1:53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</row>
    <row r="145" spans="1:53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</row>
    <row r="146" spans="1:53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</row>
    <row r="147" spans="1:53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</row>
    <row r="148" spans="1:53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</row>
    <row r="149" spans="1:53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</row>
    <row r="150" spans="1:53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</row>
    <row r="151" spans="1:53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</row>
    <row r="152" spans="1:53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</row>
    <row r="153" spans="1:5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</row>
    <row r="154" spans="1:53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</row>
    <row r="155" spans="1:53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</row>
    <row r="156" spans="1:53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</row>
    <row r="157" spans="1:53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</row>
    <row r="158" spans="1:53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</row>
    <row r="159" spans="1:53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</row>
    <row r="160" spans="1:53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</row>
    <row r="161" spans="1:53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</row>
    <row r="162" spans="1:53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</row>
    <row r="163" spans="1:5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</row>
    <row r="164" spans="1:53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</row>
    <row r="165" spans="1:53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</row>
    <row r="166" spans="1:53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</row>
    <row r="167" spans="1:53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</row>
    <row r="168" spans="1:53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</row>
    <row r="169" spans="1:53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</row>
    <row r="170" spans="1:53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</row>
    <row r="171" spans="1:53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</row>
    <row r="172" spans="1:53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</row>
    <row r="173" spans="1:5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</row>
    <row r="174" spans="1:53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</row>
    <row r="175" spans="1:53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</row>
    <row r="176" spans="1:53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</row>
    <row r="177" spans="1:53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</row>
    <row r="178" spans="1:53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</row>
    <row r="179" spans="1:53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</row>
    <row r="180" spans="1:53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</row>
    <row r="181" spans="1:53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</row>
    <row r="182" spans="1:53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</row>
    <row r="183" spans="1:5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</row>
    <row r="184" spans="1:53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</row>
    <row r="185" spans="1:53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</row>
    <row r="186" spans="1:53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</row>
    <row r="187" spans="1:53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</row>
    <row r="188" spans="1:53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</row>
    <row r="189" spans="1:53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</row>
    <row r="190" spans="1:53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</row>
    <row r="191" spans="1:53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</row>
    <row r="192" spans="1:53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</row>
    <row r="193" spans="1:5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</row>
    <row r="194" spans="1:53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</row>
    <row r="195" spans="1:53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</row>
    <row r="196" spans="1:53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</row>
    <row r="197" spans="1:53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</row>
    <row r="198" spans="1:53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</row>
    <row r="199" spans="1:53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</row>
    <row r="200" spans="1:53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</row>
    <row r="201" spans="1:53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</row>
    <row r="202" spans="1:53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</row>
    <row r="203" spans="1:5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</row>
    <row r="204" spans="1:53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</row>
    <row r="205" spans="1:53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</row>
    <row r="206" spans="1:53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</row>
    <row r="207" spans="1:53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</row>
    <row r="208" spans="1:53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</row>
    <row r="209" spans="1:53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</row>
    <row r="210" spans="1:53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</row>
    <row r="211" spans="1:53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</row>
    <row r="212" spans="1:53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</row>
    <row r="213" spans="1:5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</row>
    <row r="214" spans="1:53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</row>
    <row r="215" spans="1:53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</row>
    <row r="216" spans="1:53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</row>
    <row r="217" spans="1:53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</row>
    <row r="218" spans="1:53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</row>
    <row r="219" spans="1:53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</row>
    <row r="220" spans="1:53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</row>
    <row r="221" spans="1:53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</row>
    <row r="222" spans="1:53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</row>
    <row r="223" spans="1:5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</row>
    <row r="224" spans="1:53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</row>
    <row r="225" spans="1:53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</row>
    <row r="226" spans="1:53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</row>
    <row r="227" spans="1:53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</row>
    <row r="228" spans="1:53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</row>
    <row r="229" spans="1:53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</row>
    <row r="230" spans="1:53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</row>
    <row r="231" spans="1:53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</row>
    <row r="232" spans="1:53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</row>
    <row r="233" spans="1:5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</row>
    <row r="234" spans="1:53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</row>
    <row r="235" spans="1:53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</row>
    <row r="236" spans="1:53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</row>
    <row r="237" spans="1:53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</row>
    <row r="238" spans="1:53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</row>
    <row r="239" spans="1:53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</row>
    <row r="240" spans="1:53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</row>
    <row r="241" spans="1:53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</row>
    <row r="242" spans="1:53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</row>
    <row r="243" spans="1:5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</row>
    <row r="244" spans="1:53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</row>
    <row r="245" spans="1:53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</row>
    <row r="246" spans="1:53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</row>
    <row r="247" spans="1:53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</row>
    <row r="248" spans="1:53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</row>
    <row r="249" spans="1:53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</row>
    <row r="250" spans="1:53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</row>
    <row r="251" spans="1:53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</row>
    <row r="252" spans="1:53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</row>
    <row r="253" spans="1:5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</row>
    <row r="254" spans="1:53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</row>
    <row r="255" spans="1:53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</row>
    <row r="256" spans="1:53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</row>
    <row r="257" spans="1:53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</row>
    <row r="258" spans="1:53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</row>
    <row r="259" spans="1:53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</row>
    <row r="260" spans="1:53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</row>
    <row r="261" spans="1:53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</row>
    <row r="262" spans="1:53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</row>
    <row r="263" spans="1:5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</row>
    <row r="264" spans="1:53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</row>
    <row r="265" spans="1:53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</row>
    <row r="266" spans="1:53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</row>
    <row r="267" spans="1:53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</row>
    <row r="268" spans="1:53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</row>
    <row r="269" spans="1:53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</row>
    <row r="270" spans="1:53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</row>
    <row r="271" spans="1:53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</row>
    <row r="272" spans="1:53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</row>
    <row r="273" spans="1:5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</row>
    <row r="274" spans="1:53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</row>
    <row r="275" spans="1:53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</row>
    <row r="276" spans="1:53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</row>
    <row r="277" spans="1:53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</row>
    <row r="278" spans="1:53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</row>
    <row r="279" spans="1:53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</row>
    <row r="280" spans="1:53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</row>
    <row r="281" spans="1:53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</row>
    <row r="282" spans="1:53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</row>
    <row r="283" spans="1:5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</row>
    <row r="284" spans="1:53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</row>
    <row r="285" spans="1:53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</row>
    <row r="286" spans="1:53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</row>
    <row r="287" spans="1:53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</row>
    <row r="288" spans="1:53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</row>
    <row r="289" spans="1:53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</row>
    <row r="290" spans="1:53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</row>
    <row r="291" spans="1:53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</row>
    <row r="292" spans="1:53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</row>
    <row r="293" spans="1:5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</row>
    <row r="294" spans="1:53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</row>
    <row r="295" spans="1:53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</row>
    <row r="296" spans="1:53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</row>
    <row r="297" spans="1:53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</row>
    <row r="298" spans="1:53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</row>
    <row r="299" spans="1:53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</row>
    <row r="300" spans="1:53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</row>
    <row r="301" spans="1:53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</row>
    <row r="302" spans="1:53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</row>
    <row r="303" spans="1:5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</row>
    <row r="304" spans="1:53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</row>
    <row r="305" spans="1:53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</row>
    <row r="306" spans="1:53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</row>
    <row r="307" spans="1:53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</row>
    <row r="308" spans="1:53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</row>
    <row r="309" spans="1:53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</row>
    <row r="310" spans="1:53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</row>
    <row r="311" spans="1:53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</row>
    <row r="312" spans="1:53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</row>
    <row r="313" spans="1:5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</row>
    <row r="314" spans="1:53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</row>
    <row r="315" spans="1:53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</row>
    <row r="316" spans="1:53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</row>
    <row r="317" spans="1:53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</row>
    <row r="318" spans="1:53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</row>
    <row r="319" spans="1:53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</row>
    <row r="320" spans="1:53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</row>
    <row r="321" spans="1:53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</row>
    <row r="322" spans="1:53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</row>
    <row r="323" spans="1:5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</row>
    <row r="324" spans="1:53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</row>
    <row r="325" spans="1:53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</row>
    <row r="326" spans="1:53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</row>
    <row r="327" spans="1:53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</row>
    <row r="328" spans="1:53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</row>
    <row r="329" spans="1:53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</row>
    <row r="330" spans="1:53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</row>
    <row r="331" spans="1:53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</row>
    <row r="332" spans="1:53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</row>
    <row r="333" spans="1:5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</row>
    <row r="334" spans="1:53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</row>
    <row r="335" spans="1:53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</row>
    <row r="336" spans="1:53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</row>
    <row r="337" spans="1:53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</row>
    <row r="338" spans="1:53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</row>
    <row r="339" spans="1:53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</row>
    <row r="340" spans="1:53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</row>
    <row r="341" spans="1:53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</row>
    <row r="342" spans="1:53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</row>
    <row r="343" spans="1:5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</row>
    <row r="344" spans="1:53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</row>
    <row r="345" spans="1:53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</row>
    <row r="346" spans="1:53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</row>
    <row r="347" spans="1:53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</row>
    <row r="348" spans="1:53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</row>
    <row r="349" spans="1:53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</row>
    <row r="350" spans="1:53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</row>
    <row r="351" spans="1:53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</row>
    <row r="352" spans="1:53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</row>
    <row r="353" spans="1:5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</row>
    <row r="354" spans="1:53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</row>
    <row r="355" spans="1:53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</row>
    <row r="356" spans="1:53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</row>
    <row r="357" spans="1:53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</row>
    <row r="358" spans="1:53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</row>
    <row r="359" spans="1:53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</row>
    <row r="360" spans="1:53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</row>
    <row r="361" spans="1:53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</row>
    <row r="362" spans="1:53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</row>
    <row r="363" spans="1:5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</row>
    <row r="364" spans="1:53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</row>
    <row r="365" spans="1:53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</row>
    <row r="366" spans="1:53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</row>
    <row r="367" spans="1:53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</row>
    <row r="368" spans="1:53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</row>
    <row r="369" spans="1:53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</row>
    <row r="370" spans="1:53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</row>
    <row r="371" spans="1:53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</row>
    <row r="372" spans="1:53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</row>
    <row r="373" spans="1:5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</row>
    <row r="374" spans="1:53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</row>
    <row r="375" spans="1:53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</row>
    <row r="376" spans="1:53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</row>
    <row r="377" spans="1:53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</row>
    <row r="378" spans="1:53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</row>
    <row r="379" spans="1:53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</row>
    <row r="380" spans="1:53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</row>
    <row r="381" spans="1:53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</row>
    <row r="382" spans="1:53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</row>
    <row r="383" spans="1:5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</row>
    <row r="384" spans="1:53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</row>
    <row r="385" spans="1:53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</row>
    <row r="386" spans="1:53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</row>
    <row r="387" spans="1:53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</row>
    <row r="388" spans="1:53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</row>
    <row r="389" spans="1:53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</row>
    <row r="390" spans="1:53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</row>
    <row r="391" spans="1:53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</row>
    <row r="392" spans="1:53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</row>
    <row r="393" spans="1:5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</row>
    <row r="394" spans="1:53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</row>
    <row r="395" spans="1:53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</row>
    <row r="396" spans="1:53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</row>
    <row r="397" spans="1:53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</row>
    <row r="398" spans="1:53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</row>
    <row r="399" spans="1:53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</row>
    <row r="400" spans="1:53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</row>
    <row r="401" spans="1:53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</row>
    <row r="402" spans="1:53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</row>
    <row r="403" spans="1:5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</row>
    <row r="404" spans="1:53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</row>
    <row r="405" spans="1:53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</row>
    <row r="406" spans="1:53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</row>
    <row r="407" spans="1:53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</row>
    <row r="408" spans="1:53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</row>
    <row r="409" spans="1:53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</row>
    <row r="410" spans="1:53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</row>
    <row r="411" spans="1:53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</row>
    <row r="412" spans="1:53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</row>
    <row r="413" spans="1:5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</row>
    <row r="414" spans="1:53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</row>
    <row r="415" spans="1:53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</row>
    <row r="416" spans="1:53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</row>
    <row r="417" spans="1:53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</row>
    <row r="418" spans="1:53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</row>
    <row r="419" spans="1:53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</row>
    <row r="420" spans="1:53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</row>
    <row r="421" spans="1:53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</row>
    <row r="422" spans="1:53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</row>
    <row r="423" spans="1:5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</row>
    <row r="424" spans="1:53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</row>
    <row r="425" spans="1:53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</row>
    <row r="426" spans="1:53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</row>
    <row r="427" spans="1:53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</row>
    <row r="428" spans="1:53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</row>
    <row r="429" spans="1:53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</row>
    <row r="430" spans="1:53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</row>
    <row r="431" spans="1:53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</row>
    <row r="432" spans="1:53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</row>
    <row r="433" spans="1:5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</row>
    <row r="434" spans="1:53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</row>
    <row r="435" spans="1:53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</row>
    <row r="436" spans="1:53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</row>
    <row r="437" spans="1:53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</row>
    <row r="438" spans="1:53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</row>
    <row r="439" spans="1:53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</row>
    <row r="440" spans="1:53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</row>
    <row r="441" spans="1:53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</row>
    <row r="442" spans="1:53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</row>
    <row r="443" spans="1:5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</row>
    <row r="444" spans="1:53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</row>
    <row r="445" spans="1:53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</row>
    <row r="446" spans="1:53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</row>
    <row r="447" spans="1:53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</row>
    <row r="448" spans="1:53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</row>
    <row r="449" spans="1:53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</row>
    <row r="450" spans="1:53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</row>
    <row r="451" spans="1:53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</row>
    <row r="452" spans="1:53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</row>
    <row r="453" spans="1:5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</row>
    <row r="454" spans="1:53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</row>
    <row r="455" spans="1:53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</row>
    <row r="456" spans="1:53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</row>
    <row r="457" spans="1:53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</row>
    <row r="458" spans="1:53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</row>
    <row r="459" spans="1:53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</row>
    <row r="460" spans="1:53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</row>
    <row r="461" spans="1:53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</row>
    <row r="462" spans="1:53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</row>
    <row r="463" spans="1:5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</row>
    <row r="464" spans="1:53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</row>
    <row r="465" spans="1:53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</row>
    <row r="466" spans="1:53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</row>
    <row r="467" spans="1:53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</row>
    <row r="468" spans="1:53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</row>
    <row r="469" spans="1:53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</row>
    <row r="470" spans="1:53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</row>
    <row r="471" spans="1:53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</row>
    <row r="472" spans="1:53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</row>
    <row r="473" spans="1:5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</row>
    <row r="474" spans="1:53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</row>
    <row r="475" spans="1:53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</row>
    <row r="476" spans="1:53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</row>
    <row r="477" spans="1:53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</row>
    <row r="478" spans="1:53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</row>
    <row r="479" spans="1:53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</row>
    <row r="480" spans="1:53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</row>
    <row r="481" spans="1:53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</row>
    <row r="482" spans="1:53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</row>
    <row r="483" spans="1:5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</row>
    <row r="484" spans="1:53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</row>
    <row r="485" spans="1:53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</row>
    <row r="486" spans="1:53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</row>
    <row r="487" spans="1:53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</row>
    <row r="488" spans="1:53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</row>
    <row r="489" spans="1:53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</row>
    <row r="490" spans="1:53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</row>
    <row r="491" spans="1:53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</row>
    <row r="492" spans="1:53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</row>
    <row r="493" spans="1:5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</row>
    <row r="494" spans="1:53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</row>
    <row r="495" spans="1:53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</row>
    <row r="496" spans="1:53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</row>
    <row r="497" spans="1:53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</row>
    <row r="498" spans="1:53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</row>
    <row r="499" spans="1:53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</row>
    <row r="500" spans="1:53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</row>
    <row r="501" spans="1:53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</row>
    <row r="502" spans="1:53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</row>
    <row r="503" spans="1:5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</row>
    <row r="504" spans="1:53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</row>
    <row r="505" spans="1:53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</row>
    <row r="506" spans="1:53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</row>
    <row r="507" spans="1:53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</row>
    <row r="508" spans="1:53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</row>
    <row r="509" spans="1:53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</row>
    <row r="510" spans="1:53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</row>
    <row r="511" spans="1:53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</row>
    <row r="512" spans="1:53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</row>
    <row r="513" spans="1:5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</row>
    <row r="514" spans="1:53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</row>
    <row r="515" spans="1:53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</row>
    <row r="516" spans="1:53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</row>
    <row r="517" spans="1:53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</row>
    <row r="518" spans="1:53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</row>
    <row r="519" spans="1:53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</row>
    <row r="520" spans="1:53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</row>
    <row r="521" spans="1:53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</row>
    <row r="522" spans="1:53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</row>
    <row r="523" spans="1:5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</row>
    <row r="524" spans="1:53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</row>
    <row r="525" spans="1:53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</row>
    <row r="526" spans="1:53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</row>
    <row r="527" spans="1:53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</row>
    <row r="528" spans="1:53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</row>
    <row r="529" spans="1:53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</row>
    <row r="530" spans="1:53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</row>
    <row r="531" spans="1:53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</row>
    <row r="532" spans="1:53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</row>
    <row r="533" spans="1:5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</row>
    <row r="534" spans="1:53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</row>
    <row r="535" spans="1:53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</row>
    <row r="536" spans="1:53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</row>
    <row r="537" spans="1:53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</row>
    <row r="538" spans="1:53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</row>
    <row r="539" spans="1:53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</row>
    <row r="540" spans="1:53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</row>
    <row r="541" spans="1:53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</row>
    <row r="542" spans="1:53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</row>
    <row r="543" spans="1:5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</row>
    <row r="544" spans="1:53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</row>
    <row r="545" spans="1:53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</row>
    <row r="546" spans="1:53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</row>
    <row r="547" spans="1:53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</row>
    <row r="548" spans="1:53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</row>
    <row r="549" spans="1:53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</row>
    <row r="550" spans="1:53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</row>
    <row r="551" spans="1:53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</row>
    <row r="552" spans="1:53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</row>
    <row r="553" spans="1:5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</row>
    <row r="554" spans="1:53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</row>
    <row r="555" spans="1:53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</row>
    <row r="556" spans="1:53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</row>
    <row r="557" spans="1:53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</row>
    <row r="558" spans="1:53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</row>
    <row r="559" spans="1:53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</row>
    <row r="560" spans="1:53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</row>
    <row r="561" spans="1:53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</row>
    <row r="562" spans="1:53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</row>
    <row r="563" spans="1:5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</row>
    <row r="564" spans="1:53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</row>
    <row r="565" spans="1:53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</row>
    <row r="566" spans="1:53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</row>
    <row r="567" spans="1:53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</row>
    <row r="568" spans="1:53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</row>
    <row r="569" spans="1:53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</row>
    <row r="570" spans="1:53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</row>
    <row r="571" spans="1:53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</row>
    <row r="572" spans="1:53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</row>
    <row r="573" spans="1:5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</row>
    <row r="574" spans="1:53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</row>
    <row r="575" spans="1:53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</row>
    <row r="576" spans="1:53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</row>
    <row r="577" spans="1:53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</row>
    <row r="578" spans="1:53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</row>
    <row r="579" spans="1:53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</row>
    <row r="580" spans="1:53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</row>
    <row r="581" spans="1:53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</row>
    <row r="582" spans="1:53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</row>
    <row r="583" spans="1:5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</row>
    <row r="584" spans="1:53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</row>
    <row r="585" spans="1:53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</row>
    <row r="586" spans="1:53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</row>
    <row r="587" spans="1:53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</row>
    <row r="588" spans="1:53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</row>
    <row r="589" spans="1:53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</row>
    <row r="590" spans="1:53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</row>
    <row r="591" spans="1:53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</row>
    <row r="592" spans="1:53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</row>
    <row r="593" spans="1:5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</row>
    <row r="594" spans="1:53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</row>
    <row r="595" spans="1:53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</row>
    <row r="596" spans="1:53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</row>
    <row r="597" spans="1:53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</row>
    <row r="598" spans="1:53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</row>
    <row r="599" spans="1:53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</row>
    <row r="600" spans="1:53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</row>
    <row r="601" spans="1:53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</row>
    <row r="602" spans="1:53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</row>
    <row r="603" spans="1:5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</row>
    <row r="604" spans="1:53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</row>
    <row r="605" spans="1:53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</row>
    <row r="606" spans="1:53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</row>
    <row r="607" spans="1:53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</row>
    <row r="608" spans="1:53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</row>
    <row r="609" spans="1:53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</row>
    <row r="610" spans="1:53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</row>
    <row r="611" spans="1:53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</row>
    <row r="612" spans="1:53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</row>
    <row r="613" spans="1:5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</row>
    <row r="614" spans="1:53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</row>
    <row r="615" spans="1:53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</row>
    <row r="616" spans="1:53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</row>
    <row r="617" spans="1:53"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</row>
    <row r="618" spans="1:53"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</row>
    <row r="619" spans="1:53"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</row>
    <row r="620" spans="1:53"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</row>
    <row r="621" spans="1:53"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</row>
    <row r="622" spans="1:53"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</row>
    <row r="623" spans="1:53"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</row>
    <row r="624" spans="1:53"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</row>
    <row r="625" spans="24:53"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</row>
    <row r="626" spans="24:53"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</row>
    <row r="627" spans="24:53"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</row>
    <row r="628" spans="24:53"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</row>
    <row r="629" spans="24:53"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</row>
    <row r="630" spans="24:53"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</row>
    <row r="631" spans="24:53"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</row>
    <row r="632" spans="24:53"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</row>
    <row r="633" spans="24:53"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</row>
    <row r="634" spans="24:53"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</row>
    <row r="635" spans="24:53"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</row>
    <row r="636" spans="24:53"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</row>
    <row r="637" spans="24:53"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</row>
    <row r="638" spans="24:53"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</row>
    <row r="639" spans="24:53"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</row>
    <row r="640" spans="24:53"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</row>
    <row r="641" spans="24:53"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</row>
    <row r="642" spans="24:53"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</row>
    <row r="643" spans="24:53"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</row>
    <row r="644" spans="24:53"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</row>
    <row r="645" spans="24:53"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</row>
    <row r="646" spans="24:53"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</row>
    <row r="647" spans="24:53"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</row>
    <row r="648" spans="24:53"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</row>
    <row r="649" spans="24:53"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</row>
    <row r="650" spans="24:53"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</row>
    <row r="651" spans="24:53"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</row>
    <row r="652" spans="24:53"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</row>
    <row r="653" spans="24:53"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</row>
    <row r="654" spans="24:53"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</row>
    <row r="655" spans="24:53"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</row>
    <row r="656" spans="24:53"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</row>
    <row r="657" spans="24:53"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</row>
    <row r="658" spans="24:53"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</row>
    <row r="659" spans="24:53"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</row>
    <row r="660" spans="24:53"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</row>
    <row r="661" spans="24:53"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</row>
    <row r="662" spans="24:53"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</row>
    <row r="663" spans="24:53"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</row>
    <row r="664" spans="24:53"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</row>
    <row r="665" spans="24:53"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</row>
    <row r="666" spans="24:53"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</row>
    <row r="667" spans="24:53"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</row>
    <row r="668" spans="24:53"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</row>
    <row r="669" spans="24:53"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</row>
    <row r="670" spans="24:53"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</row>
    <row r="671" spans="24:53"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</row>
    <row r="672" spans="24:53"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</row>
    <row r="673" spans="24:53"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</row>
    <row r="674" spans="24:53"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</row>
    <row r="675" spans="24:53"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</row>
    <row r="676" spans="24:53"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</row>
    <row r="677" spans="24:53"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</row>
    <row r="678" spans="24:53"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</row>
    <row r="679" spans="24:53"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</row>
    <row r="680" spans="24:53"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</row>
    <row r="681" spans="24:53"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</row>
    <row r="682" spans="24:53"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</row>
    <row r="683" spans="24:53"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</row>
    <row r="684" spans="24:53"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</row>
    <row r="685" spans="24:53"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</row>
    <row r="686" spans="24:53"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</row>
    <row r="687" spans="24:53"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</row>
    <row r="688" spans="24:53"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</row>
    <row r="689" spans="24:53"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</row>
    <row r="690" spans="24:53"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</row>
    <row r="691" spans="24:53"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</row>
    <row r="692" spans="24:53"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</row>
    <row r="693" spans="24:53"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</row>
    <row r="694" spans="24:53"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</row>
    <row r="695" spans="24:53"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</row>
    <row r="696" spans="24:53"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</row>
    <row r="697" spans="24:53"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</row>
    <row r="698" spans="24:53"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</row>
    <row r="699" spans="24:53"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</row>
    <row r="700" spans="24:53"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</row>
    <row r="701" spans="24:53"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</row>
    <row r="702" spans="24:53"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</row>
    <row r="703" spans="24:53"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</row>
    <row r="704" spans="24:53"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</row>
    <row r="705" spans="24:53"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</row>
    <row r="706" spans="24:53"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</row>
    <row r="707" spans="24:53"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</row>
    <row r="708" spans="24:53"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</row>
    <row r="709" spans="24:53"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</row>
    <row r="710" spans="24:53"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</row>
    <row r="711" spans="24:53"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</row>
    <row r="712" spans="24:53"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</row>
    <row r="713" spans="24:53"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</row>
    <row r="714" spans="24:53"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</row>
    <row r="715" spans="24:53"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</row>
    <row r="716" spans="24:53"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</row>
    <row r="717" spans="24:53"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</row>
    <row r="718" spans="24:53"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</row>
    <row r="719" spans="24:53"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</row>
    <row r="720" spans="24:53"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</row>
    <row r="721" spans="24:53"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</row>
    <row r="722" spans="24:53"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</row>
    <row r="723" spans="24:53"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</row>
    <row r="724" spans="24:53"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</row>
    <row r="725" spans="24:53"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</row>
    <row r="726" spans="24:53"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</row>
    <row r="727" spans="24:53"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</row>
    <row r="728" spans="24:53"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</row>
    <row r="729" spans="24:53"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</row>
    <row r="730" spans="24:53"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</row>
    <row r="731" spans="24:53"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</row>
    <row r="732" spans="24:53"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</row>
    <row r="733" spans="24:53"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</row>
    <row r="734" spans="24:53"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</row>
    <row r="735" spans="24:53"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</row>
    <row r="736" spans="24:53"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</row>
    <row r="737" spans="24:53"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</row>
    <row r="738" spans="24:53"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</row>
    <row r="739" spans="24:53"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</row>
    <row r="740" spans="24:53"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</row>
    <row r="741" spans="24:53"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</row>
    <row r="742" spans="24:53"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</row>
    <row r="743" spans="24:53"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</row>
    <row r="744" spans="24:53"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</row>
    <row r="745" spans="24:53"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</row>
    <row r="746" spans="24:53"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</row>
    <row r="747" spans="24:53"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</row>
    <row r="748" spans="24:53"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</row>
    <row r="749" spans="24:53"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</row>
    <row r="750" spans="24:53"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</row>
    <row r="751" spans="24:53"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</row>
    <row r="752" spans="24:53"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</row>
    <row r="753" spans="24:53"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</row>
    <row r="754" spans="24:53"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</row>
    <row r="755" spans="24:53"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</row>
    <row r="756" spans="24:53"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</row>
    <row r="757" spans="24:53"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</row>
    <row r="758" spans="24:53"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</row>
    <row r="759" spans="24:53"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</row>
    <row r="760" spans="24:53"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</row>
    <row r="761" spans="24:53"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</row>
    <row r="762" spans="24:53"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</row>
    <row r="763" spans="24:53"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</row>
    <row r="764" spans="24:53"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</row>
    <row r="765" spans="24:53"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</row>
    <row r="766" spans="24:53"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</row>
    <row r="767" spans="24:53"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</row>
    <row r="768" spans="24:53"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</row>
    <row r="769" spans="24:53"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</row>
    <row r="770" spans="24:53"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</row>
    <row r="771" spans="24:53"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</row>
    <row r="772" spans="24:53"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</row>
    <row r="773" spans="24:53"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</row>
    <row r="774" spans="24:53"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</row>
    <row r="775" spans="24:53"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</row>
    <row r="776" spans="24:53"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</row>
    <row r="777" spans="24:53"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</row>
    <row r="778" spans="24:53"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</row>
    <row r="779" spans="24:53"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</row>
    <row r="780" spans="24:53"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</row>
    <row r="781" spans="24:53"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</row>
    <row r="782" spans="24:53"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</row>
    <row r="783" spans="24:53"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19"/>
  <sheetViews>
    <sheetView workbookViewId="0">
      <selection activeCell="I16" sqref="I16"/>
    </sheetView>
  </sheetViews>
  <sheetFormatPr defaultRowHeight="15"/>
  <cols>
    <col min="1" max="1" width="5" customWidth="1"/>
    <col min="2" max="3" width="4.7109375" customWidth="1"/>
    <col min="4" max="4" width="4.42578125" customWidth="1"/>
    <col min="5" max="5" width="5" customWidth="1"/>
    <col min="6" max="6" width="4.42578125" customWidth="1"/>
    <col min="7" max="7" width="4.5703125" customWidth="1"/>
    <col min="8" max="8" width="4" customWidth="1"/>
    <col min="9" max="9" width="4.7109375" customWidth="1"/>
    <col min="10" max="10" width="4.140625" customWidth="1"/>
    <col min="11" max="11" width="4.5703125" customWidth="1"/>
    <col min="12" max="12" width="4.28515625" customWidth="1"/>
    <col min="13" max="13" width="4.42578125" customWidth="1"/>
    <col min="14" max="15" width="4.5703125" customWidth="1"/>
    <col min="16" max="16" width="4.7109375" customWidth="1"/>
    <col min="17" max="17" width="4.28515625" customWidth="1"/>
    <col min="18" max="18" width="5" customWidth="1"/>
  </cols>
  <sheetData>
    <row r="3" spans="1:16" ht="21">
      <c r="A3" s="8"/>
      <c r="B3" s="8"/>
      <c r="C3" s="8"/>
      <c r="D3" s="9">
        <f>IF(Лист1!D3="п",1,0)</f>
        <v>0</v>
      </c>
      <c r="E3" s="10">
        <f>IF(Лист1!E3="р",1,0)</f>
        <v>0</v>
      </c>
      <c r="F3" s="10">
        <f>IF(Лист1!F3="о",1,0)</f>
        <v>0</v>
      </c>
      <c r="G3" s="10">
        <f>IF(Лист1!G3="д",1,0)</f>
        <v>0</v>
      </c>
      <c r="H3" s="10">
        <f>IF(Лист1!H3="о",1,0)</f>
        <v>0</v>
      </c>
      <c r="I3" s="10">
        <f>IF(Лист1!I3="л",1,0)</f>
        <v>0</v>
      </c>
      <c r="J3" s="10">
        <f>IF(Лист1!J3="г",1,0)</f>
        <v>0</v>
      </c>
      <c r="K3" s="10">
        <f>IF(Лист1!K3="о",1,0)</f>
        <v>0</v>
      </c>
      <c r="L3" s="10">
        <f>IF(Лист1!L3="в",1,0)</f>
        <v>0</v>
      </c>
      <c r="M3" s="10">
        <f>IF(Лист1!M3="а",1,0)</f>
        <v>0</v>
      </c>
      <c r="N3" s="10">
        <f>IF(Лист1!N3="т",1,0)</f>
        <v>0</v>
      </c>
      <c r="O3" s="10">
        <f>IF(Лист1!O3="ы",1,0)</f>
        <v>0</v>
      </c>
      <c r="P3" s="10">
        <f>IF(Лист1!P3="й",1,0)</f>
        <v>0</v>
      </c>
    </row>
    <row r="4" spans="1:16" ht="21">
      <c r="A4" s="8"/>
      <c r="B4" s="8"/>
      <c r="C4" s="10">
        <f>IF(Лист1!C4="н",1,0)</f>
        <v>0</v>
      </c>
      <c r="D4" s="9">
        <f>IF(Лист1!D4="е",1,0)</f>
        <v>0</v>
      </c>
      <c r="E4" s="10">
        <f>IF(Лист1!E4="й",1,0)</f>
        <v>0</v>
      </c>
      <c r="F4" s="10">
        <f>IF(Лист1!F4="р",1,0)</f>
        <v>0</v>
      </c>
      <c r="G4" s="10">
        <f>IF(Лист1!G4="о",1,0)</f>
        <v>0</v>
      </c>
      <c r="H4" s="10">
        <f>IF(Лист1!H4="н",1,0)</f>
        <v>0</v>
      </c>
      <c r="I4" s="8"/>
      <c r="J4" s="8"/>
      <c r="K4" s="8"/>
      <c r="L4" s="8"/>
      <c r="M4" s="8"/>
      <c r="N4" s="8"/>
      <c r="O4" s="8"/>
      <c r="P4" s="8"/>
    </row>
    <row r="5" spans="1:16" ht="21">
      <c r="A5" s="8"/>
      <c r="B5" s="8"/>
      <c r="C5" s="10">
        <f>IF(Лист1!C5="с",1,0)</f>
        <v>0</v>
      </c>
      <c r="D5" s="9">
        <f>IF(Лист1!D5="р",1,0)</f>
        <v>0</v>
      </c>
      <c r="E5" s="10">
        <f>IF(Лист1!E5="е",1,0)</f>
        <v>0</v>
      </c>
      <c r="F5" s="10">
        <f>IF(Лист1!F5="д",1,0)</f>
        <v>0</v>
      </c>
      <c r="G5" s="10">
        <f>IF(Лист1!G5="н",1,0)</f>
        <v>0</v>
      </c>
      <c r="H5" s="10">
        <f>IF(Лист1!H5="и",1,0)</f>
        <v>0</v>
      </c>
      <c r="I5" s="10">
        <f>IF(Лист1!I5="й",1,0)</f>
        <v>0</v>
      </c>
      <c r="J5" s="8"/>
      <c r="K5" s="8"/>
      <c r="L5" s="8"/>
      <c r="M5" s="8"/>
      <c r="N5" s="8"/>
      <c r="O5" s="8"/>
      <c r="P5" s="8"/>
    </row>
    <row r="6" spans="1:16" ht="21">
      <c r="A6" s="8"/>
      <c r="B6" s="8"/>
      <c r="C6" s="8"/>
      <c r="D6" s="9">
        <f>IF(Лист1!D6="и",1,0)</f>
        <v>0</v>
      </c>
      <c r="E6" s="10">
        <f>IF(Лист1!E6="з",1,0)</f>
        <v>0</v>
      </c>
      <c r="F6" s="10">
        <f>IF(Лист1!F6="в",1,0)</f>
        <v>0</v>
      </c>
      <c r="G6" s="10">
        <f>IF(Лист1!G6="и",1,0)</f>
        <v>0</v>
      </c>
      <c r="H6" s="10">
        <f>IF(Лист1!H6="л",1,0)</f>
        <v>0</v>
      </c>
      <c r="I6" s="10">
        <f>IF(Лист1!I6="и",1,0)</f>
        <v>0</v>
      </c>
      <c r="J6" s="10">
        <f>IF(Лист1!J6="н",1,0)</f>
        <v>0</v>
      </c>
      <c r="K6" s="10">
        <f>IF(Лист1!K6="а",1,0)</f>
        <v>0</v>
      </c>
      <c r="L6" s="8"/>
      <c r="M6" s="8"/>
      <c r="N6" s="8"/>
      <c r="O6" s="8"/>
      <c r="P6" s="8"/>
    </row>
    <row r="7" spans="1:16" ht="21">
      <c r="A7" s="8"/>
      <c r="B7" s="10">
        <f>IF(Лист1!B7="р",1,0)</f>
        <v>0</v>
      </c>
      <c r="C7" s="10">
        <f>IF(Лист1!C7="е",1,0)</f>
        <v>0</v>
      </c>
      <c r="D7" s="9">
        <f>IF(Лист1!D7="ф",1,0)</f>
        <v>0</v>
      </c>
      <c r="E7" s="10">
        <f>IF(Лист1!E7="л",1,0)</f>
        <v>0</v>
      </c>
      <c r="F7" s="10">
        <f>IF(Лист1!F7="е",1,0)</f>
        <v>0</v>
      </c>
      <c r="G7" s="10">
        <f>IF(Лист1!G7="к",1,0)</f>
        <v>0</v>
      </c>
      <c r="H7" s="10">
        <f>IF(Лист1!H7="с",1,0)</f>
        <v>0</v>
      </c>
      <c r="I7" s="8"/>
      <c r="J7" s="8"/>
      <c r="K7" s="8"/>
      <c r="L7" s="8"/>
      <c r="M7" s="8"/>
      <c r="N7" s="8"/>
      <c r="O7" s="8"/>
      <c r="P7" s="8"/>
    </row>
    <row r="8" spans="1:16" ht="21">
      <c r="A8" s="8"/>
      <c r="B8" s="8"/>
      <c r="C8" s="10">
        <f>IF(Лист1!C8="д",1,0)</f>
        <v>0</v>
      </c>
      <c r="D8" s="9">
        <f>IF(Лист1!D8="е",1,0)</f>
        <v>0</v>
      </c>
      <c r="E8" s="10">
        <f>IF(Лист1!E8="н",1,0)</f>
        <v>0</v>
      </c>
      <c r="F8" s="10">
        <f>IF(Лист1!F8="д",1,0)</f>
        <v>0</v>
      </c>
      <c r="G8" s="10">
        <f>IF(Лист1!G8="р",1,0)</f>
        <v>0</v>
      </c>
      <c r="H8" s="10">
        <f>IF(Лист1!H8="и",1,0)</f>
        <v>0</v>
      </c>
      <c r="I8" s="10">
        <f>IF(Лист1!I8="т",1,0)</f>
        <v>0</v>
      </c>
      <c r="J8" s="8"/>
      <c r="K8" s="8"/>
      <c r="L8" s="8"/>
      <c r="M8" s="8"/>
      <c r="N8" s="8"/>
      <c r="O8" s="8"/>
      <c r="P8" s="8"/>
    </row>
    <row r="9" spans="1:16" ht="21">
      <c r="A9" s="8"/>
      <c r="B9" s="8"/>
      <c r="C9" s="10">
        <f>IF(Лист1!C9="з",1,0)</f>
        <v>0</v>
      </c>
      <c r="D9" s="9">
        <f>IF(Лист1!D9="р",1,0)</f>
        <v>0</v>
      </c>
      <c r="E9" s="10">
        <f>IF(Лист1!E9="и",1,0)</f>
        <v>0</v>
      </c>
      <c r="F9" s="10">
        <f>IF(Лист1!F9="т",1,0)</f>
        <v>0</v>
      </c>
      <c r="G9" s="10">
        <f>IF(Лист1!G9="е",1,0)</f>
        <v>0</v>
      </c>
      <c r="H9" s="10">
        <f>IF(Лист1!H9="л",1,0)</f>
        <v>0</v>
      </c>
      <c r="I9" s="10">
        <f>IF(Лист1!I9="ь",1,0)</f>
        <v>0</v>
      </c>
      <c r="J9" s="10">
        <f>IF(Лист1!J9="н",1,0)</f>
        <v>0</v>
      </c>
      <c r="K9" s="10">
        <f>IF(Лист1!K9="а",1,0)</f>
        <v>0</v>
      </c>
      <c r="L9" s="10">
        <f>IF(Лист1!L9="я",1,0)</f>
        <v>0</v>
      </c>
      <c r="M9" s="8"/>
      <c r="N9" s="8"/>
      <c r="O9" s="8"/>
      <c r="P9" s="8"/>
    </row>
    <row r="10" spans="1:16" ht="21">
      <c r="A10" s="8"/>
      <c r="B10" s="8"/>
      <c r="C10" s="10">
        <f>IF(Лист1!C10="с",1,0)</f>
        <v>0</v>
      </c>
      <c r="D10" s="9">
        <f>IF(Лист1!D10="и",1,0)</f>
        <v>0</v>
      </c>
      <c r="E10" s="10">
        <f>IF(Лист1!E10="н",1,0)</f>
        <v>0</v>
      </c>
      <c r="F10" s="10">
        <f>IF(Лист1!F10="а",1,0)</f>
        <v>0</v>
      </c>
      <c r="G10" s="10">
        <f>IF(Лист1!G10="п",1,0)</f>
        <v>0</v>
      </c>
      <c r="H10" s="10">
        <f>IF(Лист1!H10="с",1,0)</f>
        <v>0</v>
      </c>
      <c r="I10" s="8"/>
      <c r="J10" s="8"/>
      <c r="K10" s="8"/>
      <c r="L10" s="8"/>
      <c r="M10" s="8"/>
      <c r="N10" s="8"/>
      <c r="O10" s="8"/>
      <c r="P10" s="8"/>
    </row>
    <row r="11" spans="1:16" ht="21">
      <c r="A11" s="8"/>
      <c r="B11" s="8"/>
      <c r="C11" s="8"/>
      <c r="D11" s="11">
        <f>IF(Лист1!D11="ч",1,0)</f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21">
      <c r="A12" s="8"/>
      <c r="B12" s="8"/>
      <c r="C12" s="12">
        <f>IF(Лист1!C12="ц",1,0)</f>
        <v>0</v>
      </c>
      <c r="D12" s="9">
        <f>IF(Лист1!D12="е",1,0)</f>
        <v>0</v>
      </c>
      <c r="E12" s="10">
        <f>IF(Лист1!E12="н",1,0)</f>
        <v>0</v>
      </c>
      <c r="F12" s="10">
        <f>IF(Лист1!F12="т",1,0)</f>
        <v>0</v>
      </c>
      <c r="G12" s="10">
        <f>IF(Лист1!G12="р",1,0)</f>
        <v>0</v>
      </c>
      <c r="H12" s="10">
        <f>IF(Лист1!H12="а",1,0)</f>
        <v>0</v>
      </c>
      <c r="I12" s="10">
        <f>IF(Лист1!I12="л",1,0)</f>
        <v>0</v>
      </c>
      <c r="J12" s="10">
        <f>IF(Лист1!J12="ь",1,0)</f>
        <v>0</v>
      </c>
      <c r="K12" s="10">
        <f>IF(Лист1!K12="н",1,0)</f>
        <v>0</v>
      </c>
      <c r="L12" s="10">
        <f>IF(Лист1!L12="а",1,0)</f>
        <v>0</v>
      </c>
      <c r="M12" s="10">
        <f>IF(Лист1!M12="я",1,0)</f>
        <v>0</v>
      </c>
      <c r="N12" s="8"/>
      <c r="O12" s="8"/>
      <c r="P12" s="8"/>
    </row>
    <row r="13" spans="1:16" ht="21">
      <c r="A13" s="8"/>
      <c r="B13" s="8"/>
      <c r="C13" s="8"/>
      <c r="D13" s="9">
        <f>IF(Лист1!D13="с",1,0)</f>
        <v>0</v>
      </c>
      <c r="E13" s="10">
        <f>IF(Лист1!E13="о",1,0)</f>
        <v>0</v>
      </c>
      <c r="F13" s="10">
        <f>IF(Лист1!F13="м",1,0)</f>
        <v>0</v>
      </c>
      <c r="G13" s="10">
        <f>IF(Лист1!G13="а",1,0)</f>
        <v>0</v>
      </c>
      <c r="H13" s="10">
        <f>IF(Лист1!H13="т",1,0)</f>
        <v>0</v>
      </c>
      <c r="I13" s="10">
        <f>IF(Лист1!I13="и",1,0)</f>
        <v>0</v>
      </c>
      <c r="J13" s="10">
        <f>IF(Лист1!J13="ч",1,0)</f>
        <v>0</v>
      </c>
      <c r="K13" s="10">
        <f>IF(Лист1!K13="е",1,0)</f>
        <v>0</v>
      </c>
      <c r="L13" s="10">
        <f>IF(Лист1!L13="с",1,0)</f>
        <v>0</v>
      </c>
      <c r="M13" s="10">
        <f>IF(Лист1!M13="к",1,0)</f>
        <v>0</v>
      </c>
      <c r="N13" s="10">
        <f>IF(Лист1!N13="а",1,0)</f>
        <v>0</v>
      </c>
      <c r="O13" s="10">
        <f>IF(Лист1!O13="я",1,0)</f>
        <v>0</v>
      </c>
      <c r="P13" s="8"/>
    </row>
    <row r="14" spans="1:16" ht="21">
      <c r="A14" s="8"/>
      <c r="B14" s="8"/>
      <c r="C14" s="8"/>
      <c r="D14" s="9">
        <f>IF(Лист1!D14="к",1,0)</f>
        <v>0</v>
      </c>
      <c r="E14" s="9">
        <f>IF(Лист1!E14="о",1,0)</f>
        <v>0</v>
      </c>
      <c r="F14" s="9">
        <f>IF(Лист1!F14="р",1,0)</f>
        <v>0</v>
      </c>
      <c r="G14" s="9">
        <f>IF(Лист1!G14="е",1,0)</f>
        <v>0</v>
      </c>
      <c r="H14" s="9">
        <f>IF(Лист1!H14="ш",1,0)</f>
        <v>0</v>
      </c>
      <c r="I14" s="9">
        <f>IF(Лист1!I14="о",1,0)</f>
        <v>0</v>
      </c>
      <c r="J14" s="9">
        <f>IF(Лист1!J14="к",1,0)</f>
        <v>0</v>
      </c>
      <c r="K14" s="8"/>
      <c r="L14" s="8"/>
      <c r="M14" s="8"/>
      <c r="N14" s="8"/>
      <c r="O14" s="8"/>
      <c r="P14" s="8"/>
    </row>
    <row r="15" spans="1:16" ht="21">
      <c r="A15" s="8"/>
      <c r="B15" s="8"/>
      <c r="C15" s="8"/>
      <c r="D15" s="9">
        <f>IF(Лист1!D15="а",1,0)</f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21">
      <c r="A16" s="14"/>
      <c r="B16" s="14"/>
      <c r="C16" s="9">
        <f>IF(Лист1!C16="т",1,0)</f>
        <v>0</v>
      </c>
      <c r="D16" s="9">
        <f>IF(Лист1!D16="я",1,0)</f>
        <v>0</v>
      </c>
      <c r="E16" s="9">
        <f>IF(Лист1!E16="ж",1,0)</f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9" spans="3:3" ht="21">
      <c r="C19" s="17">
        <f>SUM(A3:P16)</f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2010-09-11T16:09:53Z</dcterms:created>
  <dcterms:modified xsi:type="dcterms:W3CDTF">2010-01-30T19:21:23Z</dcterms:modified>
</cp:coreProperties>
</file>