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1640" activeTab="0"/>
  </bookViews>
  <sheets>
    <sheet name="Лист1" sheetId="1" r:id="rId1"/>
    <sheet name="Лист2" sheetId="2" r:id="rId2"/>
    <sheet name="Лист3" sheetId="3" r:id="rId3"/>
    <sheet name="Лист4" sheetId="4" r:id="rId4"/>
    <sheet name="Лист5" sheetId="5" r:id="rId5"/>
  </sheets>
  <definedNames/>
  <calcPr fullCalcOnLoad="1"/>
</workbook>
</file>

<file path=xl/sharedStrings.xml><?xml version="1.0" encoding="utf-8"?>
<sst xmlns="http://schemas.openxmlformats.org/spreadsheetml/2006/main" count="66" uniqueCount="20">
  <si>
    <t>Группы по доходам</t>
  </si>
  <si>
    <t>Доходы в рублях</t>
  </si>
  <si>
    <t>Ставка налога в рублях</t>
  </si>
  <si>
    <t>Низкие</t>
  </si>
  <si>
    <t>Средние</t>
  </si>
  <si>
    <t>Высокие</t>
  </si>
  <si>
    <t>Сверхвысокие</t>
  </si>
  <si>
    <t>Итого</t>
  </si>
  <si>
    <t>Численность групп(млн. чел)</t>
  </si>
  <si>
    <t xml:space="preserve">Доходы в рублях </t>
  </si>
  <si>
    <t>% от всего населения</t>
  </si>
  <si>
    <t>Группы подоходам</t>
  </si>
  <si>
    <t>Расчёт подушного налога при ставке 4000 рублей</t>
  </si>
  <si>
    <t>Расчёт пропорционального подоходного налога при ставке 12%</t>
  </si>
  <si>
    <t>Расчёт прогрессивного подоходного налога</t>
  </si>
  <si>
    <t>Ставка налога (%)</t>
  </si>
  <si>
    <t>Зависимость ставки налога(%) от величины дохода</t>
  </si>
  <si>
    <t>Сумма налоговых сборов(млн. рублей)</t>
  </si>
  <si>
    <t>Расчёт регрессивного подоходного налога</t>
  </si>
  <si>
    <t>Вывод</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</si>
</sst>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29">
    <font>
      <sz val="10"/>
      <name val="Arial Cyr"/>
      <family val="0"/>
    </font>
    <font>
      <sz val="8"/>
      <name val="Arial Cyr"/>
      <family val="0"/>
    </font>
    <font>
      <b/>
      <u val="single"/>
      <sz val="10"/>
      <name val="Arial Cyr"/>
      <family val="0"/>
    </font>
    <font>
      <i/>
      <sz val="12"/>
      <name val="Arial Cyr"/>
      <family val="0"/>
    </font>
    <font>
      <b/>
      <i/>
      <sz val="12"/>
      <name val="Times New Roman"/>
      <family val="1"/>
    </font>
    <font>
      <b/>
      <i/>
      <sz val="14"/>
      <color indexed="56"/>
      <name val="Times New Roman"/>
      <family val="1"/>
    </font>
    <font>
      <sz val="10"/>
      <color indexed="56"/>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i/>
      <sz val="12"/>
      <color indexed="8"/>
      <name val="Times New Roman"/>
      <family val="0"/>
    </font>
    <font>
      <sz val="10"/>
      <color indexed="8"/>
      <name val="Arial Cyr"/>
      <family val="0"/>
    </font>
    <font>
      <b/>
      <i/>
      <u val="single"/>
      <sz val="26"/>
      <color indexed="62"/>
      <name val="Times New Roman"/>
      <family val="1"/>
    </font>
    <font>
      <b/>
      <i/>
      <sz val="12"/>
      <color indexed="57"/>
      <name val="Arial Cyr"/>
      <family val="0"/>
    </font>
    <font>
      <sz val="10"/>
      <color indexed="10"/>
      <name val="Arial Cy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1" fillId="0" borderId="6" applyNumberFormat="0" applyFill="0" applyAlignment="0" applyProtection="0"/>
    <xf numFmtId="0" fontId="18" fillId="21" borderId="7" applyNumberFormat="0" applyAlignment="0" applyProtection="0"/>
    <xf numFmtId="0" fontId="7" fillId="0" borderId="0" applyNumberFormat="0" applyFill="0" applyBorder="0" applyAlignment="0" applyProtection="0"/>
    <xf numFmtId="0" fontId="13" fillId="22" borderId="0" applyNumberFormat="0" applyBorder="0" applyAlignment="0" applyProtection="0"/>
    <xf numFmtId="0" fontId="12" fillId="3" borderId="0" applyNumberFormat="0" applyBorder="0" applyAlignment="0" applyProtection="0"/>
    <xf numFmtId="0" fontId="2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cellStyleXfs>
  <cellXfs count="9">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26" fillId="0" borderId="0" xfId="0" applyFont="1" applyAlignment="1">
      <alignment/>
    </xf>
    <xf numFmtId="0" fontId="27" fillId="0" borderId="0" xfId="0" applyFont="1" applyAlignment="1">
      <alignment/>
    </xf>
    <xf numFmtId="0" fontId="28" fillId="0" borderId="0" xfId="0" applyFont="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36</xdr:row>
      <xdr:rowOff>152400</xdr:rowOff>
    </xdr:from>
    <xdr:to>
      <xdr:col>3</xdr:col>
      <xdr:colOff>0</xdr:colOff>
      <xdr:row>36</xdr:row>
      <xdr:rowOff>152400</xdr:rowOff>
    </xdr:to>
    <xdr:sp>
      <xdr:nvSpPr>
        <xdr:cNvPr id="1" name="Line 6"/>
        <xdr:cNvSpPr>
          <a:spLocks/>
        </xdr:cNvSpPr>
      </xdr:nvSpPr>
      <xdr:spPr>
        <a:xfrm flipV="1">
          <a:off x="1647825" y="6448425"/>
          <a:ext cx="39433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xdr:col>
      <xdr:colOff>0</xdr:colOff>
      <xdr:row>56</xdr:row>
      <xdr:rowOff>0</xdr:rowOff>
    </xdr:from>
    <xdr:to>
      <xdr:col>3</xdr:col>
      <xdr:colOff>9525</xdr:colOff>
      <xdr:row>56</xdr:row>
      <xdr:rowOff>9525</xdr:rowOff>
    </xdr:to>
    <xdr:sp>
      <xdr:nvSpPr>
        <xdr:cNvPr id="2" name="Line 9"/>
        <xdr:cNvSpPr>
          <a:spLocks/>
        </xdr:cNvSpPr>
      </xdr:nvSpPr>
      <xdr:spPr>
        <a:xfrm flipV="1">
          <a:off x="1647825" y="9801225"/>
          <a:ext cx="3952875" cy="95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xdr:col>
      <xdr:colOff>1133475</xdr:colOff>
      <xdr:row>75</xdr:row>
      <xdr:rowOff>0</xdr:rowOff>
    </xdr:from>
    <xdr:to>
      <xdr:col>4</xdr:col>
      <xdr:colOff>2438400</xdr:colOff>
      <xdr:row>88</xdr:row>
      <xdr:rowOff>9525</xdr:rowOff>
    </xdr:to>
    <xdr:sp>
      <xdr:nvSpPr>
        <xdr:cNvPr id="3" name="Rectangle 10"/>
        <xdr:cNvSpPr>
          <a:spLocks/>
        </xdr:cNvSpPr>
      </xdr:nvSpPr>
      <xdr:spPr>
        <a:xfrm>
          <a:off x="2781300" y="13134975"/>
          <a:ext cx="6838950" cy="2114550"/>
        </a:xfrm>
        <a:prstGeom prst="rect">
          <a:avLst/>
        </a:prstGeom>
        <a:solidFill>
          <a:srgbClr val="FFFFFF"/>
        </a:solidFill>
        <a:ln w="25400" cmpd="sng">
          <a:solidFill>
            <a:srgbClr val="000080"/>
          </a:solidFill>
          <a:headEnd type="none"/>
          <a:tailEnd type="none"/>
        </a:ln>
      </xdr:spPr>
      <xdr:txBody>
        <a:bodyPr vertOverflow="clip" wrap="square" lIns="27432" tIns="27432" rIns="0" bIns="0"/>
        <a:p>
          <a:pPr algn="l">
            <a:defRPr/>
          </a:pPr>
          <a:r>
            <a:rPr lang="en-US" cap="none" sz="1200" b="1" i="1" u="none" baseline="0">
              <a:solidFill>
                <a:srgbClr val="000000"/>
              </a:solidFill>
            </a:rPr>
            <a:t> Наиболее выгодной системой налогооблажения для бюджета является регрессивная, так как сумма налогов выше, чем при других системах(258000 млн. рублей).
 Для населения самой выгодной является пропорциональная система налогооболожения, потому что каждый гражданин платит государству одинаковый процент от своего дохода (в данном случае 12%)
 Самая справедливая система - прогрессивная: богатые должны платить больше чем бедные.
 Если бы я был президентом, я бы выбрал прогрессивную систему налогообложения, так как она самая справедливая для населения и вполне выгодная для бюджета государства.</a:t>
          </a:r>
          <a:r>
            <a:rPr lang="en-US" cap="none" sz="1000" b="0" i="0" u="none" baseline="0">
              <a:solidFill>
                <a:srgbClr val="000000"/>
              </a:solidFill>
              <a:latin typeface="Arial Cyr"/>
              <a:ea typeface="Arial Cyr"/>
              <a:cs typeface="Arial Cyr"/>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4"/>
  <sheetViews>
    <sheetView tabSelected="1" zoomScalePageLayoutView="0" workbookViewId="0" topLeftCell="A61">
      <selection activeCell="D68" sqref="D68"/>
    </sheetView>
  </sheetViews>
  <sheetFormatPr defaultColWidth="9.00390625" defaultRowHeight="12.75"/>
  <cols>
    <col min="1" max="1" width="21.625" style="0" customWidth="1"/>
    <col min="2" max="2" width="24.375" style="0" customWidth="1"/>
    <col min="3" max="3" width="27.375" style="0" customWidth="1"/>
    <col min="4" max="4" width="20.875" style="0" customWidth="1"/>
    <col min="5" max="5" width="34.75390625" style="0" customWidth="1"/>
  </cols>
  <sheetData>
    <row r="1" spans="1:3" ht="15">
      <c r="A1" s="7" t="s">
        <v>11</v>
      </c>
      <c r="B1" s="7" t="s">
        <v>9</v>
      </c>
      <c r="C1" s="7" t="s">
        <v>10</v>
      </c>
    </row>
    <row r="2" spans="1:3" ht="12.75">
      <c r="A2" t="s">
        <v>3</v>
      </c>
      <c r="B2">
        <v>15000</v>
      </c>
      <c r="C2">
        <v>50</v>
      </c>
    </row>
    <row r="3" spans="1:3" ht="12.75">
      <c r="A3" t="s">
        <v>4</v>
      </c>
      <c r="B3">
        <v>30000</v>
      </c>
      <c r="C3">
        <v>30</v>
      </c>
    </row>
    <row r="4" spans="1:3" ht="12.75">
      <c r="A4" t="s">
        <v>5</v>
      </c>
      <c r="B4">
        <v>40000</v>
      </c>
      <c r="C4">
        <v>15</v>
      </c>
    </row>
    <row r="5" spans="1:3" ht="12.75">
      <c r="A5" t="s">
        <v>6</v>
      </c>
      <c r="B5">
        <v>120000</v>
      </c>
      <c r="C5">
        <v>5</v>
      </c>
    </row>
    <row r="9" spans="1:3" ht="19.5">
      <c r="A9" s="4" t="s">
        <v>12</v>
      </c>
      <c r="B9" s="5"/>
      <c r="C9" s="5"/>
    </row>
    <row r="11" spans="1:5" ht="12.75">
      <c r="A11" t="s">
        <v>0</v>
      </c>
      <c r="B11" t="s">
        <v>1</v>
      </c>
      <c r="C11" t="s">
        <v>8</v>
      </c>
      <c r="D11" t="s">
        <v>2</v>
      </c>
      <c r="E11" t="s">
        <v>17</v>
      </c>
    </row>
    <row r="12" spans="1:5" ht="12.75">
      <c r="A12" t="s">
        <v>3</v>
      </c>
      <c r="B12">
        <v>15000</v>
      </c>
      <c r="C12">
        <v>30</v>
      </c>
      <c r="D12">
        <v>4000</v>
      </c>
      <c r="E12">
        <f>D12*C12</f>
        <v>120000</v>
      </c>
    </row>
    <row r="13" spans="1:5" ht="12.75">
      <c r="A13" t="s">
        <v>4</v>
      </c>
      <c r="B13">
        <v>30000</v>
      </c>
      <c r="C13">
        <v>18</v>
      </c>
      <c r="D13">
        <v>4000</v>
      </c>
      <c r="E13">
        <f>D13*C13</f>
        <v>72000</v>
      </c>
    </row>
    <row r="14" spans="1:5" ht="12.75">
      <c r="A14" t="s">
        <v>5</v>
      </c>
      <c r="B14">
        <v>40000</v>
      </c>
      <c r="C14">
        <v>9</v>
      </c>
      <c r="D14">
        <v>4000</v>
      </c>
      <c r="E14">
        <f>D14*C14</f>
        <v>36000</v>
      </c>
    </row>
    <row r="15" spans="1:5" ht="12.75">
      <c r="A15" t="s">
        <v>6</v>
      </c>
      <c r="B15">
        <v>120000</v>
      </c>
      <c r="C15">
        <v>3</v>
      </c>
      <c r="D15">
        <v>4000</v>
      </c>
      <c r="E15">
        <f>D15*C15</f>
        <v>12000</v>
      </c>
    </row>
    <row r="16" spans="1:5" ht="12.75">
      <c r="A16" s="1" t="s">
        <v>7</v>
      </c>
      <c r="B16" s="1">
        <f>B12+B13+B14+B15</f>
        <v>205000</v>
      </c>
      <c r="C16" s="1">
        <f>C12+C13+C14+C15</f>
        <v>60</v>
      </c>
      <c r="D16" s="1">
        <f>D12+D13+D14+D15</f>
        <v>16000</v>
      </c>
      <c r="E16" s="1">
        <f>E12+E13+E14+E15</f>
        <v>240000</v>
      </c>
    </row>
    <row r="18" spans="1:4" ht="19.5">
      <c r="A18" s="4" t="s">
        <v>13</v>
      </c>
      <c r="B18" s="5"/>
      <c r="C18" s="5"/>
      <c r="D18" s="5"/>
    </row>
    <row r="20" spans="1:5" ht="12.75">
      <c r="A20" t="s">
        <v>0</v>
      </c>
      <c r="B20" t="s">
        <v>1</v>
      </c>
      <c r="C20" t="s">
        <v>8</v>
      </c>
      <c r="D20" t="s">
        <v>2</v>
      </c>
      <c r="E20" t="s">
        <v>17</v>
      </c>
    </row>
    <row r="21" spans="1:5" ht="12.75">
      <c r="A21" t="s">
        <v>3</v>
      </c>
      <c r="B21">
        <v>15000</v>
      </c>
      <c r="C21">
        <v>30</v>
      </c>
      <c r="D21">
        <f>B21*0.12</f>
        <v>1800</v>
      </c>
      <c r="E21">
        <f>D21*C21</f>
        <v>54000</v>
      </c>
    </row>
    <row r="22" spans="1:5" ht="12.75">
      <c r="A22" t="s">
        <v>4</v>
      </c>
      <c r="B22">
        <v>30000</v>
      </c>
      <c r="C22">
        <v>18</v>
      </c>
      <c r="D22">
        <f>B22*0.12</f>
        <v>3600</v>
      </c>
      <c r="E22">
        <f>D22*C22</f>
        <v>64800</v>
      </c>
    </row>
    <row r="23" spans="1:5" ht="12.75">
      <c r="A23" t="s">
        <v>5</v>
      </c>
      <c r="B23">
        <v>40000</v>
      </c>
      <c r="C23">
        <v>9</v>
      </c>
      <c r="D23">
        <f>B23*0.12</f>
        <v>4800</v>
      </c>
      <c r="E23">
        <f>D23*C23</f>
        <v>43200</v>
      </c>
    </row>
    <row r="24" spans="1:5" ht="12.75">
      <c r="A24" t="s">
        <v>6</v>
      </c>
      <c r="B24">
        <v>120000</v>
      </c>
      <c r="C24">
        <v>3</v>
      </c>
      <c r="D24">
        <f>B24*0.12</f>
        <v>14400</v>
      </c>
      <c r="E24">
        <f>D24*C24</f>
        <v>43200</v>
      </c>
    </row>
    <row r="25" spans="1:5" ht="12.75">
      <c r="A25" s="1" t="s">
        <v>7</v>
      </c>
      <c r="B25" s="1">
        <f>B21+B22+B23+B24</f>
        <v>205000</v>
      </c>
      <c r="C25" s="1">
        <f>C21+C22+C23+C24</f>
        <v>60</v>
      </c>
      <c r="D25" s="1">
        <f>D21+D22+D23+D24</f>
        <v>24600</v>
      </c>
      <c r="E25" s="1">
        <f>E21+E22+E23+E24</f>
        <v>205200</v>
      </c>
    </row>
    <row r="27" spans="1:3" ht="19.5">
      <c r="A27" s="4" t="s">
        <v>14</v>
      </c>
      <c r="B27" s="5"/>
      <c r="C27" s="5"/>
    </row>
    <row r="28" ht="12.75">
      <c r="E28" s="8"/>
    </row>
    <row r="30" ht="15.75">
      <c r="B30" s="3" t="s">
        <v>16</v>
      </c>
    </row>
    <row r="32" spans="2:3" ht="15">
      <c r="B32" s="2" t="s">
        <v>0</v>
      </c>
      <c r="C32" s="2" t="s">
        <v>15</v>
      </c>
    </row>
    <row r="33" spans="2:3" ht="15">
      <c r="B33" s="2" t="s">
        <v>3</v>
      </c>
      <c r="C33" s="2">
        <v>5</v>
      </c>
    </row>
    <row r="34" spans="2:3" ht="15">
      <c r="B34" s="2" t="s">
        <v>4</v>
      </c>
      <c r="C34" s="2">
        <v>12</v>
      </c>
    </row>
    <row r="35" spans="2:3" ht="15">
      <c r="B35" s="2" t="s">
        <v>5</v>
      </c>
      <c r="C35" s="2">
        <v>20</v>
      </c>
    </row>
    <row r="36" spans="2:3" ht="15">
      <c r="B36" s="2" t="s">
        <v>6</v>
      </c>
      <c r="C36" s="2">
        <v>30</v>
      </c>
    </row>
    <row r="39" spans="1:5" ht="12.75">
      <c r="A39" t="s">
        <v>0</v>
      </c>
      <c r="B39" t="s">
        <v>1</v>
      </c>
      <c r="C39" t="s">
        <v>8</v>
      </c>
      <c r="D39" t="s">
        <v>2</v>
      </c>
      <c r="E39" t="s">
        <v>17</v>
      </c>
    </row>
    <row r="40" spans="1:5" ht="12.75">
      <c r="A40" t="s">
        <v>3</v>
      </c>
      <c r="B40">
        <v>15000</v>
      </c>
      <c r="C40">
        <v>30</v>
      </c>
      <c r="D40">
        <f>B40/100*C33</f>
        <v>750</v>
      </c>
      <c r="E40">
        <f>D40*C40</f>
        <v>22500</v>
      </c>
    </row>
    <row r="41" spans="1:5" ht="12.75">
      <c r="A41" t="s">
        <v>4</v>
      </c>
      <c r="B41">
        <v>30000</v>
      </c>
      <c r="C41">
        <v>18</v>
      </c>
      <c r="D41">
        <f>D40+(B41-B40)*C34/100</f>
        <v>2550</v>
      </c>
      <c r="E41">
        <f>D41*C41</f>
        <v>45900</v>
      </c>
    </row>
    <row r="42" spans="1:5" ht="12.75">
      <c r="A42" t="s">
        <v>5</v>
      </c>
      <c r="B42">
        <v>40000</v>
      </c>
      <c r="C42">
        <v>9</v>
      </c>
      <c r="D42">
        <f>D41+(B42-B41)*C35/100</f>
        <v>4550</v>
      </c>
      <c r="E42">
        <f>D42*C42</f>
        <v>40950</v>
      </c>
    </row>
    <row r="43" spans="1:5" ht="12.75">
      <c r="A43" t="s">
        <v>6</v>
      </c>
      <c r="B43">
        <v>120000</v>
      </c>
      <c r="C43">
        <v>3</v>
      </c>
      <c r="D43">
        <f>D42+(B43-B42)*C36/100</f>
        <v>28550</v>
      </c>
      <c r="E43">
        <f>D43*C43</f>
        <v>85650</v>
      </c>
    </row>
    <row r="44" spans="1:5" ht="12.75">
      <c r="A44" s="1" t="s">
        <v>7</v>
      </c>
      <c r="B44" s="1">
        <f>B40+B41+B42+B43</f>
        <v>205000</v>
      </c>
      <c r="C44" s="1">
        <f>C40+C41+C42+C43</f>
        <v>60</v>
      </c>
      <c r="D44" s="1">
        <f>D40+D41+D42+D43</f>
        <v>36400</v>
      </c>
      <c r="E44" s="1">
        <f>E40+E41+E42+E43</f>
        <v>195000</v>
      </c>
    </row>
    <row r="47" spans="1:3" ht="19.5">
      <c r="A47" s="4" t="s">
        <v>18</v>
      </c>
      <c r="B47" s="5"/>
      <c r="C47" s="5"/>
    </row>
    <row r="49" ht="15.75">
      <c r="B49" s="3" t="s">
        <v>16</v>
      </c>
    </row>
    <row r="51" spans="2:3" ht="15">
      <c r="B51" s="2" t="s">
        <v>0</v>
      </c>
      <c r="C51" s="2" t="s">
        <v>15</v>
      </c>
    </row>
    <row r="52" spans="2:3" ht="15">
      <c r="B52" s="2" t="s">
        <v>3</v>
      </c>
      <c r="C52">
        <v>20</v>
      </c>
    </row>
    <row r="53" spans="2:3" ht="15">
      <c r="B53" s="2" t="s">
        <v>4</v>
      </c>
      <c r="C53">
        <v>12</v>
      </c>
    </row>
    <row r="54" spans="2:3" ht="15">
      <c r="B54" s="2" t="s">
        <v>5</v>
      </c>
      <c r="C54">
        <v>10</v>
      </c>
    </row>
    <row r="55" spans="2:3" ht="15">
      <c r="B55" s="2" t="s">
        <v>6</v>
      </c>
      <c r="C55">
        <v>5</v>
      </c>
    </row>
    <row r="58" spans="1:5" ht="12.75">
      <c r="A58" t="s">
        <v>0</v>
      </c>
      <c r="B58" t="s">
        <v>1</v>
      </c>
      <c r="C58" t="s">
        <v>8</v>
      </c>
      <c r="D58" t="s">
        <v>2</v>
      </c>
      <c r="E58" t="s">
        <v>17</v>
      </c>
    </row>
    <row r="59" spans="1:5" ht="12.75">
      <c r="A59" t="s">
        <v>3</v>
      </c>
      <c r="B59">
        <v>15000</v>
      </c>
      <c r="C59">
        <v>30</v>
      </c>
      <c r="D59">
        <f>B59/100*C52</f>
        <v>3000</v>
      </c>
      <c r="E59">
        <f>D59*C59</f>
        <v>90000</v>
      </c>
    </row>
    <row r="60" spans="1:5" ht="12.75">
      <c r="A60" t="s">
        <v>4</v>
      </c>
      <c r="B60">
        <v>30000</v>
      </c>
      <c r="C60">
        <v>18</v>
      </c>
      <c r="D60">
        <f>D59+(B60-B59)*C53/100</f>
        <v>4800</v>
      </c>
      <c r="E60">
        <f>D60*C60</f>
        <v>86400</v>
      </c>
    </row>
    <row r="61" spans="1:5" ht="12.75">
      <c r="A61" t="s">
        <v>5</v>
      </c>
      <c r="B61">
        <v>40000</v>
      </c>
      <c r="C61">
        <v>9</v>
      </c>
      <c r="D61">
        <f>D60+(B61-B60)*C54/100</f>
        <v>5800</v>
      </c>
      <c r="E61">
        <f>D61*C61</f>
        <v>52200</v>
      </c>
    </row>
    <row r="62" spans="1:5" ht="12.75">
      <c r="A62" t="s">
        <v>6</v>
      </c>
      <c r="B62">
        <v>120000</v>
      </c>
      <c r="C62">
        <v>3</v>
      </c>
      <c r="D62">
        <f>D61+(B62-B61)*C55/100</f>
        <v>9800</v>
      </c>
      <c r="E62">
        <f>D62*C62</f>
        <v>29400</v>
      </c>
    </row>
    <row r="63" spans="1:5" ht="12.75">
      <c r="A63" s="1" t="s">
        <v>7</v>
      </c>
      <c r="B63" s="1">
        <f>B59+B60+B61+B62</f>
        <v>205000</v>
      </c>
      <c r="C63" s="1">
        <f>C59+C60+C61+C62</f>
        <v>60</v>
      </c>
      <c r="D63" s="1">
        <f>D59+D60+D61+D62</f>
        <v>23400</v>
      </c>
      <c r="E63" s="1">
        <f>E59+E60+E61+E62</f>
        <v>258000</v>
      </c>
    </row>
    <row r="74" ht="33">
      <c r="C74" s="6" t="s">
        <v>19</v>
      </c>
    </row>
  </sheetData>
  <sheetProtection/>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O25" sqref="O25"/>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МОУ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СОШ №2</dc:creator>
  <cp:keywords/>
  <dc:description/>
  <cp:lastModifiedBy>Customer</cp:lastModifiedBy>
  <dcterms:created xsi:type="dcterms:W3CDTF">2010-04-18T23:54:51Z</dcterms:created>
  <dcterms:modified xsi:type="dcterms:W3CDTF">2000-01-01T00:32:56Z</dcterms:modified>
  <cp:category/>
  <cp:version/>
  <cp:contentType/>
  <cp:contentStatus/>
</cp:coreProperties>
</file>