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Лист8" sheetId="1" r:id="rId1"/>
    <sheet name="Лист9" sheetId="2" r:id="rId2"/>
    <sheet name="Лист10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<sst xmlns="http://schemas.openxmlformats.org/spreadsheetml/2006/main" count="29" uniqueCount="14">
  <si>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х</t>
  </si>
  <si>
    <t>у1</t>
  </si>
  <si>
    <t>у2</t>
  </si>
  <si>
    <t>у3</t>
  </si>
  <si>
    <t>у4</t>
  </si>
  <si>
    <t>у5</t>
  </si>
  <si>
    <t>у6</t>
  </si>
  <si>
    <t>у7</t>
  </si>
  <si>
    <t>у8</t>
  </si>
  <si>
    <t>у9</t>
  </si>
  <si>
    <t>у10</t>
  </si>
  <si>
    <t>к и т</t>
  </si>
  <si>
    <t>з о н т и к</t>
  </si>
  <si>
    <t xml:space="preserve">о ч к и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</si>
</sst>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79425"/>
          <c:h val="0.927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Лист8!$A$2:$A$28</c:f>
              <c:numCache>
                <c:ptCount val="27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8.3</c:v>
                </c:pt>
                <c:pt idx="25">
                  <c:v>8.5</c:v>
                </c:pt>
                <c:pt idx="26">
                  <c:v>9</c:v>
                </c:pt>
              </c:numCache>
            </c:numRef>
          </c:xVal>
          <c:yVal>
            <c:numRef>
              <c:f>Лист8!$B$2:$B$28</c:f>
              <c:numCache>
                <c:ptCount val="27"/>
                <c:pt idx="15">
                  <c:v>-3</c:v>
                </c:pt>
                <c:pt idx="16">
                  <c:v>-2.925925925925926</c:v>
                </c:pt>
                <c:pt idx="17">
                  <c:v>-2.7037037037037037</c:v>
                </c:pt>
                <c:pt idx="18">
                  <c:v>-2.3333333333333335</c:v>
                </c:pt>
                <c:pt idx="19">
                  <c:v>-1.8148148148148149</c:v>
                </c:pt>
                <c:pt idx="20">
                  <c:v>-1.1481481481481484</c:v>
                </c:pt>
                <c:pt idx="21">
                  <c:v>-0.3333333333333335</c:v>
                </c:pt>
                <c:pt idx="22">
                  <c:v>0.6296296296296293</c:v>
                </c:pt>
                <c:pt idx="23">
                  <c:v>1.7407407407407405</c:v>
                </c:pt>
                <c:pt idx="24">
                  <c:v>2.1029629629629634</c:v>
                </c:pt>
                <c:pt idx="25">
                  <c:v>2.351851851851851</c:v>
                </c:pt>
                <c:pt idx="26">
                  <c:v>3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Лист8!$A$2:$A$28</c:f>
              <c:numCache>
                <c:ptCount val="27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8.3</c:v>
                </c:pt>
                <c:pt idx="25">
                  <c:v>8.5</c:v>
                </c:pt>
                <c:pt idx="26">
                  <c:v>9</c:v>
                </c:pt>
              </c:numCache>
            </c:numRef>
          </c:xVal>
          <c:yVal>
            <c:numRef>
              <c:f>Лист8!$C$2:$C$28</c:f>
              <c:numCache>
                <c:ptCount val="27"/>
                <c:pt idx="5">
                  <c:v>1</c:v>
                </c:pt>
                <c:pt idx="6">
                  <c:v>0.2400000000000002</c:v>
                </c:pt>
                <c:pt idx="7">
                  <c:v>-0.43999999999999995</c:v>
                </c:pt>
                <c:pt idx="8">
                  <c:v>-1.04</c:v>
                </c:pt>
                <c:pt idx="9">
                  <c:v>-1.56</c:v>
                </c:pt>
                <c:pt idx="10">
                  <c:v>-2</c:v>
                </c:pt>
                <c:pt idx="11">
                  <c:v>-2.36</c:v>
                </c:pt>
                <c:pt idx="12">
                  <c:v>-2.64</c:v>
                </c:pt>
                <c:pt idx="13">
                  <c:v>-2.84</c:v>
                </c:pt>
                <c:pt idx="14">
                  <c:v>-2.96</c:v>
                </c:pt>
                <c:pt idx="15">
                  <c:v>-3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Лист8!$A$2:$A$28</c:f>
              <c:numCache>
                <c:ptCount val="27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8.3</c:v>
                </c:pt>
                <c:pt idx="25">
                  <c:v>8.5</c:v>
                </c:pt>
                <c:pt idx="26">
                  <c:v>9</c:v>
                </c:pt>
              </c:numCache>
            </c:numRef>
          </c:xVal>
          <c:yVal>
            <c:numRef>
              <c:f>Лист8!$D$2:$D$28</c:f>
              <c:numCache>
                <c:ptCount val="27"/>
                <c:pt idx="6">
                  <c:v>3</c:v>
                </c:pt>
                <c:pt idx="7">
                  <c:v>1.8888888888888888</c:v>
                </c:pt>
                <c:pt idx="8">
                  <c:v>1.2222222222222223</c:v>
                </c:pt>
                <c:pt idx="9">
                  <c:v>1</c:v>
                </c:pt>
                <c:pt idx="10">
                  <c:v>1.2222222222222223</c:v>
                </c:pt>
                <c:pt idx="11">
                  <c:v>1.8888888888888888</c:v>
                </c:pt>
                <c:pt idx="12">
                  <c:v>3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Лист8!$A$2:$A$28</c:f>
              <c:numCache>
                <c:ptCount val="27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8.3</c:v>
                </c:pt>
                <c:pt idx="25">
                  <c:v>8.5</c:v>
                </c:pt>
                <c:pt idx="26">
                  <c:v>9</c:v>
                </c:pt>
              </c:numCache>
            </c:numRef>
          </c:xVal>
          <c:yVal>
            <c:numRef>
              <c:f>Лист8!$E$2:$E$28</c:f>
              <c:numCache>
                <c:ptCount val="27"/>
                <c:pt idx="12">
                  <c:v>3</c:v>
                </c:pt>
                <c:pt idx="13">
                  <c:v>3.916666666666667</c:v>
                </c:pt>
                <c:pt idx="14">
                  <c:v>4.666666666666667</c:v>
                </c:pt>
                <c:pt idx="15">
                  <c:v>5.25</c:v>
                </c:pt>
                <c:pt idx="16">
                  <c:v>5.666666666666667</c:v>
                </c:pt>
                <c:pt idx="17">
                  <c:v>5.916666666666667</c:v>
                </c:pt>
                <c:pt idx="18">
                  <c:v>6</c:v>
                </c:pt>
                <c:pt idx="19">
                  <c:v>5.916666666666667</c:v>
                </c:pt>
                <c:pt idx="20">
                  <c:v>5.666666666666667</c:v>
                </c:pt>
                <c:pt idx="21">
                  <c:v>5.25</c:v>
                </c:pt>
                <c:pt idx="22">
                  <c:v>4.666666666666667</c:v>
                </c:pt>
                <c:pt idx="23">
                  <c:v>3.916666666666667</c:v>
                </c:pt>
                <c:pt idx="24">
                  <c:v>3.6591666666666662</c:v>
                </c:pt>
                <c:pt idx="25">
                  <c:v>3.479166666666667</c:v>
                </c:pt>
                <c:pt idx="26">
                  <c:v>3</c:v>
                </c:pt>
              </c:numCache>
            </c:numRef>
          </c:yVal>
          <c:smooth val="1"/>
        </c:ser>
        <c:ser>
          <c:idx val="4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Лист8!$A$2:$A$28</c:f>
              <c:numCache>
                <c:ptCount val="27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8.3</c:v>
                </c:pt>
                <c:pt idx="25">
                  <c:v>8.5</c:v>
                </c:pt>
                <c:pt idx="26">
                  <c:v>9</c:v>
                </c:pt>
              </c:numCache>
            </c:numRef>
          </c:xVal>
          <c:yVal>
            <c:numRef>
              <c:f>Лист8!$F$2:$F$28</c:f>
              <c:numCache>
                <c:ptCount val="27"/>
                <c:pt idx="20">
                  <c:v>2</c:v>
                </c:pt>
                <c:pt idx="21">
                  <c:v>2.111111111111111</c:v>
                </c:pt>
                <c:pt idx="22">
                  <c:v>2.4444444444444446</c:v>
                </c:pt>
                <c:pt idx="23">
                  <c:v>3</c:v>
                </c:pt>
                <c:pt idx="24">
                  <c:v>3.2100000000000004</c:v>
                </c:pt>
              </c:numCache>
            </c:numRef>
          </c:yVal>
          <c:smooth val="1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Лист8!$A$2:$A$28</c:f>
              <c:numCache>
                <c:ptCount val="27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8.3</c:v>
                </c:pt>
                <c:pt idx="25">
                  <c:v>8.5</c:v>
                </c:pt>
                <c:pt idx="26">
                  <c:v>9</c:v>
                </c:pt>
              </c:numCache>
            </c:numRef>
          </c:xVal>
          <c:yVal>
            <c:numRef>
              <c:f>Лист8!$G$2:$G$28</c:f>
              <c:numCache>
                <c:ptCount val="27"/>
                <c:pt idx="20">
                  <c:v>2</c:v>
                </c:pt>
                <c:pt idx="21">
                  <c:v>1.625</c:v>
                </c:pt>
                <c:pt idx="22">
                  <c:v>1.5</c:v>
                </c:pt>
                <c:pt idx="23">
                  <c:v>1.625</c:v>
                </c:pt>
                <c:pt idx="24">
                  <c:v>1.7112500000000002</c:v>
                </c:pt>
                <c:pt idx="25">
                  <c:v>1.78125</c:v>
                </c:pt>
              </c:numCache>
            </c:numRef>
          </c:yVal>
          <c:smooth val="1"/>
        </c:ser>
        <c:ser>
          <c:idx val="6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Лист8!$A$2:$A$28</c:f>
              <c:numCache>
                <c:ptCount val="27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8.3</c:v>
                </c:pt>
                <c:pt idx="25">
                  <c:v>8.5</c:v>
                </c:pt>
                <c:pt idx="26">
                  <c:v>9</c:v>
                </c:pt>
              </c:numCache>
            </c:numRef>
          </c:xVal>
          <c:yVal>
            <c:numRef>
              <c:f>Лист8!$H$2:$H$28</c:f>
              <c:numCache>
                <c:ptCount val="27"/>
                <c:pt idx="2">
                  <c:v>3</c:v>
                </c:pt>
                <c:pt idx="3">
                  <c:v>5.25</c:v>
                </c:pt>
                <c:pt idx="4">
                  <c:v>6</c:v>
                </c:pt>
                <c:pt idx="5">
                  <c:v>5.25</c:v>
                </c:pt>
                <c:pt idx="6">
                  <c:v>3</c:v>
                </c:pt>
              </c:numCache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Лист8!$A$2:$A$28</c:f>
              <c:numCache>
                <c:ptCount val="27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8.3</c:v>
                </c:pt>
                <c:pt idx="25">
                  <c:v>8.5</c:v>
                </c:pt>
                <c:pt idx="26">
                  <c:v>9</c:v>
                </c:pt>
              </c:numCache>
            </c:numRef>
          </c:xVal>
          <c:yVal>
            <c:numRef>
              <c:f>Лист8!$I$2:$I$28</c:f>
              <c:numCache>
                <c:ptCount val="27"/>
                <c:pt idx="0">
                  <c:v>1</c:v>
                </c:pt>
                <c:pt idx="1">
                  <c:v>2.5</c:v>
                </c:pt>
                <c:pt idx="2">
                  <c:v>3</c:v>
                </c:pt>
              </c:numCache>
            </c:numRef>
          </c:yVal>
          <c:smooth val="1"/>
        </c:ser>
        <c:ser>
          <c:idx val="8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Лист8!$A$2:$A$28</c:f>
              <c:numCache>
                <c:ptCount val="27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8.3</c:v>
                </c:pt>
                <c:pt idx="25">
                  <c:v>8.5</c:v>
                </c:pt>
                <c:pt idx="26">
                  <c:v>9</c:v>
                </c:pt>
              </c:numCache>
            </c:numRef>
          </c:xVal>
          <c:yVal>
            <c:numRef>
              <c:f>Лист8!$J$2:$J$28</c:f>
              <c:numCach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1"/>
        </c:ser>
        <c:ser>
          <c:idx val="9"/>
          <c:order val="9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Лист8!$A$2:$A$28</c:f>
              <c:numCache>
                <c:ptCount val="27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8.3</c:v>
                </c:pt>
                <c:pt idx="25">
                  <c:v>8.5</c:v>
                </c:pt>
                <c:pt idx="26">
                  <c:v>9</c:v>
                </c:pt>
              </c:numCache>
            </c:numRef>
          </c:xVal>
          <c:yVal>
            <c:numRef>
              <c:f>Лист8!$K$2:$K$28</c:f>
              <c:numCache>
                <c:ptCount val="27"/>
                <c:pt idx="18">
                  <c:v>3</c:v>
                </c:pt>
                <c:pt idx="19">
                  <c:v>3</c:v>
                </c:pt>
              </c:numCache>
            </c:numRef>
          </c:yVal>
          <c:smooth val="1"/>
        </c:ser>
        <c:axId val="56176705"/>
        <c:axId val="35828298"/>
      </c:scatterChart>
      <c:val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28298"/>
        <c:crosses val="autoZero"/>
        <c:crossBetween val="midCat"/>
        <c:dispUnits/>
      </c:valAx>
      <c:valAx>
        <c:axId val="35828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76705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1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Лист9!$A$2:$A$28</c:f>
              <c:numCache>
                <c:ptCount val="27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-0.3</c:v>
                </c:pt>
                <c:pt idx="13">
                  <c:v>0</c:v>
                </c:pt>
                <c:pt idx="14">
                  <c:v>0.2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numCache>
            </c:numRef>
          </c:xVal>
          <c:yVal>
            <c:numRef>
              <c:f>Лист9!$B$2:$B$28</c:f>
              <c:numCache>
                <c:ptCount val="27"/>
                <c:pt idx="0">
                  <c:v>4</c:v>
                </c:pt>
                <c:pt idx="1">
                  <c:v>5.277777777777779</c:v>
                </c:pt>
                <c:pt idx="2">
                  <c:v>6.444444444444445</c:v>
                </c:pt>
                <c:pt idx="3">
                  <c:v>7.5</c:v>
                </c:pt>
                <c:pt idx="4">
                  <c:v>8.444444444444445</c:v>
                </c:pt>
                <c:pt idx="5">
                  <c:v>9.277777777777779</c:v>
                </c:pt>
                <c:pt idx="6">
                  <c:v>10</c:v>
                </c:pt>
                <c:pt idx="7">
                  <c:v>10.61111111111111</c:v>
                </c:pt>
                <c:pt idx="8">
                  <c:v>11.11111111111111</c:v>
                </c:pt>
                <c:pt idx="9">
                  <c:v>11.5</c:v>
                </c:pt>
                <c:pt idx="10">
                  <c:v>11.777777777777779</c:v>
                </c:pt>
                <c:pt idx="11">
                  <c:v>11.944444444444445</c:v>
                </c:pt>
                <c:pt idx="12">
                  <c:v>11.995</c:v>
                </c:pt>
                <c:pt idx="13">
                  <c:v>12</c:v>
                </c:pt>
                <c:pt idx="14">
                  <c:v>11.997777777777777</c:v>
                </c:pt>
                <c:pt idx="15">
                  <c:v>11.944444444444445</c:v>
                </c:pt>
                <c:pt idx="16">
                  <c:v>11.777777777777779</c:v>
                </c:pt>
                <c:pt idx="17">
                  <c:v>11.5</c:v>
                </c:pt>
                <c:pt idx="18">
                  <c:v>11.11111111111111</c:v>
                </c:pt>
                <c:pt idx="19">
                  <c:v>10.61111111111111</c:v>
                </c:pt>
                <c:pt idx="20">
                  <c:v>10</c:v>
                </c:pt>
                <c:pt idx="21">
                  <c:v>9.277777777777779</c:v>
                </c:pt>
                <c:pt idx="22">
                  <c:v>8.444444444444445</c:v>
                </c:pt>
                <c:pt idx="23">
                  <c:v>7.5</c:v>
                </c:pt>
                <c:pt idx="24">
                  <c:v>6.444444444444445</c:v>
                </c:pt>
                <c:pt idx="25">
                  <c:v>5.277777777777779</c:v>
                </c:pt>
                <c:pt idx="26">
                  <c:v>4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Лист9!$A$2:$A$28</c:f>
              <c:numCache>
                <c:ptCount val="27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-0.3</c:v>
                </c:pt>
                <c:pt idx="13">
                  <c:v>0</c:v>
                </c:pt>
                <c:pt idx="14">
                  <c:v>0.2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numCache>
            </c:numRef>
          </c:xVal>
          <c:yVal>
            <c:numRef>
              <c:f>Лист9!$C$2:$C$28</c:f>
              <c:numCache>
                <c:ptCount val="27"/>
                <c:pt idx="8">
                  <c:v>4</c:v>
                </c:pt>
                <c:pt idx="9">
                  <c:v>4.875</c:v>
                </c:pt>
                <c:pt idx="10">
                  <c:v>5.5</c:v>
                </c:pt>
                <c:pt idx="11">
                  <c:v>5.875</c:v>
                </c:pt>
                <c:pt idx="12">
                  <c:v>5.98875</c:v>
                </c:pt>
                <c:pt idx="13">
                  <c:v>6</c:v>
                </c:pt>
                <c:pt idx="14">
                  <c:v>5.995</c:v>
                </c:pt>
                <c:pt idx="15">
                  <c:v>5.875</c:v>
                </c:pt>
                <c:pt idx="16">
                  <c:v>5.5</c:v>
                </c:pt>
                <c:pt idx="17">
                  <c:v>4.875</c:v>
                </c:pt>
                <c:pt idx="18">
                  <c:v>4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Лист9!$A$2:$A$28</c:f>
              <c:numCache>
                <c:ptCount val="27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-0.3</c:v>
                </c:pt>
                <c:pt idx="13">
                  <c:v>0</c:v>
                </c:pt>
                <c:pt idx="14">
                  <c:v>0.2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numCache>
            </c:numRef>
          </c:xVal>
          <c:yVal>
            <c:numRef>
              <c:f>Лист9!$D$2:$D$28</c:f>
              <c:numCache>
                <c:ptCount val="27"/>
                <c:pt idx="0">
                  <c:v>4</c:v>
                </c:pt>
                <c:pt idx="1">
                  <c:v>4.875</c:v>
                </c:pt>
                <c:pt idx="2">
                  <c:v>5.5</c:v>
                </c:pt>
                <c:pt idx="3">
                  <c:v>5.875</c:v>
                </c:pt>
                <c:pt idx="4">
                  <c:v>6</c:v>
                </c:pt>
                <c:pt idx="5">
                  <c:v>5.875</c:v>
                </c:pt>
                <c:pt idx="6">
                  <c:v>5.5</c:v>
                </c:pt>
                <c:pt idx="7">
                  <c:v>4.875</c:v>
                </c:pt>
                <c:pt idx="8">
                  <c:v>4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Лист9!$A$2:$A$28</c:f>
              <c:numCache>
                <c:ptCount val="27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-0.3</c:v>
                </c:pt>
                <c:pt idx="13">
                  <c:v>0</c:v>
                </c:pt>
                <c:pt idx="14">
                  <c:v>0.2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numCache>
            </c:numRef>
          </c:xVal>
          <c:yVal>
            <c:numRef>
              <c:f>Лист9!$E$2:$E$28</c:f>
              <c:numCache>
                <c:ptCount val="27"/>
                <c:pt idx="18">
                  <c:v>4</c:v>
                </c:pt>
                <c:pt idx="19">
                  <c:v>4.875</c:v>
                </c:pt>
                <c:pt idx="20">
                  <c:v>5.5</c:v>
                </c:pt>
                <c:pt idx="21">
                  <c:v>5.875</c:v>
                </c:pt>
                <c:pt idx="22">
                  <c:v>6</c:v>
                </c:pt>
                <c:pt idx="23">
                  <c:v>5.875</c:v>
                </c:pt>
                <c:pt idx="24">
                  <c:v>5.5</c:v>
                </c:pt>
                <c:pt idx="25">
                  <c:v>4.875</c:v>
                </c:pt>
                <c:pt idx="26">
                  <c:v>4</c:v>
                </c:pt>
              </c:numCache>
            </c:numRef>
          </c:yVal>
          <c:smooth val="1"/>
        </c:ser>
        <c:ser>
          <c:idx val="4"/>
          <c:order val="4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Лист9!$A$2:$A$28</c:f>
              <c:numCache>
                <c:ptCount val="27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-0.3</c:v>
                </c:pt>
                <c:pt idx="13">
                  <c:v>0</c:v>
                </c:pt>
                <c:pt idx="14">
                  <c:v>0.2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numCache>
            </c:numRef>
          </c:xVal>
          <c:yVal>
            <c:numRef>
              <c:f>Лист9!$F$2:$F$28</c:f>
              <c:numCache>
                <c:ptCount val="27"/>
                <c:pt idx="8">
                  <c:v>-7</c:v>
                </c:pt>
                <c:pt idx="9">
                  <c:v>-9</c:v>
                </c:pt>
                <c:pt idx="10">
                  <c:v>-7</c:v>
                </c:pt>
                <c:pt idx="11">
                  <c:v>-1</c:v>
                </c:pt>
                <c:pt idx="12">
                  <c:v>5.580000000000002</c:v>
                </c:pt>
              </c:numCache>
            </c:numRef>
          </c:yVal>
          <c:smooth val="1"/>
        </c:ser>
        <c:ser>
          <c:idx val="5"/>
          <c:order val="5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Лист9!$A$2:$A$28</c:f>
              <c:numCache>
                <c:ptCount val="27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-0.3</c:v>
                </c:pt>
                <c:pt idx="13">
                  <c:v>0</c:v>
                </c:pt>
                <c:pt idx="14">
                  <c:v>0.2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numCache>
            </c:numRef>
          </c:xVal>
          <c:yVal>
            <c:numRef>
              <c:f>Лист9!$G$2:$G$28</c:f>
              <c:numCache>
                <c:ptCount val="27"/>
                <c:pt idx="8">
                  <c:v>-8.5</c:v>
                </c:pt>
                <c:pt idx="9">
                  <c:v>-10</c:v>
                </c:pt>
                <c:pt idx="10">
                  <c:v>-8.5</c:v>
                </c:pt>
                <c:pt idx="11">
                  <c:v>-4</c:v>
                </c:pt>
                <c:pt idx="12">
                  <c:v>0.9350000000000023</c:v>
                </c:pt>
                <c:pt idx="13">
                  <c:v>3.5</c:v>
                </c:pt>
                <c:pt idx="14">
                  <c:v>5.360000000000003</c:v>
                </c:pt>
              </c:numCache>
            </c:numRef>
          </c:yVal>
          <c:smooth val="1"/>
        </c:ser>
        <c:axId val="54019227"/>
        <c:axId val="16410996"/>
      </c:scatterChart>
      <c:valAx>
        <c:axId val="5401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10996"/>
        <c:crosses val="autoZero"/>
        <c:crossBetween val="midCat"/>
        <c:dispUnits/>
      </c:valAx>
      <c:valAx>
        <c:axId val="16410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19227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Лист10!$B$1</c:f>
              <c:strCache>
                <c:ptCount val="1"/>
                <c:pt idx="0">
                  <c:v>у1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Лист10!$A$2:$A$26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Лист10!$B$2:$B$26</c:f>
              <c:numCache>
                <c:ptCount val="25"/>
                <c:pt idx="3">
                  <c:v>1</c:v>
                </c:pt>
                <c:pt idx="4">
                  <c:v>1.4375</c:v>
                </c:pt>
                <c:pt idx="5">
                  <c:v>1.75</c:v>
                </c:pt>
                <c:pt idx="6">
                  <c:v>1.9375</c:v>
                </c:pt>
                <c:pt idx="7">
                  <c:v>2</c:v>
                </c:pt>
                <c:pt idx="8">
                  <c:v>1.9375</c:v>
                </c:pt>
                <c:pt idx="9">
                  <c:v>1.75</c:v>
                </c:pt>
                <c:pt idx="10">
                  <c:v>1.4375</c:v>
                </c:pt>
                <c:pt idx="11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Лист10!$C$1</c:f>
              <c:strCache>
                <c:ptCount val="1"/>
                <c:pt idx="0">
                  <c:v>у2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Лист10!$A$2:$A$26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Лист10!$C$2:$C$26</c:f>
              <c:numCache>
                <c:ptCount val="25"/>
                <c:pt idx="13">
                  <c:v>1</c:v>
                </c:pt>
                <c:pt idx="14">
                  <c:v>1.4375</c:v>
                </c:pt>
                <c:pt idx="15">
                  <c:v>1.75</c:v>
                </c:pt>
                <c:pt idx="16">
                  <c:v>1.9375</c:v>
                </c:pt>
                <c:pt idx="17">
                  <c:v>2</c:v>
                </c:pt>
                <c:pt idx="18">
                  <c:v>1.9375</c:v>
                </c:pt>
                <c:pt idx="19">
                  <c:v>1.75</c:v>
                </c:pt>
                <c:pt idx="20">
                  <c:v>1.4375</c:v>
                </c:pt>
                <c:pt idx="21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Лист10!$D$1</c:f>
              <c:strCache>
                <c:ptCount val="1"/>
                <c:pt idx="0">
                  <c:v>у3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Лист10!$A$2:$A$26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Лист10!$D$2:$D$26</c:f>
              <c:numCache>
                <c:ptCount val="25"/>
                <c:pt idx="3">
                  <c:v>1</c:v>
                </c:pt>
                <c:pt idx="4">
                  <c:v>-0.75</c:v>
                </c:pt>
                <c:pt idx="5">
                  <c:v>-2</c:v>
                </c:pt>
                <c:pt idx="6">
                  <c:v>-2.75</c:v>
                </c:pt>
                <c:pt idx="7">
                  <c:v>-3</c:v>
                </c:pt>
                <c:pt idx="8">
                  <c:v>-2.75</c:v>
                </c:pt>
                <c:pt idx="9">
                  <c:v>-2</c:v>
                </c:pt>
                <c:pt idx="10">
                  <c:v>-0.75</c:v>
                </c:pt>
                <c:pt idx="11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Лист10!$E$1</c:f>
              <c:strCache>
                <c:ptCount val="1"/>
                <c:pt idx="0">
                  <c:v>у4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Лист10!$A$2:$A$26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Лист10!$E$2:$E$26</c:f>
              <c:numCache>
                <c:ptCount val="25"/>
                <c:pt idx="13">
                  <c:v>1</c:v>
                </c:pt>
                <c:pt idx="14">
                  <c:v>-0.75</c:v>
                </c:pt>
                <c:pt idx="15">
                  <c:v>-2</c:v>
                </c:pt>
                <c:pt idx="16">
                  <c:v>-2.75</c:v>
                </c:pt>
                <c:pt idx="17">
                  <c:v>-3</c:v>
                </c:pt>
                <c:pt idx="18">
                  <c:v>-2.75</c:v>
                </c:pt>
                <c:pt idx="19">
                  <c:v>-2</c:v>
                </c:pt>
                <c:pt idx="20">
                  <c:v>-0.75</c:v>
                </c:pt>
                <c:pt idx="21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Лист10!$F$1</c:f>
              <c:strCache>
                <c:ptCount val="1"/>
                <c:pt idx="0">
                  <c:v>у5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Лист10!$A$2:$A$26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Лист10!$F$2:$F$26</c:f>
              <c:numCache>
                <c:ptCount val="25"/>
                <c:pt idx="0">
                  <c:v>-2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Лист10!$G$1</c:f>
              <c:strCache>
                <c:ptCount val="1"/>
                <c:pt idx="0">
                  <c:v>у6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Лист10!$A$2:$A$26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Лист10!$G$2:$G$26</c:f>
              <c:numCache>
                <c:ptCount val="25"/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Лист10!$H$1</c:f>
              <c:strCache>
                <c:ptCount val="1"/>
                <c:pt idx="0">
                  <c:v>у7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Лист10!$A$2:$A$26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Лист10!$H$2:$H$26</c:f>
              <c:numCache>
                <c:ptCount val="25"/>
                <c:pt idx="11">
                  <c:v>1</c:v>
                </c:pt>
                <c:pt idx="12">
                  <c:v>1.5</c:v>
                </c:pt>
                <c:pt idx="13">
                  <c:v>1</c:v>
                </c:pt>
              </c:numCache>
            </c:numRef>
          </c:yVal>
          <c:smooth val="1"/>
        </c:ser>
        <c:axId val="13481237"/>
        <c:axId val="54222270"/>
      </c:scatterChart>
      <c:val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22270"/>
        <c:crosses val="autoZero"/>
        <c:crossBetween val="midCat"/>
        <c:dispUnits/>
      </c:valAx>
      <c:valAx>
        <c:axId val="54222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812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30</xdr:row>
      <xdr:rowOff>95250</xdr:rowOff>
    </xdr:from>
    <xdr:to>
      <xdr:col>8</xdr:col>
      <xdr:colOff>238125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476250" y="4953000"/>
        <a:ext cx="5248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6</xdr:row>
      <xdr:rowOff>133350</xdr:rowOff>
    </xdr:from>
    <xdr:to>
      <xdr:col>14</xdr:col>
      <xdr:colOff>600075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4953000" y="1104900"/>
        <a:ext cx="5248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6</xdr:row>
      <xdr:rowOff>0</xdr:rowOff>
    </xdr:from>
    <xdr:to>
      <xdr:col>15</xdr:col>
      <xdr:colOff>571500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5600700" y="971550"/>
        <a:ext cx="5257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22">
      <selection activeCell="J34" sqref="J34"/>
    </sheetView>
  </sheetViews>
  <sheetFormatPr defaultColWidth="9.0039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1">
        <v>-15</v>
      </c>
      <c r="B2" s="1"/>
      <c r="C2" s="1"/>
      <c r="D2" s="1"/>
      <c r="E2" s="1"/>
      <c r="F2" s="1"/>
      <c r="G2" s="1"/>
      <c r="H2" s="1"/>
      <c r="I2" s="1">
        <f>-0.5*(A2+13)^2+3</f>
        <v>1</v>
      </c>
      <c r="J2" s="1">
        <v>1</v>
      </c>
      <c r="K2" s="1"/>
    </row>
    <row r="3" spans="1:11" ht="12.75">
      <c r="A3" s="1">
        <v>-14</v>
      </c>
      <c r="B3" s="1"/>
      <c r="C3" s="1"/>
      <c r="D3" s="1"/>
      <c r="E3" s="1"/>
      <c r="F3" s="1"/>
      <c r="G3" s="1"/>
      <c r="H3" s="1"/>
      <c r="I3" s="1">
        <f>-0.5*(A3+13)^2+3</f>
        <v>2.5</v>
      </c>
      <c r="J3" s="1">
        <v>1</v>
      </c>
      <c r="K3" s="1"/>
    </row>
    <row r="4" spans="1:11" ht="12.75">
      <c r="A4" s="1">
        <v>-13</v>
      </c>
      <c r="B4" s="1"/>
      <c r="C4" s="1"/>
      <c r="D4" s="1"/>
      <c r="E4" s="1"/>
      <c r="F4" s="1"/>
      <c r="G4" s="1"/>
      <c r="H4" s="1">
        <f>-0.75*(A4+11)^2+6</f>
        <v>3</v>
      </c>
      <c r="I4" s="1">
        <f>-0.5*(A4+13)^2+3</f>
        <v>3</v>
      </c>
      <c r="J4" s="1">
        <v>1</v>
      </c>
      <c r="K4" s="1"/>
    </row>
    <row r="5" spans="1:11" ht="12.75">
      <c r="A5" s="1">
        <v>-12</v>
      </c>
      <c r="B5" s="1"/>
      <c r="C5" s="1"/>
      <c r="D5" s="1"/>
      <c r="E5" s="1"/>
      <c r="F5" s="1"/>
      <c r="G5" s="1"/>
      <c r="H5" s="1">
        <f>-0.75*(A5+11)^2+6</f>
        <v>5.25</v>
      </c>
      <c r="I5" s="1"/>
      <c r="J5" s="1">
        <v>1</v>
      </c>
      <c r="K5" s="1"/>
    </row>
    <row r="6" spans="1:11" ht="12.75">
      <c r="A6" s="1">
        <v>-11</v>
      </c>
      <c r="B6" s="1"/>
      <c r="C6" s="1"/>
      <c r="D6" s="1"/>
      <c r="E6" s="1"/>
      <c r="F6" s="1"/>
      <c r="G6" s="1"/>
      <c r="H6" s="1">
        <f>-0.75*(A6+11)^2+6</f>
        <v>6</v>
      </c>
      <c r="I6" s="1"/>
      <c r="J6" s="1">
        <v>1</v>
      </c>
      <c r="K6" s="1"/>
    </row>
    <row r="7" spans="1:11" ht="12.75">
      <c r="A7" s="1">
        <v>-10</v>
      </c>
      <c r="B7" s="1"/>
      <c r="C7" s="1">
        <f>0.04*A7^2-3</f>
        <v>1</v>
      </c>
      <c r="D7" s="1"/>
      <c r="E7" s="1"/>
      <c r="F7" s="1"/>
      <c r="G7" s="1"/>
      <c r="H7" s="1">
        <f>-0.75*(A7+11)^2+6</f>
        <v>5.25</v>
      </c>
      <c r="I7" s="1"/>
      <c r="J7" s="1">
        <v>1</v>
      </c>
      <c r="K7" s="1"/>
    </row>
    <row r="8" spans="1:11" ht="12.75">
      <c r="A8" s="1">
        <v>-9</v>
      </c>
      <c r="B8" s="1"/>
      <c r="C8" s="1">
        <f aca="true" t="shared" si="0" ref="C8:C17">0.04*A8^2-3</f>
        <v>0.2400000000000002</v>
      </c>
      <c r="D8" s="1">
        <f>2/9*(A8+6)^2+1</f>
        <v>3</v>
      </c>
      <c r="E8" s="1"/>
      <c r="F8" s="1"/>
      <c r="G8" s="1"/>
      <c r="H8" s="1">
        <f>-0.75*(A8+11)^2+6</f>
        <v>3</v>
      </c>
      <c r="I8" s="1"/>
      <c r="J8" s="1"/>
      <c r="K8" s="1"/>
    </row>
    <row r="9" spans="1:11" ht="12.75">
      <c r="A9" s="1">
        <v>-8</v>
      </c>
      <c r="B9" s="1"/>
      <c r="C9" s="1">
        <f t="shared" si="0"/>
        <v>-0.43999999999999995</v>
      </c>
      <c r="D9" s="1">
        <f aca="true" t="shared" si="1" ref="D9:D14">2/9*(A9+6)^2+1</f>
        <v>1.8888888888888888</v>
      </c>
      <c r="E9" s="1"/>
      <c r="F9" s="1"/>
      <c r="G9" s="1"/>
      <c r="H9" s="1"/>
      <c r="I9" s="1"/>
      <c r="J9" s="1"/>
      <c r="K9" s="1"/>
    </row>
    <row r="10" spans="1:11" ht="12.75">
      <c r="A10" s="1">
        <v>-7</v>
      </c>
      <c r="B10" s="1"/>
      <c r="C10" s="1">
        <f t="shared" si="0"/>
        <v>-1.04</v>
      </c>
      <c r="D10" s="1">
        <f t="shared" si="1"/>
        <v>1.2222222222222223</v>
      </c>
      <c r="E10" s="1"/>
      <c r="F10" s="1"/>
      <c r="G10" s="1"/>
      <c r="H10" s="1"/>
      <c r="I10" s="1"/>
      <c r="J10" s="1"/>
      <c r="K10" s="1"/>
    </row>
    <row r="11" spans="1:11" ht="12.75">
      <c r="A11" s="1">
        <v>-6</v>
      </c>
      <c r="B11" s="1"/>
      <c r="C11" s="1">
        <f t="shared" si="0"/>
        <v>-1.56</v>
      </c>
      <c r="D11" s="1">
        <f t="shared" si="1"/>
        <v>1</v>
      </c>
      <c r="E11" s="1"/>
      <c r="F11" s="1"/>
      <c r="G11" s="1"/>
      <c r="H11" s="1"/>
      <c r="I11" s="1"/>
      <c r="J11" s="1"/>
      <c r="K11" s="1"/>
    </row>
    <row r="12" spans="1:11" ht="12.75">
      <c r="A12" s="1">
        <v>-5</v>
      </c>
      <c r="B12" s="1"/>
      <c r="C12" s="1">
        <f t="shared" si="0"/>
        <v>-2</v>
      </c>
      <c r="D12" s="1">
        <f t="shared" si="1"/>
        <v>1.2222222222222223</v>
      </c>
      <c r="E12" s="1"/>
      <c r="F12" s="1"/>
      <c r="G12" s="1"/>
      <c r="H12" s="1"/>
      <c r="I12" s="1"/>
      <c r="J12" s="1"/>
      <c r="K12" s="1"/>
    </row>
    <row r="13" spans="1:11" ht="12.75">
      <c r="A13" s="1">
        <v>-4</v>
      </c>
      <c r="B13" s="1"/>
      <c r="C13" s="1">
        <f t="shared" si="0"/>
        <v>-2.36</v>
      </c>
      <c r="D13" s="1">
        <f t="shared" si="1"/>
        <v>1.8888888888888888</v>
      </c>
      <c r="E13" s="1"/>
      <c r="F13" s="1"/>
      <c r="G13" s="1"/>
      <c r="H13" s="1"/>
      <c r="I13" s="1"/>
      <c r="J13" s="1"/>
      <c r="K13" s="1"/>
    </row>
    <row r="14" spans="1:11" ht="12.75">
      <c r="A14" s="1">
        <v>-3</v>
      </c>
      <c r="B14" s="1"/>
      <c r="C14" s="1">
        <f t="shared" si="0"/>
        <v>-2.64</v>
      </c>
      <c r="D14" s="1">
        <f t="shared" si="1"/>
        <v>3</v>
      </c>
      <c r="E14" s="1">
        <f>-1/12*(A14-3)^2+6</f>
        <v>3</v>
      </c>
      <c r="F14" s="1"/>
      <c r="G14" s="1"/>
      <c r="H14" s="1"/>
      <c r="I14" s="1"/>
      <c r="J14" s="1"/>
      <c r="K14" s="1"/>
    </row>
    <row r="15" spans="1:11" ht="12.75">
      <c r="A15" s="1">
        <v>-2</v>
      </c>
      <c r="B15" s="1"/>
      <c r="C15" s="1">
        <f t="shared" si="0"/>
        <v>-2.84</v>
      </c>
      <c r="D15" s="1"/>
      <c r="E15" s="1">
        <f aca="true" t="shared" si="2" ref="E15:E28">-1/12*(A15-3)^2+6</f>
        <v>3.916666666666667</v>
      </c>
      <c r="F15" s="1"/>
      <c r="G15" s="1"/>
      <c r="H15" s="1"/>
      <c r="I15" s="1"/>
      <c r="J15" s="1"/>
      <c r="K15" s="1"/>
    </row>
    <row r="16" spans="1:11" ht="12.75">
      <c r="A16" s="1">
        <v>-1</v>
      </c>
      <c r="B16" s="1"/>
      <c r="C16" s="1">
        <f t="shared" si="0"/>
        <v>-2.96</v>
      </c>
      <c r="D16" s="1"/>
      <c r="E16" s="1">
        <f t="shared" si="2"/>
        <v>4.666666666666667</v>
      </c>
      <c r="F16" s="1"/>
      <c r="G16" s="1"/>
      <c r="H16" s="1"/>
      <c r="I16" s="1"/>
      <c r="J16" s="1"/>
      <c r="K16" s="1"/>
    </row>
    <row r="17" spans="1:11" ht="12.75">
      <c r="A17" s="1">
        <v>0</v>
      </c>
      <c r="B17" s="1">
        <f>2/27*A17^2-3</f>
        <v>-3</v>
      </c>
      <c r="C17" s="1">
        <f t="shared" si="0"/>
        <v>-3</v>
      </c>
      <c r="D17" s="1"/>
      <c r="E17" s="1">
        <f t="shared" si="2"/>
        <v>5.25</v>
      </c>
      <c r="F17" s="1"/>
      <c r="G17" s="1"/>
      <c r="H17" s="1"/>
      <c r="I17" s="1"/>
      <c r="J17" s="1"/>
      <c r="K17" s="1"/>
    </row>
    <row r="18" spans="1:11" ht="12.75">
      <c r="A18" s="1">
        <v>1</v>
      </c>
      <c r="B18" s="1">
        <f aca="true" t="shared" si="3" ref="B18:B28">2/27*A18^2-3</f>
        <v>-2.925925925925926</v>
      </c>
      <c r="C18" s="1"/>
      <c r="D18" s="1"/>
      <c r="E18" s="1">
        <f t="shared" si="2"/>
        <v>5.666666666666667</v>
      </c>
      <c r="F18" s="1"/>
      <c r="G18" s="1"/>
      <c r="H18" s="1"/>
      <c r="I18" s="1"/>
      <c r="J18" s="1"/>
      <c r="K18" s="1"/>
    </row>
    <row r="19" spans="1:11" ht="12.75">
      <c r="A19" s="1">
        <v>2</v>
      </c>
      <c r="B19" s="1">
        <f t="shared" si="3"/>
        <v>-2.7037037037037037</v>
      </c>
      <c r="C19" s="1"/>
      <c r="D19" s="1"/>
      <c r="E19" s="1">
        <f t="shared" si="2"/>
        <v>5.916666666666667</v>
      </c>
      <c r="F19" s="1"/>
      <c r="G19" s="1"/>
      <c r="H19" s="1"/>
      <c r="I19" s="1"/>
      <c r="J19" s="1"/>
      <c r="K19" s="1"/>
    </row>
    <row r="20" spans="1:11" ht="12.75">
      <c r="A20" s="1">
        <v>3</v>
      </c>
      <c r="B20" s="1">
        <f t="shared" si="3"/>
        <v>-2.3333333333333335</v>
      </c>
      <c r="C20" s="1"/>
      <c r="D20" s="1"/>
      <c r="E20" s="1">
        <f t="shared" si="2"/>
        <v>6</v>
      </c>
      <c r="F20" s="1"/>
      <c r="G20" s="1"/>
      <c r="H20" s="1"/>
      <c r="I20" s="1"/>
      <c r="J20" s="1"/>
      <c r="K20" s="1">
        <v>3</v>
      </c>
    </row>
    <row r="21" spans="1:11" ht="12.75">
      <c r="A21" s="1">
        <v>4</v>
      </c>
      <c r="B21" s="1">
        <f t="shared" si="3"/>
        <v>-1.8148148148148149</v>
      </c>
      <c r="C21" s="1"/>
      <c r="D21" s="1"/>
      <c r="E21" s="1">
        <f t="shared" si="2"/>
        <v>5.916666666666667</v>
      </c>
      <c r="F21" s="1"/>
      <c r="G21" s="1"/>
      <c r="H21" s="1"/>
      <c r="I21" s="1"/>
      <c r="J21" s="1"/>
      <c r="K21" s="1">
        <v>3</v>
      </c>
    </row>
    <row r="22" spans="1:11" ht="12.75">
      <c r="A22" s="1">
        <v>5</v>
      </c>
      <c r="B22" s="1">
        <f t="shared" si="3"/>
        <v>-1.1481481481481484</v>
      </c>
      <c r="C22" s="1"/>
      <c r="D22" s="1"/>
      <c r="E22" s="1">
        <f t="shared" si="2"/>
        <v>5.666666666666667</v>
      </c>
      <c r="F22" s="1">
        <f>1/9*(A22-5)^2+2</f>
        <v>2</v>
      </c>
      <c r="G22" s="1">
        <f aca="true" t="shared" si="4" ref="G22:G27">1/8*(A22-7)^2+1.5</f>
        <v>2</v>
      </c>
      <c r="H22" s="1"/>
      <c r="I22" s="1"/>
      <c r="J22" s="1"/>
      <c r="K22" s="1"/>
    </row>
    <row r="23" spans="1:11" ht="12.75">
      <c r="A23" s="1">
        <v>6</v>
      </c>
      <c r="B23" s="1">
        <f t="shared" si="3"/>
        <v>-0.3333333333333335</v>
      </c>
      <c r="C23" s="1"/>
      <c r="D23" s="1"/>
      <c r="E23" s="1">
        <f t="shared" si="2"/>
        <v>5.25</v>
      </c>
      <c r="F23" s="1">
        <f>1/9*(A23-5)^2+2</f>
        <v>2.111111111111111</v>
      </c>
      <c r="G23" s="1">
        <f t="shared" si="4"/>
        <v>1.625</v>
      </c>
      <c r="H23" s="1"/>
      <c r="I23" s="1"/>
      <c r="J23" s="1"/>
      <c r="K23" s="1"/>
    </row>
    <row r="24" spans="1:11" ht="12.75">
      <c r="A24" s="1">
        <v>7</v>
      </c>
      <c r="B24" s="1">
        <f t="shared" si="3"/>
        <v>0.6296296296296293</v>
      </c>
      <c r="C24" s="1"/>
      <c r="D24" s="1"/>
      <c r="E24" s="1">
        <f t="shared" si="2"/>
        <v>4.666666666666667</v>
      </c>
      <c r="F24" s="1">
        <f>1/9*(A24-5)^2+2</f>
        <v>2.4444444444444446</v>
      </c>
      <c r="G24" s="1">
        <f t="shared" si="4"/>
        <v>1.5</v>
      </c>
      <c r="H24" s="1"/>
      <c r="I24" s="1"/>
      <c r="J24" s="1"/>
      <c r="K24" s="1"/>
    </row>
    <row r="25" spans="1:11" ht="12.75">
      <c r="A25" s="1">
        <v>8</v>
      </c>
      <c r="B25" s="1">
        <f t="shared" si="3"/>
        <v>1.7407407407407405</v>
      </c>
      <c r="C25" s="1"/>
      <c r="D25" s="1"/>
      <c r="E25" s="1">
        <f t="shared" si="2"/>
        <v>3.916666666666667</v>
      </c>
      <c r="F25" s="1">
        <f>1/9*(A25-5)^2+2</f>
        <v>3</v>
      </c>
      <c r="G25" s="1">
        <f t="shared" si="4"/>
        <v>1.625</v>
      </c>
      <c r="H25" s="1"/>
      <c r="I25" s="1"/>
      <c r="J25" s="1"/>
      <c r="K25" s="1"/>
    </row>
    <row r="26" spans="1:11" ht="12.75">
      <c r="A26" s="1">
        <v>8.3</v>
      </c>
      <c r="B26" s="1">
        <f t="shared" si="3"/>
        <v>2.1029629629629634</v>
      </c>
      <c r="C26" s="1"/>
      <c r="D26" s="1"/>
      <c r="E26" s="1">
        <f t="shared" si="2"/>
        <v>3.6591666666666662</v>
      </c>
      <c r="F26" s="1">
        <f>1/9*(A26-5)^2+2</f>
        <v>3.2100000000000004</v>
      </c>
      <c r="G26" s="1">
        <f t="shared" si="4"/>
        <v>1.7112500000000002</v>
      </c>
      <c r="H26" s="1"/>
      <c r="I26" s="1"/>
      <c r="J26" s="1"/>
      <c r="K26" s="1"/>
    </row>
    <row r="27" spans="1:11" ht="12.75">
      <c r="A27" s="1">
        <v>8.5</v>
      </c>
      <c r="B27" s="1">
        <f t="shared" si="3"/>
        <v>2.351851851851851</v>
      </c>
      <c r="C27" s="1"/>
      <c r="D27" s="1"/>
      <c r="E27" s="1">
        <f t="shared" si="2"/>
        <v>3.479166666666667</v>
      </c>
      <c r="F27" s="1"/>
      <c r="G27" s="1">
        <f t="shared" si="4"/>
        <v>1.78125</v>
      </c>
      <c r="H27" s="1"/>
      <c r="I27" s="1"/>
      <c r="J27" s="1"/>
      <c r="K27" s="1"/>
    </row>
    <row r="28" spans="1:11" ht="12.75">
      <c r="A28" s="1">
        <v>9</v>
      </c>
      <c r="B28" s="1">
        <f t="shared" si="3"/>
        <v>3</v>
      </c>
      <c r="C28" s="1"/>
      <c r="D28" s="1"/>
      <c r="E28" s="1">
        <f t="shared" si="2"/>
        <v>3</v>
      </c>
      <c r="F28" s="1"/>
      <c r="G28" s="1"/>
      <c r="H28" s="1"/>
      <c r="I28" s="1"/>
      <c r="J28" s="1"/>
      <c r="K28" s="1"/>
    </row>
    <row r="30" ht="12.75">
      <c r="E30" t="s">
        <v>11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K3" sqref="K3"/>
    </sheetView>
  </sheetViews>
  <sheetFormatPr defaultColWidth="9.0039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</row>
    <row r="2" spans="1:9" ht="12.75">
      <c r="A2" s="1">
        <v>-12</v>
      </c>
      <c r="B2" s="1">
        <f>-1/18*A2^2+12</f>
        <v>4</v>
      </c>
      <c r="C2" s="1"/>
      <c r="D2" s="1">
        <f>-1/8*(A2+8)^2+6</f>
        <v>4</v>
      </c>
      <c r="E2" s="1"/>
      <c r="F2" s="1"/>
      <c r="G2" s="1"/>
      <c r="H2" s="1"/>
      <c r="I2" s="1"/>
    </row>
    <row r="3" spans="1:10" ht="12.75">
      <c r="A3" s="1">
        <v>-11</v>
      </c>
      <c r="B3" s="1">
        <f aca="true" t="shared" si="0" ref="B3:B28">-1/18*A3^2+12</f>
        <v>5.277777777777779</v>
      </c>
      <c r="C3" s="1"/>
      <c r="D3" s="1">
        <f aca="true" t="shared" si="1" ref="D3:D10">-1/8*(A3+8)^2+6</f>
        <v>4.875</v>
      </c>
      <c r="E3" s="1"/>
      <c r="F3" s="1"/>
      <c r="G3" s="1"/>
      <c r="H3" s="1"/>
      <c r="I3" s="1"/>
      <c r="J3" t="s">
        <v>12</v>
      </c>
    </row>
    <row r="4" spans="1:9" ht="12.75">
      <c r="A4" s="1">
        <v>-10</v>
      </c>
      <c r="B4" s="1">
        <f t="shared" si="0"/>
        <v>6.444444444444445</v>
      </c>
      <c r="C4" s="1"/>
      <c r="D4" s="1">
        <f t="shared" si="1"/>
        <v>5.5</v>
      </c>
      <c r="E4" s="1"/>
      <c r="F4" s="1"/>
      <c r="G4" s="1"/>
      <c r="H4" s="1"/>
      <c r="I4" s="1"/>
    </row>
    <row r="5" spans="1:9" ht="12.75">
      <c r="A5" s="1">
        <v>-9</v>
      </c>
      <c r="B5" s="1">
        <f t="shared" si="0"/>
        <v>7.5</v>
      </c>
      <c r="C5" s="1"/>
      <c r="D5" s="1">
        <f t="shared" si="1"/>
        <v>5.875</v>
      </c>
      <c r="E5" s="1"/>
      <c r="F5" s="1"/>
      <c r="G5" s="1"/>
      <c r="H5" s="1"/>
      <c r="I5" s="1"/>
    </row>
    <row r="6" spans="1:9" ht="12.75">
      <c r="A6" s="1">
        <v>-8</v>
      </c>
      <c r="B6" s="1">
        <f t="shared" si="0"/>
        <v>8.444444444444445</v>
      </c>
      <c r="C6" s="1"/>
      <c r="D6" s="1">
        <f t="shared" si="1"/>
        <v>6</v>
      </c>
      <c r="E6" s="1"/>
      <c r="F6" s="1"/>
      <c r="G6" s="1"/>
      <c r="H6" s="1"/>
      <c r="I6" s="1"/>
    </row>
    <row r="7" spans="1:9" ht="12.75">
      <c r="A7" s="1">
        <v>-7</v>
      </c>
      <c r="B7" s="1">
        <f t="shared" si="0"/>
        <v>9.277777777777779</v>
      </c>
      <c r="C7" s="1"/>
      <c r="D7" s="1">
        <f t="shared" si="1"/>
        <v>5.875</v>
      </c>
      <c r="E7" s="1"/>
      <c r="F7" s="1"/>
      <c r="G7" s="1"/>
      <c r="H7" s="1"/>
      <c r="I7" s="1"/>
    </row>
    <row r="8" spans="1:9" ht="12.75">
      <c r="A8" s="1">
        <v>-6</v>
      </c>
      <c r="B8" s="1">
        <f t="shared" si="0"/>
        <v>10</v>
      </c>
      <c r="C8" s="1"/>
      <c r="D8" s="1">
        <f t="shared" si="1"/>
        <v>5.5</v>
      </c>
      <c r="E8" s="1"/>
      <c r="F8" s="1"/>
      <c r="G8" s="1"/>
      <c r="H8" s="1"/>
      <c r="I8" s="1"/>
    </row>
    <row r="9" spans="1:9" ht="12.75">
      <c r="A9" s="1">
        <v>-5</v>
      </c>
      <c r="B9" s="1">
        <f t="shared" si="0"/>
        <v>10.61111111111111</v>
      </c>
      <c r="C9" s="1"/>
      <c r="D9" s="1">
        <f t="shared" si="1"/>
        <v>4.875</v>
      </c>
      <c r="E9" s="1"/>
      <c r="F9" s="1"/>
      <c r="G9" s="1"/>
      <c r="H9" s="1"/>
      <c r="I9" s="1"/>
    </row>
    <row r="10" spans="1:9" ht="12.75">
      <c r="A10" s="1">
        <v>-4</v>
      </c>
      <c r="B10" s="1">
        <f t="shared" si="0"/>
        <v>11.11111111111111</v>
      </c>
      <c r="C10" s="1">
        <f>-1/8*A10^2+6</f>
        <v>4</v>
      </c>
      <c r="D10" s="1">
        <f t="shared" si="1"/>
        <v>4</v>
      </c>
      <c r="E10" s="1"/>
      <c r="F10" s="1">
        <f>2*(A10+3)^2-9</f>
        <v>-7</v>
      </c>
      <c r="G10" s="1">
        <f>1.5*(A10+3)^2-10</f>
        <v>-8.5</v>
      </c>
      <c r="H10" s="1"/>
      <c r="I10" s="1"/>
    </row>
    <row r="11" spans="1:9" ht="12.75">
      <c r="A11" s="1">
        <v>-3</v>
      </c>
      <c r="B11" s="1">
        <f t="shared" si="0"/>
        <v>11.5</v>
      </c>
      <c r="C11" s="1">
        <f aca="true" t="shared" si="2" ref="C11:C20">-1/8*A11^2+6</f>
        <v>4.875</v>
      </c>
      <c r="D11" s="1"/>
      <c r="E11" s="1"/>
      <c r="F11" s="1">
        <f>2*(A11+3)^2-9</f>
        <v>-9</v>
      </c>
      <c r="G11" s="1">
        <f aca="true" t="shared" si="3" ref="G11:G16">1.5*(A11+3)^2-10</f>
        <v>-10</v>
      </c>
      <c r="H11" s="1"/>
      <c r="I11" s="1"/>
    </row>
    <row r="12" spans="1:9" ht="12.75">
      <c r="A12" s="1">
        <v>-2</v>
      </c>
      <c r="B12" s="1">
        <f t="shared" si="0"/>
        <v>11.777777777777779</v>
      </c>
      <c r="C12" s="1">
        <f t="shared" si="2"/>
        <v>5.5</v>
      </c>
      <c r="D12" s="1"/>
      <c r="E12" s="1"/>
      <c r="F12" s="1">
        <f>2*(A12+3)^2-9</f>
        <v>-7</v>
      </c>
      <c r="G12" s="1">
        <f t="shared" si="3"/>
        <v>-8.5</v>
      </c>
      <c r="H12" s="1"/>
      <c r="I12" s="1"/>
    </row>
    <row r="13" spans="1:9" ht="12.75">
      <c r="A13" s="1">
        <v>-1</v>
      </c>
      <c r="B13" s="1">
        <f t="shared" si="0"/>
        <v>11.944444444444445</v>
      </c>
      <c r="C13" s="1">
        <f t="shared" si="2"/>
        <v>5.875</v>
      </c>
      <c r="D13" s="1"/>
      <c r="E13" s="1"/>
      <c r="F13" s="1">
        <f>2*(A13+3)^2-9</f>
        <v>-1</v>
      </c>
      <c r="G13" s="1">
        <f t="shared" si="3"/>
        <v>-4</v>
      </c>
      <c r="H13" s="1"/>
      <c r="I13" s="1"/>
    </row>
    <row r="14" spans="1:9" ht="12.75">
      <c r="A14" s="1">
        <v>-0.3</v>
      </c>
      <c r="B14" s="1">
        <f t="shared" si="0"/>
        <v>11.995</v>
      </c>
      <c r="C14" s="1">
        <f t="shared" si="2"/>
        <v>5.98875</v>
      </c>
      <c r="D14" s="1"/>
      <c r="E14" s="1"/>
      <c r="F14" s="1">
        <f>2*(A14+3)^2-9</f>
        <v>5.580000000000002</v>
      </c>
      <c r="G14" s="1">
        <f t="shared" si="3"/>
        <v>0.9350000000000023</v>
      </c>
      <c r="H14" s="1"/>
      <c r="I14" s="1"/>
    </row>
    <row r="15" spans="1:9" ht="12.75">
      <c r="A15" s="1">
        <v>0</v>
      </c>
      <c r="B15" s="1">
        <f t="shared" si="0"/>
        <v>12</v>
      </c>
      <c r="C15" s="1">
        <f t="shared" si="2"/>
        <v>6</v>
      </c>
      <c r="D15" s="1"/>
      <c r="E15" s="1"/>
      <c r="F15" s="1"/>
      <c r="G15" s="1">
        <f t="shared" si="3"/>
        <v>3.5</v>
      </c>
      <c r="H15" s="1"/>
      <c r="I15" s="1"/>
    </row>
    <row r="16" spans="1:9" ht="12.75">
      <c r="A16" s="1">
        <v>0.2</v>
      </c>
      <c r="B16" s="1">
        <f t="shared" si="0"/>
        <v>11.997777777777777</v>
      </c>
      <c r="C16" s="1">
        <f t="shared" si="2"/>
        <v>5.995</v>
      </c>
      <c r="D16" s="1"/>
      <c r="E16" s="1"/>
      <c r="F16" s="1"/>
      <c r="G16" s="1">
        <f t="shared" si="3"/>
        <v>5.360000000000003</v>
      </c>
      <c r="H16" s="1"/>
      <c r="I16" s="1"/>
    </row>
    <row r="17" spans="1:9" ht="12.75">
      <c r="A17" s="1">
        <v>1</v>
      </c>
      <c r="B17" s="1">
        <f t="shared" si="0"/>
        <v>11.944444444444445</v>
      </c>
      <c r="C17" s="1">
        <f t="shared" si="2"/>
        <v>5.875</v>
      </c>
      <c r="D17" s="1"/>
      <c r="E17" s="1"/>
      <c r="F17" s="1"/>
      <c r="G17" s="1"/>
      <c r="H17" s="1"/>
      <c r="I17" s="1"/>
    </row>
    <row r="18" spans="1:9" ht="12.75">
      <c r="A18" s="1">
        <v>2</v>
      </c>
      <c r="B18" s="1">
        <f t="shared" si="0"/>
        <v>11.777777777777779</v>
      </c>
      <c r="C18" s="1">
        <f t="shared" si="2"/>
        <v>5.5</v>
      </c>
      <c r="D18" s="1"/>
      <c r="E18" s="1"/>
      <c r="F18" s="1"/>
      <c r="G18" s="1"/>
      <c r="H18" s="1"/>
      <c r="I18" s="1"/>
    </row>
    <row r="19" spans="1:9" ht="12.75">
      <c r="A19" s="1">
        <v>3</v>
      </c>
      <c r="B19" s="1">
        <f t="shared" si="0"/>
        <v>11.5</v>
      </c>
      <c r="C19" s="1">
        <f t="shared" si="2"/>
        <v>4.875</v>
      </c>
      <c r="D19" s="1"/>
      <c r="E19" s="1"/>
      <c r="F19" s="1"/>
      <c r="G19" s="1"/>
      <c r="H19" s="1"/>
      <c r="I19" s="1"/>
    </row>
    <row r="20" spans="1:9" ht="12.75">
      <c r="A20" s="1">
        <v>4</v>
      </c>
      <c r="B20" s="1">
        <f t="shared" si="0"/>
        <v>11.11111111111111</v>
      </c>
      <c r="C20" s="1">
        <f t="shared" si="2"/>
        <v>4</v>
      </c>
      <c r="D20" s="1"/>
      <c r="E20" s="1">
        <f>-1/8*(A20-8)^2+6</f>
        <v>4</v>
      </c>
      <c r="F20" s="1"/>
      <c r="G20" s="1"/>
      <c r="H20" s="1"/>
      <c r="I20" s="1"/>
    </row>
    <row r="21" spans="1:9" ht="12.75">
      <c r="A21" s="1">
        <v>5</v>
      </c>
      <c r="B21" s="1">
        <f t="shared" si="0"/>
        <v>10.61111111111111</v>
      </c>
      <c r="C21" s="1"/>
      <c r="D21" s="1"/>
      <c r="E21" s="1">
        <f aca="true" t="shared" si="4" ref="E21:E28">-1/8*(A21-8)^2+6</f>
        <v>4.875</v>
      </c>
      <c r="F21" s="1"/>
      <c r="G21" s="1"/>
      <c r="H21" s="1"/>
      <c r="I21" s="1"/>
    </row>
    <row r="22" spans="1:9" ht="12.75">
      <c r="A22" s="1">
        <v>6</v>
      </c>
      <c r="B22" s="1">
        <f t="shared" si="0"/>
        <v>10</v>
      </c>
      <c r="C22" s="1"/>
      <c r="D22" s="1"/>
      <c r="E22" s="1">
        <f t="shared" si="4"/>
        <v>5.5</v>
      </c>
      <c r="F22" s="1"/>
      <c r="G22" s="1"/>
      <c r="H22" s="1"/>
      <c r="I22" s="1"/>
    </row>
    <row r="23" spans="1:9" ht="12.75">
      <c r="A23" s="1">
        <v>7</v>
      </c>
      <c r="B23" s="1">
        <f t="shared" si="0"/>
        <v>9.277777777777779</v>
      </c>
      <c r="C23" s="1"/>
      <c r="D23" s="1"/>
      <c r="E23" s="1">
        <f t="shared" si="4"/>
        <v>5.875</v>
      </c>
      <c r="F23" s="1"/>
      <c r="G23" s="1"/>
      <c r="H23" s="1"/>
      <c r="I23" s="1"/>
    </row>
    <row r="24" spans="1:9" ht="12.75">
      <c r="A24" s="1">
        <v>8</v>
      </c>
      <c r="B24" s="1">
        <f t="shared" si="0"/>
        <v>8.444444444444445</v>
      </c>
      <c r="C24" s="1"/>
      <c r="D24" s="1"/>
      <c r="E24" s="1">
        <f t="shared" si="4"/>
        <v>6</v>
      </c>
      <c r="F24" s="1"/>
      <c r="G24" s="1"/>
      <c r="H24" s="1"/>
      <c r="I24" s="1"/>
    </row>
    <row r="25" spans="1:9" ht="12.75">
      <c r="A25" s="1">
        <v>9</v>
      </c>
      <c r="B25" s="1">
        <f t="shared" si="0"/>
        <v>7.5</v>
      </c>
      <c r="C25" s="1"/>
      <c r="D25" s="1"/>
      <c r="E25" s="1">
        <f t="shared" si="4"/>
        <v>5.875</v>
      </c>
      <c r="F25" s="1"/>
      <c r="G25" s="1"/>
      <c r="H25" s="1"/>
      <c r="I25" s="1"/>
    </row>
    <row r="26" spans="1:9" ht="12.75">
      <c r="A26" s="1">
        <v>10</v>
      </c>
      <c r="B26" s="1">
        <f t="shared" si="0"/>
        <v>6.444444444444445</v>
      </c>
      <c r="C26" s="1"/>
      <c r="D26" s="1"/>
      <c r="E26" s="1">
        <f t="shared" si="4"/>
        <v>5.5</v>
      </c>
      <c r="F26" s="1"/>
      <c r="G26" s="1"/>
      <c r="H26" s="1"/>
      <c r="I26" s="1"/>
    </row>
    <row r="27" spans="1:9" ht="12.75">
      <c r="A27" s="1">
        <v>11</v>
      </c>
      <c r="B27" s="1">
        <f t="shared" si="0"/>
        <v>5.277777777777779</v>
      </c>
      <c r="C27" s="1"/>
      <c r="D27" s="1"/>
      <c r="E27" s="1">
        <f t="shared" si="4"/>
        <v>4.875</v>
      </c>
      <c r="F27" s="1"/>
      <c r="G27" s="1"/>
      <c r="H27" s="1"/>
      <c r="I27" s="1"/>
    </row>
    <row r="28" spans="1:9" ht="12.75">
      <c r="A28" s="1">
        <v>12</v>
      </c>
      <c r="B28" s="1">
        <f t="shared" si="0"/>
        <v>4</v>
      </c>
      <c r="C28" s="1"/>
      <c r="D28" s="1"/>
      <c r="E28" s="1">
        <f t="shared" si="4"/>
        <v>4</v>
      </c>
      <c r="F28" s="1"/>
      <c r="G28" s="1"/>
      <c r="H28" s="1"/>
      <c r="I28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4">
      <selection activeCell="M24" sqref="M24"/>
    </sheetView>
  </sheetViews>
  <sheetFormatPr defaultColWidth="9.00390625" defaultRowHeight="12.75"/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1">
        <v>-12</v>
      </c>
      <c r="B2" s="1"/>
      <c r="C2" s="1"/>
      <c r="D2" s="1"/>
      <c r="E2" s="1"/>
      <c r="F2" s="1">
        <f>-1*(A2+10)^2+2</f>
        <v>-2</v>
      </c>
      <c r="G2" s="1"/>
      <c r="H2" s="1"/>
    </row>
    <row r="3" spans="1:11" ht="12.75">
      <c r="A3" s="1">
        <v>-11</v>
      </c>
      <c r="B3" s="1"/>
      <c r="C3" s="1"/>
      <c r="D3" s="1"/>
      <c r="E3" s="1"/>
      <c r="F3" s="1">
        <f>-1*(A3+10)^2+2</f>
        <v>1</v>
      </c>
      <c r="G3" s="1"/>
      <c r="H3" s="1"/>
      <c r="K3" t="s">
        <v>13</v>
      </c>
    </row>
    <row r="4" spans="1:8" ht="12.75">
      <c r="A4" s="1">
        <v>-10</v>
      </c>
      <c r="B4" s="1"/>
      <c r="C4" s="1"/>
      <c r="D4" s="1"/>
      <c r="E4" s="1"/>
      <c r="F4" s="1">
        <f>-1*(A4+10)^2+2</f>
        <v>2</v>
      </c>
      <c r="G4" s="1"/>
      <c r="H4" s="1"/>
    </row>
    <row r="5" spans="1:8" ht="12.75">
      <c r="A5" s="1">
        <v>-9</v>
      </c>
      <c r="B5" s="1">
        <f>-1/16*(A5+5)^2+2</f>
        <v>1</v>
      </c>
      <c r="C5" s="1"/>
      <c r="D5" s="1">
        <f>1/4*(A5+5)^2-3</f>
        <v>1</v>
      </c>
      <c r="E5" s="1"/>
      <c r="F5" s="1">
        <f>-1*(A5+10)^2+2</f>
        <v>1</v>
      </c>
      <c r="G5" s="1"/>
      <c r="H5" s="1"/>
    </row>
    <row r="6" spans="1:8" ht="12.75">
      <c r="A6" s="1">
        <v>-8</v>
      </c>
      <c r="B6" s="1">
        <f aca="true" t="shared" si="0" ref="B6:B13">-1/16*(A6+5)^2+2</f>
        <v>1.4375</v>
      </c>
      <c r="C6" s="1"/>
      <c r="D6" s="1">
        <f aca="true" t="shared" si="1" ref="D6:D13">1/4*(A6+5)^2-3</f>
        <v>-0.75</v>
      </c>
      <c r="E6" s="1"/>
      <c r="F6" s="1"/>
      <c r="G6" s="1"/>
      <c r="H6" s="1"/>
    </row>
    <row r="7" spans="1:8" ht="12.75">
      <c r="A7" s="1">
        <v>-7</v>
      </c>
      <c r="B7" s="1">
        <f t="shared" si="0"/>
        <v>1.75</v>
      </c>
      <c r="C7" s="1"/>
      <c r="D7" s="1">
        <f t="shared" si="1"/>
        <v>-2</v>
      </c>
      <c r="E7" s="1"/>
      <c r="F7" s="1"/>
      <c r="G7" s="1"/>
      <c r="H7" s="1"/>
    </row>
    <row r="8" spans="1:8" ht="12.75">
      <c r="A8" s="1">
        <v>-6</v>
      </c>
      <c r="B8" s="1">
        <f t="shared" si="0"/>
        <v>1.9375</v>
      </c>
      <c r="C8" s="1"/>
      <c r="D8" s="1">
        <f t="shared" si="1"/>
        <v>-2.75</v>
      </c>
      <c r="E8" s="1"/>
      <c r="F8" s="1"/>
      <c r="G8" s="1"/>
      <c r="H8" s="1"/>
    </row>
    <row r="9" spans="1:8" ht="12.75">
      <c r="A9" s="1">
        <v>-5</v>
      </c>
      <c r="B9" s="1">
        <f t="shared" si="0"/>
        <v>2</v>
      </c>
      <c r="C9" s="1"/>
      <c r="D9" s="1">
        <f t="shared" si="1"/>
        <v>-3</v>
      </c>
      <c r="E9" s="1"/>
      <c r="F9" s="1"/>
      <c r="G9" s="1"/>
      <c r="H9" s="1"/>
    </row>
    <row r="10" spans="1:8" ht="12.75">
      <c r="A10" s="1">
        <v>-4</v>
      </c>
      <c r="B10" s="1">
        <f t="shared" si="0"/>
        <v>1.9375</v>
      </c>
      <c r="C10" s="1"/>
      <c r="D10" s="1">
        <f t="shared" si="1"/>
        <v>-2.75</v>
      </c>
      <c r="E10" s="1"/>
      <c r="F10" s="1"/>
      <c r="G10" s="1"/>
      <c r="H10" s="1"/>
    </row>
    <row r="11" spans="1:8" ht="12.75">
      <c r="A11" s="1">
        <v>-3</v>
      </c>
      <c r="B11" s="1">
        <f t="shared" si="0"/>
        <v>1.75</v>
      </c>
      <c r="C11" s="1"/>
      <c r="D11" s="1">
        <f t="shared" si="1"/>
        <v>-2</v>
      </c>
      <c r="E11" s="1"/>
      <c r="F11" s="1"/>
      <c r="G11" s="1"/>
      <c r="H11" s="1"/>
    </row>
    <row r="12" spans="1:8" ht="12.75">
      <c r="A12" s="1">
        <v>-2</v>
      </c>
      <c r="B12" s="1">
        <f t="shared" si="0"/>
        <v>1.4375</v>
      </c>
      <c r="C12" s="1"/>
      <c r="D12" s="1">
        <f t="shared" si="1"/>
        <v>-0.75</v>
      </c>
      <c r="E12" s="1"/>
      <c r="F12" s="1"/>
      <c r="G12" s="1"/>
      <c r="H12" s="1"/>
    </row>
    <row r="13" spans="1:8" ht="12.75">
      <c r="A13" s="1">
        <v>-1</v>
      </c>
      <c r="B13" s="1">
        <f t="shared" si="0"/>
        <v>1</v>
      </c>
      <c r="C13" s="1"/>
      <c r="D13" s="1">
        <f t="shared" si="1"/>
        <v>1</v>
      </c>
      <c r="E13" s="1"/>
      <c r="F13" s="1"/>
      <c r="G13" s="1"/>
      <c r="H13" s="1">
        <f>-0.5*A13^2+1.5</f>
        <v>1</v>
      </c>
    </row>
    <row r="14" spans="1:8" ht="12.75">
      <c r="A14" s="1">
        <v>0</v>
      </c>
      <c r="B14" s="1"/>
      <c r="C14" s="1"/>
      <c r="D14" s="1"/>
      <c r="E14" s="1"/>
      <c r="F14" s="1"/>
      <c r="G14" s="1"/>
      <c r="H14" s="1">
        <f>-0.5*A14^2+1.5</f>
        <v>1.5</v>
      </c>
    </row>
    <row r="15" spans="1:8" ht="12.75">
      <c r="A15" s="1">
        <v>1</v>
      </c>
      <c r="B15" s="1"/>
      <c r="C15" s="1">
        <f>-1/16*(A15-5)^2+2</f>
        <v>1</v>
      </c>
      <c r="D15" s="1"/>
      <c r="E15" s="1">
        <f>1/4*(A15-5)^2-3</f>
        <v>1</v>
      </c>
      <c r="F15" s="1"/>
      <c r="G15" s="1"/>
      <c r="H15" s="1">
        <f>-0.5*A15^2+1.5</f>
        <v>1</v>
      </c>
    </row>
    <row r="16" spans="1:8" ht="12.75">
      <c r="A16" s="1">
        <v>2</v>
      </c>
      <c r="B16" s="1"/>
      <c r="C16" s="1">
        <f aca="true" t="shared" si="2" ref="C16:C23">-1/16*(A16-5)^2+2</f>
        <v>1.4375</v>
      </c>
      <c r="D16" s="1"/>
      <c r="E16" s="1">
        <f aca="true" t="shared" si="3" ref="E16:E23">1/4*(A16-5)^2-3</f>
        <v>-0.75</v>
      </c>
      <c r="F16" s="1"/>
      <c r="G16" s="1"/>
      <c r="H16" s="1"/>
    </row>
    <row r="17" spans="1:8" ht="12.75">
      <c r="A17" s="1">
        <v>3</v>
      </c>
      <c r="B17" s="1"/>
      <c r="C17" s="1">
        <f t="shared" si="2"/>
        <v>1.75</v>
      </c>
      <c r="D17" s="1"/>
      <c r="E17" s="1">
        <f t="shared" si="3"/>
        <v>-2</v>
      </c>
      <c r="F17" s="1"/>
      <c r="G17" s="1"/>
      <c r="H17" s="1"/>
    </row>
    <row r="18" spans="1:8" ht="12.75">
      <c r="A18" s="1">
        <v>4</v>
      </c>
      <c r="B18" s="1"/>
      <c r="C18" s="1">
        <f t="shared" si="2"/>
        <v>1.9375</v>
      </c>
      <c r="D18" s="1"/>
      <c r="E18" s="1">
        <f t="shared" si="3"/>
        <v>-2.75</v>
      </c>
      <c r="F18" s="1"/>
      <c r="G18" s="1"/>
      <c r="H18" s="1"/>
    </row>
    <row r="19" spans="1:8" ht="12.75">
      <c r="A19" s="1">
        <v>5</v>
      </c>
      <c r="B19" s="1"/>
      <c r="C19" s="1">
        <f t="shared" si="2"/>
        <v>2</v>
      </c>
      <c r="D19" s="1"/>
      <c r="E19" s="1">
        <f t="shared" si="3"/>
        <v>-3</v>
      </c>
      <c r="F19" s="1"/>
      <c r="G19" s="1"/>
      <c r="H19" s="1"/>
    </row>
    <row r="20" spans="1:8" ht="12.75">
      <c r="A20" s="1">
        <v>6</v>
      </c>
      <c r="B20" s="1"/>
      <c r="C20" s="1">
        <f t="shared" si="2"/>
        <v>1.9375</v>
      </c>
      <c r="D20" s="1"/>
      <c r="E20" s="1">
        <f t="shared" si="3"/>
        <v>-2.75</v>
      </c>
      <c r="F20" s="1"/>
      <c r="G20" s="1"/>
      <c r="H20" s="1"/>
    </row>
    <row r="21" spans="1:8" ht="12.75">
      <c r="A21" s="1">
        <v>7</v>
      </c>
      <c r="B21" s="1"/>
      <c r="C21" s="1">
        <f t="shared" si="2"/>
        <v>1.75</v>
      </c>
      <c r="D21" s="1"/>
      <c r="E21" s="1">
        <f t="shared" si="3"/>
        <v>-2</v>
      </c>
      <c r="F21" s="1"/>
      <c r="G21" s="1"/>
      <c r="H21" s="1"/>
    </row>
    <row r="22" spans="1:8" ht="12.75">
      <c r="A22" s="1">
        <v>8</v>
      </c>
      <c r="B22" s="1"/>
      <c r="C22" s="1">
        <f t="shared" si="2"/>
        <v>1.4375</v>
      </c>
      <c r="D22" s="1"/>
      <c r="E22" s="1">
        <f t="shared" si="3"/>
        <v>-0.75</v>
      </c>
      <c r="F22" s="1"/>
      <c r="G22" s="1"/>
      <c r="H22" s="1"/>
    </row>
    <row r="23" spans="1:8" ht="12.75">
      <c r="A23" s="1">
        <v>9</v>
      </c>
      <c r="B23" s="1"/>
      <c r="C23" s="1">
        <f t="shared" si="2"/>
        <v>1</v>
      </c>
      <c r="D23" s="1"/>
      <c r="E23" s="1">
        <f t="shared" si="3"/>
        <v>1</v>
      </c>
      <c r="F23" s="1"/>
      <c r="G23" s="1">
        <f>-1*(A23-10)^2+2</f>
        <v>1</v>
      </c>
      <c r="H23" s="1"/>
    </row>
    <row r="24" spans="1:8" ht="12.75">
      <c r="A24" s="1">
        <v>10</v>
      </c>
      <c r="B24" s="1"/>
      <c r="C24" s="1"/>
      <c r="D24" s="1"/>
      <c r="E24" s="1"/>
      <c r="F24" s="1"/>
      <c r="G24" s="1">
        <f>-1*(A24-10)^2+2</f>
        <v>2</v>
      </c>
      <c r="H24" s="1"/>
    </row>
    <row r="25" spans="1:8" ht="12.75">
      <c r="A25" s="1">
        <v>11</v>
      </c>
      <c r="B25" s="1"/>
      <c r="C25" s="1"/>
      <c r="D25" s="1"/>
      <c r="E25" s="1"/>
      <c r="F25" s="1"/>
      <c r="G25" s="1">
        <f>-1*(A25-10)^2+2</f>
        <v>1</v>
      </c>
      <c r="H25" s="1"/>
    </row>
    <row r="26" spans="1:8" ht="12.75">
      <c r="A26" s="1">
        <v>12</v>
      </c>
      <c r="B26" s="1"/>
      <c r="C26" s="1"/>
      <c r="D26" s="1"/>
      <c r="E26" s="1"/>
      <c r="F26" s="1"/>
      <c r="G26" s="1">
        <f>-1*(A26-10)^2+2</f>
        <v>-2</v>
      </c>
      <c r="H26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2011-01-29T18:19:16Z</dcterms:created>
  <dcterms:modified xsi:type="dcterms:W3CDTF">2011-01-29T18:20:58Z</dcterms:modified>
  <cp:category/>
  <cp:version/>
  <cp:contentType/>
  <cp:contentStatus/>
</cp:coreProperties>
</file>