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5265" activeTab="0"/>
  </bookViews>
  <sheets>
    <sheet name="Кроссворд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<sst xmlns="http://schemas.openxmlformats.org/spreadsheetml/2006/main" count="26" uniqueCount="26">
  <si>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1.     Воплощение тех или иных творческих замыслов, то или иное жизненное содержание</t>
  </si>
  <si>
    <t>2.      Основоположник польской музыки.</t>
  </si>
  <si>
    <t>3.      Произведение звучащее 60 секунд.</t>
  </si>
  <si>
    <t>4.      Один из любимых жанров Шопена</t>
  </si>
  <si>
    <t>6.      Какой образ раскрыт в васе "Минутка"?</t>
  </si>
  <si>
    <t>5.      Имя поьского композитора</t>
  </si>
  <si>
    <t>7.       Какой образ раскрыт в вальсе №47?</t>
  </si>
  <si>
    <t>8.      Музыкальное вступление к крупному музыкальному произведению.</t>
  </si>
  <si>
    <t>9.      Песня главного героя в опере.</t>
  </si>
  <si>
    <t>10.    Главная песня государства.</t>
  </si>
  <si>
    <t>№ вопроса</t>
  </si>
  <si>
    <t xml:space="preserve">Оценка </t>
  </si>
  <si>
    <t>Баллы</t>
  </si>
  <si>
    <t>Ответ ученика</t>
  </si>
  <si>
    <t>Правильный ответ</t>
  </si>
  <si>
    <t>Итого:</t>
  </si>
  <si>
    <t>ОБРАЗ</t>
  </si>
  <si>
    <t>ШОПЕН</t>
  </si>
  <si>
    <t>МИНУТКА</t>
  </si>
  <si>
    <t>ВАЛЬС</t>
  </si>
  <si>
    <t>ФРИДЕРИК</t>
  </si>
  <si>
    <t>ОЗОРСТВА</t>
  </si>
  <si>
    <t>ЛИРИЧЕСКИЙ</t>
  </si>
  <si>
    <t>УВЕРТЮРА</t>
  </si>
  <si>
    <t>АРИЯ</t>
  </si>
  <si>
    <t>ГИМН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</si>
</sst>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4"/>
      <color indexed="57"/>
      <name val="Comic Sans MS"/>
      <family val="4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b/>
      <sz val="10"/>
      <color indexed="20"/>
      <name val="Arial Cyr"/>
      <family val="0"/>
    </font>
    <font>
      <b/>
      <sz val="10"/>
      <color indexed="53"/>
      <name val="Arial Cyr"/>
      <family val="0"/>
    </font>
    <font>
      <sz val="7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2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3" borderId="2" xfId="0" applyFill="1" applyBorder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31</xdr:col>
      <xdr:colOff>133350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00125" y="514350"/>
          <a:ext cx="5657850" cy="561975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Comic Sans MS"/>
              <a:cs typeface="Comic Sans MS"/>
            </a:rPr>
            <a:t>ПОВТОРИМ</a:t>
          </a:r>
        </a:p>
      </xdr:txBody>
    </xdr:sp>
    <xdr:clientData/>
  </xdr:twoCellAnchor>
  <xdr:twoCellAnchor>
    <xdr:from>
      <xdr:col>21</xdr:col>
      <xdr:colOff>142875</xdr:colOff>
      <xdr:row>39</xdr:row>
      <xdr:rowOff>152400</xdr:rowOff>
    </xdr:from>
    <xdr:to>
      <xdr:col>36</xdr:col>
      <xdr:colOff>19050</xdr:colOff>
      <xdr:row>43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572000" y="6677025"/>
          <a:ext cx="3019425" cy="609600"/>
        </a:xfrm>
        <a:prstGeom prst="ribbon2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339966"/>
              </a:solidFill>
            </a:rPr>
            <a:t>ПРОВЕРИТЬ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133350</xdr:rowOff>
    </xdr:from>
    <xdr:to>
      <xdr:col>4</xdr:col>
      <xdr:colOff>1000125</xdr:colOff>
      <xdr:row>0</xdr:row>
      <xdr:rowOff>771525</xdr:rowOff>
    </xdr:to>
    <xdr:sp>
      <xdr:nvSpPr>
        <xdr:cNvPr id="1" name="AutoShape 1"/>
        <xdr:cNvSpPr>
          <a:spLocks/>
        </xdr:cNvSpPr>
      </xdr:nvSpPr>
      <xdr:spPr>
        <a:xfrm>
          <a:off x="523875" y="133350"/>
          <a:ext cx="434340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Comic Sans MS"/>
              <a:cs typeface="Comic Sans MS"/>
            </a:rPr>
            <a:t>Ваш результат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9:AJ39"/>
  <sheetViews>
    <sheetView tabSelected="1" zoomScale="75" zoomScaleNormal="75" workbookViewId="0" topLeftCell="A3">
      <selection activeCell="Q15" sqref="Q15"/>
    </sheetView>
  </sheetViews>
  <sheetFormatPr defaultColWidth="9.00390625" defaultRowHeight="12.75"/>
  <cols>
    <col min="1" max="15" width="2.75390625" style="1" customWidth="1"/>
    <col min="16" max="16" width="3.125" style="1" customWidth="1"/>
    <col min="17" max="16384" width="2.75390625" style="1" customWidth="1"/>
  </cols>
  <sheetData>
    <row r="8" ht="13.5" thickBot="1"/>
    <row r="9" spans="14:19" ht="14.25" thickBot="1" thickTop="1">
      <c r="N9" s="2">
        <v>9</v>
      </c>
      <c r="P9" s="3"/>
      <c r="Q9" s="3"/>
      <c r="R9" s="3"/>
      <c r="S9" s="3"/>
    </row>
    <row r="10" spans="15:23" ht="14.25" thickBot="1" thickTop="1">
      <c r="O10" s="2">
        <v>3</v>
      </c>
      <c r="Q10" s="3"/>
      <c r="R10" s="3"/>
      <c r="S10" s="3"/>
      <c r="T10" s="3"/>
      <c r="U10" s="3"/>
      <c r="V10" s="3"/>
      <c r="W10" s="3"/>
    </row>
    <row r="11" spans="11:22" ht="14.25" thickBot="1" thickTop="1">
      <c r="K11" s="2">
        <v>7</v>
      </c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5:24" ht="14.25" thickBot="1" thickTop="1">
      <c r="O12" s="2">
        <v>5</v>
      </c>
      <c r="Q12" s="3"/>
      <c r="R12" s="3"/>
      <c r="S12" s="3"/>
      <c r="T12" s="3"/>
      <c r="U12" s="3"/>
      <c r="V12" s="3"/>
      <c r="W12" s="3"/>
      <c r="X12" s="3"/>
    </row>
    <row r="13" spans="16:22" ht="14.25" thickBot="1" thickTop="1">
      <c r="P13" s="2">
        <v>1</v>
      </c>
      <c r="R13" s="3"/>
      <c r="S13" s="3"/>
      <c r="T13" s="3"/>
      <c r="U13" s="3"/>
      <c r="V13" s="3"/>
    </row>
    <row r="14" spans="14:20" ht="14.25" thickBot="1" thickTop="1">
      <c r="N14" s="2">
        <v>2</v>
      </c>
      <c r="P14" s="3"/>
      <c r="Q14" s="3"/>
      <c r="R14" s="3"/>
      <c r="S14" s="3"/>
      <c r="T14" s="3"/>
    </row>
    <row r="15" spans="15:21" ht="14.25" thickBot="1" thickTop="1">
      <c r="O15" s="2">
        <v>4</v>
      </c>
      <c r="Q15" s="3"/>
      <c r="R15" s="3"/>
      <c r="S15" s="3"/>
      <c r="T15" s="3"/>
      <c r="U15" s="3"/>
    </row>
    <row r="16" spans="16:21" ht="14.25" thickBot="1" thickTop="1">
      <c r="P16" s="2">
        <v>10</v>
      </c>
      <c r="R16" s="3"/>
      <c r="S16" s="3"/>
      <c r="T16" s="3"/>
      <c r="U16" s="3"/>
    </row>
    <row r="17" spans="17:26" ht="14.25" thickBot="1" thickTop="1">
      <c r="Q17" s="2">
        <v>8</v>
      </c>
      <c r="S17" s="3"/>
      <c r="T17" s="3"/>
      <c r="U17" s="3"/>
      <c r="V17" s="3"/>
      <c r="W17" s="3"/>
      <c r="X17" s="3"/>
      <c r="Y17" s="3"/>
      <c r="Z17" s="3"/>
    </row>
    <row r="18" spans="13:22" ht="14.25" thickBot="1" thickTop="1">
      <c r="M18" s="2">
        <v>6</v>
      </c>
      <c r="O18" s="3"/>
      <c r="P18" s="3"/>
      <c r="Q18" s="3"/>
      <c r="R18" s="3"/>
      <c r="S18" s="3"/>
      <c r="T18" s="3"/>
      <c r="U18" s="3"/>
      <c r="V18" s="3"/>
    </row>
    <row r="19" ht="13.5" thickTop="1"/>
    <row r="21" spans="7:36" ht="12.75">
      <c r="G21" s="4" t="s"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5"/>
    </row>
    <row r="23" spans="7:19" ht="12.75">
      <c r="G23" s="4" t="s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5" spans="7:20" ht="12.75">
      <c r="G25" s="4" t="s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7" spans="7:19" ht="12.75">
      <c r="G27" s="4" t="s">
        <v>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9" spans="7:17" ht="12.75">
      <c r="G29" s="4" t="s">
        <v>5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1" spans="7:19" ht="12.75">
      <c r="G31" s="4" t="s">
        <v>4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3" spans="7:19" ht="12.75">
      <c r="G33" s="4" t="s">
        <v>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5" spans="7:30" ht="12.75">
      <c r="G35" s="4" t="s">
        <v>7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V35" s="4"/>
      <c r="W35" s="7"/>
      <c r="X35" s="7"/>
      <c r="Y35" s="7"/>
      <c r="Z35" s="7"/>
      <c r="AA35" s="7"/>
      <c r="AB35" s="7"/>
      <c r="AC35" s="7"/>
      <c r="AD35" s="7"/>
    </row>
    <row r="37" spans="7:18" ht="12.75">
      <c r="G37" s="4" t="s">
        <v>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9" spans="7:17" ht="12.75">
      <c r="G39" s="4" t="s">
        <v>9</v>
      </c>
      <c r="H39" s="7"/>
      <c r="I39" s="7"/>
      <c r="J39" s="7"/>
      <c r="K39" s="7"/>
      <c r="L39" s="7"/>
      <c r="M39" s="7"/>
      <c r="N39" s="7"/>
      <c r="O39" s="7"/>
      <c r="P39" s="7"/>
      <c r="Q39" s="7"/>
    </row>
  </sheetData>
  <sheetProtection sheet="1" objects="1" scenarios="1" select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3" sqref="E3:E13"/>
    </sheetView>
  </sheetViews>
  <sheetFormatPr defaultColWidth="9.00390625" defaultRowHeight="12.75"/>
  <cols>
    <col min="1" max="1" width="10.75390625" style="6" customWidth="1"/>
    <col min="2" max="2" width="17.75390625" style="6" hidden="1" customWidth="1"/>
    <col min="3" max="3" width="25.25390625" style="6" customWidth="1"/>
    <col min="4" max="4" width="14.75390625" style="6" customWidth="1"/>
    <col min="5" max="5" width="19.25390625" style="6" customWidth="1"/>
    <col min="6" max="16384" width="9.125" style="6" customWidth="1"/>
  </cols>
  <sheetData>
    <row r="1" spans="1:5" ht="74.25" customHeight="1" thickBot="1">
      <c r="A1" s="8"/>
      <c r="B1" s="8"/>
      <c r="C1" s="8"/>
      <c r="D1" s="8"/>
      <c r="E1" s="8"/>
    </row>
    <row r="2" spans="1:5" ht="29.25" customHeight="1" thickBot="1">
      <c r="A2" s="9" t="s">
        <v>10</v>
      </c>
      <c r="B2" s="9" t="s">
        <v>14</v>
      </c>
      <c r="C2" s="9" t="s">
        <v>13</v>
      </c>
      <c r="D2" s="9" t="s">
        <v>12</v>
      </c>
      <c r="E2" s="10" t="s">
        <v>11</v>
      </c>
    </row>
    <row r="3" spans="1:5" ht="15" thickBot="1">
      <c r="A3" s="9">
        <v>1</v>
      </c>
      <c r="B3" s="11" t="s">
        <v>16</v>
      </c>
      <c r="C3" s="12">
        <f>CONCATENATE(Кроссворд!R13,Кроссворд!S13,Кроссворд!T13,Кроссворд!U13,Кроссворд!V13)</f>
      </c>
      <c r="D3" s="13">
        <f>IF(B3&lt;=C3,1,0)</f>
        <v>0</v>
      </c>
      <c r="E3" s="14">
        <f>IF(D13&lt;=2,2,IF(D13&lt;=5,3,IF(D13&lt;=8,4,5)))</f>
        <v>2</v>
      </c>
    </row>
    <row r="4" spans="1:5" ht="15" thickBot="1">
      <c r="A4" s="9">
        <v>2</v>
      </c>
      <c r="B4" s="11" t="s">
        <v>17</v>
      </c>
      <c r="C4" s="12">
        <f>CONCATENATE(Кроссворд!P14,Кроссворд!Q14,Кроссворд!R14,Кроссворд!S14,Кроссворд!T14)</f>
      </c>
      <c r="D4" s="13">
        <f aca="true" t="shared" si="0" ref="D4:D13">IF(B4&lt;=C4,1,0)</f>
        <v>0</v>
      </c>
      <c r="E4" s="15"/>
    </row>
    <row r="5" spans="1:5" ht="15" thickBot="1">
      <c r="A5" s="9">
        <v>3</v>
      </c>
      <c r="B5" s="11" t="s">
        <v>18</v>
      </c>
      <c r="C5" s="12">
        <f>CONCATENATE(Кроссворд!Q10,Кроссворд!R10,Кроссворд!S10,Кроссворд!T10,Кроссворд!U10,Кроссворд!V10,Кроссворд!W10)</f>
      </c>
      <c r="D5" s="13">
        <f t="shared" si="0"/>
        <v>0</v>
      </c>
      <c r="E5" s="15"/>
    </row>
    <row r="6" spans="1:5" ht="15" thickBot="1">
      <c r="A6" s="9">
        <v>4</v>
      </c>
      <c r="B6" s="11" t="s">
        <v>19</v>
      </c>
      <c r="C6" s="12">
        <f>CONCATENATE(Кроссворд!Q15,Кроссворд!R15,Кроссворд!S15,Кроссворд!T15,Кроссворд!U15)</f>
      </c>
      <c r="D6" s="13">
        <f t="shared" si="0"/>
        <v>0</v>
      </c>
      <c r="E6" s="15"/>
    </row>
    <row r="7" spans="1:5" ht="15" thickBot="1">
      <c r="A7" s="9">
        <v>5</v>
      </c>
      <c r="B7" s="11" t="s">
        <v>20</v>
      </c>
      <c r="C7" s="12">
        <f>CONCATENATE(Кроссворд!Q12,Кроссворд!R12,Кроссворд!S12,Кроссворд!T12,Кроссворд!U12,Кроссворд!V12,Кроссворд!W12,Кроссворд!X12)</f>
      </c>
      <c r="D7" s="13">
        <f t="shared" si="0"/>
        <v>0</v>
      </c>
      <c r="E7" s="15"/>
    </row>
    <row r="8" spans="1:5" ht="15" thickBot="1">
      <c r="A8" s="9">
        <v>6</v>
      </c>
      <c r="B8" s="11" t="s">
        <v>21</v>
      </c>
      <c r="C8" s="12">
        <f>CONCATENATE(Кроссворд!O18,Кроссворд!P18,Кроссворд!Q18,Кроссворд!R18,Кроссворд!S18,Кроссворд!T18,Кроссворд!U18,Кроссворд!V18)</f>
      </c>
      <c r="D8" s="13">
        <f t="shared" si="0"/>
        <v>0</v>
      </c>
      <c r="E8" s="15"/>
    </row>
    <row r="9" spans="1:5" ht="15" thickBot="1">
      <c r="A9" s="9">
        <v>7</v>
      </c>
      <c r="B9" s="11" t="s">
        <v>22</v>
      </c>
      <c r="C9" s="12">
        <f>CONCATENATE(Кроссворд!M11,Кроссворд!N11,Кроссворд!O11,Кроссворд!P11,Кроссворд!Q11,Кроссворд!R11,Кроссворд!S11,Кроссворд!T11,Кроссворд!U11,Кроссворд!V11)</f>
      </c>
      <c r="D9" s="13">
        <f t="shared" si="0"/>
        <v>0</v>
      </c>
      <c r="E9" s="15"/>
    </row>
    <row r="10" spans="1:5" ht="15" thickBot="1">
      <c r="A10" s="9">
        <v>8</v>
      </c>
      <c r="B10" s="11" t="s">
        <v>23</v>
      </c>
      <c r="C10" s="12">
        <f>CONCATENATE(Кроссворд!S17,Кроссворд!T17,Кроссворд!U17,Кроссворд!V17,Кроссворд!W17,Кроссворд!X17,Кроссворд!Y17,Кроссворд!Z17)</f>
      </c>
      <c r="D10" s="13">
        <f t="shared" si="0"/>
        <v>0</v>
      </c>
      <c r="E10" s="15"/>
    </row>
    <row r="11" spans="1:5" ht="15" thickBot="1">
      <c r="A11" s="9">
        <v>9</v>
      </c>
      <c r="B11" s="11" t="s">
        <v>24</v>
      </c>
      <c r="C11" s="12">
        <f>CONCATENATE(Кроссворд!P9,Кроссворд!Q9,Кроссворд!R9,Кроссворд!S9)</f>
      </c>
      <c r="D11" s="13">
        <f t="shared" si="0"/>
        <v>0</v>
      </c>
      <c r="E11" s="15"/>
    </row>
    <row r="12" spans="1:5" ht="15" thickBot="1">
      <c r="A12" s="9">
        <v>10</v>
      </c>
      <c r="B12" s="11" t="s">
        <v>25</v>
      </c>
      <c r="C12" s="12">
        <f>CONCATENATE(Кроссворд!R16,Кроссворд!S16,Кроссворд!T16,Кроссворд!U16)</f>
      </c>
      <c r="D12" s="13">
        <f t="shared" si="0"/>
        <v>0</v>
      </c>
      <c r="E12" s="15"/>
    </row>
    <row r="13" spans="1:5" ht="15" thickBot="1">
      <c r="A13" s="16"/>
      <c r="B13" s="17"/>
      <c r="C13" s="9" t="s">
        <v>15</v>
      </c>
      <c r="D13" s="18">
        <f>SUM(D3:D12)</f>
        <v>0</v>
      </c>
      <c r="E13" s="19"/>
    </row>
  </sheetData>
  <sheetProtection sheet="1" objects="1" scenarios="1" selectLockedCells="1"/>
  <mergeCells count="2">
    <mergeCell ref="E3:E13"/>
    <mergeCell ref="A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3comp1</dc:creator>
  <cp:keywords/>
  <dc:description/>
  <cp:lastModifiedBy>3comp1</cp:lastModifiedBy>
  <dcterms:created xsi:type="dcterms:W3CDTF">2010-02-16T09:50:17Z</dcterms:created>
  <dcterms:modified xsi:type="dcterms:W3CDTF">2010-02-16T12:41:07Z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