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580" windowHeight="5895" firstSheet="8" activeTab="13"/>
  </bookViews>
  <sheets>
    <sheet name="Банников" sheetId="1" r:id="rId1"/>
    <sheet name="Бухарина" sheetId="2" r:id="rId2"/>
    <sheet name="Брейтман" sheetId="3" r:id="rId3"/>
    <sheet name="Васильев" sheetId="4" r:id="rId4"/>
    <sheet name="Веселов" sheetId="5" r:id="rId5"/>
    <sheet name="Дробышева" sheetId="6" r:id="rId6"/>
    <sheet name="Ивлева" sheetId="7" r:id="rId7"/>
    <sheet name="Маюнов" sheetId="8" r:id="rId8"/>
    <sheet name="Нечаева" sheetId="9" r:id="rId9"/>
    <sheet name="Никифорова" sheetId="10" r:id="rId10"/>
    <sheet name="анализ " sheetId="11" r:id="rId11"/>
    <sheet name="анализ ур" sheetId="12" r:id="rId12"/>
    <sheet name="Мотивация" sheetId="13" r:id="rId13"/>
    <sheet name="Итоговые оценки" sheetId="14" r:id="rId1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<sst xmlns="http://schemas.openxmlformats.org/spreadsheetml/2006/main" count="349" uniqueCount="60">
  <si>
    <t>Период времени</t>
  </si>
  <si>
    <t>2005-2006</t>
  </si>
  <si>
    <t>2006-2007</t>
  </si>
  <si>
    <t>2007-2008</t>
  </si>
  <si>
    <t>2008-2009</t>
  </si>
  <si>
    <t>№
 п/п</t>
  </si>
  <si>
    <t>Умеет извлекать пользу из опыта</t>
  </si>
  <si>
    <t>Организовывать свои приемы обучения</t>
  </si>
  <si>
    <t>Умеет запрашивать различные БД</t>
  </si>
  <si>
    <t>Умеет опрашивать окружение</t>
  </si>
  <si>
    <t>Умеет консультироваться у эксперта</t>
  </si>
  <si>
    <t>Умеет организовывать взаимосвязь
прошлых и настоящих событий</t>
  </si>
  <si>
    <t>Умеет противостоять неуверенности
 и сложности</t>
  </si>
  <si>
    <t>Умеет сотрудничать и работать в группе</t>
  </si>
  <si>
    <t>Умеет принимать решения</t>
  </si>
  <si>
    <t>Умеет договариваться</t>
  </si>
  <si>
    <t>Умеет включаться в проект</t>
  </si>
  <si>
    <t>Умеет нести ответственность</t>
  </si>
  <si>
    <t>Умеет организовывать свою работу</t>
  </si>
  <si>
    <t>Умеет использовать новые технологии</t>
  </si>
  <si>
    <t>Умеет находить новые решения</t>
  </si>
  <si>
    <t>Потребность в достижении</t>
  </si>
  <si>
    <t>Показатели</t>
  </si>
  <si>
    <t>Критерии</t>
  </si>
  <si>
    <t>Информационная адаптация 
(умение находить истоники информации, использовать эти источники, применять полученную информацию в различных ситуациях, перерабатывать информацию, делать свои выводы и гегерировать новую информацию на основе имеющейся, а так же умение обмениваться информацией с окружиющими по разлиным каналам)</t>
  </si>
  <si>
    <t>Мотивация</t>
  </si>
  <si>
    <t>Средний балл</t>
  </si>
  <si>
    <t>Иерархия потребностей 
(указывается доминирующая группа)</t>
  </si>
  <si>
    <t>ФИ</t>
  </si>
  <si>
    <t>Информационная адаптация</t>
  </si>
  <si>
    <t>Банников</t>
  </si>
  <si>
    <t>№</t>
  </si>
  <si>
    <t>Бухарина</t>
  </si>
  <si>
    <t>Брейтман</t>
  </si>
  <si>
    <t xml:space="preserve">Васильев </t>
  </si>
  <si>
    <t>Веселов</t>
  </si>
  <si>
    <t>Дробышева</t>
  </si>
  <si>
    <t>Ивлева</t>
  </si>
  <si>
    <t>Маюнов</t>
  </si>
  <si>
    <t>Нечаева</t>
  </si>
  <si>
    <t>Никифорова</t>
  </si>
  <si>
    <t>I этап</t>
  </si>
  <si>
    <t>II этап</t>
  </si>
  <si>
    <t>уровень</t>
  </si>
  <si>
    <t>I уровень</t>
  </si>
  <si>
    <t>II уровень</t>
  </si>
  <si>
    <t>III уровень</t>
  </si>
  <si>
    <t>III этап</t>
  </si>
  <si>
    <t>Все</t>
  </si>
  <si>
    <t>IV этап</t>
  </si>
  <si>
    <t>V этап</t>
  </si>
  <si>
    <t>VI этап</t>
  </si>
  <si>
    <t>VII этап</t>
  </si>
  <si>
    <t>полугодие</t>
  </si>
  <si>
    <t>год</t>
  </si>
  <si>
    <t>итог</t>
  </si>
  <si>
    <t>% успеваемости</t>
  </si>
  <si>
    <t>Качество знаний</t>
  </si>
  <si>
    <t>СОУ</t>
  </si>
  <si>
    <t>срез 
знаний (ЕГЭ)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</si>
</sst>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color indexed="8"/>
      <name val="Arial Cyr"/>
      <family val="0"/>
    </font>
    <font>
      <sz val="9.65"/>
      <color indexed="8"/>
      <name val="Arial Cyr"/>
      <family val="0"/>
    </font>
    <font>
      <sz val="11.5"/>
      <color indexed="8"/>
      <name val="Arial Cyr"/>
      <family val="0"/>
    </font>
    <font>
      <sz val="10.55"/>
      <color indexed="8"/>
      <name val="Arial Cyr"/>
      <family val="0"/>
    </font>
    <font>
      <sz val="11.25"/>
      <color indexed="8"/>
      <name val="Arial Cyr"/>
      <family val="0"/>
    </font>
    <font>
      <sz val="10.35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0.25"/>
      <color indexed="8"/>
      <name val="Arial Cyr"/>
      <family val="0"/>
    </font>
    <font>
      <sz val="9.4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167" fontId="0" fillId="0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167" fontId="4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0" xfId="0" applyBorder="1" applyAlignment="1">
      <alignment horizontal="center" textRotation="45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875"/>
          <c:w val="0.8015"/>
          <c:h val="0.9425"/>
        </c:manualLayout>
      </c:layout>
      <c:lineChart>
        <c:grouping val="standard"/>
        <c:varyColors val="0"/>
        <c:ser>
          <c:idx val="0"/>
          <c:order val="0"/>
          <c:tx>
            <c:v>1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Банников!$D$19</c:f>
              <c:numCache/>
            </c:numRef>
          </c:val>
          <c:smooth val="0"/>
        </c:ser>
        <c:ser>
          <c:idx val="1"/>
          <c:order val="1"/>
          <c:tx>
            <c:v>2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Банников!$E$19</c:f>
              <c:numCache/>
            </c:numRef>
          </c:val>
          <c:smooth val="0"/>
        </c:ser>
        <c:ser>
          <c:idx val="2"/>
          <c:order val="2"/>
          <c:tx>
            <c:v>3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Банников!$F$19</c:f>
              <c:numCache/>
            </c:numRef>
          </c:val>
          <c:smooth val="0"/>
        </c:ser>
        <c:ser>
          <c:idx val="3"/>
          <c:order val="3"/>
          <c:tx>
            <c:v>4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Банников!$G$19</c:f>
              <c:numCache/>
            </c:numRef>
          </c:val>
          <c:smooth val="0"/>
        </c:ser>
        <c:ser>
          <c:idx val="4"/>
          <c:order val="4"/>
          <c:tx>
            <c:v>5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Банников!$H$19</c:f>
              <c:numCache/>
            </c:numRef>
          </c:val>
          <c:smooth val="0"/>
        </c:ser>
        <c:ser>
          <c:idx val="5"/>
          <c:order val="5"/>
          <c:tx>
            <c:v>6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Банников!$I$19</c:f>
              <c:numCache/>
            </c:numRef>
          </c:val>
          <c:smooth val="0"/>
        </c:ser>
        <c:ser>
          <c:idx val="6"/>
          <c:order val="6"/>
          <c:tx>
            <c:v>7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Банников!$J$19</c:f>
              <c:numCache/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8125"/>
          <c:w val="0.15175"/>
          <c:h val="0.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81"/>
          <c:h val="0.938"/>
        </c:manualLayout>
      </c:layout>
      <c:lineChart>
        <c:grouping val="standard"/>
        <c:varyColors val="0"/>
        <c:ser>
          <c:idx val="0"/>
          <c:order val="0"/>
          <c:tx>
            <c:v>1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Никифорова!$D$19</c:f>
              <c:numCache/>
            </c:numRef>
          </c:val>
          <c:smooth val="0"/>
        </c:ser>
        <c:ser>
          <c:idx val="1"/>
          <c:order val="1"/>
          <c:tx>
            <c:v>2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Никифорова!$E$19</c:f>
              <c:numCache/>
            </c:numRef>
          </c:val>
          <c:smooth val="0"/>
        </c:ser>
        <c:ser>
          <c:idx val="2"/>
          <c:order val="2"/>
          <c:tx>
            <c:v>3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Никифорова!$F$19</c:f>
              <c:numCache/>
            </c:numRef>
          </c:val>
          <c:smooth val="0"/>
        </c:ser>
        <c:ser>
          <c:idx val="3"/>
          <c:order val="3"/>
          <c:tx>
            <c:v>4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Никифорова!$G$19</c:f>
              <c:numCache/>
            </c:numRef>
          </c:val>
          <c:smooth val="0"/>
        </c:ser>
        <c:ser>
          <c:idx val="4"/>
          <c:order val="4"/>
          <c:tx>
            <c:v>5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Никифорова!$H$19</c:f>
              <c:numCache/>
            </c:numRef>
          </c:val>
          <c:smooth val="0"/>
        </c:ser>
        <c:ser>
          <c:idx val="5"/>
          <c:order val="5"/>
          <c:tx>
            <c:v>6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Никифорова!$I$19</c:f>
              <c:numCache/>
            </c:numRef>
          </c:val>
          <c:smooth val="0"/>
        </c:ser>
        <c:ser>
          <c:idx val="6"/>
          <c:order val="6"/>
          <c:tx>
            <c:v>7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Никифорова!$J$19</c:f>
              <c:numCache/>
            </c:numRef>
          </c:val>
          <c:smooth val="0"/>
        </c:ser>
        <c:marker val="1"/>
        <c:axId val="43634161"/>
        <c:axId val="57163130"/>
      </c:line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1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25075"/>
          <c:w val="0.14775"/>
          <c:h val="0.4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"/>
          <c:w val="0.7772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'анализ '!$C$3</c:f>
              <c:strCache>
                <c:ptCount val="1"/>
                <c:pt idx="0">
                  <c:v>I этап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'!$C$14</c:f>
              <c:numCache/>
            </c:numRef>
          </c:val>
          <c:smooth val="0"/>
        </c:ser>
        <c:ser>
          <c:idx val="1"/>
          <c:order val="1"/>
          <c:tx>
            <c:strRef>
              <c:f>'анализ '!$D$3</c:f>
              <c:strCache>
                <c:ptCount val="1"/>
                <c:pt idx="0">
                  <c:v>II этап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'анализ '!$D$14</c:f>
              <c:numCache/>
            </c:numRef>
          </c:val>
          <c:smooth val="0"/>
        </c:ser>
        <c:ser>
          <c:idx val="2"/>
          <c:order val="2"/>
          <c:tx>
            <c:strRef>
              <c:f>'анализ '!$E$3</c:f>
              <c:strCache>
                <c:ptCount val="1"/>
                <c:pt idx="0">
                  <c:v>III этап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'анализ '!$E$14</c:f>
              <c:numCache/>
            </c:numRef>
          </c:val>
          <c:smooth val="0"/>
        </c:ser>
        <c:ser>
          <c:idx val="3"/>
          <c:order val="3"/>
          <c:tx>
            <c:strRef>
              <c:f>'анализ '!$F$3</c:f>
              <c:strCache>
                <c:ptCount val="1"/>
                <c:pt idx="0">
                  <c:v>IV этап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'анализ '!$F$14</c:f>
              <c:numCache/>
            </c:numRef>
          </c:val>
          <c:smooth val="0"/>
        </c:ser>
        <c:ser>
          <c:idx val="4"/>
          <c:order val="4"/>
          <c:tx>
            <c:strRef>
              <c:f>'анализ '!$G$3</c:f>
              <c:strCache>
                <c:ptCount val="1"/>
                <c:pt idx="0">
                  <c:v>V этап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'анализ '!$G$14</c:f>
              <c:numCache/>
            </c:numRef>
          </c:val>
          <c:smooth val="0"/>
        </c:ser>
        <c:ser>
          <c:idx val="5"/>
          <c:order val="5"/>
          <c:tx>
            <c:strRef>
              <c:f>'анализ '!$H$3</c:f>
              <c:strCache>
                <c:ptCount val="1"/>
                <c:pt idx="0">
                  <c:v>VI этап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'анализ '!$H$14</c:f>
              <c:numCache/>
            </c:numRef>
          </c:val>
          <c:smooth val="0"/>
        </c:ser>
        <c:marker val="1"/>
        <c:axId val="44706123"/>
        <c:axId val="66810788"/>
      </c:lineChart>
      <c:catAx>
        <c:axId val="447061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10788"/>
        <c:crossesAt val="0"/>
        <c:auto val="1"/>
        <c:lblOffset val="100"/>
        <c:tickLblSkip val="1"/>
        <c:noMultiLvlLbl val="0"/>
      </c:catAx>
      <c:valAx>
        <c:axId val="66810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61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24475"/>
          <c:w val="0.1725"/>
          <c:h val="0.4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875"/>
          <c:w val="0.827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'анализ '!$C$3</c:f>
              <c:strCache>
                <c:ptCount val="1"/>
                <c:pt idx="0">
                  <c:v>I этап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'анализ '!$B$4:$B$13</c:f>
              <c:strCache/>
            </c:strRef>
          </c:cat>
          <c:val>
            <c:numRef>
              <c:f>'анализ '!$C$4:$C$13</c:f>
              <c:numCache/>
            </c:numRef>
          </c:val>
        </c:ser>
        <c:ser>
          <c:idx val="1"/>
          <c:order val="1"/>
          <c:tx>
            <c:strRef>
              <c:f>'анализ '!$D$3</c:f>
              <c:strCache>
                <c:ptCount val="1"/>
                <c:pt idx="0">
                  <c:v>II этап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'анализ '!$B$4:$B$13</c:f>
              <c:strCache/>
            </c:strRef>
          </c:cat>
          <c:val>
            <c:numRef>
              <c:f>'анализ '!$D$4:$D$13</c:f>
              <c:numCache/>
            </c:numRef>
          </c:val>
        </c:ser>
        <c:ser>
          <c:idx val="2"/>
          <c:order val="2"/>
          <c:tx>
            <c:strRef>
              <c:f>'анализ '!$E$3</c:f>
              <c:strCache>
                <c:ptCount val="1"/>
                <c:pt idx="0">
                  <c:v>III этап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'анализ '!$B$4:$B$13</c:f>
              <c:strCache/>
            </c:strRef>
          </c:cat>
          <c:val>
            <c:numRef>
              <c:f>'анализ '!$E$4:$E$13</c:f>
              <c:numCache/>
            </c:numRef>
          </c:val>
        </c:ser>
        <c:ser>
          <c:idx val="3"/>
          <c:order val="3"/>
          <c:tx>
            <c:strRef>
              <c:f>'анализ '!$F$3</c:f>
              <c:strCache>
                <c:ptCount val="1"/>
                <c:pt idx="0">
                  <c:v>IV этап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'анализ '!$B$4:$B$13</c:f>
              <c:strCache/>
            </c:strRef>
          </c:cat>
          <c:val>
            <c:numRef>
              <c:f>'анализ '!$F$4:$F$13</c:f>
              <c:numCache/>
            </c:numRef>
          </c:val>
        </c:ser>
        <c:ser>
          <c:idx val="4"/>
          <c:order val="4"/>
          <c:tx>
            <c:strRef>
              <c:f>'анализ '!$G$3</c:f>
              <c:strCache>
                <c:ptCount val="1"/>
                <c:pt idx="0">
                  <c:v>V этап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'анализ '!$B$4:$B$13</c:f>
              <c:strCache/>
            </c:strRef>
          </c:cat>
          <c:val>
            <c:numRef>
              <c:f>'анализ '!$G$4:$G$13</c:f>
              <c:numCache/>
            </c:numRef>
          </c:val>
        </c:ser>
        <c:ser>
          <c:idx val="5"/>
          <c:order val="5"/>
          <c:tx>
            <c:strRef>
              <c:f>'анализ '!$H$3</c:f>
              <c:strCache>
                <c:ptCount val="1"/>
                <c:pt idx="0">
                  <c:v>VI этап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'анализ '!$B$4:$B$13</c:f>
              <c:strCache/>
            </c:strRef>
          </c:cat>
          <c:val>
            <c:numRef>
              <c:f>'анализ '!$H$4:$H$13</c:f>
              <c:numCache/>
            </c:numRef>
          </c:val>
        </c:ser>
        <c:ser>
          <c:idx val="6"/>
          <c:order val="6"/>
          <c:tx>
            <c:strRef>
              <c:f>'анализ '!$I$3</c:f>
              <c:strCache>
                <c:ptCount val="1"/>
                <c:pt idx="0">
                  <c:v>VII этап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'анализ '!$B$4:$B$13</c:f>
              <c:strCache/>
            </c:strRef>
          </c:cat>
          <c:val>
            <c:numRef>
              <c:f>'анализ '!$I$4:$I$13</c:f>
              <c:numCache/>
            </c:numRef>
          </c:val>
        </c:ser>
        <c:axId val="64426181"/>
        <c:axId val="42964718"/>
      </c:bar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26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7625"/>
          <c:w val="0.13075"/>
          <c:h val="0.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77825"/>
          <c:h val="0.9305"/>
        </c:manualLayout>
      </c:layout>
      <c:lineChart>
        <c:grouping val="standard"/>
        <c:varyColors val="0"/>
        <c:ser>
          <c:idx val="0"/>
          <c:order val="0"/>
          <c:tx>
            <c:v>I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'анализ '!$C$3:$H$3</c:f>
              <c:strCache/>
            </c:strRef>
          </c:cat>
          <c:val>
            <c:numRef>
              <c:f>'анализ '!$C$14</c:f>
              <c:numCache/>
            </c:numRef>
          </c:val>
          <c:smooth val="0"/>
        </c:ser>
        <c:ser>
          <c:idx val="1"/>
          <c:order val="1"/>
          <c:tx>
            <c:v>II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'анализ '!$C$3:$H$3</c:f>
              <c:strCache/>
            </c:strRef>
          </c:cat>
          <c:val>
            <c:numRef>
              <c:f>'анализ '!$D$14</c:f>
              <c:numCache/>
            </c:numRef>
          </c:val>
          <c:smooth val="0"/>
        </c:ser>
        <c:ser>
          <c:idx val="2"/>
          <c:order val="2"/>
          <c:tx>
            <c:v>III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'анализ '!$C$3:$H$3</c:f>
              <c:strCache/>
            </c:strRef>
          </c:cat>
          <c:val>
            <c:numRef>
              <c:f>'анализ '!$E$14</c:f>
              <c:numCache/>
            </c:numRef>
          </c:val>
          <c:smooth val="0"/>
        </c:ser>
        <c:ser>
          <c:idx val="3"/>
          <c:order val="3"/>
          <c:tx>
            <c:v>IV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'анализ '!$C$3:$H$3</c:f>
              <c:strCache/>
            </c:strRef>
          </c:cat>
          <c:val>
            <c:numRef>
              <c:f>'анализ '!$F$14</c:f>
              <c:numCache/>
            </c:numRef>
          </c:val>
          <c:smooth val="0"/>
        </c:ser>
        <c:ser>
          <c:idx val="4"/>
          <c:order val="4"/>
          <c:tx>
            <c:v>V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'анализ '!$C$3:$H$3</c:f>
              <c:strCache/>
            </c:strRef>
          </c:cat>
          <c:val>
            <c:numRef>
              <c:f>'анализ '!$G$14</c:f>
              <c:numCache/>
            </c:numRef>
          </c:val>
          <c:smooth val="0"/>
        </c:ser>
        <c:ser>
          <c:idx val="5"/>
          <c:order val="5"/>
          <c:tx>
            <c:v>VI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'анализ '!$C$3:$H$3</c:f>
              <c:strCache/>
            </c:strRef>
          </c:cat>
          <c:val>
            <c:numRef>
              <c:f>'анализ '!$H$14</c:f>
              <c:numCache/>
            </c:numRef>
          </c:val>
          <c:smooth val="0"/>
        </c:ser>
        <c:ser>
          <c:idx val="6"/>
          <c:order val="6"/>
          <c:tx>
            <c:v>VII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'анализ '!$I$14</c:f>
              <c:numCache/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381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244"/>
          <c:w val="0.17225"/>
          <c:h val="0.5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"/>
          <c:w val="0.77725"/>
          <c:h val="0.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'анализ ур'!$A$2</c:f>
              <c:strCache>
                <c:ptCount val="1"/>
                <c:pt idx="0">
                  <c:v>I уровень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'анализ ур'!$B$1:$H$1</c:f>
              <c:strCache/>
            </c:strRef>
          </c:cat>
          <c:val>
            <c:numRef>
              <c:f>'анализ ур'!$B$2:$H$2</c:f>
              <c:numCache/>
            </c:numRef>
          </c:val>
        </c:ser>
        <c:ser>
          <c:idx val="1"/>
          <c:order val="1"/>
          <c:tx>
            <c:strRef>
              <c:f>'анализ ур'!$A$3</c:f>
              <c:strCache>
                <c:ptCount val="1"/>
                <c:pt idx="0">
                  <c:v>II уровень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'анализ ур'!$B$1:$H$1</c:f>
              <c:strCache/>
            </c:strRef>
          </c:cat>
          <c:val>
            <c:numRef>
              <c:f>'анализ ур'!$B$3:$H$3</c:f>
              <c:numCache/>
            </c:numRef>
          </c:val>
        </c:ser>
        <c:ser>
          <c:idx val="2"/>
          <c:order val="2"/>
          <c:tx>
            <c:strRef>
              <c:f>'анализ ур'!$A$4</c:f>
              <c:strCache>
                <c:ptCount val="1"/>
                <c:pt idx="0">
                  <c:v>III уровень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'анализ ур'!$B$1:$H$1</c:f>
              <c:strCache/>
            </c:strRef>
          </c:cat>
          <c:val>
            <c:numRef>
              <c:f>'анализ ур'!$B$4:$H$4</c:f>
              <c:numCache/>
            </c:numRef>
          </c:val>
        </c:ser>
        <c:overlap val="100"/>
        <c:axId val="48548889"/>
        <c:axId val="34286818"/>
      </c:bar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35325"/>
          <c:w val="0.1725"/>
          <c:h val="0.2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"/>
          <c:w val="0.755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Мотивация!$B$3</c:f>
              <c:strCache>
                <c:ptCount val="1"/>
                <c:pt idx="0">
                  <c:v>Банников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Мотивация!$C$2:$F$2</c:f>
              <c:strCache/>
            </c:strRef>
          </c:cat>
          <c:val>
            <c:numRef>
              <c:f>Мотивация!$C$3:$F$3</c:f>
              <c:numCache/>
            </c:numRef>
          </c:val>
          <c:smooth val="0"/>
        </c:ser>
        <c:ser>
          <c:idx val="1"/>
          <c:order val="1"/>
          <c:tx>
            <c:strRef>
              <c:f>Мотивация!$B$4</c:f>
              <c:strCache>
                <c:ptCount val="1"/>
                <c:pt idx="0">
                  <c:v>Бухарина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Мотивация!$C$2:$F$2</c:f>
              <c:strCache/>
            </c:strRef>
          </c:cat>
          <c:val>
            <c:numRef>
              <c:f>Мотивация!$C$4:$F$4</c:f>
              <c:numCache/>
            </c:numRef>
          </c:val>
          <c:smooth val="0"/>
        </c:ser>
        <c:ser>
          <c:idx val="2"/>
          <c:order val="2"/>
          <c:tx>
            <c:strRef>
              <c:f>Мотивация!$B$5</c:f>
              <c:strCache>
                <c:ptCount val="1"/>
                <c:pt idx="0">
                  <c:v>Брейтман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Мотивация!$C$2:$F$2</c:f>
              <c:strCache/>
            </c:strRef>
          </c:cat>
          <c:val>
            <c:numRef>
              <c:f>Мотивация!$C$5:$F$5</c:f>
              <c:numCache/>
            </c:numRef>
          </c:val>
          <c:smooth val="0"/>
        </c:ser>
        <c:ser>
          <c:idx val="3"/>
          <c:order val="3"/>
          <c:tx>
            <c:strRef>
              <c:f>Мотивация!$B$6</c:f>
              <c:strCache>
                <c:ptCount val="1"/>
                <c:pt idx="0">
                  <c:v>Васильев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Мотивация!$C$2:$F$2</c:f>
              <c:strCache/>
            </c:strRef>
          </c:cat>
          <c:val>
            <c:numRef>
              <c:f>Мотивация!$C$6:$F$6</c:f>
              <c:numCache/>
            </c:numRef>
          </c:val>
          <c:smooth val="0"/>
        </c:ser>
        <c:ser>
          <c:idx val="4"/>
          <c:order val="4"/>
          <c:tx>
            <c:strRef>
              <c:f>Мотивация!$B$7</c:f>
              <c:strCache>
                <c:ptCount val="1"/>
                <c:pt idx="0">
                  <c:v>Веселов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Мотивация!$C$2:$F$2</c:f>
              <c:strCache/>
            </c:strRef>
          </c:cat>
          <c:val>
            <c:numRef>
              <c:f>Мотивация!$C$7:$F$7</c:f>
              <c:numCache/>
            </c:numRef>
          </c:val>
          <c:smooth val="0"/>
        </c:ser>
        <c:ser>
          <c:idx val="5"/>
          <c:order val="5"/>
          <c:tx>
            <c:strRef>
              <c:f>Мотивация!$B$8</c:f>
              <c:strCache>
                <c:ptCount val="1"/>
                <c:pt idx="0">
                  <c:v>Дробышева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Мотивация!$C$2:$F$2</c:f>
              <c:strCache/>
            </c:strRef>
          </c:cat>
          <c:val>
            <c:numRef>
              <c:f>Мотивация!$C$8:$F$8</c:f>
              <c:numCache/>
            </c:numRef>
          </c:val>
          <c:smooth val="0"/>
        </c:ser>
        <c:ser>
          <c:idx val="6"/>
          <c:order val="6"/>
          <c:tx>
            <c:strRef>
              <c:f>Мотивация!$B$9</c:f>
              <c:strCache>
                <c:ptCount val="1"/>
                <c:pt idx="0">
                  <c:v>Ивлева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Мотивация!$C$2:$F$2</c:f>
              <c:strCache/>
            </c:strRef>
          </c:cat>
          <c:val>
            <c:numRef>
              <c:f>Мотивация!$C$9:$F$9</c:f>
              <c:numCache/>
            </c:numRef>
          </c:val>
          <c:smooth val="0"/>
        </c:ser>
        <c:ser>
          <c:idx val="7"/>
          <c:order val="7"/>
          <c:tx>
            <c:strRef>
              <c:f>Мотивация!$B$10</c:f>
              <c:strCache>
                <c:ptCount val="1"/>
                <c:pt idx="0">
                  <c:v>Маюнов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Мотивация!$C$2:$F$2</c:f>
              <c:strCache/>
            </c:strRef>
          </c:cat>
          <c:val>
            <c:numRef>
              <c:f>Мотивация!$C$10:$F$10</c:f>
              <c:numCache/>
            </c:numRef>
          </c:val>
          <c:smooth val="0"/>
        </c:ser>
        <c:ser>
          <c:idx val="8"/>
          <c:order val="8"/>
          <c:tx>
            <c:strRef>
              <c:f>Мотивация!$B$11</c:f>
              <c:strCache>
                <c:ptCount val="1"/>
                <c:pt idx="0">
                  <c:v>Нечаева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Мотивация!$C$2:$F$2</c:f>
              <c:strCache/>
            </c:strRef>
          </c:cat>
          <c:val>
            <c:numRef>
              <c:f>Мотивация!$C$11:$F$11</c:f>
              <c:numCache/>
            </c:numRef>
          </c:val>
          <c:smooth val="0"/>
        </c:ser>
        <c:ser>
          <c:idx val="9"/>
          <c:order val="9"/>
          <c:tx>
            <c:strRef>
              <c:f>Мотивация!$B$12</c:f>
              <c:strCache>
                <c:ptCount val="1"/>
                <c:pt idx="0">
                  <c:v>Никифорова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Мотивация!$C$2:$F$2</c:f>
              <c:strCache/>
            </c:strRef>
          </c:cat>
          <c:val>
            <c:numRef>
              <c:f>Мотивация!$C$12:$F$12</c:f>
              <c:numCache/>
            </c:numRef>
          </c:val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8844"/>
        <c:crossesAt val="0"/>
        <c:auto val="1"/>
        <c:lblOffset val="100"/>
        <c:tickLblSkip val="1"/>
        <c:noMultiLvlLbl val="0"/>
      </c:catAx>
      <c:valAx>
        <c:axId val="25768844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45907"/>
        <c:crossesAt val="1"/>
        <c:crossBetween val="between"/>
        <c:dispUnits/>
        <c:majorUnit val="0.5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5"/>
          <c:y val="0.197"/>
          <c:w val="0.1947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"/>
          <c:w val="0.84675"/>
          <c:h val="0.94125"/>
        </c:manualLayout>
      </c:layout>
      <c:lineChart>
        <c:grouping val="standard"/>
        <c:varyColors val="0"/>
        <c:ser>
          <c:idx val="0"/>
          <c:order val="0"/>
          <c:tx>
            <c:v>1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Бухарина!$D$19</c:f>
              <c:numCache/>
            </c:numRef>
          </c:val>
          <c:smooth val="0"/>
        </c:ser>
        <c:ser>
          <c:idx val="1"/>
          <c:order val="1"/>
          <c:tx>
            <c:v>2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Бухарина!$E$19</c:f>
              <c:numCache/>
            </c:numRef>
          </c:val>
          <c:smooth val="0"/>
        </c:ser>
        <c:ser>
          <c:idx val="2"/>
          <c:order val="2"/>
          <c:tx>
            <c:v>3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Бухарина!$F$19</c:f>
              <c:numCache/>
            </c:numRef>
          </c:val>
          <c:smooth val="0"/>
        </c:ser>
        <c:ser>
          <c:idx val="3"/>
          <c:order val="3"/>
          <c:tx>
            <c:v>4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Бухарина!$G$19</c:f>
              <c:numCache/>
            </c:numRef>
          </c:val>
          <c:smooth val="0"/>
        </c:ser>
        <c:ser>
          <c:idx val="4"/>
          <c:order val="4"/>
          <c:tx>
            <c:v>5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Бухарина!$H$19</c:f>
              <c:numCache/>
            </c:numRef>
          </c:val>
          <c:smooth val="0"/>
        </c:ser>
        <c:ser>
          <c:idx val="5"/>
          <c:order val="5"/>
          <c:tx>
            <c:v>6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Бухарина!$I$19</c:f>
              <c:numCache/>
            </c:numRef>
          </c:val>
          <c:smooth val="0"/>
        </c:ser>
        <c:ser>
          <c:idx val="6"/>
          <c:order val="6"/>
          <c:tx>
            <c:v>7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Бухарина!$J$19</c:f>
              <c:numCache/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67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25525"/>
          <c:w val="0.13925"/>
          <c:h val="0.4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125"/>
          <c:w val="0.81225"/>
          <c:h val="0.9375"/>
        </c:manualLayout>
      </c:layout>
      <c:lineChart>
        <c:grouping val="standard"/>
        <c:varyColors val="0"/>
        <c:ser>
          <c:idx val="0"/>
          <c:order val="0"/>
          <c:tx>
            <c:v>1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Брейтман!$D$19</c:f>
              <c:numCache/>
            </c:numRef>
          </c:val>
          <c:smooth val="0"/>
        </c:ser>
        <c:ser>
          <c:idx val="1"/>
          <c:order val="1"/>
          <c:tx>
            <c:v>2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Брейтман!$E$19</c:f>
              <c:numCache/>
            </c:numRef>
          </c:val>
          <c:smooth val="0"/>
        </c:ser>
        <c:ser>
          <c:idx val="2"/>
          <c:order val="2"/>
          <c:tx>
            <c:v>3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Брейтман!$F$19</c:f>
              <c:numCache/>
            </c:numRef>
          </c:val>
          <c:smooth val="0"/>
        </c:ser>
        <c:ser>
          <c:idx val="3"/>
          <c:order val="3"/>
          <c:tx>
            <c:v>4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Брейтман!$G$19</c:f>
              <c:numCache/>
            </c:numRef>
          </c:val>
          <c:smooth val="0"/>
        </c:ser>
        <c:ser>
          <c:idx val="4"/>
          <c:order val="4"/>
          <c:tx>
            <c:v>5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Брейтман!$H$19</c:f>
              <c:numCache/>
            </c:numRef>
          </c:val>
          <c:smooth val="0"/>
        </c:ser>
        <c:ser>
          <c:idx val="5"/>
          <c:order val="5"/>
          <c:tx>
            <c:v>6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Брейтман!$I$19</c:f>
              <c:numCache/>
            </c:numRef>
          </c:val>
          <c:smooth val="0"/>
        </c:ser>
        <c:ser>
          <c:idx val="6"/>
          <c:order val="6"/>
          <c:tx>
            <c:v>7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Брейтман!$J$19</c:f>
              <c:numCache/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02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24775"/>
          <c:w val="0.146"/>
          <c:h val="0.5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875"/>
          <c:w val="0.8325"/>
          <c:h val="0.9425"/>
        </c:manualLayout>
      </c:layout>
      <c:lineChart>
        <c:grouping val="standard"/>
        <c:varyColors val="0"/>
        <c:ser>
          <c:idx val="0"/>
          <c:order val="0"/>
          <c:tx>
            <c:v>1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Васильев!$D$19</c:f>
              <c:numCache/>
            </c:numRef>
          </c:val>
          <c:smooth val="0"/>
        </c:ser>
        <c:ser>
          <c:idx val="1"/>
          <c:order val="1"/>
          <c:tx>
            <c:v>2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Васильев!$E$19</c:f>
              <c:numCache/>
            </c:numRef>
          </c:val>
          <c:smooth val="0"/>
        </c:ser>
        <c:ser>
          <c:idx val="2"/>
          <c:order val="2"/>
          <c:tx>
            <c:v>3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Васильев!$F$19</c:f>
              <c:numCache/>
            </c:numRef>
          </c:val>
          <c:smooth val="0"/>
        </c:ser>
        <c:ser>
          <c:idx val="3"/>
          <c:order val="3"/>
          <c:tx>
            <c:v>4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Васильев!$G$19</c:f>
              <c:numCache/>
            </c:numRef>
          </c:val>
          <c:smooth val="0"/>
        </c:ser>
        <c:ser>
          <c:idx val="4"/>
          <c:order val="4"/>
          <c:tx>
            <c:v>5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Васильев!$H$19</c:f>
              <c:numCache/>
            </c:numRef>
          </c:val>
          <c:smooth val="0"/>
        </c:ser>
        <c:ser>
          <c:idx val="5"/>
          <c:order val="5"/>
          <c:tx>
            <c:v>6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Васильев!$I$19</c:f>
              <c:numCache/>
            </c:numRef>
          </c:val>
          <c:smooth val="0"/>
        </c:ser>
        <c:ser>
          <c:idx val="6"/>
          <c:order val="6"/>
          <c:tx>
            <c:v>7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Васильев!$J$19</c:f>
              <c:numCache/>
            </c:numRef>
          </c:val>
          <c:smooth val="0"/>
        </c:ser>
        <c:marker val="1"/>
        <c:axId val="13940853"/>
        <c:axId val="58358814"/>
      </c:line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08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25925"/>
          <c:w val="0.12725"/>
          <c:h val="0.4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95"/>
          <c:w val="0.81575"/>
          <c:h val="0.941"/>
        </c:manualLayout>
      </c:layout>
      <c:lineChart>
        <c:grouping val="standard"/>
        <c:varyColors val="0"/>
        <c:ser>
          <c:idx val="0"/>
          <c:order val="0"/>
          <c:tx>
            <c:v>1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Веселов!$D$19</c:f>
              <c:numCache/>
            </c:numRef>
          </c:val>
          <c:smooth val="0"/>
        </c:ser>
        <c:ser>
          <c:idx val="1"/>
          <c:order val="1"/>
          <c:tx>
            <c:v>2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Веселов!$E$19</c:f>
              <c:numCache/>
            </c:numRef>
          </c:val>
          <c:smooth val="0"/>
        </c:ser>
        <c:ser>
          <c:idx val="2"/>
          <c:order val="2"/>
          <c:tx>
            <c:v>3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Веселов!$F$19</c:f>
              <c:numCache/>
            </c:numRef>
          </c:val>
          <c:smooth val="0"/>
        </c:ser>
        <c:ser>
          <c:idx val="3"/>
          <c:order val="3"/>
          <c:tx>
            <c:v>4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Веселов!$G$19</c:f>
              <c:numCache/>
            </c:numRef>
          </c:val>
          <c:smooth val="0"/>
        </c:ser>
        <c:ser>
          <c:idx val="4"/>
          <c:order val="4"/>
          <c:tx>
            <c:v>5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Веселов!$H$19</c:f>
              <c:numCache/>
            </c:numRef>
          </c:val>
          <c:smooth val="0"/>
        </c:ser>
        <c:ser>
          <c:idx val="5"/>
          <c:order val="5"/>
          <c:tx>
            <c:v>6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Веселов!$I$19</c:f>
              <c:numCache/>
            </c:numRef>
          </c:val>
          <c:smooth val="0"/>
        </c:ser>
        <c:ser>
          <c:idx val="6"/>
          <c:order val="6"/>
          <c:tx>
            <c:v>7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Веселов!$J$19</c:f>
              <c:numCache/>
            </c:numRef>
          </c:val>
          <c:smooth val="0"/>
        </c:ser>
        <c:marker val="1"/>
        <c:axId val="55467279"/>
        <c:axId val="29443464"/>
      </c:line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72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26125"/>
          <c:w val="0.143"/>
          <c:h val="0.4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85"/>
          <c:w val="0.81675"/>
          <c:h val="0.943"/>
        </c:manualLayout>
      </c:layout>
      <c:lineChart>
        <c:grouping val="standard"/>
        <c:varyColors val="0"/>
        <c:ser>
          <c:idx val="0"/>
          <c:order val="0"/>
          <c:tx>
            <c:v>1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Дробышева!$D$19</c:f>
              <c:numCache/>
            </c:numRef>
          </c:val>
          <c:smooth val="0"/>
        </c:ser>
        <c:ser>
          <c:idx val="1"/>
          <c:order val="1"/>
          <c:tx>
            <c:v>2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Дробышева!$E$19</c:f>
              <c:numCache/>
            </c:numRef>
          </c:val>
          <c:smooth val="0"/>
        </c:ser>
        <c:ser>
          <c:idx val="2"/>
          <c:order val="2"/>
          <c:tx>
            <c:v>3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Дробышева!$F$19</c:f>
              <c:numCache/>
            </c:numRef>
          </c:val>
          <c:smooth val="0"/>
        </c:ser>
        <c:ser>
          <c:idx val="3"/>
          <c:order val="3"/>
          <c:tx>
            <c:v>4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Дробышева!$G$19</c:f>
              <c:numCache/>
            </c:numRef>
          </c:val>
          <c:smooth val="0"/>
        </c:ser>
        <c:ser>
          <c:idx val="4"/>
          <c:order val="4"/>
          <c:tx>
            <c:v>5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Дробышева!$H$19</c:f>
              <c:numCache/>
            </c:numRef>
          </c:val>
          <c:smooth val="0"/>
        </c:ser>
        <c:ser>
          <c:idx val="5"/>
          <c:order val="5"/>
          <c:tx>
            <c:v>6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Дробышева!$I$19</c:f>
              <c:numCache/>
            </c:numRef>
          </c:val>
          <c:smooth val="0"/>
        </c:ser>
        <c:ser>
          <c:idx val="6"/>
          <c:order val="6"/>
          <c:tx>
            <c:v>7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Дробышева!$J$19</c:f>
              <c:numCache/>
            </c:numRef>
          </c:val>
          <c:smooth val="0"/>
        </c:ser>
        <c:marker val="1"/>
        <c:axId val="63664585"/>
        <c:axId val="36110354"/>
      </c:line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645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26075"/>
          <c:w val="0.1395"/>
          <c:h val="0.4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9"/>
          <c:w val="0.8145"/>
          <c:h val="0.942"/>
        </c:manualLayout>
      </c:layout>
      <c:lineChart>
        <c:grouping val="standard"/>
        <c:varyColors val="0"/>
        <c:ser>
          <c:idx val="0"/>
          <c:order val="0"/>
          <c:tx>
            <c:v>1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Ивлева!$D$19</c:f>
              <c:numCache/>
            </c:numRef>
          </c:val>
          <c:smooth val="0"/>
        </c:ser>
        <c:ser>
          <c:idx val="1"/>
          <c:order val="1"/>
          <c:tx>
            <c:v>2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Ивлева!$E$19</c:f>
              <c:numCache/>
            </c:numRef>
          </c:val>
          <c:smooth val="0"/>
        </c:ser>
        <c:ser>
          <c:idx val="2"/>
          <c:order val="2"/>
          <c:tx>
            <c:v>3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Ивлева!$F$19</c:f>
              <c:numCache/>
            </c:numRef>
          </c:val>
          <c:smooth val="0"/>
        </c:ser>
        <c:ser>
          <c:idx val="3"/>
          <c:order val="3"/>
          <c:tx>
            <c:v>4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Ивлева!$G$19</c:f>
              <c:numCache/>
            </c:numRef>
          </c:val>
          <c:smooth val="0"/>
        </c:ser>
        <c:ser>
          <c:idx val="4"/>
          <c:order val="4"/>
          <c:tx>
            <c:v>5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Ивлева!$H$19</c:f>
              <c:numCache/>
            </c:numRef>
          </c:val>
          <c:smooth val="0"/>
        </c:ser>
        <c:ser>
          <c:idx val="5"/>
          <c:order val="5"/>
          <c:tx>
            <c:v>6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Ивлева!$I$19</c:f>
              <c:numCache/>
            </c:numRef>
          </c:val>
          <c:smooth val="0"/>
        </c:ser>
        <c:ser>
          <c:idx val="6"/>
          <c:order val="6"/>
          <c:tx>
            <c:v>7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Ивлева!$J$19</c:f>
              <c:numCache/>
            </c:numRef>
          </c:val>
          <c:smooth val="0"/>
        </c:ser>
        <c:marker val="1"/>
        <c:axId val="56557731"/>
        <c:axId val="39257532"/>
      </c:line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7532"/>
        <c:crosses val="autoZero"/>
        <c:auto val="1"/>
        <c:lblOffset val="100"/>
        <c:tickLblSkip val="1"/>
        <c:noMultiLvlLbl val="0"/>
      </c:catAx>
      <c:valAx>
        <c:axId val="39257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77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2645"/>
          <c:w val="0.14425"/>
          <c:h val="0.4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5"/>
          <c:w val="0.81225"/>
          <c:h val="0.939"/>
        </c:manualLayout>
      </c:layout>
      <c:lineChart>
        <c:grouping val="standard"/>
        <c:varyColors val="0"/>
        <c:ser>
          <c:idx val="0"/>
          <c:order val="0"/>
          <c:tx>
            <c:v>1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Маюнов!$D$19</c:f>
              <c:numCache/>
            </c:numRef>
          </c:val>
          <c:smooth val="0"/>
        </c:ser>
        <c:ser>
          <c:idx val="1"/>
          <c:order val="1"/>
          <c:tx>
            <c:v>2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Маюнов!$E$19</c:f>
              <c:numCache/>
            </c:numRef>
          </c:val>
          <c:smooth val="0"/>
        </c:ser>
        <c:ser>
          <c:idx val="2"/>
          <c:order val="2"/>
          <c:tx>
            <c:v>3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Маюнов!$F$19</c:f>
              <c:numCache/>
            </c:numRef>
          </c:val>
          <c:smooth val="0"/>
        </c:ser>
        <c:ser>
          <c:idx val="3"/>
          <c:order val="3"/>
          <c:tx>
            <c:v>4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Маюнов!$G$19</c:f>
              <c:numCache/>
            </c:numRef>
          </c:val>
          <c:smooth val="0"/>
        </c:ser>
        <c:ser>
          <c:idx val="4"/>
          <c:order val="4"/>
          <c:tx>
            <c:v>5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Маюнов!$H$19</c:f>
              <c:numCache/>
            </c:numRef>
          </c:val>
          <c:smooth val="0"/>
        </c:ser>
        <c:ser>
          <c:idx val="5"/>
          <c:order val="5"/>
          <c:tx>
            <c:v>6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Маюнов!$I$19</c:f>
              <c:numCache/>
            </c:numRef>
          </c:val>
          <c:smooth val="0"/>
        </c:ser>
        <c:ser>
          <c:idx val="6"/>
          <c:order val="6"/>
          <c:tx>
            <c:v>7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Маюнов!$J$19</c:f>
              <c:numCache/>
            </c:numRef>
          </c:val>
          <c:smooth val="0"/>
        </c:ser>
        <c:marker val="1"/>
        <c:axId val="17773469"/>
        <c:axId val="25743494"/>
      </c:line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34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25375"/>
          <c:w val="0.14575"/>
          <c:h val="0.4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2"/>
          <c:w val="0.79975"/>
          <c:h val="0.936"/>
        </c:manualLayout>
      </c:layout>
      <c:lineChart>
        <c:grouping val="standard"/>
        <c:varyColors val="0"/>
        <c:ser>
          <c:idx val="0"/>
          <c:order val="0"/>
          <c:tx>
            <c:v>1 этап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Нечаева!$D$19</c:f>
              <c:numCache/>
            </c:numRef>
          </c:val>
          <c:smooth val="0"/>
        </c:ser>
        <c:ser>
          <c:idx val="1"/>
          <c:order val="1"/>
          <c:tx>
            <c:v>2 этап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Нечаева!$E$19</c:f>
              <c:numCache/>
            </c:numRef>
          </c:val>
          <c:smooth val="0"/>
        </c:ser>
        <c:ser>
          <c:idx val="2"/>
          <c:order val="2"/>
          <c:tx>
            <c:v>3 этап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Нечаева!$F$19</c:f>
              <c:numCache/>
            </c:numRef>
          </c:val>
          <c:smooth val="0"/>
        </c:ser>
        <c:ser>
          <c:idx val="3"/>
          <c:order val="3"/>
          <c:tx>
            <c:v>4 этап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Нечаева!$G$19</c:f>
              <c:numCache/>
            </c:numRef>
          </c:val>
          <c:smooth val="0"/>
        </c:ser>
        <c:ser>
          <c:idx val="4"/>
          <c:order val="4"/>
          <c:tx>
            <c:v>5 этап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Нечаева!$H$19</c:f>
              <c:numCache/>
            </c:numRef>
          </c:val>
          <c:smooth val="0"/>
        </c:ser>
        <c:ser>
          <c:idx val="5"/>
          <c:order val="5"/>
          <c:tx>
            <c:v>6 этап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Нечаева!$I$19</c:f>
              <c:numCache/>
            </c:numRef>
          </c:val>
          <c:smooth val="0"/>
        </c:ser>
        <c:ser>
          <c:idx val="6"/>
          <c:order val="6"/>
          <c:tx>
            <c:v>7 этап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Нечаева!$J$19</c:f>
              <c:numCache/>
            </c:numRef>
          </c:val>
          <c:smooth val="0"/>
        </c:ser>
        <c:marker val="1"/>
        <c:axId val="30364855"/>
        <c:axId val="4848240"/>
      </c:line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8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254"/>
          <c:w val="0.15225"/>
          <c:h val="0.4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28575</xdr:rowOff>
    </xdr:from>
    <xdr:to>
      <xdr:col>5</xdr:col>
      <xdr:colOff>247650</xdr:colOff>
      <xdr:row>53</xdr:row>
      <xdr:rowOff>38100</xdr:rowOff>
    </xdr:to>
    <xdr:graphicFrame>
      <xdr:nvGraphicFramePr>
        <xdr:cNvPr id="1" name="Chart 2"/>
        <xdr:cNvGraphicFramePr/>
      </xdr:nvGraphicFramePr>
      <xdr:xfrm>
        <a:off x="0" y="5695950"/>
        <a:ext cx="66960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25</xdr:row>
      <xdr:rowOff>9525</xdr:rowOff>
    </xdr:from>
    <xdr:to>
      <xdr:col>7</xdr:col>
      <xdr:colOff>352425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2590800" y="4629150"/>
        <a:ext cx="55245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23</xdr:row>
      <xdr:rowOff>0</xdr:rowOff>
    </xdr:from>
    <xdr:to>
      <xdr:col>9</xdr:col>
      <xdr:colOff>200025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3200400" y="4257675"/>
        <a:ext cx="59912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76200</xdr:rowOff>
    </xdr:from>
    <xdr:to>
      <xdr:col>7</xdr:col>
      <xdr:colOff>266700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9525" y="2505075"/>
        <a:ext cx="5276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8</xdr:col>
      <xdr:colOff>323850</xdr:colOff>
      <xdr:row>35</xdr:row>
      <xdr:rowOff>152400</xdr:rowOff>
    </xdr:to>
    <xdr:graphicFrame>
      <xdr:nvGraphicFramePr>
        <xdr:cNvPr id="2" name="Chart 9"/>
        <xdr:cNvGraphicFramePr/>
      </xdr:nvGraphicFramePr>
      <xdr:xfrm>
        <a:off x="0" y="2438400"/>
        <a:ext cx="60293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12</xdr:row>
      <xdr:rowOff>123825</xdr:rowOff>
    </xdr:from>
    <xdr:to>
      <xdr:col>18</xdr:col>
      <xdr:colOff>257175</xdr:colOff>
      <xdr:row>30</xdr:row>
      <xdr:rowOff>28575</xdr:rowOff>
    </xdr:to>
    <xdr:graphicFrame>
      <xdr:nvGraphicFramePr>
        <xdr:cNvPr id="3" name="Chart 10"/>
        <xdr:cNvGraphicFramePr/>
      </xdr:nvGraphicFramePr>
      <xdr:xfrm>
        <a:off x="7562850" y="2066925"/>
        <a:ext cx="52578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8</xdr:row>
      <xdr:rowOff>66675</xdr:rowOff>
    </xdr:from>
    <xdr:to>
      <xdr:col>8</xdr:col>
      <xdr:colOff>276225</xdr:colOff>
      <xdr:row>25</xdr:row>
      <xdr:rowOff>123825</xdr:rowOff>
    </xdr:to>
    <xdr:graphicFrame>
      <xdr:nvGraphicFramePr>
        <xdr:cNvPr id="1" name="Chart 5"/>
        <xdr:cNvGraphicFramePr/>
      </xdr:nvGraphicFramePr>
      <xdr:xfrm>
        <a:off x="714375" y="1362075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133350</xdr:rowOff>
    </xdr:from>
    <xdr:to>
      <xdr:col>15</xdr:col>
      <xdr:colOff>219075</xdr:colOff>
      <xdr:row>25</xdr:row>
      <xdr:rowOff>152400</xdr:rowOff>
    </xdr:to>
    <xdr:graphicFrame>
      <xdr:nvGraphicFramePr>
        <xdr:cNvPr id="1" name="Диаграмма 2"/>
        <xdr:cNvGraphicFramePr/>
      </xdr:nvGraphicFramePr>
      <xdr:xfrm>
        <a:off x="4772025" y="295275"/>
        <a:ext cx="62007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23</xdr:row>
      <xdr:rowOff>19050</xdr:rowOff>
    </xdr:from>
    <xdr:to>
      <xdr:col>10</xdr:col>
      <xdr:colOff>276225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505075" y="4391025"/>
        <a:ext cx="63722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0.4995</cdr:y>
    </cdr:from>
    <cdr:to>
      <cdr:x>0.534</cdr:x>
      <cdr:y>0.566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552575"/>
          <a:ext cx="190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29</xdr:row>
      <xdr:rowOff>95250</xdr:rowOff>
    </xdr:from>
    <xdr:to>
      <xdr:col>5</xdr:col>
      <xdr:colOff>276225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447675" y="5295900"/>
        <a:ext cx="6067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24</xdr:row>
      <xdr:rowOff>0</xdr:rowOff>
    </xdr:from>
    <xdr:to>
      <xdr:col>7</xdr:col>
      <xdr:colOff>419100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876300" y="4410075"/>
        <a:ext cx="7162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24</xdr:row>
      <xdr:rowOff>57150</xdr:rowOff>
    </xdr:from>
    <xdr:to>
      <xdr:col>10</xdr:col>
      <xdr:colOff>371475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3200400" y="4619625"/>
        <a:ext cx="6153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22</xdr:row>
      <xdr:rowOff>57150</xdr:rowOff>
    </xdr:from>
    <xdr:to>
      <xdr:col>6</xdr:col>
      <xdr:colOff>238125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866775" y="4200525"/>
        <a:ext cx="6562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28</xdr:row>
      <xdr:rowOff>47625</xdr:rowOff>
    </xdr:from>
    <xdr:to>
      <xdr:col>6</xdr:col>
      <xdr:colOff>438150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581150" y="5181600"/>
        <a:ext cx="6134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24</xdr:row>
      <xdr:rowOff>0</xdr:rowOff>
    </xdr:from>
    <xdr:to>
      <xdr:col>9</xdr:col>
      <xdr:colOff>352425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3552825" y="4591050"/>
        <a:ext cx="6076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H26" sqref="H26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37.625" style="0" customWidth="1"/>
    <col min="4" max="4" width="9.875" style="0" customWidth="1"/>
    <col min="5" max="10" width="5.75390625" style="0" customWidth="1"/>
  </cols>
  <sheetData>
    <row r="1" spans="1:10" ht="12.75">
      <c r="A1" s="22" t="s">
        <v>23</v>
      </c>
      <c r="B1" s="26" t="s">
        <v>5</v>
      </c>
      <c r="C1" s="29" t="s">
        <v>22</v>
      </c>
      <c r="D1" s="23" t="s">
        <v>0</v>
      </c>
      <c r="E1" s="25"/>
      <c r="F1" s="25"/>
      <c r="G1" s="25"/>
      <c r="H1" s="25"/>
      <c r="I1" s="25"/>
      <c r="J1" s="24"/>
    </row>
    <row r="2" spans="1:10" ht="12.75">
      <c r="A2" s="22"/>
      <c r="B2" s="27"/>
      <c r="C2" s="29"/>
      <c r="D2" s="5" t="s">
        <v>1</v>
      </c>
      <c r="E2" s="30" t="s">
        <v>2</v>
      </c>
      <c r="F2" s="31"/>
      <c r="G2" s="23" t="s">
        <v>3</v>
      </c>
      <c r="H2" s="25"/>
      <c r="I2" s="23" t="s">
        <v>4</v>
      </c>
      <c r="J2" s="24"/>
    </row>
    <row r="3" spans="1:10" ht="12.75">
      <c r="A3" s="22"/>
      <c r="B3" s="28"/>
      <c r="C3" s="29"/>
      <c r="D3" s="4"/>
      <c r="E3" s="4"/>
      <c r="F3" s="4"/>
      <c r="G3" s="4"/>
      <c r="H3" s="4"/>
      <c r="I3" s="4"/>
      <c r="J3" s="4"/>
    </row>
    <row r="4" spans="1:10" s="2" customFormat="1" ht="12.75" customHeight="1">
      <c r="A4" s="17" t="s">
        <v>24</v>
      </c>
      <c r="B4" s="1">
        <v>1</v>
      </c>
      <c r="C4" s="1" t="s">
        <v>6</v>
      </c>
      <c r="D4" s="1">
        <v>4</v>
      </c>
      <c r="E4" s="1">
        <v>5</v>
      </c>
      <c r="F4" s="1">
        <v>6</v>
      </c>
      <c r="G4" s="1">
        <v>6</v>
      </c>
      <c r="H4" s="1">
        <v>9</v>
      </c>
      <c r="I4" s="1">
        <v>10</v>
      </c>
      <c r="J4" s="1">
        <v>10</v>
      </c>
    </row>
    <row r="5" spans="1:10" s="2" customFormat="1" ht="12.75">
      <c r="A5" s="18"/>
      <c r="B5" s="1">
        <v>2</v>
      </c>
      <c r="C5" s="1" t="s">
        <v>7</v>
      </c>
      <c r="D5" s="1">
        <v>6</v>
      </c>
      <c r="E5" s="1"/>
      <c r="F5" s="1">
        <v>6</v>
      </c>
      <c r="G5" s="1">
        <v>7</v>
      </c>
      <c r="H5" s="1">
        <v>9</v>
      </c>
      <c r="I5" s="1">
        <v>10</v>
      </c>
      <c r="J5" s="1">
        <v>10</v>
      </c>
    </row>
    <row r="6" spans="1:10" s="2" customFormat="1" ht="12.75">
      <c r="A6" s="18"/>
      <c r="B6" s="1">
        <v>3</v>
      </c>
      <c r="C6" s="1" t="s">
        <v>8</v>
      </c>
      <c r="D6" s="1">
        <v>7</v>
      </c>
      <c r="E6" s="1"/>
      <c r="F6" s="1">
        <v>7.5</v>
      </c>
      <c r="G6" s="1">
        <v>8</v>
      </c>
      <c r="H6" s="1">
        <v>9</v>
      </c>
      <c r="I6" s="1">
        <v>10</v>
      </c>
      <c r="J6" s="1">
        <v>10</v>
      </c>
    </row>
    <row r="7" spans="1:10" s="2" customFormat="1" ht="12.75">
      <c r="A7" s="18"/>
      <c r="B7" s="1">
        <v>4</v>
      </c>
      <c r="C7" s="1" t="s">
        <v>9</v>
      </c>
      <c r="D7" s="1">
        <v>7</v>
      </c>
      <c r="E7" s="1">
        <v>8</v>
      </c>
      <c r="F7" s="1">
        <v>8</v>
      </c>
      <c r="G7" s="1">
        <v>8</v>
      </c>
      <c r="H7" s="1">
        <v>9</v>
      </c>
      <c r="I7" s="1">
        <v>10</v>
      </c>
      <c r="J7" s="1">
        <v>10</v>
      </c>
    </row>
    <row r="8" spans="1:10" s="2" customFormat="1" ht="12.75">
      <c r="A8" s="18"/>
      <c r="B8" s="1">
        <v>5</v>
      </c>
      <c r="C8" s="1" t="s">
        <v>10</v>
      </c>
      <c r="D8" s="1">
        <v>8</v>
      </c>
      <c r="E8" s="1">
        <v>8</v>
      </c>
      <c r="F8" s="1">
        <v>9</v>
      </c>
      <c r="G8" s="1">
        <v>9</v>
      </c>
      <c r="H8" s="1">
        <v>9</v>
      </c>
      <c r="I8" s="1">
        <v>10</v>
      </c>
      <c r="J8" s="1">
        <v>10</v>
      </c>
    </row>
    <row r="9" spans="1:10" s="2" customFormat="1" ht="25.5">
      <c r="A9" s="18"/>
      <c r="B9" s="1">
        <v>6</v>
      </c>
      <c r="C9" s="3" t="s">
        <v>11</v>
      </c>
      <c r="D9" s="1">
        <v>6</v>
      </c>
      <c r="E9" s="1">
        <v>7</v>
      </c>
      <c r="F9" s="1">
        <v>7.5</v>
      </c>
      <c r="G9" s="1">
        <v>8</v>
      </c>
      <c r="H9" s="1">
        <v>8</v>
      </c>
      <c r="I9" s="1">
        <v>8</v>
      </c>
      <c r="J9" s="1">
        <v>9</v>
      </c>
    </row>
    <row r="10" spans="1:10" s="2" customFormat="1" ht="25.5">
      <c r="A10" s="18"/>
      <c r="B10" s="1">
        <v>7</v>
      </c>
      <c r="C10" s="3" t="s">
        <v>12</v>
      </c>
      <c r="D10" s="1">
        <v>8</v>
      </c>
      <c r="E10" s="1">
        <v>9</v>
      </c>
      <c r="F10" s="1">
        <v>9</v>
      </c>
      <c r="G10" s="1">
        <v>9</v>
      </c>
      <c r="H10" s="1">
        <v>9</v>
      </c>
      <c r="I10" s="1">
        <v>9</v>
      </c>
      <c r="J10" s="1">
        <v>10</v>
      </c>
    </row>
    <row r="11" spans="1:10" s="2" customFormat="1" ht="12.75">
      <c r="A11" s="18"/>
      <c r="B11" s="1">
        <v>8</v>
      </c>
      <c r="C11" s="1" t="s">
        <v>13</v>
      </c>
      <c r="D11" s="1">
        <v>8</v>
      </c>
      <c r="E11" s="1"/>
      <c r="F11" s="1"/>
      <c r="G11" s="1"/>
      <c r="H11" s="1">
        <v>9</v>
      </c>
      <c r="I11" s="1">
        <v>9</v>
      </c>
      <c r="J11" s="1">
        <v>10</v>
      </c>
    </row>
    <row r="12" spans="1:10" s="2" customFormat="1" ht="12.75">
      <c r="A12" s="18"/>
      <c r="B12" s="1">
        <v>9</v>
      </c>
      <c r="C12" s="1" t="s">
        <v>14</v>
      </c>
      <c r="D12" s="1">
        <v>6</v>
      </c>
      <c r="E12" s="1">
        <v>7</v>
      </c>
      <c r="F12" s="1">
        <v>7.5</v>
      </c>
      <c r="G12" s="1">
        <v>8</v>
      </c>
      <c r="H12" s="1">
        <v>9</v>
      </c>
      <c r="I12" s="1">
        <v>10</v>
      </c>
      <c r="J12" s="1">
        <v>10</v>
      </c>
    </row>
    <row r="13" spans="1:10" s="2" customFormat="1" ht="12.75">
      <c r="A13" s="18"/>
      <c r="B13" s="1">
        <v>10</v>
      </c>
      <c r="C13" s="1" t="s">
        <v>15</v>
      </c>
      <c r="D13" s="1"/>
      <c r="E13" s="1"/>
      <c r="F13" s="1"/>
      <c r="G13" s="1">
        <v>7</v>
      </c>
      <c r="H13" s="1">
        <v>9</v>
      </c>
      <c r="I13" s="1">
        <v>9</v>
      </c>
      <c r="J13" s="1">
        <v>10</v>
      </c>
    </row>
    <row r="14" spans="1:10" s="2" customFormat="1" ht="12.75">
      <c r="A14" s="18"/>
      <c r="B14" s="1">
        <v>11</v>
      </c>
      <c r="C14" s="1" t="s">
        <v>16</v>
      </c>
      <c r="D14" s="1"/>
      <c r="E14" s="1"/>
      <c r="F14" s="1"/>
      <c r="G14" s="1"/>
      <c r="H14" s="1">
        <v>9</v>
      </c>
      <c r="I14" s="1">
        <v>9</v>
      </c>
      <c r="J14" s="1">
        <v>10</v>
      </c>
    </row>
    <row r="15" spans="1:10" s="2" customFormat="1" ht="12.75">
      <c r="A15" s="18"/>
      <c r="B15" s="1">
        <v>12</v>
      </c>
      <c r="C15" s="1" t="s">
        <v>17</v>
      </c>
      <c r="D15" s="1">
        <v>7</v>
      </c>
      <c r="E15" s="1">
        <v>7</v>
      </c>
      <c r="F15" s="1">
        <v>8</v>
      </c>
      <c r="G15" s="1">
        <v>8</v>
      </c>
      <c r="H15" s="1">
        <v>9</v>
      </c>
      <c r="I15" s="1">
        <v>9</v>
      </c>
      <c r="J15" s="1">
        <v>9</v>
      </c>
    </row>
    <row r="16" spans="1:10" s="2" customFormat="1" ht="12.75">
      <c r="A16" s="18"/>
      <c r="B16" s="1">
        <v>13</v>
      </c>
      <c r="C16" s="1" t="s">
        <v>18</v>
      </c>
      <c r="D16" s="1">
        <v>7</v>
      </c>
      <c r="E16" s="1">
        <v>8</v>
      </c>
      <c r="F16" s="1"/>
      <c r="G16" s="1">
        <v>8</v>
      </c>
      <c r="H16" s="1">
        <v>9</v>
      </c>
      <c r="I16" s="1">
        <v>9</v>
      </c>
      <c r="J16" s="1">
        <v>9</v>
      </c>
    </row>
    <row r="17" spans="1:10" s="2" customFormat="1" ht="12.75">
      <c r="A17" s="18"/>
      <c r="B17" s="1">
        <v>14</v>
      </c>
      <c r="C17" s="1" t="s">
        <v>19</v>
      </c>
      <c r="D17" s="1">
        <v>7</v>
      </c>
      <c r="E17" s="1">
        <v>8</v>
      </c>
      <c r="F17" s="1">
        <v>8.5</v>
      </c>
      <c r="G17" s="1">
        <v>8</v>
      </c>
      <c r="H17" s="1">
        <v>9</v>
      </c>
      <c r="I17" s="1">
        <v>10</v>
      </c>
      <c r="J17" s="1">
        <v>10</v>
      </c>
    </row>
    <row r="18" spans="1:10" s="2" customFormat="1" ht="25.5" customHeight="1">
      <c r="A18" s="18"/>
      <c r="B18" s="1">
        <v>15</v>
      </c>
      <c r="C18" s="1" t="s">
        <v>20</v>
      </c>
      <c r="D18" s="1"/>
      <c r="E18" s="1"/>
      <c r="F18" s="1"/>
      <c r="G18" s="1">
        <v>7</v>
      </c>
      <c r="H18" s="1">
        <v>9</v>
      </c>
      <c r="I18" s="1">
        <v>10</v>
      </c>
      <c r="J18" s="1">
        <v>10</v>
      </c>
    </row>
    <row r="19" spans="1:10" s="2" customFormat="1" ht="25.5" customHeight="1">
      <c r="A19" s="19"/>
      <c r="B19" s="20" t="s">
        <v>26</v>
      </c>
      <c r="C19" s="21"/>
      <c r="D19" s="8">
        <f>(SUM(D4:D12)+SUM(D15:D17))/12</f>
        <v>6.75</v>
      </c>
      <c r="E19" s="8">
        <f>(E4+E7+E8+E9+E10+E12+E15+E16+E17)/9</f>
        <v>7.444444444444445</v>
      </c>
      <c r="F19" s="1">
        <f>(F4+F5+F6+F7+F8+F9+F10+F12+F15+F17)/10</f>
        <v>7.7</v>
      </c>
      <c r="G19" s="14">
        <f>(SUM(G4:G10)+SUM(G12:G13)+SUM(G15:G18))/13</f>
        <v>7.769230769230769</v>
      </c>
      <c r="H19" s="14">
        <f>SUM(H4:H18)/15</f>
        <v>8.933333333333334</v>
      </c>
      <c r="I19" s="8">
        <f>SUM(I4:I18)/15</f>
        <v>9.466666666666667</v>
      </c>
      <c r="J19" s="1">
        <f>SUM(J4:J18)/15</f>
        <v>9.8</v>
      </c>
    </row>
    <row r="20" spans="1:10" s="2" customFormat="1" ht="12.75">
      <c r="A20" s="40" t="s">
        <v>25</v>
      </c>
      <c r="B20" s="1">
        <v>16</v>
      </c>
      <c r="C20" s="1" t="s">
        <v>21</v>
      </c>
      <c r="D20" s="1">
        <v>14</v>
      </c>
      <c r="E20" s="1"/>
      <c r="F20" s="1">
        <v>15</v>
      </c>
      <c r="G20" s="1"/>
      <c r="H20" s="1">
        <v>18</v>
      </c>
      <c r="I20" s="1"/>
      <c r="J20" s="1">
        <v>19</v>
      </c>
    </row>
    <row r="21" spans="1:10" ht="25.5">
      <c r="A21" s="41"/>
      <c r="B21" s="4">
        <v>18</v>
      </c>
      <c r="C21" s="7" t="s">
        <v>27</v>
      </c>
      <c r="D21" s="4"/>
      <c r="E21" s="4">
        <v>4</v>
      </c>
      <c r="F21" s="4"/>
      <c r="G21" s="4"/>
      <c r="H21" s="4"/>
      <c r="I21" s="4"/>
      <c r="J21" s="4">
        <v>1</v>
      </c>
    </row>
    <row r="22" ht="12.75">
      <c r="A22" s="44"/>
    </row>
  </sheetData>
  <sheetProtection/>
  <mergeCells count="10">
    <mergeCell ref="A20:A21"/>
    <mergeCell ref="A4:A19"/>
    <mergeCell ref="B19:C19"/>
    <mergeCell ref="A1:A3"/>
    <mergeCell ref="I2:J2"/>
    <mergeCell ref="D1:J1"/>
    <mergeCell ref="B1:B3"/>
    <mergeCell ref="C1:C3"/>
    <mergeCell ref="E2:F2"/>
    <mergeCell ref="G2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25.125" style="0" customWidth="1"/>
    <col min="2" max="2" width="6.875" style="0" customWidth="1"/>
    <col min="3" max="3" width="43.25390625" style="0" customWidth="1"/>
    <col min="5" max="10" width="6.75390625" style="0" customWidth="1"/>
  </cols>
  <sheetData>
    <row r="1" spans="1:10" ht="12.75">
      <c r="A1" s="22" t="s">
        <v>23</v>
      </c>
      <c r="B1" s="26" t="s">
        <v>5</v>
      </c>
      <c r="C1" s="29" t="s">
        <v>22</v>
      </c>
      <c r="D1" s="23" t="s">
        <v>0</v>
      </c>
      <c r="E1" s="25"/>
      <c r="F1" s="25"/>
      <c r="G1" s="25"/>
      <c r="H1" s="25"/>
      <c r="I1" s="25"/>
      <c r="J1" s="24"/>
    </row>
    <row r="2" spans="1:10" ht="12.75">
      <c r="A2" s="22"/>
      <c r="B2" s="27"/>
      <c r="C2" s="29"/>
      <c r="D2" s="5" t="s">
        <v>1</v>
      </c>
      <c r="E2" s="30" t="s">
        <v>2</v>
      </c>
      <c r="F2" s="31"/>
      <c r="G2" s="23" t="s">
        <v>3</v>
      </c>
      <c r="H2" s="25"/>
      <c r="I2" s="23" t="s">
        <v>4</v>
      </c>
      <c r="J2" s="24"/>
    </row>
    <row r="3" spans="1:10" ht="12.75">
      <c r="A3" s="22"/>
      <c r="B3" s="28"/>
      <c r="C3" s="29"/>
      <c r="D3" s="4"/>
      <c r="E3" s="4"/>
      <c r="F3" s="4"/>
      <c r="G3" s="4"/>
      <c r="H3" s="4"/>
      <c r="I3" s="4"/>
      <c r="J3" s="4"/>
    </row>
    <row r="4" spans="1:10" ht="12.75">
      <c r="A4" s="34" t="s">
        <v>24</v>
      </c>
      <c r="B4" s="1">
        <v>1</v>
      </c>
      <c r="C4" s="1" t="s">
        <v>6</v>
      </c>
      <c r="D4" s="1">
        <v>4</v>
      </c>
      <c r="E4" s="1">
        <v>5</v>
      </c>
      <c r="F4" s="1">
        <v>5.5</v>
      </c>
      <c r="G4" s="1">
        <v>6</v>
      </c>
      <c r="H4" s="1">
        <v>8</v>
      </c>
      <c r="I4" s="1">
        <v>9</v>
      </c>
      <c r="J4" s="1">
        <v>10</v>
      </c>
    </row>
    <row r="5" spans="1:10" ht="12.75">
      <c r="A5" s="35"/>
      <c r="B5" s="1">
        <v>2</v>
      </c>
      <c r="C5" s="1" t="s">
        <v>7</v>
      </c>
      <c r="D5" s="1">
        <v>3</v>
      </c>
      <c r="E5" s="1"/>
      <c r="F5" s="1">
        <v>4</v>
      </c>
      <c r="G5" s="1">
        <v>5</v>
      </c>
      <c r="H5" s="1">
        <v>7</v>
      </c>
      <c r="I5" s="1">
        <v>8</v>
      </c>
      <c r="J5" s="1">
        <v>8</v>
      </c>
    </row>
    <row r="6" spans="1:10" ht="12.75">
      <c r="A6" s="35"/>
      <c r="B6" s="1">
        <v>3</v>
      </c>
      <c r="C6" s="1" t="s">
        <v>8</v>
      </c>
      <c r="D6" s="1">
        <v>3</v>
      </c>
      <c r="E6" s="1"/>
      <c r="F6" s="1">
        <v>5</v>
      </c>
      <c r="G6" s="1">
        <v>6</v>
      </c>
      <c r="H6" s="1">
        <v>7</v>
      </c>
      <c r="I6" s="1">
        <v>8</v>
      </c>
      <c r="J6" s="1">
        <v>9</v>
      </c>
    </row>
    <row r="7" spans="1:10" ht="12.75">
      <c r="A7" s="35"/>
      <c r="B7" s="1">
        <v>4</v>
      </c>
      <c r="C7" s="1" t="s">
        <v>9</v>
      </c>
      <c r="D7" s="1">
        <v>3</v>
      </c>
      <c r="E7" s="1">
        <v>5</v>
      </c>
      <c r="F7" s="1">
        <v>6</v>
      </c>
      <c r="G7" s="1">
        <v>6</v>
      </c>
      <c r="H7" s="1">
        <v>8</v>
      </c>
      <c r="I7" s="1">
        <v>9</v>
      </c>
      <c r="J7" s="1">
        <v>10</v>
      </c>
    </row>
    <row r="8" spans="1:10" ht="12.75">
      <c r="A8" s="35"/>
      <c r="B8" s="1">
        <v>5</v>
      </c>
      <c r="C8" s="1" t="s">
        <v>10</v>
      </c>
      <c r="D8" s="1">
        <v>4</v>
      </c>
      <c r="E8" s="1">
        <v>5</v>
      </c>
      <c r="F8" s="1">
        <v>5.5</v>
      </c>
      <c r="G8" s="1">
        <v>6</v>
      </c>
      <c r="H8" s="1">
        <v>8</v>
      </c>
      <c r="I8" s="1">
        <v>10</v>
      </c>
      <c r="J8" s="1">
        <v>10</v>
      </c>
    </row>
    <row r="9" spans="1:10" ht="29.25" customHeight="1">
      <c r="A9" s="35"/>
      <c r="B9" s="1">
        <v>6</v>
      </c>
      <c r="C9" s="3" t="s">
        <v>11</v>
      </c>
      <c r="D9" s="1">
        <v>3</v>
      </c>
      <c r="E9" s="1">
        <v>3</v>
      </c>
      <c r="F9" s="1">
        <v>4</v>
      </c>
      <c r="G9" s="1">
        <v>4</v>
      </c>
      <c r="H9" s="1">
        <v>7</v>
      </c>
      <c r="I9" s="1">
        <v>9</v>
      </c>
      <c r="J9" s="1">
        <v>10</v>
      </c>
    </row>
    <row r="10" spans="1:10" ht="25.5" customHeight="1">
      <c r="A10" s="35"/>
      <c r="B10" s="1">
        <v>7</v>
      </c>
      <c r="C10" s="3" t="s">
        <v>12</v>
      </c>
      <c r="D10" s="1">
        <v>5</v>
      </c>
      <c r="E10" s="1">
        <v>5</v>
      </c>
      <c r="F10" s="1">
        <v>5.5</v>
      </c>
      <c r="G10" s="1">
        <v>6</v>
      </c>
      <c r="H10" s="1">
        <v>8</v>
      </c>
      <c r="I10" s="1">
        <v>9</v>
      </c>
      <c r="J10" s="1">
        <v>10</v>
      </c>
    </row>
    <row r="11" spans="1:10" ht="12.75">
      <c r="A11" s="35"/>
      <c r="B11" s="1">
        <v>8</v>
      </c>
      <c r="C11" s="1" t="s">
        <v>13</v>
      </c>
      <c r="D11" s="1">
        <v>5</v>
      </c>
      <c r="E11" s="1"/>
      <c r="F11" s="1"/>
      <c r="G11" s="1"/>
      <c r="H11" s="1">
        <v>8</v>
      </c>
      <c r="I11" s="1">
        <v>9</v>
      </c>
      <c r="J11" s="1">
        <v>10</v>
      </c>
    </row>
    <row r="12" spans="1:10" ht="12.75">
      <c r="A12" s="35"/>
      <c r="B12" s="1">
        <v>9</v>
      </c>
      <c r="C12" s="1" t="s">
        <v>14</v>
      </c>
      <c r="D12" s="1">
        <v>4</v>
      </c>
      <c r="E12" s="1">
        <v>5</v>
      </c>
      <c r="F12" s="1">
        <v>6</v>
      </c>
      <c r="G12" s="1">
        <v>6</v>
      </c>
      <c r="H12" s="1">
        <v>8</v>
      </c>
      <c r="I12" s="1">
        <v>9</v>
      </c>
      <c r="J12" s="1">
        <v>9</v>
      </c>
    </row>
    <row r="13" spans="1:10" ht="12.75">
      <c r="A13" s="35"/>
      <c r="B13" s="1">
        <v>10</v>
      </c>
      <c r="C13" s="1" t="s">
        <v>15</v>
      </c>
      <c r="D13" s="1"/>
      <c r="E13" s="1"/>
      <c r="F13" s="1"/>
      <c r="G13" s="1">
        <v>7</v>
      </c>
      <c r="H13" s="1">
        <v>8</v>
      </c>
      <c r="I13" s="1">
        <v>10</v>
      </c>
      <c r="J13" s="1">
        <v>10</v>
      </c>
    </row>
    <row r="14" spans="1:10" ht="12.75">
      <c r="A14" s="35"/>
      <c r="B14" s="1">
        <v>11</v>
      </c>
      <c r="C14" s="1" t="s">
        <v>16</v>
      </c>
      <c r="D14" s="1"/>
      <c r="E14" s="1"/>
      <c r="F14" s="1"/>
      <c r="G14" s="1"/>
      <c r="H14" s="1">
        <v>8</v>
      </c>
      <c r="I14" s="1">
        <v>8</v>
      </c>
      <c r="J14" s="1">
        <v>10</v>
      </c>
    </row>
    <row r="15" spans="1:10" ht="12.75">
      <c r="A15" s="35"/>
      <c r="B15" s="1">
        <v>12</v>
      </c>
      <c r="C15" s="1" t="s">
        <v>17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9</v>
      </c>
    </row>
    <row r="16" spans="1:10" ht="12.75">
      <c r="A16" s="35"/>
      <c r="B16" s="1">
        <v>13</v>
      </c>
      <c r="C16" s="1" t="s">
        <v>18</v>
      </c>
      <c r="D16" s="1">
        <v>4</v>
      </c>
      <c r="E16" s="1">
        <v>5</v>
      </c>
      <c r="F16" s="1"/>
      <c r="G16" s="1">
        <v>7</v>
      </c>
      <c r="H16" s="1">
        <v>8</v>
      </c>
      <c r="I16" s="1">
        <v>9</v>
      </c>
      <c r="J16" s="1">
        <v>10</v>
      </c>
    </row>
    <row r="17" spans="1:10" ht="12.75">
      <c r="A17" s="35"/>
      <c r="B17" s="1">
        <v>14</v>
      </c>
      <c r="C17" s="1" t="s">
        <v>19</v>
      </c>
      <c r="D17" s="1">
        <v>4</v>
      </c>
      <c r="E17" s="1">
        <v>5</v>
      </c>
      <c r="F17" s="1">
        <v>5</v>
      </c>
      <c r="G17" s="1">
        <v>7</v>
      </c>
      <c r="H17" s="1">
        <v>8.5</v>
      </c>
      <c r="I17" s="1">
        <v>9</v>
      </c>
      <c r="J17" s="1">
        <v>10</v>
      </c>
    </row>
    <row r="18" spans="1:10" ht="12.75">
      <c r="A18" s="35"/>
      <c r="B18" s="1">
        <v>15</v>
      </c>
      <c r="C18" s="1" t="s">
        <v>20</v>
      </c>
      <c r="D18" s="1"/>
      <c r="E18" s="1"/>
      <c r="F18" s="1"/>
      <c r="G18" s="1">
        <v>7</v>
      </c>
      <c r="H18" s="1">
        <v>5</v>
      </c>
      <c r="I18" s="1">
        <v>7</v>
      </c>
      <c r="J18" s="1">
        <v>8</v>
      </c>
    </row>
    <row r="19" spans="1:10" ht="12.75">
      <c r="A19" s="6"/>
      <c r="B19" s="20" t="s">
        <v>26</v>
      </c>
      <c r="C19" s="21"/>
      <c r="D19" s="8">
        <f>(SUM(D4:D12)+SUM(D15:D17))/12</f>
        <v>3.8333333333333335</v>
      </c>
      <c r="E19" s="10">
        <f>(E4+E7+E8+E9+E10+E12+E15+E16+E17)/9</f>
        <v>4.777777777777778</v>
      </c>
      <c r="F19" s="1">
        <f>(SUM(F4:F10)+F12+F15+F17)/10</f>
        <v>5.25</v>
      </c>
      <c r="G19" s="14">
        <f>SUM(G4:G18)/13</f>
        <v>6.153846153846154</v>
      </c>
      <c r="H19" s="14">
        <f>SUM(H4:H18)/15</f>
        <v>7.633333333333334</v>
      </c>
      <c r="I19" s="14">
        <f>SUM(I4:I18)/15</f>
        <v>8.8</v>
      </c>
      <c r="J19" s="14">
        <f>SUM(J4:J18)/15</f>
        <v>9.533333333333333</v>
      </c>
    </row>
    <row r="20" spans="1:10" ht="12.75">
      <c r="A20" s="42" t="s">
        <v>25</v>
      </c>
      <c r="B20" s="1">
        <v>16</v>
      </c>
      <c r="C20" s="1" t="s">
        <v>21</v>
      </c>
      <c r="D20" s="1">
        <v>12</v>
      </c>
      <c r="E20" s="1"/>
      <c r="F20" s="1">
        <v>13</v>
      </c>
      <c r="G20" s="1"/>
      <c r="H20" s="1">
        <v>15</v>
      </c>
      <c r="I20" s="1"/>
      <c r="J20" s="1">
        <v>16</v>
      </c>
    </row>
    <row r="21" spans="1:10" ht="25.5">
      <c r="A21" s="43"/>
      <c r="B21" s="4">
        <v>18</v>
      </c>
      <c r="C21" s="7" t="s">
        <v>27</v>
      </c>
      <c r="D21" s="4"/>
      <c r="E21" s="4">
        <v>4</v>
      </c>
      <c r="F21" s="4"/>
      <c r="G21" s="4"/>
      <c r="H21" s="4"/>
      <c r="I21" s="4"/>
      <c r="J21" s="4">
        <v>4</v>
      </c>
    </row>
  </sheetData>
  <sheetProtection/>
  <mergeCells count="9">
    <mergeCell ref="B19:C19"/>
    <mergeCell ref="G2:H2"/>
    <mergeCell ref="I2:J2"/>
    <mergeCell ref="A4:A18"/>
    <mergeCell ref="A1:A3"/>
    <mergeCell ref="B1:B3"/>
    <mergeCell ref="C1:C3"/>
    <mergeCell ref="D1:J1"/>
    <mergeCell ref="E2:F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2" sqref="A2:I14"/>
    </sheetView>
  </sheetViews>
  <sheetFormatPr defaultColWidth="9.00390625" defaultRowHeight="12.75"/>
  <cols>
    <col min="1" max="1" width="4.625" style="0" customWidth="1"/>
    <col min="2" max="2" width="16.25390625" style="0" customWidth="1"/>
  </cols>
  <sheetData>
    <row r="1" spans="1:9" ht="12.75">
      <c r="A1" s="37" t="s">
        <v>29</v>
      </c>
      <c r="B1" s="38"/>
      <c r="C1" s="38"/>
      <c r="D1" s="38"/>
      <c r="E1" s="38"/>
      <c r="F1" s="38"/>
      <c r="G1" s="38"/>
      <c r="H1" s="38"/>
      <c r="I1" s="39"/>
    </row>
    <row r="2" spans="1:9" ht="12.75">
      <c r="A2" s="36" t="s">
        <v>31</v>
      </c>
      <c r="B2" s="36" t="s">
        <v>28</v>
      </c>
      <c r="C2" s="37" t="s">
        <v>26</v>
      </c>
      <c r="D2" s="38"/>
      <c r="E2" s="38"/>
      <c r="F2" s="38"/>
      <c r="G2" s="38"/>
      <c r="H2" s="38"/>
      <c r="I2" s="39"/>
    </row>
    <row r="3" spans="1:9" ht="12.75">
      <c r="A3" s="36"/>
      <c r="B3" s="36"/>
      <c r="C3" s="13" t="s">
        <v>41</v>
      </c>
      <c r="D3" s="13" t="s">
        <v>42</v>
      </c>
      <c r="E3" s="13" t="s">
        <v>47</v>
      </c>
      <c r="F3" s="15" t="s">
        <v>49</v>
      </c>
      <c r="G3" s="15" t="s">
        <v>50</v>
      </c>
      <c r="H3" s="15" t="s">
        <v>51</v>
      </c>
      <c r="I3" s="13" t="s">
        <v>52</v>
      </c>
    </row>
    <row r="4" spans="1:9" ht="12.75">
      <c r="A4" s="13">
        <v>1</v>
      </c>
      <c r="B4" s="13" t="s">
        <v>30</v>
      </c>
      <c r="C4" s="15">
        <v>6.8</v>
      </c>
      <c r="D4" s="15">
        <v>7.4</v>
      </c>
      <c r="E4" s="13">
        <v>7.7</v>
      </c>
      <c r="F4" s="13">
        <v>7.7</v>
      </c>
      <c r="G4" s="13">
        <v>8.9</v>
      </c>
      <c r="H4" s="15">
        <v>9.5</v>
      </c>
      <c r="I4" s="4">
        <v>9.8</v>
      </c>
    </row>
    <row r="5" spans="1:9" ht="12.75">
      <c r="A5" s="13">
        <v>2</v>
      </c>
      <c r="B5" s="13" t="s">
        <v>32</v>
      </c>
      <c r="C5" s="13">
        <v>4.7</v>
      </c>
      <c r="D5" s="13">
        <v>5.1</v>
      </c>
      <c r="E5" s="13">
        <v>5.5</v>
      </c>
      <c r="F5" s="13">
        <v>6</v>
      </c>
      <c r="G5" s="13">
        <v>6.8</v>
      </c>
      <c r="H5" s="15">
        <v>7.8</v>
      </c>
      <c r="I5" s="4">
        <v>8.5</v>
      </c>
    </row>
    <row r="6" spans="1:9" ht="12.75">
      <c r="A6" s="13">
        <v>3</v>
      </c>
      <c r="B6" s="13" t="s">
        <v>33</v>
      </c>
      <c r="C6" s="13">
        <v>4.8</v>
      </c>
      <c r="D6" s="13">
        <v>5.6</v>
      </c>
      <c r="E6" s="13">
        <v>5.5</v>
      </c>
      <c r="F6" s="13">
        <v>5.6</v>
      </c>
      <c r="G6" s="13">
        <v>5.4</v>
      </c>
      <c r="H6" s="15">
        <v>6.9</v>
      </c>
      <c r="I6" s="4">
        <v>7.3</v>
      </c>
    </row>
    <row r="7" spans="1:9" ht="12.75">
      <c r="A7" s="13">
        <v>4</v>
      </c>
      <c r="B7" s="13" t="s">
        <v>34</v>
      </c>
      <c r="C7" s="13">
        <v>4.1</v>
      </c>
      <c r="D7" s="13">
        <v>4.6</v>
      </c>
      <c r="E7" s="13">
        <v>5.4</v>
      </c>
      <c r="F7" s="13">
        <v>5.1</v>
      </c>
      <c r="G7" s="13">
        <v>5.6</v>
      </c>
      <c r="H7" s="15">
        <v>5.6</v>
      </c>
      <c r="I7" s="4">
        <v>5.9</v>
      </c>
    </row>
    <row r="8" spans="1:9" ht="12.75">
      <c r="A8" s="13">
        <v>5</v>
      </c>
      <c r="B8" s="13" t="s">
        <v>35</v>
      </c>
      <c r="C8" s="13">
        <v>7</v>
      </c>
      <c r="D8" s="13">
        <v>7.2</v>
      </c>
      <c r="E8" s="13">
        <v>7.7</v>
      </c>
      <c r="F8" s="13">
        <v>7.3</v>
      </c>
      <c r="G8" s="13">
        <v>8.3</v>
      </c>
      <c r="H8" s="15">
        <v>9.3</v>
      </c>
      <c r="I8" s="4">
        <v>9.6</v>
      </c>
    </row>
    <row r="9" spans="1:9" ht="12.75">
      <c r="A9" s="13">
        <v>6</v>
      </c>
      <c r="B9" s="13" t="s">
        <v>36</v>
      </c>
      <c r="C9" s="13">
        <v>3.7</v>
      </c>
      <c r="D9" s="13">
        <v>4.2</v>
      </c>
      <c r="E9" s="13">
        <v>4.3</v>
      </c>
      <c r="F9" s="13">
        <v>4.6</v>
      </c>
      <c r="G9" s="13">
        <v>4.9</v>
      </c>
      <c r="H9" s="15">
        <v>5.7</v>
      </c>
      <c r="I9" s="4">
        <v>6.2</v>
      </c>
    </row>
    <row r="10" spans="1:9" ht="12.75">
      <c r="A10" s="13">
        <v>7</v>
      </c>
      <c r="B10" s="13" t="s">
        <v>37</v>
      </c>
      <c r="C10" s="13">
        <v>3.3</v>
      </c>
      <c r="D10" s="13">
        <v>4.3</v>
      </c>
      <c r="E10" s="13">
        <v>4.8</v>
      </c>
      <c r="F10" s="13">
        <v>4.6</v>
      </c>
      <c r="G10" s="13">
        <v>5.07</v>
      </c>
      <c r="H10" s="15">
        <v>6.4</v>
      </c>
      <c r="I10" s="4">
        <v>7</v>
      </c>
    </row>
    <row r="11" spans="1:9" ht="12.75">
      <c r="A11" s="13">
        <v>8</v>
      </c>
      <c r="B11" s="13" t="s">
        <v>38</v>
      </c>
      <c r="C11" s="13">
        <v>2.8</v>
      </c>
      <c r="D11" s="13">
        <v>4.4</v>
      </c>
      <c r="E11" s="13">
        <v>5</v>
      </c>
      <c r="F11" s="13">
        <v>5.5</v>
      </c>
      <c r="G11" s="13">
        <v>5.6</v>
      </c>
      <c r="H11" s="15">
        <v>5.8</v>
      </c>
      <c r="I11" s="4">
        <v>6.1</v>
      </c>
    </row>
    <row r="12" spans="1:9" ht="12.75">
      <c r="A12" s="13">
        <v>9</v>
      </c>
      <c r="B12" s="13" t="s">
        <v>39</v>
      </c>
      <c r="C12" s="13">
        <v>7.1</v>
      </c>
      <c r="D12" s="13">
        <v>7.8</v>
      </c>
      <c r="E12" s="13">
        <v>8.2</v>
      </c>
      <c r="F12" s="13">
        <v>8.6</v>
      </c>
      <c r="G12" s="13">
        <v>8.9</v>
      </c>
      <c r="H12" s="15">
        <v>9.6</v>
      </c>
      <c r="I12" s="4">
        <v>9.9</v>
      </c>
    </row>
    <row r="13" spans="1:9" ht="12.75">
      <c r="A13" s="13">
        <v>10</v>
      </c>
      <c r="B13" s="13" t="s">
        <v>40</v>
      </c>
      <c r="C13" s="13">
        <v>3.8</v>
      </c>
      <c r="D13" s="13">
        <v>4.8</v>
      </c>
      <c r="E13" s="13">
        <v>5.2</v>
      </c>
      <c r="F13" s="13">
        <v>6.1</v>
      </c>
      <c r="G13" s="13">
        <v>7.6</v>
      </c>
      <c r="H13" s="15">
        <v>8.8</v>
      </c>
      <c r="I13" s="4">
        <v>9.5</v>
      </c>
    </row>
    <row r="14" spans="1:9" ht="12.75">
      <c r="A14" s="15">
        <v>11</v>
      </c>
      <c r="B14" s="15" t="s">
        <v>48</v>
      </c>
      <c r="C14" s="16">
        <f aca="true" t="shared" si="0" ref="C14:I14">SUM(C4:C13)/10</f>
        <v>4.81</v>
      </c>
      <c r="D14" s="16">
        <f t="shared" si="0"/>
        <v>5.539999999999999</v>
      </c>
      <c r="E14" s="16">
        <f t="shared" si="0"/>
        <v>5.93</v>
      </c>
      <c r="F14" s="13">
        <f t="shared" si="0"/>
        <v>6.11</v>
      </c>
      <c r="G14" s="13">
        <f t="shared" si="0"/>
        <v>6.706999999999999</v>
      </c>
      <c r="H14" s="13">
        <f t="shared" si="0"/>
        <v>7.540000000000001</v>
      </c>
      <c r="I14" s="13">
        <f t="shared" si="0"/>
        <v>7.980000000000001</v>
      </c>
    </row>
  </sheetData>
  <sheetProtection/>
  <mergeCells count="4">
    <mergeCell ref="B2:B3"/>
    <mergeCell ref="A2:A3"/>
    <mergeCell ref="A1:I1"/>
    <mergeCell ref="C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4"/>
    </sheetView>
  </sheetViews>
  <sheetFormatPr defaultColWidth="9.00390625" defaultRowHeight="12.75"/>
  <cols>
    <col min="1" max="1" width="11.625" style="0" customWidth="1"/>
  </cols>
  <sheetData>
    <row r="1" spans="1:8" ht="12.75">
      <c r="A1" s="13" t="s">
        <v>43</v>
      </c>
      <c r="B1" s="13" t="s">
        <v>41</v>
      </c>
      <c r="C1" s="13" t="s">
        <v>42</v>
      </c>
      <c r="D1" s="13" t="s">
        <v>47</v>
      </c>
      <c r="E1" s="13" t="s">
        <v>49</v>
      </c>
      <c r="F1" s="13" t="s">
        <v>50</v>
      </c>
      <c r="G1" s="15" t="s">
        <v>52</v>
      </c>
      <c r="H1" s="15" t="s">
        <v>51</v>
      </c>
    </row>
    <row r="2" spans="1:8" ht="12.75">
      <c r="A2" s="4" t="s">
        <v>44</v>
      </c>
      <c r="B2" s="4">
        <v>0</v>
      </c>
      <c r="C2" s="4">
        <v>0</v>
      </c>
      <c r="D2" s="4">
        <v>1</v>
      </c>
      <c r="E2" s="4">
        <v>3</v>
      </c>
      <c r="F2" s="4">
        <v>4</v>
      </c>
      <c r="G2" s="4">
        <v>5</v>
      </c>
      <c r="H2" s="4">
        <v>6</v>
      </c>
    </row>
    <row r="3" spans="1:8" ht="12.75">
      <c r="A3" s="4" t="s">
        <v>45</v>
      </c>
      <c r="B3" s="4">
        <v>3</v>
      </c>
      <c r="C3" s="4">
        <v>5</v>
      </c>
      <c r="D3" s="4">
        <v>8</v>
      </c>
      <c r="E3" s="4">
        <v>7</v>
      </c>
      <c r="F3" s="4">
        <v>6</v>
      </c>
      <c r="G3" s="4">
        <v>5</v>
      </c>
      <c r="H3" s="4">
        <v>4</v>
      </c>
    </row>
    <row r="4" spans="1:8" ht="12.75">
      <c r="A4" s="4" t="s">
        <v>46</v>
      </c>
      <c r="B4" s="4">
        <v>8</v>
      </c>
      <c r="C4" s="4">
        <v>6</v>
      </c>
      <c r="D4" s="4">
        <v>2</v>
      </c>
      <c r="E4" s="1">
        <v>0</v>
      </c>
      <c r="F4" s="1">
        <v>0</v>
      </c>
      <c r="G4" s="4">
        <v>0</v>
      </c>
      <c r="H4" s="4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F12"/>
    </sheetView>
  </sheetViews>
  <sheetFormatPr defaultColWidth="9.00390625" defaultRowHeight="12.75"/>
  <cols>
    <col min="2" max="2" width="15.125" style="0" customWidth="1"/>
  </cols>
  <sheetData>
    <row r="1" spans="1:9" ht="12.75">
      <c r="A1" s="36" t="s">
        <v>31</v>
      </c>
      <c r="B1" s="36" t="s">
        <v>28</v>
      </c>
      <c r="C1" s="37" t="s">
        <v>26</v>
      </c>
      <c r="D1" s="38"/>
      <c r="E1" s="38"/>
      <c r="F1" s="39"/>
      <c r="G1" s="46"/>
      <c r="H1" s="46"/>
      <c r="I1" s="46"/>
    </row>
    <row r="2" spans="1:9" ht="12.75">
      <c r="A2" s="36"/>
      <c r="B2" s="36"/>
      <c r="C2" s="13" t="s">
        <v>41</v>
      </c>
      <c r="D2" s="13" t="s">
        <v>47</v>
      </c>
      <c r="E2" s="15" t="s">
        <v>50</v>
      </c>
      <c r="F2" s="13" t="s">
        <v>52</v>
      </c>
      <c r="G2" s="47"/>
      <c r="H2" s="47"/>
      <c r="I2" s="47"/>
    </row>
    <row r="3" spans="1:6" ht="12.75">
      <c r="A3" s="13">
        <v>1</v>
      </c>
      <c r="B3" s="13" t="s">
        <v>30</v>
      </c>
      <c r="C3" s="15">
        <v>14</v>
      </c>
      <c r="D3" s="13">
        <v>15</v>
      </c>
      <c r="E3" s="13">
        <v>18</v>
      </c>
      <c r="F3" s="4">
        <v>19</v>
      </c>
    </row>
    <row r="4" spans="1:6" ht="12.75">
      <c r="A4" s="13">
        <v>2</v>
      </c>
      <c r="B4" s="13" t="s">
        <v>32</v>
      </c>
      <c r="C4" s="13">
        <v>15</v>
      </c>
      <c r="D4" s="13">
        <v>16</v>
      </c>
      <c r="E4" s="13">
        <v>17</v>
      </c>
      <c r="F4" s="4">
        <v>18</v>
      </c>
    </row>
    <row r="5" spans="1:6" ht="12.75">
      <c r="A5" s="13">
        <v>3</v>
      </c>
      <c r="B5" s="13" t="s">
        <v>33</v>
      </c>
      <c r="C5" s="13">
        <v>11</v>
      </c>
      <c r="D5" s="13">
        <v>15</v>
      </c>
      <c r="E5" s="13">
        <v>16</v>
      </c>
      <c r="F5" s="4">
        <v>17</v>
      </c>
    </row>
    <row r="6" spans="1:6" ht="12.75">
      <c r="A6" s="13">
        <v>4</v>
      </c>
      <c r="B6" s="13" t="s">
        <v>34</v>
      </c>
      <c r="C6" s="13">
        <v>13</v>
      </c>
      <c r="D6" s="13">
        <v>14</v>
      </c>
      <c r="E6" s="13">
        <v>15</v>
      </c>
      <c r="F6" s="4">
        <v>16</v>
      </c>
    </row>
    <row r="7" spans="1:6" ht="12.75">
      <c r="A7" s="13">
        <v>5</v>
      </c>
      <c r="B7" s="13" t="s">
        <v>35</v>
      </c>
      <c r="C7" s="13">
        <v>16</v>
      </c>
      <c r="D7" s="13">
        <v>18</v>
      </c>
      <c r="E7" s="13">
        <v>18</v>
      </c>
      <c r="F7" s="4">
        <v>19</v>
      </c>
    </row>
    <row r="8" spans="1:6" ht="12.75">
      <c r="A8" s="13">
        <v>6</v>
      </c>
      <c r="B8" s="13" t="s">
        <v>36</v>
      </c>
      <c r="C8" s="13">
        <v>12</v>
      </c>
      <c r="D8" s="13">
        <v>12</v>
      </c>
      <c r="E8" s="13">
        <v>13</v>
      </c>
      <c r="F8" s="4">
        <v>14</v>
      </c>
    </row>
    <row r="9" spans="1:6" ht="12.75">
      <c r="A9" s="13">
        <v>7</v>
      </c>
      <c r="B9" s="13" t="s">
        <v>37</v>
      </c>
      <c r="C9" s="13">
        <v>12</v>
      </c>
      <c r="D9" s="13">
        <v>13</v>
      </c>
      <c r="E9" s="13">
        <v>15</v>
      </c>
      <c r="F9" s="4">
        <v>17</v>
      </c>
    </row>
    <row r="10" spans="1:6" ht="12.75">
      <c r="A10" s="13">
        <v>8</v>
      </c>
      <c r="B10" s="13" t="s">
        <v>38</v>
      </c>
      <c r="C10" s="13">
        <v>11</v>
      </c>
      <c r="D10" s="13">
        <v>12</v>
      </c>
      <c r="E10" s="13">
        <v>12</v>
      </c>
      <c r="F10" s="4">
        <v>15</v>
      </c>
    </row>
    <row r="11" spans="1:6" ht="12.75">
      <c r="A11" s="13">
        <v>9</v>
      </c>
      <c r="B11" s="13" t="s">
        <v>39</v>
      </c>
      <c r="C11" s="13">
        <v>15</v>
      </c>
      <c r="D11" s="13">
        <v>16</v>
      </c>
      <c r="E11" s="13">
        <v>18</v>
      </c>
      <c r="F11" s="4">
        <v>19</v>
      </c>
    </row>
    <row r="12" spans="1:6" ht="12.75">
      <c r="A12" s="13">
        <v>10</v>
      </c>
      <c r="B12" s="13" t="s">
        <v>40</v>
      </c>
      <c r="C12" s="13">
        <v>12</v>
      </c>
      <c r="D12" s="13">
        <v>13</v>
      </c>
      <c r="E12" s="13">
        <v>15</v>
      </c>
      <c r="F12" s="4">
        <v>16</v>
      </c>
    </row>
  </sheetData>
  <sheetProtection/>
  <mergeCells count="3">
    <mergeCell ref="A1:A2"/>
    <mergeCell ref="B1:B2"/>
    <mergeCell ref="C1:F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2" max="2" width="17.125" style="0" customWidth="1"/>
  </cols>
  <sheetData>
    <row r="1" spans="1:6" ht="38.25">
      <c r="A1" s="50" t="s">
        <v>31</v>
      </c>
      <c r="B1" s="50" t="s">
        <v>28</v>
      </c>
      <c r="C1" s="51" t="s">
        <v>59</v>
      </c>
      <c r="D1" s="52" t="s">
        <v>53</v>
      </c>
      <c r="E1" s="52" t="s">
        <v>54</v>
      </c>
      <c r="F1" s="52" t="s">
        <v>55</v>
      </c>
    </row>
    <row r="2" spans="1:6" ht="12.75">
      <c r="A2" s="52">
        <v>1</v>
      </c>
      <c r="B2" s="52" t="s">
        <v>30</v>
      </c>
      <c r="C2" s="52">
        <v>4</v>
      </c>
      <c r="D2" s="52">
        <v>5</v>
      </c>
      <c r="E2" s="52">
        <v>5</v>
      </c>
      <c r="F2" s="53">
        <v>5</v>
      </c>
    </row>
    <row r="3" spans="1:6" ht="12.75">
      <c r="A3" s="52">
        <v>2</v>
      </c>
      <c r="B3" s="52" t="s">
        <v>32</v>
      </c>
      <c r="C3" s="52">
        <v>3</v>
      </c>
      <c r="D3" s="52">
        <v>4</v>
      </c>
      <c r="E3" s="52">
        <v>5</v>
      </c>
      <c r="F3" s="53">
        <v>5</v>
      </c>
    </row>
    <row r="4" spans="1:6" ht="12.75">
      <c r="A4" s="52">
        <v>3</v>
      </c>
      <c r="B4" s="52" t="s">
        <v>33</v>
      </c>
      <c r="C4" s="52">
        <v>4</v>
      </c>
      <c r="D4" s="52">
        <v>4</v>
      </c>
      <c r="E4" s="52">
        <v>4</v>
      </c>
      <c r="F4" s="53">
        <v>4</v>
      </c>
    </row>
    <row r="5" spans="1:6" ht="12.75">
      <c r="A5" s="52">
        <v>4</v>
      </c>
      <c r="B5" s="52" t="s">
        <v>34</v>
      </c>
      <c r="C5" s="52">
        <v>3</v>
      </c>
      <c r="D5" s="52">
        <v>3</v>
      </c>
      <c r="E5" s="52">
        <v>3</v>
      </c>
      <c r="F5" s="53">
        <v>3</v>
      </c>
    </row>
    <row r="6" spans="1:6" ht="12.75">
      <c r="A6" s="52">
        <v>5</v>
      </c>
      <c r="B6" s="52" t="s">
        <v>35</v>
      </c>
      <c r="C6" s="52">
        <v>4</v>
      </c>
      <c r="D6" s="52">
        <v>5</v>
      </c>
      <c r="E6" s="52">
        <v>5</v>
      </c>
      <c r="F6" s="53">
        <v>5</v>
      </c>
    </row>
    <row r="7" spans="1:6" ht="12.75">
      <c r="A7" s="52">
        <v>6</v>
      </c>
      <c r="B7" s="52" t="s">
        <v>36</v>
      </c>
      <c r="C7" s="52">
        <v>3</v>
      </c>
      <c r="D7" s="52">
        <v>3</v>
      </c>
      <c r="E7" s="52">
        <v>4</v>
      </c>
      <c r="F7" s="53">
        <v>4</v>
      </c>
    </row>
    <row r="8" spans="1:6" ht="12.75">
      <c r="A8" s="52">
        <v>7</v>
      </c>
      <c r="B8" s="52" t="s">
        <v>37</v>
      </c>
      <c r="C8" s="52">
        <v>4</v>
      </c>
      <c r="D8" s="52">
        <v>4</v>
      </c>
      <c r="E8" s="52">
        <v>4</v>
      </c>
      <c r="F8" s="53">
        <v>4</v>
      </c>
    </row>
    <row r="9" spans="1:6" ht="12.75">
      <c r="A9" s="52">
        <v>8</v>
      </c>
      <c r="B9" s="52" t="s">
        <v>38</v>
      </c>
      <c r="C9" s="52">
        <v>3</v>
      </c>
      <c r="D9" s="52">
        <v>3</v>
      </c>
      <c r="E9" s="52">
        <v>3</v>
      </c>
      <c r="F9" s="53">
        <v>3</v>
      </c>
    </row>
    <row r="10" spans="1:6" ht="12.75">
      <c r="A10" s="52">
        <v>9</v>
      </c>
      <c r="B10" s="52" t="s">
        <v>39</v>
      </c>
      <c r="C10" s="52">
        <v>5</v>
      </c>
      <c r="D10" s="52">
        <v>5</v>
      </c>
      <c r="E10" s="52">
        <v>5</v>
      </c>
      <c r="F10" s="53">
        <v>5</v>
      </c>
    </row>
    <row r="11" spans="1:6" ht="12.75">
      <c r="A11" s="52">
        <v>10</v>
      </c>
      <c r="B11" s="52" t="s">
        <v>40</v>
      </c>
      <c r="C11" s="52">
        <v>4</v>
      </c>
      <c r="D11" s="52">
        <v>4</v>
      </c>
      <c r="E11" s="52">
        <v>5</v>
      </c>
      <c r="F11" s="53">
        <v>5</v>
      </c>
    </row>
    <row r="12" spans="1:6" ht="12.75">
      <c r="A12" s="48" t="s">
        <v>56</v>
      </c>
      <c r="B12" s="48"/>
      <c r="C12" s="49">
        <v>100</v>
      </c>
      <c r="D12" s="49">
        <v>100</v>
      </c>
      <c r="E12" s="49">
        <v>100</v>
      </c>
      <c r="F12" s="49">
        <v>100</v>
      </c>
    </row>
    <row r="13" spans="1:6" ht="12.75">
      <c r="A13" s="48" t="s">
        <v>57</v>
      </c>
      <c r="B13" s="48"/>
      <c r="C13" s="49">
        <v>60</v>
      </c>
      <c r="D13" s="49">
        <v>70</v>
      </c>
      <c r="E13" s="49">
        <v>80</v>
      </c>
      <c r="F13" s="49">
        <v>80</v>
      </c>
    </row>
    <row r="14" spans="1:6" ht="12.75">
      <c r="A14" s="48" t="s">
        <v>58</v>
      </c>
      <c r="B14" s="48"/>
      <c r="C14" s="49">
        <f>(1+5*0.64+4*0.36)/10*100</f>
        <v>56.400000000000006</v>
      </c>
      <c r="D14" s="49">
        <f>(3+4*0.64+3*0.36)/10*100</f>
        <v>66.4</v>
      </c>
      <c r="E14" s="49">
        <f>(5+3*0.64+2*0.36)/10*100</f>
        <v>76.4</v>
      </c>
      <c r="F14" s="49">
        <f>(5+3*0.64+2*0.36)/10*100</f>
        <v>76.4</v>
      </c>
    </row>
  </sheetData>
  <sheetProtection/>
  <mergeCells count="3"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23.00390625" style="0" customWidth="1"/>
    <col min="2" max="2" width="6.125" style="0" customWidth="1"/>
    <col min="3" max="3" width="37.875" style="0" customWidth="1"/>
    <col min="4" max="4" width="11.375" style="0" customWidth="1"/>
    <col min="5" max="16" width="5.75390625" style="0" customWidth="1"/>
  </cols>
  <sheetData>
    <row r="1" spans="1:10" ht="12.75">
      <c r="A1" s="22" t="s">
        <v>23</v>
      </c>
      <c r="B1" s="26" t="s">
        <v>5</v>
      </c>
      <c r="C1" s="29" t="s">
        <v>22</v>
      </c>
      <c r="D1" s="23" t="s">
        <v>0</v>
      </c>
      <c r="E1" s="25"/>
      <c r="F1" s="25"/>
      <c r="G1" s="25"/>
      <c r="H1" s="25"/>
      <c r="I1" s="25"/>
      <c r="J1" s="24"/>
    </row>
    <row r="2" spans="1:10" ht="12.75">
      <c r="A2" s="22"/>
      <c r="B2" s="27"/>
      <c r="C2" s="29"/>
      <c r="D2" s="5" t="s">
        <v>1</v>
      </c>
      <c r="E2" s="30" t="s">
        <v>2</v>
      </c>
      <c r="F2" s="31"/>
      <c r="G2" s="23" t="s">
        <v>3</v>
      </c>
      <c r="H2" s="25"/>
      <c r="I2" s="23" t="s">
        <v>4</v>
      </c>
      <c r="J2" s="24"/>
    </row>
    <row r="3" spans="1:10" ht="12.75">
      <c r="A3" s="22"/>
      <c r="B3" s="28"/>
      <c r="C3" s="29"/>
      <c r="D3" s="4"/>
      <c r="E3" s="4"/>
      <c r="F3" s="4"/>
      <c r="G3" s="4"/>
      <c r="H3" s="4"/>
      <c r="I3" s="4"/>
      <c r="J3" s="4"/>
    </row>
    <row r="4" spans="1:10" ht="12.75" customHeight="1">
      <c r="A4" s="17" t="s">
        <v>24</v>
      </c>
      <c r="B4" s="1">
        <v>1</v>
      </c>
      <c r="C4" s="1" t="s">
        <v>6</v>
      </c>
      <c r="D4" s="1">
        <v>4</v>
      </c>
      <c r="E4" s="1">
        <v>4</v>
      </c>
      <c r="F4" s="1">
        <v>4.5</v>
      </c>
      <c r="G4" s="1">
        <v>5</v>
      </c>
      <c r="H4" s="1">
        <v>6</v>
      </c>
      <c r="I4" s="1">
        <v>7</v>
      </c>
      <c r="J4" s="1">
        <v>8</v>
      </c>
    </row>
    <row r="5" spans="1:10" ht="12.75">
      <c r="A5" s="18"/>
      <c r="B5" s="1">
        <v>2</v>
      </c>
      <c r="C5" s="1" t="s">
        <v>7</v>
      </c>
      <c r="D5" s="1">
        <v>5</v>
      </c>
      <c r="E5" s="1"/>
      <c r="F5" s="1">
        <v>5</v>
      </c>
      <c r="G5" s="1">
        <v>6</v>
      </c>
      <c r="H5" s="1">
        <v>6</v>
      </c>
      <c r="I5" s="1">
        <v>7</v>
      </c>
      <c r="J5" s="1">
        <v>7.5</v>
      </c>
    </row>
    <row r="6" spans="1:10" ht="12.75">
      <c r="A6" s="18"/>
      <c r="B6" s="1">
        <v>3</v>
      </c>
      <c r="C6" s="1" t="s">
        <v>8</v>
      </c>
      <c r="D6" s="1">
        <v>5</v>
      </c>
      <c r="E6" s="1"/>
      <c r="F6" s="1">
        <v>7</v>
      </c>
      <c r="G6" s="1">
        <v>8</v>
      </c>
      <c r="H6" s="1">
        <v>8</v>
      </c>
      <c r="I6" s="1">
        <v>8</v>
      </c>
      <c r="J6" s="1">
        <v>8.5</v>
      </c>
    </row>
    <row r="7" spans="1:10" ht="12.75">
      <c r="A7" s="18"/>
      <c r="B7" s="1">
        <v>4</v>
      </c>
      <c r="C7" s="1" t="s">
        <v>9</v>
      </c>
      <c r="D7" s="1">
        <v>6</v>
      </c>
      <c r="E7" s="1">
        <v>7</v>
      </c>
      <c r="F7" s="1">
        <v>7.5</v>
      </c>
      <c r="G7" s="1">
        <v>8</v>
      </c>
      <c r="H7" s="1">
        <v>8</v>
      </c>
      <c r="I7" s="1">
        <v>9</v>
      </c>
      <c r="J7" s="1">
        <v>10</v>
      </c>
    </row>
    <row r="8" spans="1:10" ht="12.75">
      <c r="A8" s="18"/>
      <c r="B8" s="1">
        <v>5</v>
      </c>
      <c r="C8" s="1" t="s">
        <v>10</v>
      </c>
      <c r="D8" s="1">
        <v>7</v>
      </c>
      <c r="E8" s="1">
        <v>7</v>
      </c>
      <c r="F8" s="1">
        <v>7</v>
      </c>
      <c r="G8" s="1">
        <v>8</v>
      </c>
      <c r="H8" s="1">
        <v>8</v>
      </c>
      <c r="I8" s="1">
        <v>9</v>
      </c>
      <c r="J8" s="1">
        <v>10</v>
      </c>
    </row>
    <row r="9" spans="1:10" ht="33" customHeight="1">
      <c r="A9" s="18"/>
      <c r="B9" s="1">
        <v>6</v>
      </c>
      <c r="C9" s="3" t="s">
        <v>11</v>
      </c>
      <c r="D9" s="1">
        <v>4</v>
      </c>
      <c r="E9" s="1">
        <v>4</v>
      </c>
      <c r="F9" s="1">
        <v>5</v>
      </c>
      <c r="G9" s="1">
        <v>5</v>
      </c>
      <c r="H9" s="1">
        <v>7</v>
      </c>
      <c r="I9" s="1">
        <v>8</v>
      </c>
      <c r="J9" s="1">
        <v>8</v>
      </c>
    </row>
    <row r="10" spans="1:10" ht="30.75" customHeight="1">
      <c r="A10" s="18"/>
      <c r="B10" s="1">
        <v>7</v>
      </c>
      <c r="C10" s="3" t="s">
        <v>12</v>
      </c>
      <c r="D10" s="1">
        <v>2</v>
      </c>
      <c r="E10" s="1">
        <v>4</v>
      </c>
      <c r="F10" s="1">
        <v>4.5</v>
      </c>
      <c r="G10" s="1">
        <v>5</v>
      </c>
      <c r="H10" s="1">
        <v>6</v>
      </c>
      <c r="I10" s="1">
        <v>8</v>
      </c>
      <c r="J10" s="1">
        <v>8</v>
      </c>
    </row>
    <row r="11" spans="1:10" ht="12.75">
      <c r="A11" s="18"/>
      <c r="B11" s="1">
        <v>8</v>
      </c>
      <c r="C11" s="1" t="s">
        <v>13</v>
      </c>
      <c r="D11" s="1">
        <v>5</v>
      </c>
      <c r="E11" s="1"/>
      <c r="F11" s="1"/>
      <c r="G11" s="1"/>
      <c r="H11" s="1">
        <v>6</v>
      </c>
      <c r="I11" s="1">
        <v>9</v>
      </c>
      <c r="J11" s="1">
        <v>10</v>
      </c>
    </row>
    <row r="12" spans="1:10" ht="12.75">
      <c r="A12" s="18"/>
      <c r="B12" s="1">
        <v>9</v>
      </c>
      <c r="C12" s="1" t="s">
        <v>14</v>
      </c>
      <c r="D12" s="1">
        <v>3</v>
      </c>
      <c r="E12" s="1">
        <v>4</v>
      </c>
      <c r="F12" s="1">
        <v>4</v>
      </c>
      <c r="G12" s="1">
        <v>5</v>
      </c>
      <c r="H12" s="1">
        <v>5</v>
      </c>
      <c r="I12" s="1">
        <v>6</v>
      </c>
      <c r="J12" s="1">
        <v>7</v>
      </c>
    </row>
    <row r="13" spans="1:10" ht="12.75">
      <c r="A13" s="18"/>
      <c r="B13" s="1">
        <v>10</v>
      </c>
      <c r="C13" s="1" t="s">
        <v>15</v>
      </c>
      <c r="D13" s="1"/>
      <c r="E13" s="1"/>
      <c r="F13" s="1"/>
      <c r="G13" s="1">
        <v>6</v>
      </c>
      <c r="H13" s="1">
        <v>8</v>
      </c>
      <c r="I13" s="1">
        <v>9</v>
      </c>
      <c r="J13" s="1">
        <v>10</v>
      </c>
    </row>
    <row r="14" spans="1:10" ht="12.75">
      <c r="A14" s="18"/>
      <c r="B14" s="1">
        <v>11</v>
      </c>
      <c r="C14" s="1" t="s">
        <v>16</v>
      </c>
      <c r="D14" s="1"/>
      <c r="E14" s="1"/>
      <c r="F14" s="1"/>
      <c r="G14" s="1"/>
      <c r="H14" s="1">
        <v>7</v>
      </c>
      <c r="I14" s="1">
        <v>8</v>
      </c>
      <c r="J14" s="1">
        <v>9</v>
      </c>
    </row>
    <row r="15" spans="1:10" ht="12.75">
      <c r="A15" s="18"/>
      <c r="B15" s="1">
        <v>12</v>
      </c>
      <c r="C15" s="1" t="s">
        <v>17</v>
      </c>
      <c r="D15" s="1">
        <v>3</v>
      </c>
      <c r="E15" s="1">
        <v>3</v>
      </c>
      <c r="F15" s="1">
        <v>4</v>
      </c>
      <c r="G15" s="1">
        <v>5</v>
      </c>
      <c r="H15" s="1">
        <v>7</v>
      </c>
      <c r="I15" s="1">
        <v>8</v>
      </c>
      <c r="J15" s="1">
        <v>9</v>
      </c>
    </row>
    <row r="16" spans="1:10" ht="12.75">
      <c r="A16" s="18"/>
      <c r="B16" s="1">
        <v>13</v>
      </c>
      <c r="C16" s="1" t="s">
        <v>18</v>
      </c>
      <c r="D16" s="1">
        <v>7</v>
      </c>
      <c r="E16" s="1">
        <v>7</v>
      </c>
      <c r="F16" s="1"/>
      <c r="G16" s="1">
        <v>5</v>
      </c>
      <c r="H16" s="1">
        <v>6</v>
      </c>
      <c r="I16" s="1">
        <v>6</v>
      </c>
      <c r="J16" s="1">
        <v>7</v>
      </c>
    </row>
    <row r="17" spans="1:10" ht="12.75">
      <c r="A17" s="18"/>
      <c r="B17" s="1">
        <v>14</v>
      </c>
      <c r="C17" s="1" t="s">
        <v>19</v>
      </c>
      <c r="D17" s="1">
        <v>5</v>
      </c>
      <c r="E17" s="1">
        <v>6</v>
      </c>
      <c r="F17" s="1">
        <v>6.5</v>
      </c>
      <c r="G17" s="1">
        <v>7</v>
      </c>
      <c r="H17" s="1">
        <v>8</v>
      </c>
      <c r="I17" s="1">
        <v>8</v>
      </c>
      <c r="J17" s="1">
        <v>8.5</v>
      </c>
    </row>
    <row r="18" spans="1:10" ht="12.75">
      <c r="A18" s="18"/>
      <c r="B18" s="1">
        <v>15</v>
      </c>
      <c r="C18" s="1" t="s">
        <v>20</v>
      </c>
      <c r="D18" s="1"/>
      <c r="E18" s="1"/>
      <c r="F18" s="1"/>
      <c r="G18" s="1">
        <v>5</v>
      </c>
      <c r="H18" s="1">
        <v>7</v>
      </c>
      <c r="I18" s="1">
        <v>7</v>
      </c>
      <c r="J18" s="1">
        <v>8</v>
      </c>
    </row>
    <row r="19" spans="1:10" ht="12.75">
      <c r="A19" s="19"/>
      <c r="B19" s="20" t="s">
        <v>26</v>
      </c>
      <c r="C19" s="21"/>
      <c r="D19" s="8">
        <f>(SUM(D4:D12)+SUM(D15:D17))/12</f>
        <v>4.666666666666667</v>
      </c>
      <c r="E19" s="9">
        <f>(E4+E7+E8+E9+E10+E12+E15+E16+E17)/9</f>
        <v>5.111111111111111</v>
      </c>
      <c r="F19" s="1">
        <f>(SUM(F4:F10)+F12+F15+F17)/10</f>
        <v>5.5</v>
      </c>
      <c r="G19" s="1">
        <f>(SUM(G4:G10)+SUM(G12:G13)+SUM(G15:G18))/13</f>
        <v>6</v>
      </c>
      <c r="H19" s="1">
        <f>SUM(H4:H18)/15</f>
        <v>6.866666666666666</v>
      </c>
      <c r="I19" s="1">
        <f>SUM(I4:I18)/15</f>
        <v>7.8</v>
      </c>
      <c r="J19" s="1">
        <f>SUM(J4:J18)/15</f>
        <v>8.566666666666666</v>
      </c>
    </row>
    <row r="20" spans="1:10" ht="12.75">
      <c r="A20" s="40" t="s">
        <v>25</v>
      </c>
      <c r="B20" s="1">
        <v>16</v>
      </c>
      <c r="C20" s="1" t="s">
        <v>21</v>
      </c>
      <c r="D20" s="1">
        <v>15</v>
      </c>
      <c r="E20" s="1"/>
      <c r="F20" s="1">
        <v>16</v>
      </c>
      <c r="G20" s="1"/>
      <c r="H20" s="1">
        <v>17</v>
      </c>
      <c r="I20" s="1"/>
      <c r="J20" s="1">
        <v>18</v>
      </c>
    </row>
    <row r="21" spans="1:10" ht="25.5">
      <c r="A21" s="41"/>
      <c r="B21" s="4">
        <v>18</v>
      </c>
      <c r="C21" s="7" t="s">
        <v>27</v>
      </c>
      <c r="D21" s="4"/>
      <c r="E21" s="4">
        <v>2</v>
      </c>
      <c r="F21" s="4"/>
      <c r="G21" s="4"/>
      <c r="H21" s="4"/>
      <c r="I21" s="4"/>
      <c r="J21" s="4">
        <v>1</v>
      </c>
    </row>
  </sheetData>
  <sheetProtection/>
  <mergeCells count="10">
    <mergeCell ref="A20:A21"/>
    <mergeCell ref="B19:C19"/>
    <mergeCell ref="A4:A19"/>
    <mergeCell ref="G2:H2"/>
    <mergeCell ref="I2:J2"/>
    <mergeCell ref="A1:A3"/>
    <mergeCell ref="B1:B3"/>
    <mergeCell ref="C1:C3"/>
    <mergeCell ref="D1:J1"/>
    <mergeCell ref="E2:F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6">
      <selection activeCell="J21" sqref="J21"/>
    </sheetView>
  </sheetViews>
  <sheetFormatPr defaultColWidth="9.00390625" defaultRowHeight="12.75"/>
  <cols>
    <col min="1" max="1" width="26.375" style="0" customWidth="1"/>
    <col min="2" max="2" width="4.375" style="0" customWidth="1"/>
    <col min="3" max="3" width="39.625" style="0" customWidth="1"/>
    <col min="4" max="16" width="5.75390625" style="0" customWidth="1"/>
  </cols>
  <sheetData>
    <row r="1" spans="1:10" ht="12.75">
      <c r="A1" s="22" t="s">
        <v>23</v>
      </c>
      <c r="B1" s="26" t="s">
        <v>5</v>
      </c>
      <c r="C1" s="29" t="s">
        <v>22</v>
      </c>
      <c r="D1" s="23" t="s">
        <v>0</v>
      </c>
      <c r="E1" s="25"/>
      <c r="F1" s="25"/>
      <c r="G1" s="25"/>
      <c r="H1" s="25"/>
      <c r="I1" s="25"/>
      <c r="J1" s="24"/>
    </row>
    <row r="2" spans="1:10" ht="12.75">
      <c r="A2" s="22"/>
      <c r="B2" s="27"/>
      <c r="C2" s="29"/>
      <c r="D2" s="5" t="s">
        <v>1</v>
      </c>
      <c r="E2" s="30" t="s">
        <v>2</v>
      </c>
      <c r="F2" s="31"/>
      <c r="G2" s="23" t="s">
        <v>3</v>
      </c>
      <c r="H2" s="25"/>
      <c r="I2" s="23" t="s">
        <v>4</v>
      </c>
      <c r="J2" s="24"/>
    </row>
    <row r="3" spans="1:10" ht="12.75">
      <c r="A3" s="22"/>
      <c r="B3" s="28"/>
      <c r="C3" s="29"/>
      <c r="D3" s="4"/>
      <c r="E3" s="4"/>
      <c r="F3" s="4"/>
      <c r="G3" s="4"/>
      <c r="H3" s="4"/>
      <c r="I3" s="4"/>
      <c r="J3" s="4"/>
    </row>
    <row r="4" spans="1:10" ht="12.75" customHeight="1">
      <c r="A4" s="17" t="s">
        <v>24</v>
      </c>
      <c r="B4" s="1">
        <v>1</v>
      </c>
      <c r="C4" s="1" t="s">
        <v>6</v>
      </c>
      <c r="D4" s="1">
        <v>4</v>
      </c>
      <c r="E4" s="1">
        <v>5</v>
      </c>
      <c r="F4" s="1">
        <v>5</v>
      </c>
      <c r="G4" s="1">
        <v>5</v>
      </c>
      <c r="H4" s="1">
        <v>5</v>
      </c>
      <c r="I4" s="1">
        <v>6</v>
      </c>
      <c r="J4" s="1">
        <v>7</v>
      </c>
    </row>
    <row r="5" spans="1:10" ht="12.75">
      <c r="A5" s="18"/>
      <c r="B5" s="1">
        <v>2</v>
      </c>
      <c r="C5" s="1" t="s">
        <v>7</v>
      </c>
      <c r="D5" s="1">
        <v>5</v>
      </c>
      <c r="E5" s="1"/>
      <c r="F5" s="1">
        <v>5</v>
      </c>
      <c r="G5" s="1">
        <v>5</v>
      </c>
      <c r="H5" s="1">
        <v>6</v>
      </c>
      <c r="I5" s="1">
        <v>6</v>
      </c>
      <c r="J5" s="1">
        <v>7</v>
      </c>
    </row>
    <row r="6" spans="1:10" ht="12.75">
      <c r="A6" s="18"/>
      <c r="B6" s="1">
        <v>3</v>
      </c>
      <c r="C6" s="1" t="s">
        <v>8</v>
      </c>
      <c r="D6" s="1">
        <v>4</v>
      </c>
      <c r="E6" s="1"/>
      <c r="F6" s="1">
        <v>5</v>
      </c>
      <c r="G6" s="1">
        <v>6</v>
      </c>
      <c r="H6" s="1">
        <v>6</v>
      </c>
      <c r="I6" s="1">
        <v>6</v>
      </c>
      <c r="J6" s="1">
        <v>7</v>
      </c>
    </row>
    <row r="7" spans="1:10" ht="12.75">
      <c r="A7" s="18"/>
      <c r="B7" s="1">
        <v>4</v>
      </c>
      <c r="C7" s="1" t="s">
        <v>9</v>
      </c>
      <c r="D7" s="1">
        <v>6</v>
      </c>
      <c r="E7" s="1">
        <v>7</v>
      </c>
      <c r="F7" s="1">
        <v>7</v>
      </c>
      <c r="G7" s="1">
        <v>6</v>
      </c>
      <c r="H7" s="1">
        <v>7</v>
      </c>
      <c r="I7" s="1">
        <v>8</v>
      </c>
      <c r="J7" s="1">
        <v>8</v>
      </c>
    </row>
    <row r="8" spans="1:10" ht="12.75">
      <c r="A8" s="18"/>
      <c r="B8" s="1">
        <v>5</v>
      </c>
      <c r="C8" s="1" t="s">
        <v>10</v>
      </c>
      <c r="D8" s="1">
        <v>7</v>
      </c>
      <c r="E8" s="1">
        <v>7</v>
      </c>
      <c r="F8" s="1">
        <v>7</v>
      </c>
      <c r="G8" s="1">
        <v>7</v>
      </c>
      <c r="H8" s="1">
        <v>8</v>
      </c>
      <c r="I8" s="1">
        <v>9</v>
      </c>
      <c r="J8" s="1">
        <v>9</v>
      </c>
    </row>
    <row r="9" spans="1:10" ht="24.75" customHeight="1">
      <c r="A9" s="18"/>
      <c r="B9" s="1">
        <v>6</v>
      </c>
      <c r="C9" s="3" t="s">
        <v>11</v>
      </c>
      <c r="D9" s="1">
        <v>4</v>
      </c>
      <c r="E9" s="1">
        <v>4</v>
      </c>
      <c r="F9" s="1">
        <v>4</v>
      </c>
      <c r="G9" s="1">
        <v>5</v>
      </c>
      <c r="H9" s="1">
        <v>5</v>
      </c>
      <c r="I9" s="1">
        <v>6</v>
      </c>
      <c r="J9" s="1">
        <v>6</v>
      </c>
    </row>
    <row r="10" spans="1:10" ht="27.75" customHeight="1">
      <c r="A10" s="18"/>
      <c r="B10" s="1">
        <v>7</v>
      </c>
      <c r="C10" s="3" t="s">
        <v>12</v>
      </c>
      <c r="D10" s="1">
        <v>5</v>
      </c>
      <c r="E10" s="1">
        <v>6</v>
      </c>
      <c r="F10" s="1">
        <v>6</v>
      </c>
      <c r="G10" s="1">
        <v>7</v>
      </c>
      <c r="H10" s="1">
        <v>7</v>
      </c>
      <c r="I10" s="1">
        <v>8</v>
      </c>
      <c r="J10" s="1">
        <v>8</v>
      </c>
    </row>
    <row r="11" spans="1:10" ht="12.75">
      <c r="A11" s="18"/>
      <c r="B11" s="1">
        <v>8</v>
      </c>
      <c r="C11" s="1" t="s">
        <v>13</v>
      </c>
      <c r="D11" s="1">
        <v>7</v>
      </c>
      <c r="E11" s="1"/>
      <c r="F11" s="1"/>
      <c r="G11" s="1"/>
      <c r="H11" s="1"/>
      <c r="I11" s="1">
        <v>8</v>
      </c>
      <c r="J11" s="1">
        <v>8</v>
      </c>
    </row>
    <row r="12" spans="1:10" ht="12.75">
      <c r="A12" s="18"/>
      <c r="B12" s="1">
        <v>9</v>
      </c>
      <c r="C12" s="1" t="s">
        <v>14</v>
      </c>
      <c r="D12" s="1">
        <v>4</v>
      </c>
      <c r="E12" s="1">
        <v>4</v>
      </c>
      <c r="F12" s="1">
        <v>4.5</v>
      </c>
      <c r="G12" s="1">
        <v>5</v>
      </c>
      <c r="H12" s="1">
        <v>5</v>
      </c>
      <c r="I12" s="1">
        <v>6</v>
      </c>
      <c r="J12" s="1">
        <v>7</v>
      </c>
    </row>
    <row r="13" spans="1:10" ht="12.75">
      <c r="A13" s="18"/>
      <c r="B13" s="1">
        <v>10</v>
      </c>
      <c r="C13" s="1" t="s">
        <v>15</v>
      </c>
      <c r="D13" s="1"/>
      <c r="E13" s="1"/>
      <c r="F13" s="1"/>
      <c r="G13" s="1">
        <v>5</v>
      </c>
      <c r="H13" s="1">
        <v>5</v>
      </c>
      <c r="I13" s="1">
        <v>6</v>
      </c>
      <c r="J13" s="1">
        <v>7</v>
      </c>
    </row>
    <row r="14" spans="1:10" ht="12.75">
      <c r="A14" s="18"/>
      <c r="B14" s="1">
        <v>11</v>
      </c>
      <c r="C14" s="1" t="s">
        <v>16</v>
      </c>
      <c r="D14" s="1"/>
      <c r="E14" s="1"/>
      <c r="F14" s="1"/>
      <c r="G14" s="1"/>
      <c r="H14" s="1"/>
      <c r="I14" s="1">
        <v>6</v>
      </c>
      <c r="J14" s="1">
        <v>7</v>
      </c>
    </row>
    <row r="15" spans="1:10" ht="12.75">
      <c r="A15" s="18"/>
      <c r="B15" s="1">
        <v>12</v>
      </c>
      <c r="C15" s="1" t="s">
        <v>17</v>
      </c>
      <c r="D15" s="1">
        <v>4</v>
      </c>
      <c r="E15" s="1">
        <v>6</v>
      </c>
      <c r="F15" s="1">
        <v>6</v>
      </c>
      <c r="G15" s="1">
        <v>6</v>
      </c>
      <c r="H15" s="1">
        <v>7</v>
      </c>
      <c r="I15" s="1">
        <v>8</v>
      </c>
      <c r="J15" s="1">
        <v>8</v>
      </c>
    </row>
    <row r="16" spans="1:10" ht="12.75">
      <c r="A16" s="18"/>
      <c r="B16" s="1">
        <v>13</v>
      </c>
      <c r="C16" s="1" t="s">
        <v>18</v>
      </c>
      <c r="D16" s="1">
        <v>4</v>
      </c>
      <c r="E16" s="1">
        <v>6</v>
      </c>
      <c r="F16" s="1"/>
      <c r="G16" s="1">
        <v>6</v>
      </c>
      <c r="H16" s="1">
        <v>7</v>
      </c>
      <c r="I16" s="1">
        <v>7</v>
      </c>
      <c r="J16" s="1">
        <v>7</v>
      </c>
    </row>
    <row r="17" spans="1:10" ht="12.75">
      <c r="A17" s="18"/>
      <c r="B17" s="1">
        <v>14</v>
      </c>
      <c r="C17" s="1" t="s">
        <v>19</v>
      </c>
      <c r="D17" s="1">
        <v>3</v>
      </c>
      <c r="E17" s="1">
        <v>5</v>
      </c>
      <c r="F17" s="1">
        <v>5</v>
      </c>
      <c r="G17" s="1">
        <v>6</v>
      </c>
      <c r="H17" s="1">
        <v>7</v>
      </c>
      <c r="I17" s="1">
        <v>7</v>
      </c>
      <c r="J17" s="1">
        <v>7</v>
      </c>
    </row>
    <row r="18" spans="1:10" ht="12.75">
      <c r="A18" s="18"/>
      <c r="B18" s="1">
        <v>15</v>
      </c>
      <c r="C18" s="1" t="s">
        <v>20</v>
      </c>
      <c r="D18" s="1"/>
      <c r="E18" s="1"/>
      <c r="F18" s="1"/>
      <c r="G18" s="1">
        <v>5</v>
      </c>
      <c r="H18" s="1">
        <v>6</v>
      </c>
      <c r="I18" s="1">
        <v>7</v>
      </c>
      <c r="J18" s="1">
        <v>7</v>
      </c>
    </row>
    <row r="19" spans="1:10" ht="12.75">
      <c r="A19" s="19"/>
      <c r="B19" s="20" t="s">
        <v>26</v>
      </c>
      <c r="C19" s="21"/>
      <c r="D19" s="8">
        <f>(SUM(D4:D12)+SUM(D15:D17))/12</f>
        <v>4.75</v>
      </c>
      <c r="E19" s="9">
        <f>(E4+E7+E8+E9+E10+E12+E15+E16+E17)/9</f>
        <v>5.555555555555555</v>
      </c>
      <c r="F19" s="1">
        <f>(SUM(F4:F10)+F12+F15+F17)/10</f>
        <v>5.45</v>
      </c>
      <c r="G19" s="1">
        <f>SUM(G4:G18)/13</f>
        <v>5.6923076923076925</v>
      </c>
      <c r="H19" s="1">
        <f>SUM(H4:H18)/15</f>
        <v>5.4</v>
      </c>
      <c r="I19" s="8">
        <f>SUM(I4:I18)/15</f>
        <v>6.933333333333334</v>
      </c>
      <c r="J19" s="1">
        <f>SUM(J4:J18)/15</f>
        <v>7.333333333333333</v>
      </c>
    </row>
    <row r="20" spans="1:10" ht="12.75">
      <c r="A20" s="40" t="s">
        <v>25</v>
      </c>
      <c r="B20" s="1">
        <v>16</v>
      </c>
      <c r="C20" s="1" t="s">
        <v>21</v>
      </c>
      <c r="D20" s="1">
        <v>11</v>
      </c>
      <c r="E20" s="1"/>
      <c r="F20" s="1">
        <v>15</v>
      </c>
      <c r="G20" s="1"/>
      <c r="H20" s="1">
        <v>16</v>
      </c>
      <c r="I20" s="1"/>
      <c r="J20" s="1">
        <v>17</v>
      </c>
    </row>
    <row r="21" spans="1:10" ht="25.5">
      <c r="A21" s="41"/>
      <c r="B21" s="4">
        <v>18</v>
      </c>
      <c r="C21" s="7" t="s">
        <v>27</v>
      </c>
      <c r="D21" s="4"/>
      <c r="E21" s="4">
        <v>3</v>
      </c>
      <c r="F21" s="4"/>
      <c r="G21" s="4"/>
      <c r="H21" s="4"/>
      <c r="I21" s="4"/>
      <c r="J21" s="4">
        <v>3</v>
      </c>
    </row>
  </sheetData>
  <sheetProtection/>
  <mergeCells count="10">
    <mergeCell ref="A20:A21"/>
    <mergeCell ref="B19:C19"/>
    <mergeCell ref="A4:A19"/>
    <mergeCell ref="G2:H2"/>
    <mergeCell ref="I2:J2"/>
    <mergeCell ref="A1:A3"/>
    <mergeCell ref="B1:B3"/>
    <mergeCell ref="C1:C3"/>
    <mergeCell ref="D1:J1"/>
    <mergeCell ref="E2:F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2">
      <selection activeCell="J21" sqref="J21"/>
    </sheetView>
  </sheetViews>
  <sheetFormatPr defaultColWidth="9.00390625" defaultRowHeight="12.75"/>
  <cols>
    <col min="1" max="1" width="24.00390625" style="0" customWidth="1"/>
    <col min="2" max="2" width="4.75390625" style="0" customWidth="1"/>
    <col min="3" max="3" width="40.875" style="0" customWidth="1"/>
    <col min="5" max="5" width="6.375" style="0" customWidth="1"/>
    <col min="6" max="6" width="6.00390625" style="0" customWidth="1"/>
  </cols>
  <sheetData>
    <row r="1" spans="1:10" ht="12.75">
      <c r="A1" s="22" t="s">
        <v>23</v>
      </c>
      <c r="B1" s="26" t="s">
        <v>5</v>
      </c>
      <c r="C1" s="29" t="s">
        <v>22</v>
      </c>
      <c r="D1" s="23" t="s">
        <v>0</v>
      </c>
      <c r="E1" s="25"/>
      <c r="F1" s="25"/>
      <c r="G1" s="25"/>
      <c r="H1" s="25"/>
      <c r="I1" s="25"/>
      <c r="J1" s="24"/>
    </row>
    <row r="2" spans="1:10" ht="12.75">
      <c r="A2" s="22"/>
      <c r="B2" s="27"/>
      <c r="C2" s="29"/>
      <c r="D2" s="5" t="s">
        <v>1</v>
      </c>
      <c r="E2" s="30" t="s">
        <v>2</v>
      </c>
      <c r="F2" s="31"/>
      <c r="G2" s="23" t="s">
        <v>3</v>
      </c>
      <c r="H2" s="25"/>
      <c r="I2" s="23" t="s">
        <v>4</v>
      </c>
      <c r="J2" s="24"/>
    </row>
    <row r="3" spans="1:10" ht="12.75">
      <c r="A3" s="22"/>
      <c r="B3" s="28"/>
      <c r="C3" s="29"/>
      <c r="D3" s="4"/>
      <c r="E3" s="4"/>
      <c r="F3" s="4"/>
      <c r="G3" s="4"/>
      <c r="H3" s="4"/>
      <c r="I3" s="4"/>
      <c r="J3" s="4"/>
    </row>
    <row r="4" spans="1:10" ht="12.75" customHeight="1">
      <c r="A4" s="17" t="s">
        <v>24</v>
      </c>
      <c r="B4" s="1">
        <v>1</v>
      </c>
      <c r="C4" s="1" t="s">
        <v>6</v>
      </c>
      <c r="D4" s="1">
        <v>4</v>
      </c>
      <c r="E4" s="1">
        <v>4</v>
      </c>
      <c r="F4" s="1">
        <v>5</v>
      </c>
      <c r="G4" s="1">
        <v>5</v>
      </c>
      <c r="H4" s="1">
        <v>6</v>
      </c>
      <c r="I4" s="1">
        <v>6</v>
      </c>
      <c r="J4" s="1">
        <v>7</v>
      </c>
    </row>
    <row r="5" spans="1:10" ht="12.75">
      <c r="A5" s="18"/>
      <c r="B5" s="1">
        <v>2</v>
      </c>
      <c r="C5" s="1" t="s">
        <v>7</v>
      </c>
      <c r="D5" s="1">
        <v>5</v>
      </c>
      <c r="E5" s="1"/>
      <c r="F5" s="1">
        <v>5.5</v>
      </c>
      <c r="G5" s="1">
        <v>6</v>
      </c>
      <c r="H5" s="1">
        <v>6</v>
      </c>
      <c r="I5" s="1">
        <v>6</v>
      </c>
      <c r="J5" s="1">
        <v>7</v>
      </c>
    </row>
    <row r="6" spans="1:10" ht="12.75">
      <c r="A6" s="18"/>
      <c r="B6" s="1">
        <v>3</v>
      </c>
      <c r="C6" s="1" t="s">
        <v>8</v>
      </c>
      <c r="D6" s="1">
        <v>4</v>
      </c>
      <c r="E6" s="1"/>
      <c r="F6" s="1">
        <v>6</v>
      </c>
      <c r="G6" s="1">
        <v>6</v>
      </c>
      <c r="H6" s="1">
        <v>7</v>
      </c>
      <c r="I6" s="1">
        <v>7</v>
      </c>
      <c r="J6" s="1">
        <v>7</v>
      </c>
    </row>
    <row r="7" spans="1:10" ht="12.75">
      <c r="A7" s="18"/>
      <c r="B7" s="1">
        <v>4</v>
      </c>
      <c r="C7" s="1" t="s">
        <v>9</v>
      </c>
      <c r="D7" s="1">
        <v>6</v>
      </c>
      <c r="E7" s="1">
        <v>7</v>
      </c>
      <c r="F7" s="1">
        <v>7.5</v>
      </c>
      <c r="G7" s="1">
        <v>7.5</v>
      </c>
      <c r="H7" s="1">
        <v>7.5</v>
      </c>
      <c r="I7" s="1">
        <v>7.5</v>
      </c>
      <c r="J7" s="1">
        <v>7.5</v>
      </c>
    </row>
    <row r="8" spans="1:10" ht="12.75">
      <c r="A8" s="18"/>
      <c r="B8" s="1">
        <v>5</v>
      </c>
      <c r="C8" s="1" t="s">
        <v>10</v>
      </c>
      <c r="D8" s="1">
        <v>4</v>
      </c>
      <c r="E8" s="1">
        <v>5</v>
      </c>
      <c r="F8" s="1">
        <v>5.5</v>
      </c>
      <c r="G8" s="1">
        <v>6</v>
      </c>
      <c r="H8" s="1">
        <v>6</v>
      </c>
      <c r="I8" s="1">
        <v>6</v>
      </c>
      <c r="J8" s="1">
        <v>6</v>
      </c>
    </row>
    <row r="9" spans="1:10" ht="27.75" customHeight="1">
      <c r="A9" s="18"/>
      <c r="B9" s="1">
        <v>6</v>
      </c>
      <c r="C9" s="3" t="s">
        <v>11</v>
      </c>
      <c r="D9" s="1">
        <v>2</v>
      </c>
      <c r="E9" s="1">
        <v>3</v>
      </c>
      <c r="F9" s="1">
        <v>4</v>
      </c>
      <c r="G9" s="1">
        <v>5</v>
      </c>
      <c r="H9" s="1">
        <v>5</v>
      </c>
      <c r="I9" s="1">
        <v>5</v>
      </c>
      <c r="J9" s="1">
        <v>6</v>
      </c>
    </row>
    <row r="10" spans="1:10" ht="26.25" customHeight="1">
      <c r="A10" s="18"/>
      <c r="B10" s="1">
        <v>7</v>
      </c>
      <c r="C10" s="3" t="s">
        <v>12</v>
      </c>
      <c r="D10" s="1">
        <v>5</v>
      </c>
      <c r="E10" s="1">
        <v>5</v>
      </c>
      <c r="F10" s="1">
        <v>5.5</v>
      </c>
      <c r="G10" s="1">
        <v>5</v>
      </c>
      <c r="H10" s="1">
        <v>6</v>
      </c>
      <c r="I10" s="1">
        <v>6</v>
      </c>
      <c r="J10" s="1">
        <v>6</v>
      </c>
    </row>
    <row r="11" spans="1:10" ht="12.75">
      <c r="A11" s="18"/>
      <c r="B11" s="1">
        <v>8</v>
      </c>
      <c r="C11" s="1" t="s">
        <v>13</v>
      </c>
      <c r="D11" s="1">
        <v>4</v>
      </c>
      <c r="E11" s="1"/>
      <c r="F11" s="1"/>
      <c r="G11" s="1"/>
      <c r="H11" s="1">
        <v>6</v>
      </c>
      <c r="I11" s="1">
        <v>6</v>
      </c>
      <c r="J11" s="1">
        <v>6</v>
      </c>
    </row>
    <row r="12" spans="1:10" ht="12.75">
      <c r="A12" s="18"/>
      <c r="B12" s="1">
        <v>9</v>
      </c>
      <c r="C12" s="1" t="s">
        <v>14</v>
      </c>
      <c r="D12" s="1">
        <v>3</v>
      </c>
      <c r="E12" s="1">
        <v>3</v>
      </c>
      <c r="F12" s="1">
        <v>4</v>
      </c>
      <c r="G12" s="1">
        <v>5</v>
      </c>
      <c r="H12" s="1">
        <v>5</v>
      </c>
      <c r="I12" s="1">
        <v>5</v>
      </c>
      <c r="J12" s="1">
        <v>5</v>
      </c>
    </row>
    <row r="13" spans="1:10" ht="12.75">
      <c r="A13" s="18"/>
      <c r="B13" s="1">
        <v>10</v>
      </c>
      <c r="C13" s="1" t="s">
        <v>15</v>
      </c>
      <c r="D13" s="1"/>
      <c r="E13" s="1"/>
      <c r="F13" s="1"/>
      <c r="G13" s="1">
        <v>3</v>
      </c>
      <c r="H13" s="1">
        <v>4</v>
      </c>
      <c r="I13" s="1">
        <v>4</v>
      </c>
      <c r="J13" s="1">
        <v>4</v>
      </c>
    </row>
    <row r="14" spans="1:10" ht="12.75">
      <c r="A14" s="18"/>
      <c r="B14" s="1">
        <v>11</v>
      </c>
      <c r="C14" s="1" t="s">
        <v>16</v>
      </c>
      <c r="D14" s="1"/>
      <c r="E14" s="1"/>
      <c r="F14" s="1"/>
      <c r="G14" s="1"/>
      <c r="H14" s="1">
        <v>5</v>
      </c>
      <c r="I14" s="1">
        <v>5</v>
      </c>
      <c r="J14" s="1">
        <v>5</v>
      </c>
    </row>
    <row r="15" spans="1:10" ht="12.75">
      <c r="A15" s="18"/>
      <c r="B15" s="1">
        <v>12</v>
      </c>
      <c r="C15" s="1" t="s">
        <v>17</v>
      </c>
      <c r="D15" s="1">
        <v>2</v>
      </c>
      <c r="E15" s="1">
        <v>2</v>
      </c>
      <c r="F15" s="1">
        <v>3</v>
      </c>
      <c r="G15" s="1">
        <v>3</v>
      </c>
      <c r="H15" s="1">
        <v>4</v>
      </c>
      <c r="I15" s="1">
        <v>4</v>
      </c>
      <c r="J15" s="1">
        <v>4</v>
      </c>
    </row>
    <row r="16" spans="1:10" ht="12.75">
      <c r="A16" s="18"/>
      <c r="B16" s="1">
        <v>13</v>
      </c>
      <c r="C16" s="1" t="s">
        <v>18</v>
      </c>
      <c r="D16" s="1">
        <v>3</v>
      </c>
      <c r="E16" s="1">
        <v>4</v>
      </c>
      <c r="F16" s="1"/>
      <c r="G16" s="1">
        <v>5</v>
      </c>
      <c r="H16" s="1">
        <v>5</v>
      </c>
      <c r="I16" s="1">
        <v>5</v>
      </c>
      <c r="J16" s="1">
        <v>6</v>
      </c>
    </row>
    <row r="17" spans="1:10" ht="12.75">
      <c r="A17" s="18"/>
      <c r="B17" s="1">
        <v>14</v>
      </c>
      <c r="C17" s="1" t="s">
        <v>19</v>
      </c>
      <c r="D17" s="1">
        <v>7</v>
      </c>
      <c r="E17" s="1">
        <v>8</v>
      </c>
      <c r="F17" s="1">
        <v>8</v>
      </c>
      <c r="G17" s="1">
        <v>5</v>
      </c>
      <c r="H17" s="1">
        <v>6</v>
      </c>
      <c r="I17" s="1">
        <v>6</v>
      </c>
      <c r="J17" s="1">
        <v>7</v>
      </c>
    </row>
    <row r="18" spans="1:10" ht="12.75">
      <c r="A18" s="18"/>
      <c r="B18" s="1">
        <v>15</v>
      </c>
      <c r="C18" s="1" t="s">
        <v>20</v>
      </c>
      <c r="D18" s="1"/>
      <c r="E18" s="1"/>
      <c r="F18" s="1"/>
      <c r="G18" s="1">
        <v>5</v>
      </c>
      <c r="H18" s="1">
        <v>6</v>
      </c>
      <c r="I18" s="1">
        <v>6</v>
      </c>
      <c r="J18" s="1">
        <v>6</v>
      </c>
    </row>
    <row r="19" spans="1:10" ht="12.75">
      <c r="A19" s="19"/>
      <c r="B19" s="20" t="s">
        <v>26</v>
      </c>
      <c r="C19" s="21"/>
      <c r="D19" s="8">
        <f>(SUM(D4:D12)+SUM(D15:D17))/12</f>
        <v>4.083333333333333</v>
      </c>
      <c r="E19" s="10">
        <f>(E4+E7+E8+E9+E10+E12+E15+E16+E17)/9</f>
        <v>4.555555555555555</v>
      </c>
      <c r="F19" s="1">
        <f>(SUM(F4:F10)+F12+F15+F17)/10</f>
        <v>5.4</v>
      </c>
      <c r="G19" s="14">
        <f>SUM(G4:G18)/13</f>
        <v>5.115384615384615</v>
      </c>
      <c r="H19" s="14">
        <f>SUM(H4:H18)/15</f>
        <v>5.633333333333334</v>
      </c>
      <c r="I19" s="8">
        <f>SUM(I4:I18)/15</f>
        <v>5.633333333333334</v>
      </c>
      <c r="J19" s="14">
        <f>SUM(J4:J18)/15</f>
        <v>5.966666666666667</v>
      </c>
    </row>
    <row r="20" spans="1:10" ht="12.75">
      <c r="A20" s="40" t="s">
        <v>25</v>
      </c>
      <c r="B20" s="1">
        <v>16</v>
      </c>
      <c r="C20" s="1" t="s">
        <v>21</v>
      </c>
      <c r="D20" s="1">
        <v>13</v>
      </c>
      <c r="E20" s="1"/>
      <c r="F20" s="1">
        <v>14</v>
      </c>
      <c r="G20" s="1"/>
      <c r="H20" s="1">
        <v>15</v>
      </c>
      <c r="I20" s="1"/>
      <c r="J20" s="1">
        <v>16</v>
      </c>
    </row>
    <row r="21" spans="1:10" ht="25.5">
      <c r="A21" s="41"/>
      <c r="B21" s="4">
        <v>18</v>
      </c>
      <c r="C21" s="7" t="s">
        <v>27</v>
      </c>
      <c r="D21" s="4"/>
      <c r="E21" s="4">
        <v>4</v>
      </c>
      <c r="F21" s="4"/>
      <c r="G21" s="4"/>
      <c r="H21" s="4"/>
      <c r="I21" s="4"/>
      <c r="J21" s="4">
        <v>4</v>
      </c>
    </row>
  </sheetData>
  <sheetProtection/>
  <mergeCells count="10">
    <mergeCell ref="A20:A21"/>
    <mergeCell ref="B19:C19"/>
    <mergeCell ref="A4:A19"/>
    <mergeCell ref="G2:H2"/>
    <mergeCell ref="I2:J2"/>
    <mergeCell ref="A1:A3"/>
    <mergeCell ref="B1:B3"/>
    <mergeCell ref="C1:C3"/>
    <mergeCell ref="D1:J1"/>
    <mergeCell ref="E2:F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24.625" style="0" customWidth="1"/>
    <col min="2" max="2" width="5.75390625" style="0" customWidth="1"/>
    <col min="3" max="3" width="40.875" style="0" customWidth="1"/>
    <col min="5" max="5" width="6.125" style="0" customWidth="1"/>
    <col min="6" max="6" width="5.875" style="0" customWidth="1"/>
    <col min="7" max="7" width="5.25390625" style="0" customWidth="1"/>
    <col min="8" max="8" width="7.375" style="0" customWidth="1"/>
    <col min="9" max="9" width="6.75390625" style="0" customWidth="1"/>
    <col min="10" max="10" width="6.25390625" style="0" customWidth="1"/>
  </cols>
  <sheetData>
    <row r="1" spans="1:10" ht="12.75">
      <c r="A1" s="22" t="s">
        <v>23</v>
      </c>
      <c r="B1" s="26" t="s">
        <v>5</v>
      </c>
      <c r="C1" s="29" t="s">
        <v>22</v>
      </c>
      <c r="D1" s="23" t="s">
        <v>0</v>
      </c>
      <c r="E1" s="25"/>
      <c r="F1" s="25"/>
      <c r="G1" s="25"/>
      <c r="H1" s="25"/>
      <c r="I1" s="25"/>
      <c r="J1" s="24"/>
    </row>
    <row r="2" spans="1:10" ht="12.75">
      <c r="A2" s="22"/>
      <c r="B2" s="27"/>
      <c r="C2" s="29"/>
      <c r="D2" s="5" t="s">
        <v>1</v>
      </c>
      <c r="E2" s="30" t="s">
        <v>2</v>
      </c>
      <c r="F2" s="31"/>
      <c r="G2" s="23" t="s">
        <v>3</v>
      </c>
      <c r="H2" s="25"/>
      <c r="I2" s="23" t="s">
        <v>4</v>
      </c>
      <c r="J2" s="24"/>
    </row>
    <row r="3" spans="1:10" ht="12.75">
      <c r="A3" s="22"/>
      <c r="B3" s="28"/>
      <c r="C3" s="29"/>
      <c r="D3" s="4"/>
      <c r="E3" s="4"/>
      <c r="F3" s="4"/>
      <c r="G3" s="4"/>
      <c r="H3" s="4"/>
      <c r="I3" s="4"/>
      <c r="J3" s="4"/>
    </row>
    <row r="4" spans="1:10" ht="12.75">
      <c r="A4" s="34" t="s">
        <v>24</v>
      </c>
      <c r="B4" s="1">
        <v>1</v>
      </c>
      <c r="C4" s="1" t="s">
        <v>6</v>
      </c>
      <c r="D4" s="1">
        <v>6</v>
      </c>
      <c r="E4" s="1">
        <v>7</v>
      </c>
      <c r="F4" s="1">
        <v>7.5</v>
      </c>
      <c r="G4" s="1">
        <v>8</v>
      </c>
      <c r="H4" s="1">
        <v>8</v>
      </c>
      <c r="I4" s="1">
        <v>8</v>
      </c>
      <c r="J4" s="1">
        <v>9</v>
      </c>
    </row>
    <row r="5" spans="1:10" ht="12.75">
      <c r="A5" s="35"/>
      <c r="B5" s="1">
        <v>2</v>
      </c>
      <c r="C5" s="1" t="s">
        <v>7</v>
      </c>
      <c r="D5" s="1">
        <v>7</v>
      </c>
      <c r="E5" s="1"/>
      <c r="F5" s="1">
        <v>7</v>
      </c>
      <c r="G5" s="1">
        <v>8</v>
      </c>
      <c r="H5" s="1">
        <v>9</v>
      </c>
      <c r="I5" s="1">
        <v>9</v>
      </c>
      <c r="J5" s="1">
        <v>9</v>
      </c>
    </row>
    <row r="6" spans="1:10" ht="12.75">
      <c r="A6" s="35"/>
      <c r="B6" s="1">
        <v>3</v>
      </c>
      <c r="C6" s="1" t="s">
        <v>8</v>
      </c>
      <c r="D6" s="1">
        <v>7</v>
      </c>
      <c r="E6" s="1"/>
      <c r="F6" s="1">
        <v>7.5</v>
      </c>
      <c r="G6" s="1">
        <v>8</v>
      </c>
      <c r="H6" s="1">
        <v>9</v>
      </c>
      <c r="I6" s="1">
        <v>9</v>
      </c>
      <c r="J6" s="1">
        <v>9</v>
      </c>
    </row>
    <row r="7" spans="1:10" ht="12.75">
      <c r="A7" s="35"/>
      <c r="B7" s="1">
        <v>4</v>
      </c>
      <c r="C7" s="1" t="s">
        <v>9</v>
      </c>
      <c r="D7" s="1">
        <v>7</v>
      </c>
      <c r="E7" s="1">
        <v>7</v>
      </c>
      <c r="F7" s="1">
        <v>7.5</v>
      </c>
      <c r="G7" s="1">
        <v>8</v>
      </c>
      <c r="H7" s="1">
        <v>9</v>
      </c>
      <c r="I7" s="1">
        <v>9</v>
      </c>
      <c r="J7" s="1">
        <v>9</v>
      </c>
    </row>
    <row r="8" spans="1:10" ht="12.75">
      <c r="A8" s="35"/>
      <c r="B8" s="1">
        <v>5</v>
      </c>
      <c r="C8" s="1" t="s">
        <v>10</v>
      </c>
      <c r="D8" s="1">
        <v>8</v>
      </c>
      <c r="E8" s="1">
        <v>8</v>
      </c>
      <c r="F8" s="1">
        <v>8.5</v>
      </c>
      <c r="G8" s="1">
        <v>9</v>
      </c>
      <c r="H8" s="1">
        <v>9</v>
      </c>
      <c r="I8" s="1">
        <v>10</v>
      </c>
      <c r="J8" s="1">
        <v>10</v>
      </c>
    </row>
    <row r="9" spans="1:10" ht="29.25" customHeight="1">
      <c r="A9" s="35"/>
      <c r="B9" s="1">
        <v>6</v>
      </c>
      <c r="C9" s="3" t="s">
        <v>11</v>
      </c>
      <c r="D9" s="1">
        <v>6</v>
      </c>
      <c r="E9" s="1">
        <v>6</v>
      </c>
      <c r="F9" s="1">
        <v>7</v>
      </c>
      <c r="G9" s="1">
        <v>8</v>
      </c>
      <c r="H9" s="1">
        <v>8</v>
      </c>
      <c r="I9" s="1">
        <v>9</v>
      </c>
      <c r="J9" s="1">
        <v>10</v>
      </c>
    </row>
    <row r="10" spans="1:10" ht="36.75" customHeight="1">
      <c r="A10" s="35"/>
      <c r="B10" s="1">
        <v>7</v>
      </c>
      <c r="C10" s="3" t="s">
        <v>12</v>
      </c>
      <c r="D10" s="1">
        <v>8</v>
      </c>
      <c r="E10" s="1">
        <v>8</v>
      </c>
      <c r="F10" s="1">
        <v>8</v>
      </c>
      <c r="G10" s="1">
        <v>8</v>
      </c>
      <c r="H10" s="1">
        <v>9</v>
      </c>
      <c r="I10" s="1">
        <v>9</v>
      </c>
      <c r="J10" s="1">
        <v>10</v>
      </c>
    </row>
    <row r="11" spans="1:10" ht="12.75">
      <c r="A11" s="35"/>
      <c r="B11" s="1">
        <v>8</v>
      </c>
      <c r="C11" s="1" t="s">
        <v>13</v>
      </c>
      <c r="D11" s="1">
        <v>8</v>
      </c>
      <c r="E11" s="1"/>
      <c r="F11" s="1"/>
      <c r="G11" s="1"/>
      <c r="H11" s="1">
        <v>9</v>
      </c>
      <c r="I11" s="1">
        <v>9</v>
      </c>
      <c r="J11" s="1">
        <v>10</v>
      </c>
    </row>
    <row r="12" spans="1:10" ht="12.75">
      <c r="A12" s="35"/>
      <c r="B12" s="1">
        <v>9</v>
      </c>
      <c r="C12" s="1" t="s">
        <v>14</v>
      </c>
      <c r="D12" s="1">
        <v>6</v>
      </c>
      <c r="E12" s="1">
        <v>7</v>
      </c>
      <c r="F12" s="1">
        <v>7.5</v>
      </c>
      <c r="G12" s="1">
        <v>8</v>
      </c>
      <c r="H12" s="1">
        <v>8</v>
      </c>
      <c r="I12" s="1">
        <v>10</v>
      </c>
      <c r="J12" s="1">
        <v>10</v>
      </c>
    </row>
    <row r="13" spans="1:10" ht="12.75">
      <c r="A13" s="35"/>
      <c r="B13" s="1">
        <v>10</v>
      </c>
      <c r="C13" s="1" t="s">
        <v>15</v>
      </c>
      <c r="D13" s="1"/>
      <c r="E13" s="1"/>
      <c r="F13" s="1"/>
      <c r="G13" s="1">
        <v>9</v>
      </c>
      <c r="H13" s="1">
        <v>9</v>
      </c>
      <c r="I13" s="1">
        <v>10</v>
      </c>
      <c r="J13" s="1">
        <v>10</v>
      </c>
    </row>
    <row r="14" spans="1:10" ht="12.75">
      <c r="A14" s="35"/>
      <c r="B14" s="1">
        <v>11</v>
      </c>
      <c r="C14" s="1" t="s">
        <v>16</v>
      </c>
      <c r="D14" s="1"/>
      <c r="E14" s="1"/>
      <c r="F14" s="1"/>
      <c r="G14" s="1"/>
      <c r="H14" s="1">
        <v>9</v>
      </c>
      <c r="I14" s="1">
        <v>10</v>
      </c>
      <c r="J14" s="1">
        <v>10</v>
      </c>
    </row>
    <row r="15" spans="1:10" ht="12.75">
      <c r="A15" s="35"/>
      <c r="B15" s="1">
        <v>12</v>
      </c>
      <c r="C15" s="1" t="s">
        <v>17</v>
      </c>
      <c r="D15" s="1">
        <v>7</v>
      </c>
      <c r="E15" s="1">
        <v>8</v>
      </c>
      <c r="F15" s="1">
        <v>8.5</v>
      </c>
      <c r="G15" s="1">
        <v>9</v>
      </c>
      <c r="H15" s="1">
        <v>9</v>
      </c>
      <c r="I15" s="1">
        <v>9</v>
      </c>
      <c r="J15" s="1">
        <v>9</v>
      </c>
    </row>
    <row r="16" spans="1:10" ht="12.75">
      <c r="A16" s="35"/>
      <c r="B16" s="1">
        <v>13</v>
      </c>
      <c r="C16" s="1" t="s">
        <v>18</v>
      </c>
      <c r="D16" s="1">
        <v>7</v>
      </c>
      <c r="E16" s="1">
        <v>7</v>
      </c>
      <c r="F16" s="1"/>
      <c r="G16" s="1">
        <v>8</v>
      </c>
      <c r="H16" s="1">
        <v>8</v>
      </c>
      <c r="I16" s="1">
        <v>9</v>
      </c>
      <c r="J16" s="1">
        <v>9</v>
      </c>
    </row>
    <row r="17" spans="1:10" ht="12.75">
      <c r="A17" s="35"/>
      <c r="B17" s="1">
        <v>14</v>
      </c>
      <c r="C17" s="1" t="s">
        <v>19</v>
      </c>
      <c r="D17" s="1">
        <v>7</v>
      </c>
      <c r="E17" s="1">
        <v>7</v>
      </c>
      <c r="F17" s="1">
        <v>8</v>
      </c>
      <c r="G17" s="1">
        <v>9</v>
      </c>
      <c r="H17" s="1">
        <v>9</v>
      </c>
      <c r="I17" s="1">
        <v>10</v>
      </c>
      <c r="J17" s="1">
        <v>10</v>
      </c>
    </row>
    <row r="18" spans="1:10" ht="12.75">
      <c r="A18" s="35"/>
      <c r="B18" s="1">
        <v>15</v>
      </c>
      <c r="C18" s="1" t="s">
        <v>20</v>
      </c>
      <c r="D18" s="1"/>
      <c r="E18" s="1"/>
      <c r="F18" s="1"/>
      <c r="G18" s="1">
        <v>8</v>
      </c>
      <c r="H18" s="1">
        <v>9</v>
      </c>
      <c r="I18" s="1">
        <v>10</v>
      </c>
      <c r="J18" s="1">
        <v>10</v>
      </c>
    </row>
    <row r="19" spans="1:10" ht="12.75">
      <c r="A19" s="11"/>
      <c r="B19" s="20" t="s">
        <v>26</v>
      </c>
      <c r="C19" s="21"/>
      <c r="D19" s="8">
        <f>(SUM(D4:D12)+SUM(D15:D17))/12</f>
        <v>7</v>
      </c>
      <c r="E19" s="10">
        <f>(E4+E7+E8+E9+E10+E12+E15+E16+E17)/9</f>
        <v>7.222222222222222</v>
      </c>
      <c r="F19" s="1">
        <f>(SUM(F4:F10)+F12+F15+F17)/10</f>
        <v>7.7</v>
      </c>
      <c r="G19" s="14">
        <f>SUM(G4:G18)/13</f>
        <v>8.307692307692308</v>
      </c>
      <c r="H19" s="14">
        <f>SUM(H4:H18)/15</f>
        <v>8.733333333333333</v>
      </c>
      <c r="I19" s="8">
        <f>SUM(I4:I18)/15</f>
        <v>9.333333333333334</v>
      </c>
      <c r="J19" s="14">
        <f>SUM(J4:J18)/15</f>
        <v>9.6</v>
      </c>
    </row>
    <row r="20" spans="1:10" ht="12.75">
      <c r="A20" s="32" t="s">
        <v>25</v>
      </c>
      <c r="B20" s="1">
        <v>16</v>
      </c>
      <c r="C20" s="1" t="s">
        <v>21</v>
      </c>
      <c r="D20" s="1">
        <v>16</v>
      </c>
      <c r="E20" s="1"/>
      <c r="F20" s="1">
        <v>18</v>
      </c>
      <c r="G20" s="1"/>
      <c r="H20" s="1">
        <v>18</v>
      </c>
      <c r="I20" s="1"/>
      <c r="J20" s="1">
        <v>19</v>
      </c>
    </row>
    <row r="21" spans="1:10" ht="25.5">
      <c r="A21" s="33"/>
      <c r="B21" s="4">
        <v>18</v>
      </c>
      <c r="C21" s="7" t="s">
        <v>27</v>
      </c>
      <c r="D21" s="4"/>
      <c r="E21" s="4">
        <v>3</v>
      </c>
      <c r="F21" s="4"/>
      <c r="G21" s="4"/>
      <c r="H21" s="4"/>
      <c r="I21" s="4"/>
      <c r="J21" s="4">
        <v>3</v>
      </c>
    </row>
  </sheetData>
  <sheetProtection/>
  <mergeCells count="10">
    <mergeCell ref="A20:A21"/>
    <mergeCell ref="G2:H2"/>
    <mergeCell ref="I2:J2"/>
    <mergeCell ref="A4:A18"/>
    <mergeCell ref="A1:A3"/>
    <mergeCell ref="B1:B3"/>
    <mergeCell ref="C1:C3"/>
    <mergeCell ref="D1:J1"/>
    <mergeCell ref="E2:F2"/>
    <mergeCell ref="B19:C1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25.375" style="0" customWidth="1"/>
    <col min="2" max="2" width="7.375" style="0" customWidth="1"/>
    <col min="3" max="3" width="39.125" style="0" customWidth="1"/>
    <col min="5" max="10" width="6.75390625" style="0" customWidth="1"/>
  </cols>
  <sheetData>
    <row r="1" spans="1:10" ht="12.75">
      <c r="A1" s="22" t="s">
        <v>23</v>
      </c>
      <c r="B1" s="26" t="s">
        <v>5</v>
      </c>
      <c r="C1" s="29" t="s">
        <v>22</v>
      </c>
      <c r="D1" s="23" t="s">
        <v>0</v>
      </c>
      <c r="E1" s="25"/>
      <c r="F1" s="25"/>
      <c r="G1" s="25"/>
      <c r="H1" s="25"/>
      <c r="I1" s="25"/>
      <c r="J1" s="24"/>
    </row>
    <row r="2" spans="1:10" ht="12.75">
      <c r="A2" s="22"/>
      <c r="B2" s="27"/>
      <c r="C2" s="29"/>
      <c r="D2" s="5" t="s">
        <v>1</v>
      </c>
      <c r="E2" s="30" t="s">
        <v>2</v>
      </c>
      <c r="F2" s="31"/>
      <c r="G2" s="23" t="s">
        <v>3</v>
      </c>
      <c r="H2" s="25"/>
      <c r="I2" s="23" t="s">
        <v>4</v>
      </c>
      <c r="J2" s="24"/>
    </row>
    <row r="3" spans="1:10" ht="12.75">
      <c r="A3" s="22"/>
      <c r="B3" s="28"/>
      <c r="C3" s="29"/>
      <c r="D3" s="4"/>
      <c r="E3" s="4"/>
      <c r="F3" s="4"/>
      <c r="G3" s="4"/>
      <c r="H3" s="4"/>
      <c r="I3" s="4"/>
      <c r="J3" s="4"/>
    </row>
    <row r="4" spans="1:10" ht="12.75">
      <c r="A4" s="34" t="s">
        <v>24</v>
      </c>
      <c r="B4" s="1">
        <v>1</v>
      </c>
      <c r="C4" s="1" t="s">
        <v>6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5</v>
      </c>
      <c r="J4" s="1">
        <v>5</v>
      </c>
    </row>
    <row r="5" spans="1:10" ht="12.75">
      <c r="A5" s="35"/>
      <c r="B5" s="1">
        <v>2</v>
      </c>
      <c r="C5" s="1" t="s">
        <v>7</v>
      </c>
      <c r="D5" s="1">
        <v>3</v>
      </c>
      <c r="E5" s="1"/>
      <c r="F5" s="1">
        <v>3</v>
      </c>
      <c r="G5" s="1">
        <v>3</v>
      </c>
      <c r="H5" s="1">
        <v>4</v>
      </c>
      <c r="I5" s="1">
        <v>5</v>
      </c>
      <c r="J5" s="1">
        <v>5</v>
      </c>
    </row>
    <row r="6" spans="1:10" ht="12.75">
      <c r="A6" s="35"/>
      <c r="B6" s="1">
        <v>3</v>
      </c>
      <c r="C6" s="1" t="s">
        <v>8</v>
      </c>
      <c r="D6" s="1">
        <v>2</v>
      </c>
      <c r="E6" s="1"/>
      <c r="F6" s="1">
        <v>5</v>
      </c>
      <c r="G6" s="1">
        <v>5</v>
      </c>
      <c r="H6" s="1">
        <v>5</v>
      </c>
      <c r="I6" s="1">
        <v>6</v>
      </c>
      <c r="J6" s="1">
        <v>6</v>
      </c>
    </row>
    <row r="7" spans="1:10" ht="12.75">
      <c r="A7" s="35"/>
      <c r="B7" s="1">
        <v>4</v>
      </c>
      <c r="C7" s="1" t="s">
        <v>9</v>
      </c>
      <c r="D7" s="1">
        <v>2</v>
      </c>
      <c r="E7" s="1">
        <v>4</v>
      </c>
      <c r="F7" s="1">
        <v>4.5</v>
      </c>
      <c r="G7" s="1">
        <v>5</v>
      </c>
      <c r="H7" s="1">
        <v>5</v>
      </c>
      <c r="I7" s="1">
        <v>7</v>
      </c>
      <c r="J7" s="1">
        <v>7</v>
      </c>
    </row>
    <row r="8" spans="1:10" ht="12.75">
      <c r="A8" s="35"/>
      <c r="B8" s="1">
        <v>5</v>
      </c>
      <c r="C8" s="1" t="s">
        <v>10</v>
      </c>
      <c r="D8" s="1">
        <v>2</v>
      </c>
      <c r="E8" s="1">
        <v>4</v>
      </c>
      <c r="F8" s="1">
        <v>4</v>
      </c>
      <c r="G8" s="1">
        <v>5</v>
      </c>
      <c r="H8" s="1">
        <v>5</v>
      </c>
      <c r="I8" s="1">
        <v>7</v>
      </c>
      <c r="J8" s="1">
        <v>7</v>
      </c>
    </row>
    <row r="9" spans="1:10" ht="29.25" customHeight="1">
      <c r="A9" s="35"/>
      <c r="B9" s="1">
        <v>6</v>
      </c>
      <c r="C9" s="3" t="s">
        <v>11</v>
      </c>
      <c r="D9" s="1">
        <v>3</v>
      </c>
      <c r="E9" s="1">
        <v>3</v>
      </c>
      <c r="F9" s="1">
        <v>3</v>
      </c>
      <c r="G9" s="1">
        <v>3</v>
      </c>
      <c r="H9" s="1">
        <v>4</v>
      </c>
      <c r="I9" s="1">
        <v>5</v>
      </c>
      <c r="J9" s="1">
        <v>6</v>
      </c>
    </row>
    <row r="10" spans="1:10" ht="29.25" customHeight="1">
      <c r="A10" s="35"/>
      <c r="B10" s="1">
        <v>7</v>
      </c>
      <c r="C10" s="3" t="s">
        <v>12</v>
      </c>
      <c r="D10" s="1">
        <v>5</v>
      </c>
      <c r="E10" s="1">
        <v>5</v>
      </c>
      <c r="F10" s="1">
        <v>5.5</v>
      </c>
      <c r="G10" s="1">
        <v>6</v>
      </c>
      <c r="H10" s="1">
        <v>6</v>
      </c>
      <c r="I10" s="1">
        <v>6</v>
      </c>
      <c r="J10" s="1">
        <v>6</v>
      </c>
    </row>
    <row r="11" spans="1:10" ht="12.75">
      <c r="A11" s="35"/>
      <c r="B11" s="1">
        <v>8</v>
      </c>
      <c r="C11" s="1" t="s">
        <v>13</v>
      </c>
      <c r="D11" s="1">
        <v>5</v>
      </c>
      <c r="E11" s="1"/>
      <c r="F11" s="1"/>
      <c r="G11" s="1"/>
      <c r="H11" s="1">
        <v>6</v>
      </c>
      <c r="I11" s="1">
        <v>6</v>
      </c>
      <c r="J11" s="1">
        <v>7</v>
      </c>
    </row>
    <row r="12" spans="1:10" ht="12.75">
      <c r="A12" s="35"/>
      <c r="B12" s="1">
        <v>9</v>
      </c>
      <c r="C12" s="1" t="s">
        <v>14</v>
      </c>
      <c r="D12" s="1">
        <v>4</v>
      </c>
      <c r="E12" s="1">
        <v>4</v>
      </c>
      <c r="F12" s="1">
        <v>4.5</v>
      </c>
      <c r="G12" s="1">
        <v>5</v>
      </c>
      <c r="H12" s="1">
        <v>5</v>
      </c>
      <c r="I12" s="1">
        <v>6</v>
      </c>
      <c r="J12" s="1">
        <v>6</v>
      </c>
    </row>
    <row r="13" spans="1:10" ht="12.75">
      <c r="A13" s="35"/>
      <c r="B13" s="1">
        <v>10</v>
      </c>
      <c r="C13" s="1" t="s">
        <v>15</v>
      </c>
      <c r="D13" s="1"/>
      <c r="E13" s="1"/>
      <c r="F13" s="1"/>
      <c r="G13" s="1">
        <v>5</v>
      </c>
      <c r="H13" s="1">
        <v>5</v>
      </c>
      <c r="I13" s="1">
        <v>6</v>
      </c>
      <c r="J13" s="1">
        <v>7</v>
      </c>
    </row>
    <row r="14" spans="1:10" ht="12.75">
      <c r="A14" s="35"/>
      <c r="B14" s="1">
        <v>11</v>
      </c>
      <c r="C14" s="1" t="s">
        <v>16</v>
      </c>
      <c r="D14" s="1"/>
      <c r="E14" s="1"/>
      <c r="F14" s="1"/>
      <c r="G14" s="1"/>
      <c r="H14" s="1">
        <v>6</v>
      </c>
      <c r="I14" s="1">
        <v>6</v>
      </c>
      <c r="J14" s="1">
        <v>7</v>
      </c>
    </row>
    <row r="15" spans="1:10" ht="12.75">
      <c r="A15" s="35"/>
      <c r="B15" s="1">
        <v>12</v>
      </c>
      <c r="C15" s="1" t="s">
        <v>17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6</v>
      </c>
      <c r="J15" s="1">
        <v>6</v>
      </c>
    </row>
    <row r="16" spans="1:10" ht="12.75">
      <c r="A16" s="35"/>
      <c r="B16" s="1">
        <v>13</v>
      </c>
      <c r="C16" s="1" t="s">
        <v>18</v>
      </c>
      <c r="D16" s="1">
        <v>5</v>
      </c>
      <c r="E16" s="1">
        <v>5</v>
      </c>
      <c r="F16" s="1"/>
      <c r="G16" s="1">
        <v>5</v>
      </c>
      <c r="H16" s="1">
        <v>5</v>
      </c>
      <c r="I16" s="1">
        <v>5</v>
      </c>
      <c r="J16" s="1">
        <v>6</v>
      </c>
    </row>
    <row r="17" spans="1:10" ht="12.75">
      <c r="A17" s="35"/>
      <c r="B17" s="1">
        <v>14</v>
      </c>
      <c r="C17" s="1" t="s">
        <v>19</v>
      </c>
      <c r="D17" s="1">
        <v>4</v>
      </c>
      <c r="E17" s="1">
        <v>4</v>
      </c>
      <c r="F17" s="1">
        <v>4.5</v>
      </c>
      <c r="G17" s="1">
        <v>5</v>
      </c>
      <c r="H17" s="1">
        <v>5</v>
      </c>
      <c r="I17" s="1">
        <v>5</v>
      </c>
      <c r="J17" s="1">
        <v>6</v>
      </c>
    </row>
    <row r="18" spans="1:10" ht="12.75">
      <c r="A18" s="35"/>
      <c r="B18" s="1">
        <v>15</v>
      </c>
      <c r="C18" s="1" t="s">
        <v>20</v>
      </c>
      <c r="D18" s="1"/>
      <c r="E18" s="1"/>
      <c r="F18" s="1"/>
      <c r="G18" s="1">
        <v>4</v>
      </c>
      <c r="H18" s="1">
        <v>4</v>
      </c>
      <c r="I18" s="1">
        <v>5</v>
      </c>
      <c r="J18" s="1">
        <v>6</v>
      </c>
    </row>
    <row r="19" spans="1:10" ht="12.75">
      <c r="A19" s="12"/>
      <c r="B19" s="20" t="s">
        <v>26</v>
      </c>
      <c r="C19" s="21"/>
      <c r="D19" s="8">
        <f>(SUM(D4:D12)+SUM(D15:D17))/12</f>
        <v>3.6666666666666665</v>
      </c>
      <c r="E19" s="10">
        <f>(E4+E7+E8+E9+E10+E12+E15+E16+E17)/9</f>
        <v>4.222222222222222</v>
      </c>
      <c r="F19" s="1">
        <f>(SUM(F4:F10)+F12+F15+F17)/10</f>
        <v>4.3</v>
      </c>
      <c r="G19" s="14">
        <f>SUM(G4:G18)/13</f>
        <v>4.615384615384615</v>
      </c>
      <c r="H19" s="14">
        <f>SUM(H4:H18)/15</f>
        <v>4.933333333333334</v>
      </c>
      <c r="I19" s="8">
        <f>SUM(I4:I18)/15</f>
        <v>5.733333333333333</v>
      </c>
      <c r="J19" s="14">
        <f>SUM(J4:J18)/15</f>
        <v>6.2</v>
      </c>
    </row>
    <row r="20" spans="1:10" ht="12.75">
      <c r="A20" s="32" t="s">
        <v>25</v>
      </c>
      <c r="B20" s="1">
        <v>16</v>
      </c>
      <c r="C20" s="1" t="s">
        <v>21</v>
      </c>
      <c r="D20" s="1">
        <v>12</v>
      </c>
      <c r="E20" s="1"/>
      <c r="F20" s="1">
        <v>12</v>
      </c>
      <c r="G20" s="1"/>
      <c r="H20" s="1">
        <v>13</v>
      </c>
      <c r="I20" s="1"/>
      <c r="J20" s="1">
        <v>14</v>
      </c>
    </row>
    <row r="21" spans="1:10" ht="25.5">
      <c r="A21" s="45"/>
      <c r="B21" s="4">
        <v>18</v>
      </c>
      <c r="C21" s="7" t="s">
        <v>27</v>
      </c>
      <c r="D21" s="4"/>
      <c r="E21" s="4">
        <v>3</v>
      </c>
      <c r="F21" s="4"/>
      <c r="G21" s="4"/>
      <c r="H21" s="4"/>
      <c r="I21" s="4"/>
      <c r="J21" s="4">
        <v>4</v>
      </c>
    </row>
  </sheetData>
  <sheetProtection/>
  <mergeCells count="10">
    <mergeCell ref="A20:A21"/>
    <mergeCell ref="B19:C19"/>
    <mergeCell ref="G2:H2"/>
    <mergeCell ref="I2:J2"/>
    <mergeCell ref="A4:A18"/>
    <mergeCell ref="A1:A3"/>
    <mergeCell ref="B1:B3"/>
    <mergeCell ref="C1:C3"/>
    <mergeCell ref="D1:J1"/>
    <mergeCell ref="E2:F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26.75390625" style="0" customWidth="1"/>
    <col min="2" max="2" width="5.375" style="0" customWidth="1"/>
    <col min="3" max="3" width="40.875" style="0" customWidth="1"/>
    <col min="5" max="10" width="6.75390625" style="0" customWidth="1"/>
  </cols>
  <sheetData>
    <row r="1" spans="1:10" ht="12.75">
      <c r="A1" s="22" t="s">
        <v>23</v>
      </c>
      <c r="B1" s="26" t="s">
        <v>5</v>
      </c>
      <c r="C1" s="29" t="s">
        <v>22</v>
      </c>
      <c r="D1" s="23" t="s">
        <v>0</v>
      </c>
      <c r="E1" s="25"/>
      <c r="F1" s="25"/>
      <c r="G1" s="25"/>
      <c r="H1" s="25"/>
      <c r="I1" s="25"/>
      <c r="J1" s="24"/>
    </row>
    <row r="2" spans="1:10" ht="12.75">
      <c r="A2" s="22"/>
      <c r="B2" s="27"/>
      <c r="C2" s="29"/>
      <c r="D2" s="5" t="s">
        <v>1</v>
      </c>
      <c r="E2" s="30" t="s">
        <v>2</v>
      </c>
      <c r="F2" s="31"/>
      <c r="G2" s="23" t="s">
        <v>3</v>
      </c>
      <c r="H2" s="25"/>
      <c r="I2" s="23" t="s">
        <v>4</v>
      </c>
      <c r="J2" s="24"/>
    </row>
    <row r="3" spans="1:10" ht="12.75">
      <c r="A3" s="22"/>
      <c r="B3" s="28"/>
      <c r="C3" s="29"/>
      <c r="D3" s="4"/>
      <c r="E3" s="4"/>
      <c r="F3" s="4"/>
      <c r="G3" s="4"/>
      <c r="H3" s="4"/>
      <c r="I3" s="4"/>
      <c r="J3" s="4"/>
    </row>
    <row r="4" spans="1:10" ht="12.75">
      <c r="A4" s="34" t="s">
        <v>24</v>
      </c>
      <c r="B4" s="1">
        <v>1</v>
      </c>
      <c r="C4" s="1" t="s">
        <v>6</v>
      </c>
      <c r="D4" s="1">
        <v>4</v>
      </c>
      <c r="E4" s="1">
        <v>5</v>
      </c>
      <c r="F4" s="1">
        <v>5</v>
      </c>
      <c r="G4" s="1">
        <v>5</v>
      </c>
      <c r="H4" s="1">
        <v>6</v>
      </c>
      <c r="I4" s="1">
        <v>6</v>
      </c>
      <c r="J4" s="1">
        <v>7</v>
      </c>
    </row>
    <row r="5" spans="1:10" ht="12.75">
      <c r="A5" s="35"/>
      <c r="B5" s="1">
        <v>2</v>
      </c>
      <c r="C5" s="1" t="s">
        <v>7</v>
      </c>
      <c r="D5" s="1">
        <v>3</v>
      </c>
      <c r="E5" s="1"/>
      <c r="F5" s="1">
        <v>3.5</v>
      </c>
      <c r="G5" s="1">
        <v>4</v>
      </c>
      <c r="H5" s="1">
        <v>4</v>
      </c>
      <c r="I5" s="1">
        <v>5</v>
      </c>
      <c r="J5" s="1">
        <v>6</v>
      </c>
    </row>
    <row r="6" spans="1:10" ht="12.75">
      <c r="A6" s="35"/>
      <c r="B6" s="1">
        <v>3</v>
      </c>
      <c r="C6" s="1" t="s">
        <v>8</v>
      </c>
      <c r="D6" s="1">
        <v>3</v>
      </c>
      <c r="E6" s="1"/>
      <c r="F6" s="1">
        <v>5</v>
      </c>
      <c r="G6" s="1">
        <v>5</v>
      </c>
      <c r="H6" s="1">
        <v>6</v>
      </c>
      <c r="I6" s="1">
        <v>6</v>
      </c>
      <c r="J6" s="1">
        <v>6</v>
      </c>
    </row>
    <row r="7" spans="1:10" ht="12.75">
      <c r="A7" s="35"/>
      <c r="B7" s="1">
        <v>4</v>
      </c>
      <c r="C7" s="1" t="s">
        <v>9</v>
      </c>
      <c r="D7" s="1">
        <v>3</v>
      </c>
      <c r="E7" s="1">
        <v>5</v>
      </c>
      <c r="F7" s="1">
        <v>5.5</v>
      </c>
      <c r="G7" s="1">
        <v>6</v>
      </c>
      <c r="H7" s="1">
        <v>6</v>
      </c>
      <c r="I7" s="1">
        <v>7</v>
      </c>
      <c r="J7" s="1">
        <v>7</v>
      </c>
    </row>
    <row r="8" spans="1:10" ht="12.75">
      <c r="A8" s="35"/>
      <c r="B8" s="1">
        <v>5</v>
      </c>
      <c r="C8" s="1" t="s">
        <v>10</v>
      </c>
      <c r="D8" s="1">
        <v>3</v>
      </c>
      <c r="E8" s="1">
        <v>5</v>
      </c>
      <c r="F8" s="1">
        <v>5</v>
      </c>
      <c r="G8" s="1">
        <v>6</v>
      </c>
      <c r="H8" s="1">
        <v>6</v>
      </c>
      <c r="I8" s="1">
        <v>7</v>
      </c>
      <c r="J8" s="1">
        <v>7</v>
      </c>
    </row>
    <row r="9" spans="1:10" ht="26.25" customHeight="1">
      <c r="A9" s="35"/>
      <c r="B9" s="1">
        <v>6</v>
      </c>
      <c r="C9" s="3" t="s">
        <v>11</v>
      </c>
      <c r="D9" s="1">
        <v>3</v>
      </c>
      <c r="E9" s="1">
        <v>4</v>
      </c>
      <c r="F9" s="1">
        <v>4.5</v>
      </c>
      <c r="G9" s="1">
        <v>5</v>
      </c>
      <c r="H9" s="1">
        <v>6</v>
      </c>
      <c r="I9" s="1">
        <v>7</v>
      </c>
      <c r="J9" s="1">
        <v>7</v>
      </c>
    </row>
    <row r="10" spans="1:10" ht="33.75" customHeight="1">
      <c r="A10" s="35"/>
      <c r="B10" s="1">
        <v>7</v>
      </c>
      <c r="C10" s="3" t="s">
        <v>12</v>
      </c>
      <c r="D10" s="1">
        <v>4</v>
      </c>
      <c r="E10" s="1"/>
      <c r="F10" s="1">
        <v>4</v>
      </c>
      <c r="G10" s="1">
        <v>5</v>
      </c>
      <c r="H10" s="1">
        <v>5</v>
      </c>
      <c r="I10" s="1">
        <v>6</v>
      </c>
      <c r="J10" s="1">
        <v>7</v>
      </c>
    </row>
    <row r="11" spans="1:10" ht="12.75">
      <c r="A11" s="35"/>
      <c r="B11" s="1">
        <v>8</v>
      </c>
      <c r="C11" s="1" t="s">
        <v>13</v>
      </c>
      <c r="D11" s="1">
        <v>4</v>
      </c>
      <c r="E11" s="1"/>
      <c r="F11" s="1"/>
      <c r="G11" s="1"/>
      <c r="H11" s="1"/>
      <c r="I11" s="1">
        <v>6</v>
      </c>
      <c r="J11" s="1">
        <v>7</v>
      </c>
    </row>
    <row r="12" spans="1:10" ht="12.75">
      <c r="A12" s="35"/>
      <c r="B12" s="1">
        <v>9</v>
      </c>
      <c r="C12" s="1" t="s">
        <v>14</v>
      </c>
      <c r="D12" s="1">
        <v>4</v>
      </c>
      <c r="E12" s="1">
        <v>5</v>
      </c>
      <c r="F12" s="1">
        <v>5</v>
      </c>
      <c r="G12" s="1">
        <v>6</v>
      </c>
      <c r="H12" s="1">
        <v>6</v>
      </c>
      <c r="I12" s="1">
        <v>6</v>
      </c>
      <c r="J12" s="1">
        <v>7</v>
      </c>
    </row>
    <row r="13" spans="1:10" ht="12.75">
      <c r="A13" s="35"/>
      <c r="B13" s="1">
        <v>10</v>
      </c>
      <c r="C13" s="1" t="s">
        <v>15</v>
      </c>
      <c r="D13" s="1"/>
      <c r="E13" s="1"/>
      <c r="F13" s="1"/>
      <c r="G13" s="1">
        <v>6</v>
      </c>
      <c r="H13" s="1">
        <v>6</v>
      </c>
      <c r="I13" s="1">
        <v>7</v>
      </c>
      <c r="J13" s="1">
        <v>8</v>
      </c>
    </row>
    <row r="14" spans="1:10" ht="12.75">
      <c r="A14" s="35"/>
      <c r="B14" s="1">
        <v>11</v>
      </c>
      <c r="C14" s="1" t="s">
        <v>16</v>
      </c>
      <c r="D14" s="1"/>
      <c r="E14" s="1"/>
      <c r="F14" s="1"/>
      <c r="G14" s="1"/>
      <c r="H14" s="1"/>
      <c r="I14" s="1">
        <v>6</v>
      </c>
      <c r="J14" s="1">
        <v>8</v>
      </c>
    </row>
    <row r="15" spans="1:10" ht="12.75">
      <c r="A15" s="35"/>
      <c r="B15" s="1">
        <v>12</v>
      </c>
      <c r="C15" s="1" t="s">
        <v>17</v>
      </c>
      <c r="D15" s="1">
        <v>2</v>
      </c>
      <c r="E15" s="1">
        <v>5</v>
      </c>
      <c r="F15" s="1">
        <v>5</v>
      </c>
      <c r="G15" s="1">
        <v>6</v>
      </c>
      <c r="H15" s="1">
        <v>6</v>
      </c>
      <c r="I15" s="1">
        <v>7</v>
      </c>
      <c r="J15" s="1">
        <v>7</v>
      </c>
    </row>
    <row r="16" spans="1:10" ht="12.75">
      <c r="A16" s="35"/>
      <c r="B16" s="1">
        <v>13</v>
      </c>
      <c r="C16" s="1" t="s">
        <v>18</v>
      </c>
      <c r="D16" s="1">
        <v>3</v>
      </c>
      <c r="E16" s="1">
        <v>4</v>
      </c>
      <c r="F16" s="1"/>
      <c r="G16" s="1">
        <v>5</v>
      </c>
      <c r="H16" s="1">
        <v>6</v>
      </c>
      <c r="I16" s="1">
        <v>7</v>
      </c>
      <c r="J16" s="1">
        <v>7</v>
      </c>
    </row>
    <row r="17" spans="1:10" ht="12.75">
      <c r="A17" s="35"/>
      <c r="B17" s="1">
        <v>14</v>
      </c>
      <c r="C17" s="1" t="s">
        <v>19</v>
      </c>
      <c r="D17" s="1">
        <v>4</v>
      </c>
      <c r="E17" s="1">
        <v>6</v>
      </c>
      <c r="F17" s="1">
        <v>6</v>
      </c>
      <c r="G17" s="1">
        <v>6</v>
      </c>
      <c r="H17" s="1">
        <v>7</v>
      </c>
      <c r="I17" s="1">
        <v>7</v>
      </c>
      <c r="J17" s="1">
        <v>7</v>
      </c>
    </row>
    <row r="18" spans="1:10" ht="12.75">
      <c r="A18" s="35"/>
      <c r="B18" s="1">
        <v>15</v>
      </c>
      <c r="C18" s="1" t="s">
        <v>20</v>
      </c>
      <c r="D18" s="1"/>
      <c r="E18" s="1"/>
      <c r="F18" s="1"/>
      <c r="G18" s="1">
        <v>5</v>
      </c>
      <c r="H18" s="1">
        <v>6</v>
      </c>
      <c r="I18" s="1">
        <v>6</v>
      </c>
      <c r="J18" s="1">
        <v>7</v>
      </c>
    </row>
    <row r="19" spans="1:10" ht="12.75">
      <c r="A19" s="6"/>
      <c r="B19" s="20" t="s">
        <v>26</v>
      </c>
      <c r="C19" s="21"/>
      <c r="D19" s="8">
        <f>(SUM(D4:D12)+SUM(D15:D17))/12</f>
        <v>3.3333333333333335</v>
      </c>
      <c r="E19" s="10">
        <f>(E4+E7+E8+E9+E10+E12+E15+E16+E17)/9</f>
        <v>4.333333333333333</v>
      </c>
      <c r="F19" s="1">
        <f>(SUM(F4:F10)+F12+F15+F17)/10</f>
        <v>4.85</v>
      </c>
      <c r="G19" s="14">
        <f>SUM(G4:G18)/15</f>
        <v>4.666666666666667</v>
      </c>
      <c r="H19" s="14">
        <f>SUM(H4:H18)/15</f>
        <v>5.066666666666666</v>
      </c>
      <c r="I19" s="14">
        <f>SUM(I4:I18)/15</f>
        <v>6.4</v>
      </c>
      <c r="J19" s="14">
        <f>SUM(J4:J18)/15</f>
        <v>7</v>
      </c>
    </row>
    <row r="20" spans="1:10" ht="12.75">
      <c r="A20" s="40" t="s">
        <v>25</v>
      </c>
      <c r="B20" s="1">
        <v>16</v>
      </c>
      <c r="C20" s="1" t="s">
        <v>21</v>
      </c>
      <c r="D20" s="1">
        <v>12</v>
      </c>
      <c r="E20" s="1"/>
      <c r="F20" s="1">
        <v>13</v>
      </c>
      <c r="G20" s="1"/>
      <c r="H20" s="1">
        <v>15</v>
      </c>
      <c r="I20" s="1"/>
      <c r="J20" s="1">
        <v>17</v>
      </c>
    </row>
    <row r="21" spans="1:10" ht="25.5">
      <c r="A21" s="41"/>
      <c r="B21" s="4">
        <v>18</v>
      </c>
      <c r="C21" s="7" t="s">
        <v>27</v>
      </c>
      <c r="D21" s="4"/>
      <c r="E21" s="4">
        <v>3</v>
      </c>
      <c r="F21" s="4"/>
      <c r="G21" s="4"/>
      <c r="H21" s="4"/>
      <c r="I21" s="4"/>
      <c r="J21" s="4">
        <v>5</v>
      </c>
    </row>
  </sheetData>
  <sheetProtection/>
  <mergeCells count="10">
    <mergeCell ref="A20:A21"/>
    <mergeCell ref="B19:C19"/>
    <mergeCell ref="G2:H2"/>
    <mergeCell ref="I2:J2"/>
    <mergeCell ref="A4:A18"/>
    <mergeCell ref="A1:A3"/>
    <mergeCell ref="B1:B3"/>
    <mergeCell ref="C1:C3"/>
    <mergeCell ref="D1:J1"/>
    <mergeCell ref="E2:F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2">
      <selection activeCell="J21" sqref="J21"/>
    </sheetView>
  </sheetViews>
  <sheetFormatPr defaultColWidth="9.00390625" defaultRowHeight="12.75"/>
  <cols>
    <col min="1" max="1" width="30.125" style="0" customWidth="1"/>
    <col min="2" max="2" width="5.00390625" style="0" customWidth="1"/>
    <col min="3" max="3" width="43.875" style="0" customWidth="1"/>
    <col min="5" max="10" width="6.75390625" style="0" customWidth="1"/>
  </cols>
  <sheetData>
    <row r="1" spans="1:10" ht="12.75">
      <c r="A1" s="22" t="s">
        <v>23</v>
      </c>
      <c r="B1" s="26" t="s">
        <v>5</v>
      </c>
      <c r="C1" s="29" t="s">
        <v>22</v>
      </c>
      <c r="D1" s="23" t="s">
        <v>0</v>
      </c>
      <c r="E1" s="25"/>
      <c r="F1" s="25"/>
      <c r="G1" s="25"/>
      <c r="H1" s="25"/>
      <c r="I1" s="25"/>
      <c r="J1" s="24"/>
    </row>
    <row r="2" spans="1:10" ht="12.75">
      <c r="A2" s="22"/>
      <c r="B2" s="27"/>
      <c r="C2" s="29"/>
      <c r="D2" s="5" t="s">
        <v>1</v>
      </c>
      <c r="E2" s="30" t="s">
        <v>2</v>
      </c>
      <c r="F2" s="31"/>
      <c r="G2" s="23" t="s">
        <v>3</v>
      </c>
      <c r="H2" s="25"/>
      <c r="I2" s="23" t="s">
        <v>4</v>
      </c>
      <c r="J2" s="24"/>
    </row>
    <row r="3" spans="1:10" ht="12.75">
      <c r="A3" s="22"/>
      <c r="B3" s="28"/>
      <c r="C3" s="29"/>
      <c r="D3" s="4"/>
      <c r="E3" s="4"/>
      <c r="F3" s="4"/>
      <c r="G3" s="4"/>
      <c r="H3" s="4"/>
      <c r="I3" s="4"/>
      <c r="J3" s="4"/>
    </row>
    <row r="4" spans="1:10" ht="12.75">
      <c r="A4" s="34" t="s">
        <v>24</v>
      </c>
      <c r="B4" s="1">
        <v>1</v>
      </c>
      <c r="C4" s="1" t="s">
        <v>6</v>
      </c>
      <c r="D4" s="1">
        <v>2</v>
      </c>
      <c r="E4" s="1">
        <v>4</v>
      </c>
      <c r="F4" s="1">
        <v>5</v>
      </c>
      <c r="G4" s="1">
        <v>5</v>
      </c>
      <c r="H4" s="1">
        <v>5</v>
      </c>
      <c r="I4" s="1">
        <v>5</v>
      </c>
      <c r="J4" s="1">
        <v>5</v>
      </c>
    </row>
    <row r="5" spans="1:10" ht="12.75">
      <c r="A5" s="35"/>
      <c r="B5" s="1">
        <v>2</v>
      </c>
      <c r="C5" s="1" t="s">
        <v>7</v>
      </c>
      <c r="D5" s="1">
        <v>2</v>
      </c>
      <c r="E5" s="1"/>
      <c r="F5" s="1">
        <v>3</v>
      </c>
      <c r="G5" s="1">
        <v>4</v>
      </c>
      <c r="H5" s="1">
        <v>4</v>
      </c>
      <c r="I5" s="1">
        <v>5</v>
      </c>
      <c r="J5" s="1">
        <v>5</v>
      </c>
    </row>
    <row r="6" spans="1:10" ht="12.75">
      <c r="A6" s="35"/>
      <c r="B6" s="1">
        <v>3</v>
      </c>
      <c r="C6" s="1" t="s">
        <v>8</v>
      </c>
      <c r="D6" s="1">
        <v>2</v>
      </c>
      <c r="E6" s="1"/>
      <c r="F6" s="1">
        <v>5</v>
      </c>
      <c r="G6" s="1">
        <v>5</v>
      </c>
      <c r="H6" s="1">
        <v>5</v>
      </c>
      <c r="I6" s="1">
        <v>5</v>
      </c>
      <c r="J6" s="1">
        <v>5</v>
      </c>
    </row>
    <row r="7" spans="1:10" ht="12.75">
      <c r="A7" s="35"/>
      <c r="B7" s="1">
        <v>4</v>
      </c>
      <c r="C7" s="1" t="s">
        <v>9</v>
      </c>
      <c r="D7" s="1">
        <v>3</v>
      </c>
      <c r="E7" s="1">
        <v>5</v>
      </c>
      <c r="F7" s="1">
        <v>5.5</v>
      </c>
      <c r="G7" s="1">
        <v>5.5</v>
      </c>
      <c r="H7" s="1">
        <v>5.5</v>
      </c>
      <c r="I7" s="1">
        <v>5.5</v>
      </c>
      <c r="J7" s="1">
        <v>5.5</v>
      </c>
    </row>
    <row r="8" spans="1:10" ht="12.75">
      <c r="A8" s="35"/>
      <c r="B8" s="1">
        <v>5</v>
      </c>
      <c r="C8" s="1" t="s">
        <v>10</v>
      </c>
      <c r="D8" s="1">
        <v>3</v>
      </c>
      <c r="E8" s="1">
        <v>4</v>
      </c>
      <c r="F8" s="1">
        <v>4</v>
      </c>
      <c r="G8" s="1">
        <v>4</v>
      </c>
      <c r="H8" s="1">
        <v>4</v>
      </c>
      <c r="I8" s="1">
        <v>5</v>
      </c>
      <c r="J8" s="1">
        <v>5</v>
      </c>
    </row>
    <row r="9" spans="1:10" ht="30" customHeight="1">
      <c r="A9" s="35"/>
      <c r="B9" s="1">
        <v>6</v>
      </c>
      <c r="C9" s="3" t="s">
        <v>11</v>
      </c>
      <c r="D9" s="1">
        <v>3</v>
      </c>
      <c r="E9" s="1">
        <v>3</v>
      </c>
      <c r="F9" s="1">
        <v>4</v>
      </c>
      <c r="G9" s="1">
        <v>4</v>
      </c>
      <c r="H9" s="1">
        <v>4</v>
      </c>
      <c r="I9" s="1">
        <v>5</v>
      </c>
      <c r="J9" s="1">
        <v>6</v>
      </c>
    </row>
    <row r="10" spans="1:10" ht="38.25" customHeight="1">
      <c r="A10" s="35"/>
      <c r="B10" s="1">
        <v>7</v>
      </c>
      <c r="C10" s="3" t="s">
        <v>12</v>
      </c>
      <c r="D10" s="1">
        <v>5</v>
      </c>
      <c r="E10" s="1">
        <v>7</v>
      </c>
      <c r="F10" s="1">
        <v>7</v>
      </c>
      <c r="G10" s="1">
        <v>8</v>
      </c>
      <c r="H10" s="1">
        <v>8</v>
      </c>
      <c r="I10" s="1">
        <v>8</v>
      </c>
      <c r="J10" s="1">
        <v>8</v>
      </c>
    </row>
    <row r="11" spans="1:10" ht="12.75">
      <c r="A11" s="35"/>
      <c r="B11" s="1">
        <v>8</v>
      </c>
      <c r="C11" s="1" t="s">
        <v>13</v>
      </c>
      <c r="D11" s="1">
        <v>5</v>
      </c>
      <c r="E11" s="1"/>
      <c r="F11" s="1"/>
      <c r="G11" s="1"/>
      <c r="H11" s="1">
        <v>6</v>
      </c>
      <c r="I11" s="1">
        <v>6</v>
      </c>
      <c r="J11" s="1">
        <v>7</v>
      </c>
    </row>
    <row r="12" spans="1:10" ht="12.75">
      <c r="A12" s="35"/>
      <c r="B12" s="1">
        <v>9</v>
      </c>
      <c r="C12" s="1" t="s">
        <v>14</v>
      </c>
      <c r="D12" s="1">
        <v>2</v>
      </c>
      <c r="E12" s="1">
        <v>4</v>
      </c>
      <c r="F12" s="1">
        <v>5</v>
      </c>
      <c r="G12" s="1">
        <v>6</v>
      </c>
      <c r="H12" s="1">
        <v>6</v>
      </c>
      <c r="I12" s="1">
        <v>6</v>
      </c>
      <c r="J12" s="1">
        <v>7</v>
      </c>
    </row>
    <row r="13" spans="1:10" ht="12.75">
      <c r="A13" s="35"/>
      <c r="B13" s="1">
        <v>10</v>
      </c>
      <c r="C13" s="1" t="s">
        <v>15</v>
      </c>
      <c r="D13" s="1"/>
      <c r="E13" s="1"/>
      <c r="F13" s="1"/>
      <c r="G13" s="1">
        <v>6</v>
      </c>
      <c r="H13" s="1">
        <v>6</v>
      </c>
      <c r="I13" s="1">
        <v>6</v>
      </c>
      <c r="J13" s="1">
        <v>7</v>
      </c>
    </row>
    <row r="14" spans="1:10" ht="12.75">
      <c r="A14" s="35"/>
      <c r="B14" s="1">
        <v>11</v>
      </c>
      <c r="C14" s="1" t="s">
        <v>16</v>
      </c>
      <c r="D14" s="1"/>
      <c r="E14" s="1"/>
      <c r="F14" s="1"/>
      <c r="G14" s="1"/>
      <c r="H14" s="1">
        <v>6</v>
      </c>
      <c r="I14" s="1">
        <v>7</v>
      </c>
      <c r="J14" s="1">
        <v>7</v>
      </c>
    </row>
    <row r="15" spans="1:10" ht="12.75">
      <c r="A15" s="35"/>
      <c r="B15" s="1">
        <v>12</v>
      </c>
      <c r="C15" s="1" t="s">
        <v>17</v>
      </c>
      <c r="D15" s="1">
        <v>3</v>
      </c>
      <c r="E15" s="1">
        <v>5</v>
      </c>
      <c r="F15" s="1">
        <v>6</v>
      </c>
      <c r="G15" s="1">
        <v>7</v>
      </c>
      <c r="H15" s="1">
        <v>7</v>
      </c>
      <c r="I15" s="1">
        <v>7</v>
      </c>
      <c r="J15" s="1">
        <v>7</v>
      </c>
    </row>
    <row r="16" spans="1:10" ht="12.75">
      <c r="A16" s="35"/>
      <c r="B16" s="1">
        <v>13</v>
      </c>
      <c r="C16" s="1" t="s">
        <v>18</v>
      </c>
      <c r="D16" s="1">
        <v>2</v>
      </c>
      <c r="E16" s="1">
        <v>3</v>
      </c>
      <c r="F16" s="1"/>
      <c r="G16" s="1">
        <v>6</v>
      </c>
      <c r="H16" s="1">
        <v>6</v>
      </c>
      <c r="I16" s="1">
        <v>6</v>
      </c>
      <c r="J16" s="1">
        <v>6</v>
      </c>
    </row>
    <row r="17" spans="1:10" ht="12.75">
      <c r="A17" s="35"/>
      <c r="B17" s="1">
        <v>14</v>
      </c>
      <c r="C17" s="1" t="s">
        <v>19</v>
      </c>
      <c r="D17" s="1">
        <v>2</v>
      </c>
      <c r="E17" s="1">
        <v>5</v>
      </c>
      <c r="F17" s="1">
        <v>6</v>
      </c>
      <c r="G17" s="1">
        <v>6</v>
      </c>
      <c r="H17" s="1">
        <v>6</v>
      </c>
      <c r="I17" s="1">
        <v>6</v>
      </c>
      <c r="J17" s="1">
        <v>6</v>
      </c>
    </row>
    <row r="18" spans="1:10" ht="12.75">
      <c r="A18" s="35"/>
      <c r="B18" s="1">
        <v>15</v>
      </c>
      <c r="C18" s="1" t="s">
        <v>20</v>
      </c>
      <c r="D18" s="1"/>
      <c r="E18" s="1"/>
      <c r="F18" s="1"/>
      <c r="G18" s="1">
        <v>6</v>
      </c>
      <c r="H18" s="1">
        <v>6</v>
      </c>
      <c r="I18" s="1">
        <v>6</v>
      </c>
      <c r="J18" s="1">
        <v>6</v>
      </c>
    </row>
    <row r="19" spans="1:10" ht="12.75">
      <c r="A19" s="12"/>
      <c r="B19" s="20" t="s">
        <v>26</v>
      </c>
      <c r="C19" s="21"/>
      <c r="D19" s="8">
        <f>(SUM(D4:D12)+SUM(D15:D17))/12</f>
        <v>2.8333333333333335</v>
      </c>
      <c r="E19" s="10">
        <f>(E4+E7+E8+E9+E10+E12+E15+E16+E17)/9</f>
        <v>4.444444444444445</v>
      </c>
      <c r="F19" s="1">
        <f>(SUM(F4:F10)+F12+F15+F17)/10</f>
        <v>5.05</v>
      </c>
      <c r="G19" s="14">
        <f>SUM(G4:G18)/13</f>
        <v>5.576923076923077</v>
      </c>
      <c r="H19" s="14">
        <f>SUM(H4:H18)/15</f>
        <v>5.633333333333334</v>
      </c>
      <c r="I19" s="8">
        <f>(SUM(I4:I12)+SUM(I15:I17))/12</f>
        <v>5.791666666666667</v>
      </c>
      <c r="J19" s="14">
        <f>SUM(J4:J18)/15</f>
        <v>6.166666666666667</v>
      </c>
    </row>
    <row r="20" spans="1:10" ht="12.75">
      <c r="A20" s="40" t="s">
        <v>25</v>
      </c>
      <c r="B20" s="1">
        <v>16</v>
      </c>
      <c r="C20" s="1" t="s">
        <v>21</v>
      </c>
      <c r="D20" s="1">
        <v>11</v>
      </c>
      <c r="E20" s="1"/>
      <c r="F20" s="1">
        <v>12</v>
      </c>
      <c r="G20" s="1"/>
      <c r="H20" s="1">
        <v>12</v>
      </c>
      <c r="I20" s="1"/>
      <c r="J20" s="1">
        <v>15</v>
      </c>
    </row>
    <row r="21" spans="1:10" ht="25.5">
      <c r="A21" s="41"/>
      <c r="B21" s="4">
        <v>18</v>
      </c>
      <c r="C21" s="7" t="s">
        <v>27</v>
      </c>
      <c r="D21" s="4"/>
      <c r="E21" s="4">
        <v>1</v>
      </c>
      <c r="F21" s="4"/>
      <c r="G21" s="4"/>
      <c r="H21" s="4"/>
      <c r="I21" s="4"/>
      <c r="J21" s="4">
        <v>1</v>
      </c>
    </row>
  </sheetData>
  <sheetProtection/>
  <mergeCells count="10">
    <mergeCell ref="A20:A21"/>
    <mergeCell ref="B19:C19"/>
    <mergeCell ref="G2:H2"/>
    <mergeCell ref="I2:J2"/>
    <mergeCell ref="A4:A18"/>
    <mergeCell ref="A1:A3"/>
    <mergeCell ref="B1:B3"/>
    <mergeCell ref="C1:C3"/>
    <mergeCell ref="D1:J1"/>
    <mergeCell ref="E2:F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25.125" style="0" customWidth="1"/>
    <col min="2" max="2" width="5.125" style="0" customWidth="1"/>
    <col min="3" max="3" width="42.375" style="0" customWidth="1"/>
    <col min="5" max="10" width="6.75390625" style="0" customWidth="1"/>
  </cols>
  <sheetData>
    <row r="1" spans="1:10" ht="12.75">
      <c r="A1" s="22" t="s">
        <v>23</v>
      </c>
      <c r="B1" s="26" t="s">
        <v>5</v>
      </c>
      <c r="C1" s="29" t="s">
        <v>22</v>
      </c>
      <c r="D1" s="23" t="s">
        <v>0</v>
      </c>
      <c r="E1" s="25"/>
      <c r="F1" s="25"/>
      <c r="G1" s="25"/>
      <c r="H1" s="25"/>
      <c r="I1" s="25"/>
      <c r="J1" s="24"/>
    </row>
    <row r="2" spans="1:10" ht="12.75">
      <c r="A2" s="22"/>
      <c r="B2" s="27"/>
      <c r="C2" s="29"/>
      <c r="D2" s="5" t="s">
        <v>1</v>
      </c>
      <c r="E2" s="30" t="s">
        <v>2</v>
      </c>
      <c r="F2" s="31"/>
      <c r="G2" s="23" t="s">
        <v>3</v>
      </c>
      <c r="H2" s="25"/>
      <c r="I2" s="23" t="s">
        <v>4</v>
      </c>
      <c r="J2" s="24"/>
    </row>
    <row r="3" spans="1:10" ht="12.75">
      <c r="A3" s="22"/>
      <c r="B3" s="28"/>
      <c r="C3" s="29"/>
      <c r="D3" s="4"/>
      <c r="E3" s="4"/>
      <c r="F3" s="4"/>
      <c r="G3" s="4"/>
      <c r="H3" s="4"/>
      <c r="I3" s="4"/>
      <c r="J3" s="4"/>
    </row>
    <row r="4" spans="1:10" ht="12.75">
      <c r="A4" s="34" t="s">
        <v>24</v>
      </c>
      <c r="B4" s="1">
        <v>1</v>
      </c>
      <c r="C4" s="1" t="s">
        <v>6</v>
      </c>
      <c r="D4" s="1">
        <v>8</v>
      </c>
      <c r="E4" s="1">
        <v>8</v>
      </c>
      <c r="F4" s="1">
        <v>8.5</v>
      </c>
      <c r="G4" s="1">
        <v>9</v>
      </c>
      <c r="H4" s="1">
        <v>9</v>
      </c>
      <c r="I4" s="1">
        <v>10</v>
      </c>
      <c r="J4" s="1">
        <v>10</v>
      </c>
    </row>
    <row r="5" spans="1:10" ht="12.75">
      <c r="A5" s="35"/>
      <c r="B5" s="1">
        <v>2</v>
      </c>
      <c r="C5" s="1" t="s">
        <v>7</v>
      </c>
      <c r="D5" s="1">
        <v>8</v>
      </c>
      <c r="E5" s="1"/>
      <c r="F5" s="1">
        <v>8</v>
      </c>
      <c r="G5" s="1">
        <v>8</v>
      </c>
      <c r="H5" s="1">
        <v>9</v>
      </c>
      <c r="I5" s="1">
        <v>10</v>
      </c>
      <c r="J5" s="1">
        <v>10</v>
      </c>
    </row>
    <row r="6" spans="1:10" ht="12.75">
      <c r="A6" s="35"/>
      <c r="B6" s="1">
        <v>3</v>
      </c>
      <c r="C6" s="1" t="s">
        <v>8</v>
      </c>
      <c r="D6" s="1">
        <v>8</v>
      </c>
      <c r="E6" s="1"/>
      <c r="F6" s="1">
        <v>8.5</v>
      </c>
      <c r="G6" s="1">
        <v>9</v>
      </c>
      <c r="H6" s="1">
        <v>9</v>
      </c>
      <c r="I6" s="1">
        <v>10</v>
      </c>
      <c r="J6" s="1">
        <v>10</v>
      </c>
    </row>
    <row r="7" spans="1:10" ht="12.75">
      <c r="A7" s="35"/>
      <c r="B7" s="1">
        <v>4</v>
      </c>
      <c r="C7" s="1" t="s">
        <v>9</v>
      </c>
      <c r="D7" s="1">
        <v>7</v>
      </c>
      <c r="E7" s="1">
        <v>8</v>
      </c>
      <c r="F7" s="1">
        <v>8.5</v>
      </c>
      <c r="G7" s="1">
        <v>9</v>
      </c>
      <c r="H7" s="1">
        <v>9</v>
      </c>
      <c r="I7" s="1">
        <v>10</v>
      </c>
      <c r="J7" s="1">
        <v>10</v>
      </c>
    </row>
    <row r="8" spans="1:10" ht="12.75">
      <c r="A8" s="35"/>
      <c r="B8" s="1">
        <v>5</v>
      </c>
      <c r="C8" s="1" t="s">
        <v>10</v>
      </c>
      <c r="D8" s="1">
        <v>8</v>
      </c>
      <c r="E8" s="1">
        <v>8</v>
      </c>
      <c r="F8" s="1">
        <v>8.5</v>
      </c>
      <c r="G8" s="1">
        <v>9</v>
      </c>
      <c r="H8" s="1">
        <v>9</v>
      </c>
      <c r="I8" s="1">
        <v>10</v>
      </c>
      <c r="J8" s="1">
        <v>10</v>
      </c>
    </row>
    <row r="9" spans="1:10" ht="26.25" customHeight="1">
      <c r="A9" s="35"/>
      <c r="B9" s="1">
        <v>6</v>
      </c>
      <c r="C9" s="3" t="s">
        <v>11</v>
      </c>
      <c r="D9" s="1">
        <v>6</v>
      </c>
      <c r="E9" s="1">
        <v>7</v>
      </c>
      <c r="F9" s="1">
        <v>8</v>
      </c>
      <c r="G9" s="1">
        <v>8</v>
      </c>
      <c r="H9" s="1">
        <v>9</v>
      </c>
      <c r="I9" s="1">
        <v>10</v>
      </c>
      <c r="J9" s="1">
        <v>10</v>
      </c>
    </row>
    <row r="10" spans="1:10" ht="31.5" customHeight="1">
      <c r="A10" s="35"/>
      <c r="B10" s="1">
        <v>7</v>
      </c>
      <c r="C10" s="3" t="s">
        <v>12</v>
      </c>
      <c r="D10" s="1">
        <v>6</v>
      </c>
      <c r="E10" s="1">
        <v>7</v>
      </c>
      <c r="F10" s="1">
        <v>7.5</v>
      </c>
      <c r="G10" s="1">
        <v>8</v>
      </c>
      <c r="H10" s="1">
        <v>8</v>
      </c>
      <c r="I10" s="1">
        <v>9</v>
      </c>
      <c r="J10" s="1">
        <v>10</v>
      </c>
    </row>
    <row r="11" spans="1:10" ht="12.75">
      <c r="A11" s="35"/>
      <c r="B11" s="1">
        <v>8</v>
      </c>
      <c r="C11" s="1" t="s">
        <v>13</v>
      </c>
      <c r="D11" s="1">
        <v>7</v>
      </c>
      <c r="E11" s="1"/>
      <c r="F11" s="1"/>
      <c r="G11" s="1"/>
      <c r="H11" s="1">
        <v>9</v>
      </c>
      <c r="I11" s="1">
        <v>9</v>
      </c>
      <c r="J11" s="1">
        <v>10</v>
      </c>
    </row>
    <row r="12" spans="1:10" ht="12.75">
      <c r="A12" s="35"/>
      <c r="B12" s="1">
        <v>9</v>
      </c>
      <c r="C12" s="1" t="s">
        <v>14</v>
      </c>
      <c r="D12" s="1">
        <v>6</v>
      </c>
      <c r="E12" s="1">
        <v>8</v>
      </c>
      <c r="F12" s="1">
        <v>8</v>
      </c>
      <c r="G12" s="1">
        <v>9</v>
      </c>
      <c r="H12" s="1">
        <v>9</v>
      </c>
      <c r="I12" s="1">
        <v>9</v>
      </c>
      <c r="J12" s="1">
        <v>9</v>
      </c>
    </row>
    <row r="13" spans="1:10" ht="12.75">
      <c r="A13" s="35"/>
      <c r="B13" s="1">
        <v>10</v>
      </c>
      <c r="C13" s="1" t="s">
        <v>15</v>
      </c>
      <c r="D13" s="1"/>
      <c r="E13" s="1"/>
      <c r="F13" s="1"/>
      <c r="G13" s="1">
        <v>9</v>
      </c>
      <c r="H13" s="1">
        <v>9</v>
      </c>
      <c r="I13" s="1">
        <v>9</v>
      </c>
      <c r="J13" s="1">
        <v>10</v>
      </c>
    </row>
    <row r="14" spans="1:10" ht="12.75">
      <c r="A14" s="35"/>
      <c r="B14" s="1">
        <v>11</v>
      </c>
      <c r="C14" s="1" t="s">
        <v>16</v>
      </c>
      <c r="D14" s="1"/>
      <c r="E14" s="1"/>
      <c r="F14" s="1"/>
      <c r="G14" s="1"/>
      <c r="H14" s="1">
        <v>9</v>
      </c>
      <c r="I14" s="1">
        <v>9</v>
      </c>
      <c r="J14" s="1">
        <v>10</v>
      </c>
    </row>
    <row r="15" spans="1:10" ht="12.75">
      <c r="A15" s="35"/>
      <c r="B15" s="1">
        <v>12</v>
      </c>
      <c r="C15" s="1" t="s">
        <v>17</v>
      </c>
      <c r="D15" s="1">
        <v>7</v>
      </c>
      <c r="E15" s="1">
        <v>8</v>
      </c>
      <c r="F15" s="1">
        <v>8.5</v>
      </c>
      <c r="G15" s="1">
        <v>9</v>
      </c>
      <c r="H15" s="1">
        <v>9</v>
      </c>
      <c r="I15" s="1">
        <v>10</v>
      </c>
      <c r="J15" s="1">
        <v>10</v>
      </c>
    </row>
    <row r="16" spans="1:10" ht="12.75">
      <c r="A16" s="35"/>
      <c r="B16" s="1">
        <v>13</v>
      </c>
      <c r="C16" s="1" t="s">
        <v>18</v>
      </c>
      <c r="D16" s="1">
        <v>7</v>
      </c>
      <c r="E16" s="1">
        <v>8</v>
      </c>
      <c r="F16" s="1"/>
      <c r="G16" s="1">
        <v>8</v>
      </c>
      <c r="H16" s="1">
        <v>9</v>
      </c>
      <c r="I16" s="1">
        <v>10</v>
      </c>
      <c r="J16" s="1">
        <v>10</v>
      </c>
    </row>
    <row r="17" spans="1:10" ht="12.75">
      <c r="A17" s="35"/>
      <c r="B17" s="1">
        <v>14</v>
      </c>
      <c r="C17" s="1" t="s">
        <v>19</v>
      </c>
      <c r="D17" s="1">
        <v>7</v>
      </c>
      <c r="E17" s="1">
        <v>8</v>
      </c>
      <c r="F17" s="1">
        <v>8.5</v>
      </c>
      <c r="G17" s="1">
        <v>9</v>
      </c>
      <c r="H17" s="1">
        <v>9</v>
      </c>
      <c r="I17" s="1">
        <v>10</v>
      </c>
      <c r="J17" s="1">
        <v>10</v>
      </c>
    </row>
    <row r="18" spans="1:10" ht="12.75">
      <c r="A18" s="35"/>
      <c r="B18" s="1">
        <v>15</v>
      </c>
      <c r="C18" s="1" t="s">
        <v>20</v>
      </c>
      <c r="D18" s="1"/>
      <c r="E18" s="1"/>
      <c r="F18" s="1"/>
      <c r="G18" s="1">
        <v>8</v>
      </c>
      <c r="H18" s="1">
        <v>9</v>
      </c>
      <c r="I18" s="1">
        <v>10</v>
      </c>
      <c r="J18" s="1">
        <v>10</v>
      </c>
    </row>
    <row r="19" spans="1:10" ht="12.75">
      <c r="A19" s="6"/>
      <c r="B19" s="20" t="s">
        <v>26</v>
      </c>
      <c r="C19" s="21"/>
      <c r="D19" s="8">
        <f>(SUM(D4:D12)+SUM(D15:D17))/12</f>
        <v>7.083333333333333</v>
      </c>
      <c r="E19" s="10">
        <f>(E4+E7+E8+E9+E10+E12+E15+E16+E17)/9</f>
        <v>7.777777777777778</v>
      </c>
      <c r="F19" s="1">
        <f>(SUM(F4:F10)+F12+F15+F17)/10</f>
        <v>8.25</v>
      </c>
      <c r="G19" s="14">
        <f>SUM(G4:G18)/13</f>
        <v>8.615384615384615</v>
      </c>
      <c r="H19" s="14">
        <f>SUM(H4:H18)/15</f>
        <v>8.933333333333334</v>
      </c>
      <c r="I19" s="14">
        <f>SUM(I4:I18)/15</f>
        <v>9.666666666666666</v>
      </c>
      <c r="J19" s="14">
        <f>SUM(J4:J18)/15</f>
        <v>9.933333333333334</v>
      </c>
    </row>
    <row r="20" spans="1:10" ht="12.75">
      <c r="A20" s="40" t="s">
        <v>25</v>
      </c>
      <c r="B20" s="1">
        <v>16</v>
      </c>
      <c r="C20" s="1" t="s">
        <v>21</v>
      </c>
      <c r="D20" s="1">
        <v>15</v>
      </c>
      <c r="E20" s="1"/>
      <c r="F20" s="1">
        <v>16</v>
      </c>
      <c r="G20" s="1"/>
      <c r="H20" s="1">
        <v>18</v>
      </c>
      <c r="I20" s="1"/>
      <c r="J20" s="1">
        <v>19</v>
      </c>
    </row>
    <row r="21" spans="1:10" ht="25.5">
      <c r="A21" s="41"/>
      <c r="B21" s="4">
        <v>18</v>
      </c>
      <c r="C21" s="7" t="s">
        <v>27</v>
      </c>
      <c r="D21" s="4"/>
      <c r="E21" s="4">
        <v>4</v>
      </c>
      <c r="F21" s="4"/>
      <c r="G21" s="4"/>
      <c r="H21" s="4"/>
      <c r="I21" s="4"/>
      <c r="J21" s="4">
        <v>5</v>
      </c>
    </row>
  </sheetData>
  <sheetProtection/>
  <mergeCells count="10">
    <mergeCell ref="A20:A21"/>
    <mergeCell ref="B19:C19"/>
    <mergeCell ref="G2:H2"/>
    <mergeCell ref="I2:J2"/>
    <mergeCell ref="A4:A18"/>
    <mergeCell ref="A1:A3"/>
    <mergeCell ref="B1:B3"/>
    <mergeCell ref="C1:C3"/>
    <mergeCell ref="D1:J1"/>
    <mergeCell ref="E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</dc:creator>
  <cp:keywords/>
  <dc:description/>
  <cp:lastModifiedBy>214</cp:lastModifiedBy>
  <cp:lastPrinted>2006-01-18T06:11:44Z</cp:lastPrinted>
  <dcterms:created xsi:type="dcterms:W3CDTF">2005-12-21T04:41:58Z</dcterms:created>
  <dcterms:modified xsi:type="dcterms:W3CDTF">2009-05-15T09:29:35Z</dcterms:modified>
  <cp:category/>
  <cp:version/>
  <cp:contentType/>
  <cp:contentStatus/>
</cp:coreProperties>
</file>