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055" windowHeight="88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Лист1!$A$1:$O$48</definedName>
  </definedNames>
  <calcPr calcId="124519"/>
</workbook>
</file>

<file path=xl/calcChain.xml><?xml version="1.0" encoding="utf-8"?>
<calcChain xmlns="http://schemas.openxmlformats.org/spreadsheetml/2006/main">
  <c r="M47" i="1"/>
  <c r="J47"/>
  <c r="L47" s="1"/>
  <c r="M46"/>
  <c r="K46"/>
  <c r="J46"/>
  <c r="L46" s="1"/>
  <c r="M45"/>
  <c r="J45"/>
  <c r="L45" s="1"/>
  <c r="M44"/>
  <c r="J44"/>
  <c r="L44" s="1"/>
  <c r="M43"/>
  <c r="J43"/>
  <c r="L43" s="1"/>
  <c r="M42"/>
  <c r="J42"/>
  <c r="L42" s="1"/>
  <c r="M41"/>
  <c r="J41"/>
  <c r="L41" s="1"/>
  <c r="M40"/>
  <c r="J40"/>
  <c r="L40" s="1"/>
  <c r="M39"/>
  <c r="K39"/>
  <c r="J39"/>
  <c r="L39" s="1"/>
  <c r="M38"/>
  <c r="J38"/>
  <c r="L38" s="1"/>
  <c r="M37"/>
  <c r="J37"/>
  <c r="L37" s="1"/>
  <c r="M36"/>
  <c r="J36"/>
  <c r="L36" s="1"/>
  <c r="M35"/>
  <c r="J35"/>
  <c r="L35" s="1"/>
  <c r="M34"/>
  <c r="J34"/>
  <c r="L34" s="1"/>
  <c r="M33"/>
  <c r="J33"/>
  <c r="L33" s="1"/>
  <c r="M32"/>
  <c r="J32"/>
  <c r="L32" s="1"/>
  <c r="M31"/>
  <c r="J31"/>
  <c r="L31" s="1"/>
  <c r="M30"/>
  <c r="J30"/>
  <c r="L30" s="1"/>
  <c r="M29"/>
  <c r="J29"/>
  <c r="L29" s="1"/>
  <c r="M28"/>
  <c r="J28"/>
  <c r="L28" s="1"/>
  <c r="M27"/>
  <c r="J27"/>
  <c r="L27" s="1"/>
  <c r="M26"/>
  <c r="J26"/>
  <c r="L26" s="1"/>
  <c r="M25"/>
  <c r="K25"/>
  <c r="J25"/>
  <c r="L25" s="1"/>
  <c r="M24"/>
  <c r="J24"/>
  <c r="L24" s="1"/>
  <c r="M23"/>
  <c r="K23"/>
  <c r="J23"/>
  <c r="L23" s="1"/>
  <c r="M22"/>
  <c r="J22"/>
  <c r="L22" s="1"/>
  <c r="M21"/>
  <c r="K21"/>
  <c r="J21"/>
  <c r="L21" s="1"/>
  <c r="M20"/>
  <c r="J20"/>
  <c r="L20" s="1"/>
  <c r="M19"/>
  <c r="J19"/>
  <c r="L19" s="1"/>
  <c r="M18"/>
  <c r="K18"/>
  <c r="J18"/>
  <c r="L18" s="1"/>
  <c r="M17"/>
  <c r="J17"/>
  <c r="L17" s="1"/>
  <c r="M16"/>
  <c r="J16"/>
  <c r="L16" s="1"/>
  <c r="M15"/>
  <c r="J15"/>
  <c r="L15" s="1"/>
  <c r="M14"/>
  <c r="J14"/>
  <c r="L14" s="1"/>
  <c r="M13"/>
  <c r="K13"/>
  <c r="J13"/>
  <c r="L13" s="1"/>
  <c r="M12"/>
  <c r="J12"/>
  <c r="L12" s="1"/>
  <c r="M11"/>
  <c r="J11"/>
  <c r="L11" s="1"/>
  <c r="M10"/>
  <c r="J10"/>
  <c r="L10" s="1"/>
  <c r="M9"/>
  <c r="J9"/>
  <c r="L9" s="1"/>
  <c r="M8"/>
  <c r="J8"/>
  <c r="L8" s="1"/>
  <c r="M7"/>
  <c r="J7"/>
  <c r="L7" s="1"/>
  <c r="M6"/>
  <c r="K6"/>
  <c r="J6"/>
  <c r="L6" s="1"/>
  <c r="K30" l="1"/>
  <c r="K32"/>
  <c r="K42"/>
  <c r="K44"/>
  <c r="K41"/>
  <c r="K43"/>
  <c r="K45"/>
  <c r="K47"/>
  <c r="K34"/>
  <c r="K36"/>
  <c r="K38"/>
  <c r="K40"/>
  <c r="K35"/>
  <c r="K37"/>
  <c r="K28"/>
  <c r="K27"/>
  <c r="K29"/>
  <c r="K31"/>
  <c r="K33"/>
  <c r="K20"/>
  <c r="K22"/>
  <c r="K24"/>
  <c r="K26"/>
  <c r="K19"/>
  <c r="K17"/>
  <c r="K16"/>
  <c r="K15"/>
  <c r="K14"/>
  <c r="K12"/>
  <c r="K10"/>
  <c r="K9"/>
  <c r="K8"/>
  <c r="K7"/>
  <c r="K11"/>
</calcChain>
</file>

<file path=xl/sharedStrings.xml><?xml version="1.0" encoding="utf-8"?>
<sst xmlns="http://schemas.openxmlformats.org/spreadsheetml/2006/main" count="71" uniqueCount="29">
  <si>
    <t>Отчет учителя-предметника</t>
  </si>
  <si>
    <t>2008-2009 уч.год</t>
  </si>
  <si>
    <t>Учитель:</t>
  </si>
  <si>
    <t>Класс</t>
  </si>
  <si>
    <t>Предмет</t>
  </si>
  <si>
    <t>Отчетный период</t>
  </si>
  <si>
    <t>Кол-во уч-ся</t>
  </si>
  <si>
    <t>Оценки</t>
  </si>
  <si>
    <t>Успевают</t>
  </si>
  <si>
    <t>% усп-ти</t>
  </si>
  <si>
    <t>%кач-ва</t>
  </si>
  <si>
    <t>СОУ</t>
  </si>
  <si>
    <t>Кол-во часов</t>
  </si>
  <si>
    <t>н/а</t>
  </si>
  <si>
    <t>по прогр.</t>
  </si>
  <si>
    <t>дано</t>
  </si>
  <si>
    <t>геометрия</t>
  </si>
  <si>
    <t>I четверть</t>
  </si>
  <si>
    <t>II четверть</t>
  </si>
  <si>
    <t>III четверть</t>
  </si>
  <si>
    <t>IV четверть</t>
  </si>
  <si>
    <t>Год</t>
  </si>
  <si>
    <t>Экзамен</t>
  </si>
  <si>
    <t>Итог</t>
  </si>
  <si>
    <t>алгебра</t>
  </si>
  <si>
    <t>Иванова М.И.</t>
  </si>
  <si>
    <t>9 а</t>
  </si>
  <si>
    <t>9 б</t>
  </si>
  <si>
    <t>10 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</si>
</sst>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u/>
      <sz val="11"/>
      <color indexed="8"/>
      <name val="Calibri"/>
      <family val="2"/>
      <charset val="204"/>
    </font>
    <font>
      <b/>
      <i/>
      <u/>
      <sz val="11"/>
      <color indexed="10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7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0" fillId="0" borderId="1" xfId="0" applyBorder="1"/>
    <xf numFmtId="0" fontId="4" fillId="0" borderId="3" xfId="0" applyFont="1" applyBorder="1" applyAlignment="1">
      <alignment horizontal="center" textRotation="255"/>
    </xf>
    <xf numFmtId="0" fontId="0" fillId="0" borderId="2" xfId="0" applyBorder="1"/>
    <xf numFmtId="164" fontId="0" fillId="0" borderId="2" xfId="0" applyNumberFormat="1" applyBorder="1"/>
    <xf numFmtId="2" fontId="0" fillId="0" borderId="2" xfId="0" applyNumberFormat="1" applyBorder="1"/>
    <xf numFmtId="0" fontId="0" fillId="0" borderId="4" xfId="0" applyBorder="1"/>
    <xf numFmtId="0" fontId="0" fillId="0" borderId="9" xfId="0" applyBorder="1"/>
    <xf numFmtId="0" fontId="4" fillId="0" borderId="7" xfId="0" applyFont="1" applyBorder="1" applyAlignment="1">
      <alignment horizontal="center" textRotation="255"/>
    </xf>
    <xf numFmtId="0" fontId="0" fillId="0" borderId="10" xfId="0" applyBorder="1"/>
    <xf numFmtId="164" fontId="0" fillId="0" borderId="10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5" xfId="0" applyBorder="1"/>
    <xf numFmtId="0" fontId="4" fillId="0" borderId="12" xfId="0" applyFont="1" applyBorder="1" applyAlignment="1">
      <alignment horizontal="center" textRotation="255"/>
    </xf>
    <xf numFmtId="0" fontId="0" fillId="0" borderId="6" xfId="0" applyBorder="1"/>
    <xf numFmtId="164" fontId="0" fillId="0" borderId="6" xfId="0" applyNumberFormat="1" applyBorder="1"/>
    <xf numFmtId="2" fontId="0" fillId="0" borderId="6" xfId="0" applyNumberFormat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0" fillId="0" borderId="15" xfId="0" applyBorder="1"/>
    <xf numFmtId="0" fontId="5" fillId="0" borderId="3" xfId="0" applyFont="1" applyBorder="1" applyAlignment="1">
      <alignment horizontal="center" textRotation="255"/>
    </xf>
    <xf numFmtId="0" fontId="5" fillId="0" borderId="7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0" fillId="0" borderId="0" xfId="0" applyBorder="1"/>
    <xf numFmtId="0" fontId="6" fillId="0" borderId="0" xfId="0" applyFont="1" applyBorder="1" applyAlignment="1">
      <alignment horizontal="center" textRotation="255"/>
    </xf>
    <xf numFmtId="164" fontId="0" fillId="0" borderId="0" xfId="0" applyNumberFormat="1" applyBorder="1"/>
    <xf numFmtId="2" fontId="0" fillId="0" borderId="0" xfId="0" applyNumberFormat="1" applyBorder="1"/>
    <xf numFmtId="0" fontId="0" fillId="0" borderId="16" xfId="0" applyBorder="1"/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workbookViewId="0">
      <selection activeCell="H49" sqref="H49"/>
    </sheetView>
  </sheetViews>
  <sheetFormatPr defaultRowHeight="15"/>
  <cols>
    <col min="3" max="3" width="13.5703125" customWidth="1"/>
  </cols>
  <sheetData>
    <row r="1" spans="1:15">
      <c r="A1" s="1" t="s">
        <v>0</v>
      </c>
      <c r="B1" s="1"/>
      <c r="E1" s="1" t="s">
        <v>1</v>
      </c>
    </row>
    <row r="2" spans="1:15">
      <c r="A2" s="1" t="s">
        <v>2</v>
      </c>
      <c r="B2" s="2" t="s">
        <v>25</v>
      </c>
      <c r="C2" s="2"/>
    </row>
    <row r="3" spans="1:15" ht="15.75" thickBot="1"/>
    <row r="4" spans="1:1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/>
      <c r="H4" s="4"/>
      <c r="I4" s="4"/>
      <c r="J4" s="4" t="s">
        <v>8</v>
      </c>
      <c r="K4" s="5" t="s">
        <v>9</v>
      </c>
      <c r="L4" s="4" t="s">
        <v>10</v>
      </c>
      <c r="M4" s="4" t="s">
        <v>11</v>
      </c>
      <c r="N4" s="4" t="s">
        <v>12</v>
      </c>
      <c r="O4" s="6"/>
    </row>
    <row r="5" spans="1:15" ht="30.75" thickBot="1">
      <c r="A5" s="7"/>
      <c r="B5" s="8"/>
      <c r="C5" s="8"/>
      <c r="D5" s="8"/>
      <c r="E5" s="9">
        <v>5</v>
      </c>
      <c r="F5" s="9">
        <v>4</v>
      </c>
      <c r="G5" s="9">
        <v>3</v>
      </c>
      <c r="H5" s="9">
        <v>2</v>
      </c>
      <c r="I5" s="9" t="s">
        <v>13</v>
      </c>
      <c r="J5" s="8"/>
      <c r="K5" s="10"/>
      <c r="L5" s="11"/>
      <c r="M5" s="8"/>
      <c r="N5" s="9" t="s">
        <v>14</v>
      </c>
      <c r="O5" s="12" t="s">
        <v>15</v>
      </c>
    </row>
    <row r="6" spans="1:15">
      <c r="A6" s="13" t="s">
        <v>26</v>
      </c>
      <c r="B6" s="14" t="s">
        <v>16</v>
      </c>
      <c r="C6" s="15" t="s">
        <v>17</v>
      </c>
      <c r="D6" s="15">
        <v>23</v>
      </c>
      <c r="E6" s="21">
        <v>1</v>
      </c>
      <c r="F6" s="21">
        <v>9</v>
      </c>
      <c r="G6" s="21">
        <v>13</v>
      </c>
      <c r="H6" s="21"/>
      <c r="I6" s="21"/>
      <c r="J6" s="15">
        <f>E6+F6+G6</f>
        <v>23</v>
      </c>
      <c r="K6" s="16">
        <f>J6/D6*100</f>
        <v>100</v>
      </c>
      <c r="L6" s="16">
        <f>(E6+F6)/J6*100</f>
        <v>43.478260869565219</v>
      </c>
      <c r="M6" s="17">
        <f>(E6+F6*0.64+G6*0.36+H6*0.14+I6*0.07)/D6*100</f>
        <v>49.739130434782609</v>
      </c>
      <c r="N6" s="15"/>
      <c r="O6" s="18"/>
    </row>
    <row r="7" spans="1:15">
      <c r="A7" s="19"/>
      <c r="B7" s="20"/>
      <c r="C7" s="21" t="s">
        <v>18</v>
      </c>
      <c r="D7" s="21">
        <v>23</v>
      </c>
      <c r="E7" s="21">
        <v>1</v>
      </c>
      <c r="F7" s="21">
        <v>9</v>
      </c>
      <c r="G7" s="21">
        <v>13</v>
      </c>
      <c r="H7" s="21"/>
      <c r="I7" s="21"/>
      <c r="J7" s="21">
        <f t="shared" ref="J7:J12" si="0">E7+F7+G7</f>
        <v>23</v>
      </c>
      <c r="K7" s="22">
        <f t="shared" ref="K7:K12" si="1">J7/D7*100</f>
        <v>100</v>
      </c>
      <c r="L7" s="22">
        <f t="shared" ref="L7:L12" si="2">(E7+F7)/J7*100</f>
        <v>43.478260869565219</v>
      </c>
      <c r="M7" s="23">
        <f t="shared" ref="M7:M12" si="3">(E7+F7*0.64+G7*0.36+H7*0.14+I7*0.07)/D7*100</f>
        <v>49.739130434782609</v>
      </c>
      <c r="N7" s="21"/>
      <c r="O7" s="24"/>
    </row>
    <row r="8" spans="1:15">
      <c r="A8" s="19"/>
      <c r="B8" s="20"/>
      <c r="C8" s="21" t="s">
        <v>19</v>
      </c>
      <c r="D8" s="21">
        <v>23</v>
      </c>
      <c r="E8" s="21">
        <v>2</v>
      </c>
      <c r="F8" s="21">
        <v>8</v>
      </c>
      <c r="G8" s="21">
        <v>13</v>
      </c>
      <c r="H8" s="21"/>
      <c r="I8" s="21"/>
      <c r="J8" s="21">
        <f t="shared" si="0"/>
        <v>23</v>
      </c>
      <c r="K8" s="22">
        <f t="shared" si="1"/>
        <v>100</v>
      </c>
      <c r="L8" s="22">
        <f t="shared" si="2"/>
        <v>43.478260869565219</v>
      </c>
      <c r="M8" s="23">
        <f t="shared" si="3"/>
        <v>51.304347826086961</v>
      </c>
      <c r="N8" s="21"/>
      <c r="O8" s="24"/>
    </row>
    <row r="9" spans="1:15">
      <c r="A9" s="19"/>
      <c r="B9" s="20"/>
      <c r="C9" s="21" t="s">
        <v>20</v>
      </c>
      <c r="D9" s="21">
        <v>23</v>
      </c>
      <c r="E9" s="21">
        <v>1</v>
      </c>
      <c r="F9" s="21">
        <v>9</v>
      </c>
      <c r="G9" s="21">
        <v>13</v>
      </c>
      <c r="H9" s="21"/>
      <c r="I9" s="21"/>
      <c r="J9" s="21">
        <f t="shared" si="0"/>
        <v>23</v>
      </c>
      <c r="K9" s="22">
        <f t="shared" si="1"/>
        <v>100</v>
      </c>
      <c r="L9" s="22">
        <f t="shared" si="2"/>
        <v>43.478260869565219</v>
      </c>
      <c r="M9" s="23">
        <f t="shared" si="3"/>
        <v>49.739130434782609</v>
      </c>
      <c r="N9" s="21"/>
      <c r="O9" s="24"/>
    </row>
    <row r="10" spans="1:15">
      <c r="A10" s="19"/>
      <c r="B10" s="20"/>
      <c r="C10" s="21" t="s">
        <v>21</v>
      </c>
      <c r="D10" s="21">
        <v>23</v>
      </c>
      <c r="E10" s="21">
        <v>2</v>
      </c>
      <c r="F10" s="21">
        <v>8</v>
      </c>
      <c r="G10" s="21">
        <v>13</v>
      </c>
      <c r="H10" s="21"/>
      <c r="I10" s="21"/>
      <c r="J10" s="21">
        <f t="shared" si="0"/>
        <v>23</v>
      </c>
      <c r="K10" s="22">
        <f t="shared" si="1"/>
        <v>100</v>
      </c>
      <c r="L10" s="22">
        <f t="shared" si="2"/>
        <v>43.478260869565219</v>
      </c>
      <c r="M10" s="23">
        <f t="shared" si="3"/>
        <v>51.304347826086961</v>
      </c>
      <c r="N10" s="21"/>
      <c r="O10" s="24"/>
    </row>
    <row r="11" spans="1:15">
      <c r="A11" s="19"/>
      <c r="B11" s="20"/>
      <c r="C11" s="21" t="s">
        <v>22</v>
      </c>
      <c r="D11" s="21">
        <v>9</v>
      </c>
      <c r="E11" s="21">
        <v>4</v>
      </c>
      <c r="F11" s="21">
        <v>4</v>
      </c>
      <c r="G11" s="21">
        <v>1</v>
      </c>
      <c r="H11" s="21"/>
      <c r="I11" s="21"/>
      <c r="J11" s="21">
        <f t="shared" si="0"/>
        <v>9</v>
      </c>
      <c r="K11" s="22">
        <f t="shared" si="1"/>
        <v>100</v>
      </c>
      <c r="L11" s="22">
        <f t="shared" si="2"/>
        <v>88.888888888888886</v>
      </c>
      <c r="M11" s="23">
        <f t="shared" si="3"/>
        <v>76.8888888888889</v>
      </c>
      <c r="N11" s="21"/>
      <c r="O11" s="24"/>
    </row>
    <row r="12" spans="1:15" ht="15.75" thickBot="1">
      <c r="A12" s="25"/>
      <c r="B12" s="26"/>
      <c r="C12" s="27" t="s">
        <v>23</v>
      </c>
      <c r="D12" s="27">
        <v>23</v>
      </c>
      <c r="E12" s="43">
        <v>1</v>
      </c>
      <c r="F12" s="43">
        <v>9</v>
      </c>
      <c r="G12" s="43">
        <v>13</v>
      </c>
      <c r="H12" s="44"/>
      <c r="I12" s="44"/>
      <c r="J12" s="27">
        <f t="shared" si="0"/>
        <v>23</v>
      </c>
      <c r="K12" s="28">
        <f t="shared" si="1"/>
        <v>100</v>
      </c>
      <c r="L12" s="28">
        <f t="shared" si="2"/>
        <v>43.478260869565219</v>
      </c>
      <c r="M12" s="29">
        <f t="shared" si="3"/>
        <v>49.739130434782609</v>
      </c>
      <c r="N12" s="27"/>
      <c r="O12" s="30"/>
    </row>
    <row r="13" spans="1:15">
      <c r="A13" s="13" t="s">
        <v>27</v>
      </c>
      <c r="B13" s="14" t="s">
        <v>16</v>
      </c>
      <c r="C13" s="15" t="s">
        <v>17</v>
      </c>
      <c r="D13" s="15">
        <v>25</v>
      </c>
      <c r="E13" s="15"/>
      <c r="F13" s="15">
        <v>9</v>
      </c>
      <c r="G13" s="15">
        <v>16</v>
      </c>
      <c r="H13" s="15"/>
      <c r="I13" s="15"/>
      <c r="J13" s="15">
        <f>E13+F13+G13</f>
        <v>25</v>
      </c>
      <c r="K13" s="16">
        <f>J13/D13*100</f>
        <v>100</v>
      </c>
      <c r="L13" s="16">
        <f>(E13+F13)/J13*100</f>
        <v>36</v>
      </c>
      <c r="M13" s="17">
        <f>(E13+F13*0.64+G13*0.36+H13*0.14+I13*0.07)/D13*100</f>
        <v>46.08</v>
      </c>
      <c r="N13" s="15"/>
      <c r="O13" s="18"/>
    </row>
    <row r="14" spans="1:15">
      <c r="A14" s="19"/>
      <c r="B14" s="20"/>
      <c r="C14" s="21" t="s">
        <v>18</v>
      </c>
      <c r="D14" s="21">
        <v>25</v>
      </c>
      <c r="E14" s="21">
        <v>1</v>
      </c>
      <c r="F14" s="21">
        <v>8</v>
      </c>
      <c r="G14" s="21">
        <v>16</v>
      </c>
      <c r="H14" s="21"/>
      <c r="I14" s="21"/>
      <c r="J14" s="21">
        <f t="shared" ref="J14:J19" si="4">E14+F14+G14</f>
        <v>25</v>
      </c>
      <c r="K14" s="22">
        <f t="shared" ref="K14:K19" si="5">J14/D14*100</f>
        <v>100</v>
      </c>
      <c r="L14" s="22">
        <f t="shared" ref="L14:L19" si="6">(E14+F14)/J14*100</f>
        <v>36</v>
      </c>
      <c r="M14" s="23">
        <f t="shared" ref="M14:M19" si="7">(E14+F14*0.64+G14*0.36+H14*0.14+I14*0.07)/D14*100</f>
        <v>47.519999999999996</v>
      </c>
      <c r="N14" s="21"/>
      <c r="O14" s="24"/>
    </row>
    <row r="15" spans="1:15">
      <c r="A15" s="19"/>
      <c r="B15" s="20"/>
      <c r="C15" s="21" t="s">
        <v>19</v>
      </c>
      <c r="D15" s="21">
        <v>25</v>
      </c>
      <c r="E15" s="21">
        <v>1</v>
      </c>
      <c r="F15" s="21">
        <v>12</v>
      </c>
      <c r="G15" s="21">
        <v>12</v>
      </c>
      <c r="H15" s="21"/>
      <c r="I15" s="21"/>
      <c r="J15" s="21">
        <f t="shared" si="4"/>
        <v>25</v>
      </c>
      <c r="K15" s="22">
        <f t="shared" si="5"/>
        <v>100</v>
      </c>
      <c r="L15" s="22">
        <f t="shared" si="6"/>
        <v>52</v>
      </c>
      <c r="M15" s="23">
        <f t="shared" si="7"/>
        <v>52</v>
      </c>
      <c r="N15" s="21"/>
      <c r="O15" s="24"/>
    </row>
    <row r="16" spans="1:15">
      <c r="A16" s="19"/>
      <c r="B16" s="20"/>
      <c r="C16" s="21" t="s">
        <v>20</v>
      </c>
      <c r="D16" s="21">
        <v>25</v>
      </c>
      <c r="E16" s="21">
        <v>2</v>
      </c>
      <c r="F16" s="21">
        <v>12</v>
      </c>
      <c r="G16" s="21">
        <v>11</v>
      </c>
      <c r="H16" s="21"/>
      <c r="I16" s="21"/>
      <c r="J16" s="21">
        <f t="shared" si="4"/>
        <v>25</v>
      </c>
      <c r="K16" s="22">
        <f t="shared" si="5"/>
        <v>100</v>
      </c>
      <c r="L16" s="22">
        <f t="shared" si="6"/>
        <v>56.000000000000007</v>
      </c>
      <c r="M16" s="23">
        <f t="shared" si="7"/>
        <v>54.559999999999995</v>
      </c>
      <c r="N16" s="21"/>
      <c r="O16" s="24"/>
    </row>
    <row r="17" spans="1:15">
      <c r="A17" s="19"/>
      <c r="B17" s="20"/>
      <c r="C17" s="21" t="s">
        <v>21</v>
      </c>
      <c r="D17" s="21">
        <v>25</v>
      </c>
      <c r="E17" s="21">
        <v>2</v>
      </c>
      <c r="F17" s="21">
        <v>11</v>
      </c>
      <c r="G17" s="21">
        <v>12</v>
      </c>
      <c r="H17" s="21"/>
      <c r="I17" s="21"/>
      <c r="J17" s="21">
        <f t="shared" si="4"/>
        <v>25</v>
      </c>
      <c r="K17" s="22">
        <f t="shared" si="5"/>
        <v>100</v>
      </c>
      <c r="L17" s="22">
        <f t="shared" si="6"/>
        <v>52</v>
      </c>
      <c r="M17" s="23">
        <f t="shared" si="7"/>
        <v>53.44</v>
      </c>
      <c r="N17" s="21"/>
      <c r="O17" s="24"/>
    </row>
    <row r="18" spans="1:15">
      <c r="A18" s="19"/>
      <c r="B18" s="20"/>
      <c r="C18" s="21" t="s">
        <v>22</v>
      </c>
      <c r="D18" s="21">
        <v>4</v>
      </c>
      <c r="E18" s="21">
        <v>3</v>
      </c>
      <c r="F18" s="21">
        <v>1</v>
      </c>
      <c r="G18" s="21"/>
      <c r="H18" s="21"/>
      <c r="I18" s="21"/>
      <c r="J18" s="21">
        <f t="shared" si="4"/>
        <v>4</v>
      </c>
      <c r="K18" s="22">
        <f t="shared" si="5"/>
        <v>100</v>
      </c>
      <c r="L18" s="22">
        <f t="shared" si="6"/>
        <v>100</v>
      </c>
      <c r="M18" s="23">
        <f t="shared" si="7"/>
        <v>91</v>
      </c>
      <c r="N18" s="21"/>
      <c r="O18" s="24"/>
    </row>
    <row r="19" spans="1:15" ht="15.75" thickBot="1">
      <c r="A19" s="31"/>
      <c r="B19" s="26"/>
      <c r="C19" s="32" t="s">
        <v>23</v>
      </c>
      <c r="D19" s="32">
        <v>25</v>
      </c>
      <c r="E19" s="32">
        <v>2</v>
      </c>
      <c r="F19" s="32">
        <v>11</v>
      </c>
      <c r="G19" s="32">
        <v>12</v>
      </c>
      <c r="H19" s="32"/>
      <c r="I19" s="32"/>
      <c r="J19" s="32">
        <f t="shared" si="4"/>
        <v>25</v>
      </c>
      <c r="K19" s="33">
        <f t="shared" si="5"/>
        <v>100</v>
      </c>
      <c r="L19" s="33">
        <f t="shared" si="6"/>
        <v>52</v>
      </c>
      <c r="M19" s="34">
        <f t="shared" si="7"/>
        <v>53.44</v>
      </c>
      <c r="N19" s="32"/>
      <c r="O19" s="35"/>
    </row>
    <row r="20" spans="1:15">
      <c r="A20" s="13" t="s">
        <v>28</v>
      </c>
      <c r="B20" s="14" t="s">
        <v>16</v>
      </c>
      <c r="C20" s="15" t="s">
        <v>17</v>
      </c>
      <c r="D20" s="15">
        <v>25</v>
      </c>
      <c r="E20" s="15"/>
      <c r="F20" s="15">
        <v>9</v>
      </c>
      <c r="G20" s="15">
        <v>16</v>
      </c>
      <c r="H20" s="15"/>
      <c r="I20" s="15"/>
      <c r="J20" s="15">
        <f>E20+F20+G20</f>
        <v>25</v>
      </c>
      <c r="K20" s="16">
        <f>J20/D20*100</f>
        <v>100</v>
      </c>
      <c r="L20" s="16">
        <f>(E20+F20)/J20*100</f>
        <v>36</v>
      </c>
      <c r="M20" s="17">
        <f>(E20+F20*0.64+G20*0.36+H20*0.14+I20*0.07)/D20*100</f>
        <v>46.08</v>
      </c>
      <c r="N20" s="15"/>
      <c r="O20" s="18"/>
    </row>
    <row r="21" spans="1:15">
      <c r="A21" s="19"/>
      <c r="B21" s="20"/>
      <c r="C21" s="21" t="s">
        <v>18</v>
      </c>
      <c r="D21" s="21">
        <v>25</v>
      </c>
      <c r="E21" s="21">
        <v>1</v>
      </c>
      <c r="F21" s="21">
        <v>8</v>
      </c>
      <c r="G21" s="21">
        <v>16</v>
      </c>
      <c r="H21" s="21"/>
      <c r="I21" s="21"/>
      <c r="J21" s="21">
        <f t="shared" ref="J21:J26" si="8">E21+F21+G21</f>
        <v>25</v>
      </c>
      <c r="K21" s="22">
        <f t="shared" ref="K21:K26" si="9">J21/D21*100</f>
        <v>100</v>
      </c>
      <c r="L21" s="22">
        <f t="shared" ref="L21:L26" si="10">(E21+F21)/J21*100</f>
        <v>36</v>
      </c>
      <c r="M21" s="23">
        <f t="shared" ref="M21:M26" si="11">(E21+F21*0.64+G21*0.36+H21*0.14+I21*0.07)/D21*100</f>
        <v>47.519999999999996</v>
      </c>
      <c r="N21" s="21"/>
      <c r="O21" s="24"/>
    </row>
    <row r="22" spans="1:15">
      <c r="A22" s="19"/>
      <c r="B22" s="20"/>
      <c r="C22" s="21" t="s">
        <v>19</v>
      </c>
      <c r="D22" s="21">
        <v>25</v>
      </c>
      <c r="E22" s="21">
        <v>1</v>
      </c>
      <c r="F22" s="21">
        <v>12</v>
      </c>
      <c r="G22" s="21">
        <v>12</v>
      </c>
      <c r="H22" s="21"/>
      <c r="I22" s="21"/>
      <c r="J22" s="21">
        <f t="shared" si="8"/>
        <v>25</v>
      </c>
      <c r="K22" s="22">
        <f t="shared" si="9"/>
        <v>100</v>
      </c>
      <c r="L22" s="22">
        <f t="shared" si="10"/>
        <v>52</v>
      </c>
      <c r="M22" s="23">
        <f t="shared" si="11"/>
        <v>52</v>
      </c>
      <c r="N22" s="21"/>
      <c r="O22" s="24"/>
    </row>
    <row r="23" spans="1:15">
      <c r="A23" s="19"/>
      <c r="B23" s="20"/>
      <c r="C23" s="21" t="s">
        <v>20</v>
      </c>
      <c r="D23" s="21">
        <v>25</v>
      </c>
      <c r="E23" s="21">
        <v>2</v>
      </c>
      <c r="F23" s="21">
        <v>12</v>
      </c>
      <c r="G23" s="21">
        <v>11</v>
      </c>
      <c r="H23" s="21"/>
      <c r="I23" s="21"/>
      <c r="J23" s="21">
        <f t="shared" si="8"/>
        <v>25</v>
      </c>
      <c r="K23" s="22">
        <f t="shared" si="9"/>
        <v>100</v>
      </c>
      <c r="L23" s="22">
        <f t="shared" si="10"/>
        <v>56.000000000000007</v>
      </c>
      <c r="M23" s="23">
        <f t="shared" si="11"/>
        <v>54.559999999999995</v>
      </c>
      <c r="N23" s="21"/>
      <c r="O23" s="24"/>
    </row>
    <row r="24" spans="1:15">
      <c r="A24" s="19"/>
      <c r="B24" s="20"/>
      <c r="C24" s="21" t="s">
        <v>21</v>
      </c>
      <c r="D24" s="21">
        <v>25</v>
      </c>
      <c r="E24" s="21">
        <v>2</v>
      </c>
      <c r="F24" s="21">
        <v>11</v>
      </c>
      <c r="G24" s="21">
        <v>12</v>
      </c>
      <c r="H24" s="21"/>
      <c r="I24" s="21"/>
      <c r="J24" s="21">
        <f t="shared" si="8"/>
        <v>25</v>
      </c>
      <c r="K24" s="22">
        <f t="shared" si="9"/>
        <v>100</v>
      </c>
      <c r="L24" s="22">
        <f t="shared" si="10"/>
        <v>52</v>
      </c>
      <c r="M24" s="23">
        <f t="shared" si="11"/>
        <v>53.44</v>
      </c>
      <c r="N24" s="21"/>
      <c r="O24" s="24"/>
    </row>
    <row r="25" spans="1:15">
      <c r="A25" s="19"/>
      <c r="B25" s="20"/>
      <c r="C25" s="21" t="s">
        <v>22</v>
      </c>
      <c r="D25" s="21">
        <v>4</v>
      </c>
      <c r="E25" s="21">
        <v>3</v>
      </c>
      <c r="F25" s="21">
        <v>1</v>
      </c>
      <c r="G25" s="21"/>
      <c r="H25" s="21"/>
      <c r="I25" s="21"/>
      <c r="J25" s="21">
        <f t="shared" si="8"/>
        <v>4</v>
      </c>
      <c r="K25" s="22">
        <f t="shared" si="9"/>
        <v>100</v>
      </c>
      <c r="L25" s="22">
        <f t="shared" si="10"/>
        <v>100</v>
      </c>
      <c r="M25" s="23">
        <f t="shared" si="11"/>
        <v>91</v>
      </c>
      <c r="N25" s="21"/>
      <c r="O25" s="24"/>
    </row>
    <row r="26" spans="1:15" ht="15.75" thickBot="1">
      <c r="A26" s="31"/>
      <c r="B26" s="26"/>
      <c r="C26" s="32" t="s">
        <v>23</v>
      </c>
      <c r="D26" s="32">
        <v>25</v>
      </c>
      <c r="E26" s="32">
        <v>2</v>
      </c>
      <c r="F26" s="32">
        <v>11</v>
      </c>
      <c r="G26" s="32">
        <v>12</v>
      </c>
      <c r="H26" s="32"/>
      <c r="I26" s="32"/>
      <c r="J26" s="32">
        <f t="shared" si="8"/>
        <v>25</v>
      </c>
      <c r="K26" s="33">
        <f t="shared" si="9"/>
        <v>100</v>
      </c>
      <c r="L26" s="33">
        <f t="shared" si="10"/>
        <v>52</v>
      </c>
      <c r="M26" s="34">
        <f t="shared" si="11"/>
        <v>53.44</v>
      </c>
      <c r="N26" s="32"/>
      <c r="O26" s="35"/>
    </row>
    <row r="27" spans="1:15">
      <c r="A27" s="13" t="s">
        <v>26</v>
      </c>
      <c r="B27" s="36" t="s">
        <v>24</v>
      </c>
      <c r="C27" s="15" t="s">
        <v>17</v>
      </c>
      <c r="D27" s="15">
        <v>23</v>
      </c>
      <c r="E27" s="21">
        <v>1</v>
      </c>
      <c r="F27" s="21">
        <v>9</v>
      </c>
      <c r="G27" s="21">
        <v>13</v>
      </c>
      <c r="H27" s="15"/>
      <c r="I27" s="15"/>
      <c r="J27" s="15">
        <f>E27+F27+G27</f>
        <v>23</v>
      </c>
      <c r="K27" s="16">
        <f>J27/D27*100</f>
        <v>100</v>
      </c>
      <c r="L27" s="16">
        <f>(E27+F27)/J27*100</f>
        <v>43.478260869565219</v>
      </c>
      <c r="M27" s="17">
        <f>(E27+F27*0.64+G27*0.36+H27*0.14+I27*0.07)/D27*100</f>
        <v>49.739130434782609</v>
      </c>
      <c r="N27" s="15"/>
      <c r="O27" s="18"/>
    </row>
    <row r="28" spans="1:15">
      <c r="A28" s="19"/>
      <c r="B28" s="37"/>
      <c r="C28" s="21" t="s">
        <v>18</v>
      </c>
      <c r="D28" s="21">
        <v>23</v>
      </c>
      <c r="E28" s="21">
        <v>1</v>
      </c>
      <c r="F28" s="21">
        <v>9</v>
      </c>
      <c r="G28" s="21">
        <v>13</v>
      </c>
      <c r="H28" s="21"/>
      <c r="I28" s="21"/>
      <c r="J28" s="21">
        <f t="shared" ref="J28:J33" si="12">E28+F28+G28</f>
        <v>23</v>
      </c>
      <c r="K28" s="22">
        <f t="shared" ref="K28:K33" si="13">J28/D28*100</f>
        <v>100</v>
      </c>
      <c r="L28" s="22">
        <f t="shared" ref="L28:L33" si="14">(E28+F28)/J28*100</f>
        <v>43.478260869565219</v>
      </c>
      <c r="M28" s="23">
        <f t="shared" ref="M28:M33" si="15">(E28+F28*0.64+G28*0.36+H28*0.14+I28*0.07)/D28*100</f>
        <v>49.739130434782609</v>
      </c>
      <c r="N28" s="21"/>
      <c r="O28" s="24"/>
    </row>
    <row r="29" spans="1:15">
      <c r="A29" s="19"/>
      <c r="B29" s="37"/>
      <c r="C29" s="21" t="s">
        <v>19</v>
      </c>
      <c r="D29" s="21">
        <v>23</v>
      </c>
      <c r="E29" s="21">
        <v>2</v>
      </c>
      <c r="F29" s="21">
        <v>8</v>
      </c>
      <c r="G29" s="21">
        <v>13</v>
      </c>
      <c r="H29" s="21"/>
      <c r="I29" s="21"/>
      <c r="J29" s="21">
        <f t="shared" si="12"/>
        <v>23</v>
      </c>
      <c r="K29" s="22">
        <f t="shared" si="13"/>
        <v>100</v>
      </c>
      <c r="L29" s="22">
        <f t="shared" si="14"/>
        <v>43.478260869565219</v>
      </c>
      <c r="M29" s="23">
        <f t="shared" si="15"/>
        <v>51.304347826086961</v>
      </c>
      <c r="N29" s="21"/>
      <c r="O29" s="24"/>
    </row>
    <row r="30" spans="1:15">
      <c r="A30" s="19"/>
      <c r="B30" s="37"/>
      <c r="C30" s="21" t="s">
        <v>20</v>
      </c>
      <c r="D30" s="21">
        <v>23</v>
      </c>
      <c r="E30" s="21">
        <v>1</v>
      </c>
      <c r="F30" s="21">
        <v>9</v>
      </c>
      <c r="G30" s="21">
        <v>13</v>
      </c>
      <c r="H30" s="21"/>
      <c r="I30" s="21"/>
      <c r="J30" s="21">
        <f t="shared" si="12"/>
        <v>23</v>
      </c>
      <c r="K30" s="22">
        <f t="shared" si="13"/>
        <v>100</v>
      </c>
      <c r="L30" s="22">
        <f t="shared" si="14"/>
        <v>43.478260869565219</v>
      </c>
      <c r="M30" s="23">
        <f t="shared" si="15"/>
        <v>49.739130434782609</v>
      </c>
      <c r="N30" s="21"/>
      <c r="O30" s="24"/>
    </row>
    <row r="31" spans="1:15">
      <c r="A31" s="19"/>
      <c r="B31" s="37"/>
      <c r="C31" s="21" t="s">
        <v>21</v>
      </c>
      <c r="D31" s="21">
        <v>23</v>
      </c>
      <c r="E31" s="21">
        <v>2</v>
      </c>
      <c r="F31" s="21">
        <v>8</v>
      </c>
      <c r="G31" s="21">
        <v>13</v>
      </c>
      <c r="H31" s="21"/>
      <c r="I31" s="21"/>
      <c r="J31" s="21">
        <f t="shared" si="12"/>
        <v>23</v>
      </c>
      <c r="K31" s="22">
        <f t="shared" si="13"/>
        <v>100</v>
      </c>
      <c r="L31" s="22">
        <f t="shared" si="14"/>
        <v>43.478260869565219</v>
      </c>
      <c r="M31" s="23">
        <f t="shared" si="15"/>
        <v>51.304347826086961</v>
      </c>
      <c r="N31" s="21"/>
      <c r="O31" s="24"/>
    </row>
    <row r="32" spans="1:15">
      <c r="A32" s="19"/>
      <c r="B32" s="37"/>
      <c r="C32" s="21" t="s">
        <v>22</v>
      </c>
      <c r="D32" s="21">
        <v>9</v>
      </c>
      <c r="E32" s="21">
        <v>4</v>
      </c>
      <c r="F32" s="21">
        <v>4</v>
      </c>
      <c r="G32" s="21">
        <v>1</v>
      </c>
      <c r="H32" s="21"/>
      <c r="I32" s="21"/>
      <c r="J32" s="21">
        <f t="shared" si="12"/>
        <v>9</v>
      </c>
      <c r="K32" s="22">
        <f t="shared" si="13"/>
        <v>100</v>
      </c>
      <c r="L32" s="22">
        <f t="shared" si="14"/>
        <v>88.888888888888886</v>
      </c>
      <c r="M32" s="23">
        <f t="shared" si="15"/>
        <v>76.8888888888889</v>
      </c>
      <c r="N32" s="21"/>
      <c r="O32" s="24"/>
    </row>
    <row r="33" spans="1:15" ht="15.75" thickBot="1">
      <c r="A33" s="25"/>
      <c r="B33" s="38"/>
      <c r="C33" s="32" t="s">
        <v>23</v>
      </c>
      <c r="D33" s="27">
        <v>23</v>
      </c>
      <c r="E33" s="43">
        <v>1</v>
      </c>
      <c r="F33" s="43">
        <v>9</v>
      </c>
      <c r="G33" s="43">
        <v>13</v>
      </c>
      <c r="H33" s="32"/>
      <c r="I33" s="32"/>
      <c r="J33" s="32">
        <f t="shared" si="12"/>
        <v>23</v>
      </c>
      <c r="K33" s="33">
        <f t="shared" si="13"/>
        <v>100</v>
      </c>
      <c r="L33" s="33">
        <f t="shared" si="14"/>
        <v>43.478260869565219</v>
      </c>
      <c r="M33" s="34">
        <f t="shared" si="15"/>
        <v>49.739130434782609</v>
      </c>
      <c r="N33" s="32"/>
      <c r="O33" s="35"/>
    </row>
    <row r="34" spans="1:15">
      <c r="A34" s="13" t="s">
        <v>27</v>
      </c>
      <c r="B34" s="36" t="s">
        <v>24</v>
      </c>
      <c r="C34" s="15" t="s">
        <v>17</v>
      </c>
      <c r="D34" s="15">
        <v>25</v>
      </c>
      <c r="E34" s="15"/>
      <c r="F34" s="15">
        <v>9</v>
      </c>
      <c r="G34" s="15">
        <v>16</v>
      </c>
      <c r="H34" s="15"/>
      <c r="I34" s="15"/>
      <c r="J34" s="15">
        <f>E34+F34+G34</f>
        <v>25</v>
      </c>
      <c r="K34" s="16">
        <f>J34/D34*100</f>
        <v>100</v>
      </c>
      <c r="L34" s="16">
        <f>(E34+F34)/J34*100</f>
        <v>36</v>
      </c>
      <c r="M34" s="17">
        <f>(E34+F34*0.64+G34*0.36+H34*0.14+I34*0.07)/D34*100</f>
        <v>46.08</v>
      </c>
      <c r="N34" s="15"/>
      <c r="O34" s="18"/>
    </row>
    <row r="35" spans="1:15">
      <c r="A35" s="19"/>
      <c r="B35" s="37"/>
      <c r="C35" s="21" t="s">
        <v>18</v>
      </c>
      <c r="D35" s="21">
        <v>25</v>
      </c>
      <c r="E35" s="21">
        <v>1</v>
      </c>
      <c r="F35" s="21">
        <v>8</v>
      </c>
      <c r="G35" s="21">
        <v>16</v>
      </c>
      <c r="H35" s="21"/>
      <c r="I35" s="21"/>
      <c r="J35" s="21">
        <f t="shared" ref="J35:J40" si="16">E35+F35+G35</f>
        <v>25</v>
      </c>
      <c r="K35" s="22">
        <f t="shared" ref="K35:K40" si="17">J35/D35*100</f>
        <v>100</v>
      </c>
      <c r="L35" s="22">
        <f t="shared" ref="L35:L40" si="18">(E35+F35)/J35*100</f>
        <v>36</v>
      </c>
      <c r="M35" s="23">
        <f t="shared" ref="M35:M40" si="19">(E35+F35*0.64+G35*0.36+H35*0.14+I35*0.07)/D35*100</f>
        <v>47.519999999999996</v>
      </c>
      <c r="N35" s="21"/>
      <c r="O35" s="24"/>
    </row>
    <row r="36" spans="1:15">
      <c r="A36" s="19"/>
      <c r="B36" s="37"/>
      <c r="C36" s="21" t="s">
        <v>19</v>
      </c>
      <c r="D36" s="21">
        <v>25</v>
      </c>
      <c r="E36" s="21">
        <v>1</v>
      </c>
      <c r="F36" s="21">
        <v>12</v>
      </c>
      <c r="G36" s="21">
        <v>12</v>
      </c>
      <c r="H36" s="21"/>
      <c r="I36" s="21"/>
      <c r="J36" s="21">
        <f t="shared" si="16"/>
        <v>25</v>
      </c>
      <c r="K36" s="22">
        <f t="shared" si="17"/>
        <v>100</v>
      </c>
      <c r="L36" s="22">
        <f t="shared" si="18"/>
        <v>52</v>
      </c>
      <c r="M36" s="23">
        <f t="shared" si="19"/>
        <v>52</v>
      </c>
      <c r="N36" s="21"/>
      <c r="O36" s="24"/>
    </row>
    <row r="37" spans="1:15">
      <c r="A37" s="19"/>
      <c r="B37" s="37"/>
      <c r="C37" s="21" t="s">
        <v>20</v>
      </c>
      <c r="D37" s="21">
        <v>25</v>
      </c>
      <c r="E37" s="21">
        <v>2</v>
      </c>
      <c r="F37" s="21">
        <v>12</v>
      </c>
      <c r="G37" s="21">
        <v>11</v>
      </c>
      <c r="H37" s="21"/>
      <c r="I37" s="21"/>
      <c r="J37" s="21">
        <f t="shared" si="16"/>
        <v>25</v>
      </c>
      <c r="K37" s="22">
        <f t="shared" si="17"/>
        <v>100</v>
      </c>
      <c r="L37" s="22">
        <f t="shared" si="18"/>
        <v>56.000000000000007</v>
      </c>
      <c r="M37" s="23">
        <f t="shared" si="19"/>
        <v>54.559999999999995</v>
      </c>
      <c r="N37" s="21"/>
      <c r="O37" s="24"/>
    </row>
    <row r="38" spans="1:15">
      <c r="A38" s="19"/>
      <c r="B38" s="37"/>
      <c r="C38" s="21" t="s">
        <v>21</v>
      </c>
      <c r="D38" s="21">
        <v>25</v>
      </c>
      <c r="E38" s="21">
        <v>2</v>
      </c>
      <c r="F38" s="21">
        <v>11</v>
      </c>
      <c r="G38" s="21">
        <v>12</v>
      </c>
      <c r="H38" s="21"/>
      <c r="I38" s="21"/>
      <c r="J38" s="21">
        <f t="shared" si="16"/>
        <v>25</v>
      </c>
      <c r="K38" s="22">
        <f t="shared" si="17"/>
        <v>100</v>
      </c>
      <c r="L38" s="22">
        <f t="shared" si="18"/>
        <v>52</v>
      </c>
      <c r="M38" s="23">
        <f t="shared" si="19"/>
        <v>53.44</v>
      </c>
      <c r="N38" s="21"/>
      <c r="O38" s="24"/>
    </row>
    <row r="39" spans="1:15">
      <c r="A39" s="19"/>
      <c r="B39" s="37"/>
      <c r="C39" s="21" t="s">
        <v>22</v>
      </c>
      <c r="D39" s="21">
        <v>4</v>
      </c>
      <c r="E39" s="21">
        <v>3</v>
      </c>
      <c r="F39" s="21">
        <v>1</v>
      </c>
      <c r="G39" s="21"/>
      <c r="H39" s="21"/>
      <c r="I39" s="21"/>
      <c r="J39" s="21">
        <f t="shared" si="16"/>
        <v>4</v>
      </c>
      <c r="K39" s="22">
        <f t="shared" si="17"/>
        <v>100</v>
      </c>
      <c r="L39" s="22">
        <f t="shared" si="18"/>
        <v>100</v>
      </c>
      <c r="M39" s="23">
        <f t="shared" si="19"/>
        <v>91</v>
      </c>
      <c r="N39" s="21"/>
      <c r="O39" s="24"/>
    </row>
    <row r="40" spans="1:15" ht="15.75" thickBot="1">
      <c r="A40" s="31"/>
      <c r="B40" s="38"/>
      <c r="C40" s="32" t="s">
        <v>23</v>
      </c>
      <c r="D40" s="32">
        <v>25</v>
      </c>
      <c r="E40" s="32">
        <v>2</v>
      </c>
      <c r="F40" s="32">
        <v>11</v>
      </c>
      <c r="G40" s="32">
        <v>12</v>
      </c>
      <c r="H40" s="32"/>
      <c r="I40" s="32"/>
      <c r="J40" s="32">
        <f t="shared" si="16"/>
        <v>25</v>
      </c>
      <c r="K40" s="33">
        <f t="shared" si="17"/>
        <v>100</v>
      </c>
      <c r="L40" s="33">
        <f t="shared" si="18"/>
        <v>52</v>
      </c>
      <c r="M40" s="34">
        <f t="shared" si="19"/>
        <v>53.44</v>
      </c>
      <c r="N40" s="32"/>
      <c r="O40" s="35"/>
    </row>
    <row r="41" spans="1:15">
      <c r="A41" s="13" t="s">
        <v>28</v>
      </c>
      <c r="B41" s="36" t="s">
        <v>24</v>
      </c>
      <c r="C41" s="15" t="s">
        <v>17</v>
      </c>
      <c r="D41" s="15">
        <v>25</v>
      </c>
      <c r="E41" s="15"/>
      <c r="F41" s="15">
        <v>9</v>
      </c>
      <c r="G41" s="15">
        <v>16</v>
      </c>
      <c r="H41" s="15"/>
      <c r="I41" s="15"/>
      <c r="J41" s="15">
        <f>E41+F41+G41</f>
        <v>25</v>
      </c>
      <c r="K41" s="16">
        <f>J41/D41*100</f>
        <v>100</v>
      </c>
      <c r="L41" s="16">
        <f>(E41+F41)/J41*100</f>
        <v>36</v>
      </c>
      <c r="M41" s="17">
        <f>(E41+F41*0.64+G41*0.36+H41*0.14+I41*0.07)/D41*100</f>
        <v>46.08</v>
      </c>
      <c r="N41" s="15"/>
      <c r="O41" s="18"/>
    </row>
    <row r="42" spans="1:15">
      <c r="A42" s="19"/>
      <c r="B42" s="37"/>
      <c r="C42" s="21" t="s">
        <v>18</v>
      </c>
      <c r="D42" s="21">
        <v>25</v>
      </c>
      <c r="E42" s="21">
        <v>1</v>
      </c>
      <c r="F42" s="21">
        <v>8</v>
      </c>
      <c r="G42" s="21">
        <v>16</v>
      </c>
      <c r="H42" s="21"/>
      <c r="I42" s="21"/>
      <c r="J42" s="21">
        <f t="shared" ref="J42:J47" si="20">E42+F42+G42</f>
        <v>25</v>
      </c>
      <c r="K42" s="22">
        <f t="shared" ref="K42:K47" si="21">J42/D42*100</f>
        <v>100</v>
      </c>
      <c r="L42" s="22">
        <f t="shared" ref="L42:L47" si="22">(E42+F42)/J42*100</f>
        <v>36</v>
      </c>
      <c r="M42" s="23">
        <f t="shared" ref="M42:M47" si="23">(E42+F42*0.64+G42*0.36+H42*0.14+I42*0.07)/D42*100</f>
        <v>47.519999999999996</v>
      </c>
      <c r="N42" s="21"/>
      <c r="O42" s="24"/>
    </row>
    <row r="43" spans="1:15">
      <c r="A43" s="19"/>
      <c r="B43" s="37"/>
      <c r="C43" s="21" t="s">
        <v>19</v>
      </c>
      <c r="D43" s="21">
        <v>25</v>
      </c>
      <c r="E43" s="21">
        <v>1</v>
      </c>
      <c r="F43" s="21">
        <v>12</v>
      </c>
      <c r="G43" s="21">
        <v>12</v>
      </c>
      <c r="H43" s="21"/>
      <c r="I43" s="21"/>
      <c r="J43" s="21">
        <f t="shared" si="20"/>
        <v>25</v>
      </c>
      <c r="K43" s="22">
        <f t="shared" si="21"/>
        <v>100</v>
      </c>
      <c r="L43" s="22">
        <f t="shared" si="22"/>
        <v>52</v>
      </c>
      <c r="M43" s="23">
        <f t="shared" si="23"/>
        <v>52</v>
      </c>
      <c r="N43" s="21"/>
      <c r="O43" s="24"/>
    </row>
    <row r="44" spans="1:15">
      <c r="A44" s="19"/>
      <c r="B44" s="37"/>
      <c r="C44" s="21" t="s">
        <v>20</v>
      </c>
      <c r="D44" s="21">
        <v>25</v>
      </c>
      <c r="E44" s="21">
        <v>2</v>
      </c>
      <c r="F44" s="21">
        <v>12</v>
      </c>
      <c r="G44" s="21">
        <v>11</v>
      </c>
      <c r="H44" s="21"/>
      <c r="I44" s="21"/>
      <c r="J44" s="21">
        <f t="shared" si="20"/>
        <v>25</v>
      </c>
      <c r="K44" s="22">
        <f t="shared" si="21"/>
        <v>100</v>
      </c>
      <c r="L44" s="22">
        <f t="shared" si="22"/>
        <v>56.000000000000007</v>
      </c>
      <c r="M44" s="23">
        <f t="shared" si="23"/>
        <v>54.559999999999995</v>
      </c>
      <c r="N44" s="21"/>
      <c r="O44" s="24"/>
    </row>
    <row r="45" spans="1:15">
      <c r="A45" s="19"/>
      <c r="B45" s="37"/>
      <c r="C45" s="21" t="s">
        <v>21</v>
      </c>
      <c r="D45" s="21">
        <v>25</v>
      </c>
      <c r="E45" s="21">
        <v>2</v>
      </c>
      <c r="F45" s="21">
        <v>11</v>
      </c>
      <c r="G45" s="21">
        <v>12</v>
      </c>
      <c r="H45" s="21"/>
      <c r="I45" s="21"/>
      <c r="J45" s="21">
        <f t="shared" si="20"/>
        <v>25</v>
      </c>
      <c r="K45" s="22">
        <f t="shared" si="21"/>
        <v>100</v>
      </c>
      <c r="L45" s="22">
        <f t="shared" si="22"/>
        <v>52</v>
      </c>
      <c r="M45" s="23">
        <f t="shared" si="23"/>
        <v>53.44</v>
      </c>
      <c r="N45" s="21"/>
      <c r="O45" s="24"/>
    </row>
    <row r="46" spans="1:15">
      <c r="A46" s="19"/>
      <c r="B46" s="37"/>
      <c r="C46" s="21" t="s">
        <v>22</v>
      </c>
      <c r="D46" s="21">
        <v>4</v>
      </c>
      <c r="E46" s="21">
        <v>3</v>
      </c>
      <c r="F46" s="21">
        <v>1</v>
      </c>
      <c r="G46" s="21"/>
      <c r="H46" s="21"/>
      <c r="I46" s="21"/>
      <c r="J46" s="21">
        <f t="shared" si="20"/>
        <v>4</v>
      </c>
      <c r="K46" s="22">
        <f t="shared" si="21"/>
        <v>100</v>
      </c>
      <c r="L46" s="22">
        <f t="shared" si="22"/>
        <v>100</v>
      </c>
      <c r="M46" s="23">
        <f t="shared" si="23"/>
        <v>91</v>
      </c>
      <c r="N46" s="21"/>
      <c r="O46" s="24"/>
    </row>
    <row r="47" spans="1:15" ht="15.75" thickBot="1">
      <c r="A47" s="31"/>
      <c r="B47" s="38"/>
      <c r="C47" s="32" t="s">
        <v>23</v>
      </c>
      <c r="D47" s="32">
        <v>25</v>
      </c>
      <c r="E47" s="32">
        <v>2</v>
      </c>
      <c r="F47" s="32">
        <v>11</v>
      </c>
      <c r="G47" s="32">
        <v>12</v>
      </c>
      <c r="H47" s="32"/>
      <c r="I47" s="32"/>
      <c r="J47" s="32">
        <f t="shared" si="20"/>
        <v>25</v>
      </c>
      <c r="K47" s="33">
        <f t="shared" si="21"/>
        <v>100</v>
      </c>
      <c r="L47" s="33">
        <f t="shared" si="22"/>
        <v>52</v>
      </c>
      <c r="M47" s="34">
        <f t="shared" si="23"/>
        <v>53.44</v>
      </c>
      <c r="N47" s="32"/>
      <c r="O47" s="35"/>
    </row>
    <row r="48" spans="1:15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42"/>
      <c r="N48" s="39"/>
      <c r="O48" s="39"/>
    </row>
    <row r="49" spans="1:15">
      <c r="A49" s="39"/>
      <c r="B49" s="40"/>
      <c r="C49" s="39"/>
      <c r="D49" s="39"/>
      <c r="E49" s="39"/>
      <c r="F49" s="39"/>
      <c r="G49" s="39"/>
      <c r="H49" s="39"/>
      <c r="I49" s="39"/>
      <c r="J49" s="39"/>
      <c r="K49" s="41"/>
      <c r="L49" s="41"/>
      <c r="M49" s="42"/>
      <c r="N49" s="39"/>
      <c r="O49" s="39"/>
    </row>
    <row r="50" spans="1:15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41"/>
      <c r="L50" s="41"/>
      <c r="M50" s="42"/>
      <c r="N50" s="39"/>
      <c r="O50" s="39"/>
    </row>
    <row r="51" spans="1:15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41"/>
      <c r="L51" s="41"/>
      <c r="M51" s="42"/>
      <c r="N51" s="39"/>
      <c r="O51" s="39"/>
    </row>
    <row r="52" spans="1:15">
      <c r="A52" s="39"/>
      <c r="B52" s="40"/>
      <c r="C52" s="39"/>
      <c r="D52" s="39"/>
      <c r="E52" s="39"/>
      <c r="F52" s="39"/>
      <c r="G52" s="39"/>
      <c r="H52" s="39"/>
      <c r="I52" s="39"/>
      <c r="J52" s="39"/>
      <c r="K52" s="41"/>
      <c r="L52" s="41"/>
      <c r="M52" s="42"/>
      <c r="N52" s="39"/>
      <c r="O52" s="39"/>
    </row>
    <row r="53" spans="1:15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41"/>
      <c r="L53" s="41"/>
      <c r="M53" s="42"/>
      <c r="N53" s="39"/>
      <c r="O53" s="39"/>
    </row>
    <row r="54" spans="1:15">
      <c r="A54" s="39"/>
      <c r="B54" s="40"/>
      <c r="C54" s="39"/>
      <c r="D54" s="39"/>
      <c r="E54" s="39"/>
      <c r="F54" s="39"/>
      <c r="G54" s="39"/>
      <c r="H54" s="39"/>
      <c r="I54" s="39"/>
      <c r="J54" s="39"/>
      <c r="K54" s="41"/>
      <c r="L54" s="41"/>
      <c r="M54" s="42"/>
      <c r="N54" s="39"/>
      <c r="O54" s="39"/>
    </row>
  </sheetData>
  <mergeCells count="18">
    <mergeCell ref="B13:B19"/>
    <mergeCell ref="B20:B26"/>
    <mergeCell ref="B27:B33"/>
    <mergeCell ref="B34:B40"/>
    <mergeCell ref="B41:B47"/>
    <mergeCell ref="B48:B54"/>
    <mergeCell ref="J4:J5"/>
    <mergeCell ref="K4:K5"/>
    <mergeCell ref="L4:L5"/>
    <mergeCell ref="M4:M5"/>
    <mergeCell ref="N4:O4"/>
    <mergeCell ref="B6:B12"/>
    <mergeCell ref="B2:C2"/>
    <mergeCell ref="A4:A5"/>
    <mergeCell ref="B4:B5"/>
    <mergeCell ref="C4:C5"/>
    <mergeCell ref="D4:D5"/>
    <mergeCell ref="E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co1678</dc:creator>
  <cp:lastModifiedBy>co1678</cp:lastModifiedBy>
  <dcterms:created xsi:type="dcterms:W3CDTF">2010-01-29T10:38:36Z</dcterms:created>
  <dcterms:modified xsi:type="dcterms:W3CDTF">2010-01-29T10:44:38Z</dcterms:modified>
</cp:coreProperties>
</file>