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055" windowHeight="8895" firstSheet="1" activeTab="1"/>
  </bookViews>
  <sheets>
    <sheet name="5 -е классы" sheetId="8" r:id="rId1"/>
    <sheet name="5 гамма" sheetId="7" r:id="rId2"/>
    <sheet name="5 а" sheetId="6" r:id="rId3"/>
    <sheet name="5 бета" sheetId="5" r:id="rId4"/>
    <sheet name="5 альфа" sheetId="4" r:id="rId5"/>
    <sheet name="усп-ть качество соу" sheetId="9" r:id="rId6"/>
    <sheet name="таблица" sheetId="1" r:id="rId7"/>
    <sheet name="Лист2" sheetId="2" r:id="rId8"/>
    <sheet name="Лист3" sheetId="3" r:id="rId9"/>
  </sheets>
  <calcPr calcId="124519"/>
</workbook>
</file>

<file path=xl/calcChain.xml><?xml version="1.0" encoding="utf-8"?>
<calcChain xmlns="http://schemas.openxmlformats.org/spreadsheetml/2006/main">
  <c r="H5" i="1"/>
  <c r="I5"/>
  <c r="J5"/>
  <c r="H6"/>
  <c r="I6"/>
  <c r="J6"/>
  <c r="H7"/>
  <c r="I7"/>
  <c r="J7"/>
  <c r="H8"/>
  <c r="I8"/>
  <c r="J8"/>
  <c r="B9"/>
  <c r="C9"/>
  <c r="D9"/>
  <c r="E9"/>
  <c r="F9"/>
  <c r="J9" s="1"/>
  <c r="G9"/>
  <c r="H9"/>
  <c r="I9" l="1"/>
</calcChain>
</file>

<file path=xl/sharedStrings.xml><?xml version="1.0" encoding="utf-8"?>
<sst xmlns="http://schemas.openxmlformats.org/spreadsheetml/2006/main" count="22" uniqueCount="21">
  <si>
    <t>класс</t>
  </si>
  <si>
    <t>Кол-во человек в классе</t>
  </si>
  <si>
    <t>Писало</t>
  </si>
  <si>
    <t>На «5»</t>
  </si>
  <si>
    <t>На «4»</t>
  </si>
  <si>
    <t>На «3»</t>
  </si>
  <si>
    <t>На «2»</t>
  </si>
  <si>
    <t>% успеваемости</t>
  </si>
  <si>
    <t>% качества</t>
  </si>
  <si>
    <t>% СОУ</t>
  </si>
  <si>
    <t>учитель</t>
  </si>
  <si>
    <t>5 альфа</t>
  </si>
  <si>
    <t>5 бета</t>
  </si>
  <si>
    <t xml:space="preserve">5 а </t>
  </si>
  <si>
    <t>5 гамма</t>
  </si>
  <si>
    <t xml:space="preserve"> 5-е классы</t>
  </si>
  <si>
    <t>Русский язык 5-е классы</t>
  </si>
  <si>
    <t>Окружной мониторинг 14 октября</t>
  </si>
  <si>
    <t>Иванова М.И.</t>
  </si>
  <si>
    <t>Петрова О.Д.</t>
  </si>
  <si>
    <t>Сидорова К.Н.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</si>
</sst>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5-е</a:t>
            </a:r>
            <a:r>
              <a:rPr lang="ru-RU" baseline="0"/>
              <a:t> классы</a:t>
            </a:r>
            <a:r>
              <a:rPr lang="ru-RU"/>
              <a:t> класс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таблица!$D$9:$G$9</c:f>
              <c:strCache>
                <c:ptCount val="1"/>
                <c:pt idx="0">
                  <c:v>34 16 9 7</c:v>
                </c:pt>
              </c:strCache>
            </c:strRef>
          </c:tx>
          <c:dLbls>
            <c:txPr>
              <a:bodyPr/>
              <a:lstStyle/>
              <a:p>
                <a:pPr>
                  <a:defRPr sz="4000"/>
                </a:pPr>
                <a:endParaRPr lang="ru-RU"/>
              </a:p>
            </c:txPr>
            <c:showPercent val="1"/>
          </c:dLbls>
          <c:cat>
            <c:strRef>
              <c:f>таблица!$D$4:$G$4</c:f>
              <c:strCache>
                <c:ptCount val="4"/>
                <c:pt idx="0">
                  <c:v>На «5»</c:v>
                </c:pt>
                <c:pt idx="1">
                  <c:v>На «4»</c:v>
                </c:pt>
                <c:pt idx="2">
                  <c:v>На «3»</c:v>
                </c:pt>
                <c:pt idx="3">
                  <c:v>На «2»</c:v>
                </c:pt>
              </c:strCache>
            </c:strRef>
          </c:cat>
          <c:val>
            <c:numRef>
              <c:f>таблица!$D$9:$G$9</c:f>
              <c:numCache>
                <c:formatCode>General</c:formatCode>
                <c:ptCount val="4"/>
                <c:pt idx="0">
                  <c:v>34</c:v>
                </c:pt>
                <c:pt idx="1">
                  <c:v>16</c:v>
                </c:pt>
                <c:pt idx="2">
                  <c:v>9</c:v>
                </c:pt>
                <c:pt idx="3">
                  <c:v>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 sz="2000"/>
          </a:pPr>
          <a:endParaRPr lang="ru-RU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 гамма класс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таблица!$D$8:$G$8</c:f>
              <c:strCache>
                <c:ptCount val="1"/>
                <c:pt idx="0">
                  <c:v>6 2 6 3</c:v>
                </c:pt>
              </c:strCache>
            </c:strRef>
          </c:tx>
          <c:dLbls>
            <c:txPr>
              <a:bodyPr/>
              <a:lstStyle/>
              <a:p>
                <a:pPr>
                  <a:defRPr sz="4000"/>
                </a:pPr>
                <a:endParaRPr lang="ru-RU"/>
              </a:p>
            </c:txPr>
            <c:showPercent val="1"/>
          </c:dLbls>
          <c:cat>
            <c:strRef>
              <c:f>таблица!$D$4:$G$4</c:f>
              <c:strCache>
                <c:ptCount val="4"/>
                <c:pt idx="0">
                  <c:v>На «5»</c:v>
                </c:pt>
                <c:pt idx="1">
                  <c:v>На «4»</c:v>
                </c:pt>
                <c:pt idx="2">
                  <c:v>На «3»</c:v>
                </c:pt>
                <c:pt idx="3">
                  <c:v>На «2»</c:v>
                </c:pt>
              </c:strCache>
            </c:strRef>
          </c:cat>
          <c:val>
            <c:numRef>
              <c:f>таблица!$D$8:$G$8</c:f>
              <c:numCache>
                <c:formatCode>General</c:formatCode>
                <c:ptCount val="4"/>
                <c:pt idx="1">
                  <c:v>2</c:v>
                </c:pt>
                <c:pt idx="2">
                  <c:v>6</c:v>
                </c:pt>
                <c:pt idx="3">
                  <c:v>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 sz="2000"/>
          </a:pPr>
          <a:endParaRPr lang="ru-RU"/>
        </a:p>
      </c:txPr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 а класс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таблица!$D$7:$G$7</c:f>
              <c:strCache>
                <c:ptCount val="1"/>
                <c:pt idx="0">
                  <c:v>6 9 3 2</c:v>
                </c:pt>
              </c:strCache>
            </c:strRef>
          </c:tx>
          <c:dLbls>
            <c:txPr>
              <a:bodyPr/>
              <a:lstStyle/>
              <a:p>
                <a:pPr>
                  <a:defRPr sz="4000"/>
                </a:pPr>
                <a:endParaRPr lang="ru-RU"/>
              </a:p>
            </c:txPr>
            <c:showPercent val="1"/>
          </c:dLbls>
          <c:cat>
            <c:strRef>
              <c:f>таблица!$D$4:$G$4</c:f>
              <c:strCache>
                <c:ptCount val="4"/>
                <c:pt idx="0">
                  <c:v>На «5»</c:v>
                </c:pt>
                <c:pt idx="1">
                  <c:v>На «4»</c:v>
                </c:pt>
                <c:pt idx="2">
                  <c:v>На «3»</c:v>
                </c:pt>
                <c:pt idx="3">
                  <c:v>На «2»</c:v>
                </c:pt>
              </c:strCache>
            </c:strRef>
          </c:cat>
          <c:val>
            <c:numRef>
              <c:f>таблица!$D$7:$G$7</c:f>
              <c:numCache>
                <c:formatCode>General</c:formatCode>
                <c:ptCount val="4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 sz="2000"/>
          </a:pPr>
          <a:endParaRPr lang="ru-RU"/>
        </a:p>
      </c:txPr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 бета класс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таблица!$D$6:$G$6</c:f>
              <c:strCache>
                <c:ptCount val="1"/>
                <c:pt idx="0">
                  <c:v>12 4 2</c:v>
                </c:pt>
              </c:strCache>
            </c:strRef>
          </c:tx>
          <c:dLbls>
            <c:txPr>
              <a:bodyPr/>
              <a:lstStyle/>
              <a:p>
                <a:pPr>
                  <a:defRPr sz="4000"/>
                </a:pPr>
                <a:endParaRPr lang="ru-RU"/>
              </a:p>
            </c:txPr>
            <c:showPercent val="1"/>
          </c:dLbls>
          <c:cat>
            <c:strRef>
              <c:f>таблица!$D$4:$G$4</c:f>
              <c:strCache>
                <c:ptCount val="4"/>
                <c:pt idx="0">
                  <c:v>На «5»</c:v>
                </c:pt>
                <c:pt idx="1">
                  <c:v>На «4»</c:v>
                </c:pt>
                <c:pt idx="2">
                  <c:v>На «3»</c:v>
                </c:pt>
                <c:pt idx="3">
                  <c:v>На «2»</c:v>
                </c:pt>
              </c:strCache>
            </c:strRef>
          </c:cat>
          <c:val>
            <c:numRef>
              <c:f>таблица!$D$6:$G$6</c:f>
              <c:numCache>
                <c:formatCode>General</c:formatCode>
                <c:ptCount val="4"/>
                <c:pt idx="0">
                  <c:v>12</c:v>
                </c:pt>
                <c:pt idx="1">
                  <c:v>4</c:v>
                </c:pt>
                <c:pt idx="3">
                  <c:v>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 sz="2000"/>
          </a:pPr>
          <a:endParaRPr lang="ru-RU"/>
        </a:p>
      </c:txPr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 альфа класс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6.7027588228807194E-2"/>
                  <c:y val="-0.19707656831901935"/>
                </c:manualLayout>
              </c:layout>
              <c:showPercent val="1"/>
            </c:dLbl>
            <c:txPr>
              <a:bodyPr/>
              <a:lstStyle/>
              <a:p>
                <a:pPr>
                  <a:defRPr sz="3200"/>
                </a:pPr>
                <a:endParaRPr lang="ru-RU"/>
              </a:p>
            </c:txPr>
            <c:showPercent val="1"/>
            <c:showLeaderLines val="1"/>
          </c:dLbls>
          <c:cat>
            <c:strRef>
              <c:f>таблица!$D$4:$G$4</c:f>
              <c:strCache>
                <c:ptCount val="4"/>
                <c:pt idx="0">
                  <c:v>На «5»</c:v>
                </c:pt>
                <c:pt idx="1">
                  <c:v>На «4»</c:v>
                </c:pt>
                <c:pt idx="2">
                  <c:v>На «3»</c:v>
                </c:pt>
                <c:pt idx="3">
                  <c:v>На «2»</c:v>
                </c:pt>
              </c:strCache>
            </c:strRef>
          </c:cat>
          <c:val>
            <c:numRef>
              <c:f>таблица!$D$5:$G$5</c:f>
              <c:numCache>
                <c:formatCode>General</c:formatCode>
                <c:ptCount val="4"/>
                <c:pt idx="0">
                  <c:v>16</c:v>
                </c:pt>
                <c:pt idx="1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 sz="2000"/>
          </a:pPr>
          <a:endParaRPr lang="ru-RU"/>
        </a:p>
      </c:txPr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таблица!$H$4</c:f>
              <c:strCache>
                <c:ptCount val="1"/>
                <c:pt idx="0">
                  <c:v>% успеваемости</c:v>
                </c:pt>
              </c:strCache>
            </c:strRef>
          </c:tx>
          <c:dLbls>
            <c:dLbl>
              <c:idx val="2"/>
              <c:layout>
                <c:manualLayout>
                  <c:x val="1.0930931254017739E-2"/>
                  <c:y val="-1.255172438785224E-2"/>
                </c:manualLayout>
              </c:layout>
              <c:showVal val="1"/>
            </c:dLbl>
            <c:dLbl>
              <c:idx val="3"/>
              <c:layout>
                <c:manualLayout>
                  <c:x val="1.0930931254017739E-2"/>
                  <c:y val="-1.6735632517136317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 i="1">
                    <a:solidFill>
                      <a:schemeClr val="tx2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таблица!$A$5:$A$8</c:f>
              <c:strCache>
                <c:ptCount val="4"/>
                <c:pt idx="0">
                  <c:v>5 альфа</c:v>
                </c:pt>
                <c:pt idx="1">
                  <c:v>5 бета</c:v>
                </c:pt>
                <c:pt idx="2">
                  <c:v>5 а </c:v>
                </c:pt>
                <c:pt idx="3">
                  <c:v>5 гамма</c:v>
                </c:pt>
              </c:strCache>
            </c:strRef>
          </c:cat>
          <c:val>
            <c:numRef>
              <c:f>таблица!$H$5:$H$8</c:f>
              <c:numCache>
                <c:formatCode>0.00</c:formatCode>
                <c:ptCount val="4"/>
                <c:pt idx="0">
                  <c:v>100</c:v>
                </c:pt>
                <c:pt idx="1">
                  <c:v>88.888888888888886</c:v>
                </c:pt>
                <c:pt idx="2">
                  <c:v>90</c:v>
                </c:pt>
                <c:pt idx="3">
                  <c:v>72.727272727272734</c:v>
                </c:pt>
              </c:numCache>
            </c:numRef>
          </c:val>
        </c:ser>
        <c:ser>
          <c:idx val="1"/>
          <c:order val="1"/>
          <c:tx>
            <c:strRef>
              <c:f>таблица!$I$4</c:f>
              <c:strCache>
                <c:ptCount val="1"/>
                <c:pt idx="0">
                  <c:v>% качества</c:v>
                </c:pt>
              </c:strCache>
            </c:strRef>
          </c:tx>
          <c:dLbls>
            <c:dLbl>
              <c:idx val="0"/>
              <c:layout>
                <c:manualLayout>
                  <c:x val="9.5645648472655227E-3"/>
                  <c:y val="-1.0459770323210198E-2"/>
                </c:manualLayout>
              </c:layout>
              <c:showVal val="1"/>
            </c:dLbl>
            <c:dLbl>
              <c:idx val="1"/>
              <c:layout>
                <c:manualLayout>
                  <c:x val="1.0930931254017739E-2"/>
                  <c:y val="-8.3678162585681601E-3"/>
                </c:manualLayout>
              </c:layout>
              <c:showVal val="1"/>
            </c:dLbl>
            <c:dLbl>
              <c:idx val="2"/>
              <c:layout>
                <c:manualLayout>
                  <c:x val="1.9129129694531045E-2"/>
                  <c:y val="-1.8827586581778358E-2"/>
                </c:manualLayout>
              </c:layout>
              <c:showVal val="1"/>
            </c:dLbl>
            <c:dLbl>
              <c:idx val="3"/>
              <c:layout>
                <c:manualLayout>
                  <c:x val="1.6396396881026599E-2"/>
                  <c:y val="-2.3011494711062432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 i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таблица!$A$5:$A$8</c:f>
              <c:strCache>
                <c:ptCount val="4"/>
                <c:pt idx="0">
                  <c:v>5 альфа</c:v>
                </c:pt>
                <c:pt idx="1">
                  <c:v>5 бета</c:v>
                </c:pt>
                <c:pt idx="2">
                  <c:v>5 а </c:v>
                </c:pt>
                <c:pt idx="3">
                  <c:v>5 гамма</c:v>
                </c:pt>
              </c:strCache>
            </c:strRef>
          </c:cat>
          <c:val>
            <c:numRef>
              <c:f>таблица!$I$5:$I$8</c:f>
              <c:numCache>
                <c:formatCode>0.00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83.333333333333343</c:v>
                </c:pt>
                <c:pt idx="3">
                  <c:v>25</c:v>
                </c:pt>
              </c:numCache>
            </c:numRef>
          </c:val>
        </c:ser>
        <c:ser>
          <c:idx val="2"/>
          <c:order val="2"/>
          <c:tx>
            <c:strRef>
              <c:f>таблица!$J$4</c:f>
              <c:strCache>
                <c:ptCount val="1"/>
                <c:pt idx="0">
                  <c:v>% СОУ</c:v>
                </c:pt>
              </c:strCache>
            </c:strRef>
          </c:tx>
          <c:dLbls>
            <c:dLbl>
              <c:idx val="0"/>
              <c:layout>
                <c:manualLayout>
                  <c:x val="1.7762763287778822E-2"/>
                  <c:y val="-8.3678162585681636E-3"/>
                </c:manualLayout>
              </c:layout>
              <c:showVal val="1"/>
            </c:dLbl>
            <c:dLbl>
              <c:idx val="1"/>
              <c:layout>
                <c:manualLayout>
                  <c:x val="2.1861862508035478E-2"/>
                  <c:y val="-1.0459770323210198E-2"/>
                </c:manualLayout>
              </c:layout>
              <c:showVal val="1"/>
            </c:dLbl>
            <c:dLbl>
              <c:idx val="2"/>
              <c:layout>
                <c:manualLayout>
                  <c:x val="1.7762763287778822E-2"/>
                  <c:y val="-1.4643678452494239E-2"/>
                </c:manualLayout>
              </c:layout>
              <c:showVal val="1"/>
            </c:dLbl>
            <c:dLbl>
              <c:idx val="3"/>
              <c:layout>
                <c:manualLayout>
                  <c:x val="1.6396396881026599E-2"/>
                  <c:y val="-1.2551724387852316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 i="1">
                    <a:solidFill>
                      <a:srgbClr val="00B050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таблица!$A$5:$A$8</c:f>
              <c:strCache>
                <c:ptCount val="4"/>
                <c:pt idx="0">
                  <c:v>5 альфа</c:v>
                </c:pt>
                <c:pt idx="1">
                  <c:v>5 бета</c:v>
                </c:pt>
                <c:pt idx="2">
                  <c:v>5 а </c:v>
                </c:pt>
                <c:pt idx="3">
                  <c:v>5 гамма</c:v>
                </c:pt>
              </c:strCache>
            </c:strRef>
          </c:cat>
          <c:val>
            <c:numRef>
              <c:f>таблица!$J$5:$J$8</c:f>
              <c:numCache>
                <c:formatCode>0.00</c:formatCode>
                <c:ptCount val="4"/>
                <c:pt idx="0">
                  <c:v>97.882352941176478</c:v>
                </c:pt>
                <c:pt idx="1">
                  <c:v>82.444444444444443</c:v>
                </c:pt>
                <c:pt idx="2">
                  <c:v>65.599999999999994</c:v>
                </c:pt>
                <c:pt idx="3">
                  <c:v>35.090909090909093</c:v>
                </c:pt>
              </c:numCache>
            </c:numRef>
          </c:val>
        </c:ser>
        <c:shape val="box"/>
        <c:axId val="62344192"/>
        <c:axId val="62354176"/>
        <c:axId val="0"/>
      </c:bar3DChart>
      <c:catAx>
        <c:axId val="62344192"/>
        <c:scaling>
          <c:orientation val="minMax"/>
        </c:scaling>
        <c:axPos val="b"/>
        <c:numFmt formatCode="General" sourceLinked="1"/>
        <c:tickLblPos val="nextTo"/>
        <c:crossAx val="62354176"/>
        <c:crosses val="autoZero"/>
        <c:auto val="1"/>
        <c:lblAlgn val="ctr"/>
        <c:lblOffset val="100"/>
      </c:catAx>
      <c:valAx>
        <c:axId val="62354176"/>
        <c:scaling>
          <c:orientation val="minMax"/>
        </c:scaling>
        <c:axPos val="l"/>
        <c:majorGridlines/>
        <c:numFmt formatCode="0.00" sourceLinked="1"/>
        <c:tickLblPos val="nextTo"/>
        <c:crossAx val="6234419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1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opLeftCell="A7" workbookViewId="0">
      <selection activeCell="H29" sqref="H29"/>
    </sheetView>
  </sheetViews>
  <sheetFormatPr defaultRowHeight="15"/>
  <cols>
    <col min="3" max="3" width="8.28515625" customWidth="1"/>
    <col min="4" max="4" width="4.42578125" customWidth="1"/>
    <col min="5" max="5" width="4.140625" customWidth="1"/>
    <col min="6" max="6" width="4.5703125" customWidth="1"/>
    <col min="7" max="7" width="4.28515625" customWidth="1"/>
    <col min="9" max="9" width="8.28515625" customWidth="1"/>
    <col min="10" max="10" width="8.85546875" customWidth="1"/>
    <col min="11" max="11" width="24.7109375" customWidth="1"/>
  </cols>
  <sheetData>
    <row r="1" spans="1:11" ht="21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9.5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.75" thickBot="1"/>
    <row r="4" spans="1:11" ht="48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16.5" thickBot="1">
      <c r="A5" s="3" t="s">
        <v>11</v>
      </c>
      <c r="B5" s="4">
        <v>25</v>
      </c>
      <c r="C5" s="4">
        <v>17</v>
      </c>
      <c r="D5" s="4">
        <v>16</v>
      </c>
      <c r="E5" s="4">
        <v>1</v>
      </c>
      <c r="F5" s="4"/>
      <c r="G5" s="4"/>
      <c r="H5" s="5">
        <f>(D5+E5+F5)/C5*100</f>
        <v>100</v>
      </c>
      <c r="I5" s="5">
        <f>(D5+E5)/(D5+E5+F5)*100</f>
        <v>100</v>
      </c>
      <c r="J5" s="5">
        <f>(D5+E5*0.64+F5*0.36+G5*0.14)/C5*100</f>
        <v>97.882352941176478</v>
      </c>
      <c r="K5" s="4" t="s">
        <v>18</v>
      </c>
    </row>
    <row r="6" spans="1:11" ht="16.5" thickBot="1">
      <c r="A6" s="3" t="s">
        <v>12</v>
      </c>
      <c r="B6" s="4">
        <v>25</v>
      </c>
      <c r="C6" s="4">
        <v>18</v>
      </c>
      <c r="D6" s="4">
        <v>12</v>
      </c>
      <c r="E6" s="4">
        <v>4</v>
      </c>
      <c r="F6" s="4"/>
      <c r="G6" s="4">
        <v>2</v>
      </c>
      <c r="H6" s="5">
        <f>(D6+E6+F6)/C6*100</f>
        <v>88.888888888888886</v>
      </c>
      <c r="I6" s="5">
        <f>(D6+E6)/(D6+E6+F6)*100</f>
        <v>100</v>
      </c>
      <c r="J6" s="5">
        <f>(D6+E6*0.64+F6*0.36+G6*0.14)/C6*100</f>
        <v>82.444444444444443</v>
      </c>
      <c r="K6" s="4" t="s">
        <v>19</v>
      </c>
    </row>
    <row r="7" spans="1:11" ht="16.5" thickBot="1">
      <c r="A7" s="3" t="s">
        <v>13</v>
      </c>
      <c r="B7" s="4">
        <v>25</v>
      </c>
      <c r="C7" s="4">
        <v>20</v>
      </c>
      <c r="D7" s="4">
        <v>6</v>
      </c>
      <c r="E7" s="4">
        <v>9</v>
      </c>
      <c r="F7" s="4">
        <v>3</v>
      </c>
      <c r="G7" s="4">
        <v>2</v>
      </c>
      <c r="H7" s="5">
        <f>(D7+E7+F7)/C7*100</f>
        <v>90</v>
      </c>
      <c r="I7" s="5">
        <f>(D7+E7)/(D7+E7+F7)*100</f>
        <v>83.333333333333343</v>
      </c>
      <c r="J7" s="5">
        <f>(D7+E7*0.64+F7*0.36+G7*0.14)/C7*100</f>
        <v>65.599999999999994</v>
      </c>
      <c r="K7" s="4" t="s">
        <v>20</v>
      </c>
    </row>
    <row r="8" spans="1:11" ht="16.5" thickBot="1">
      <c r="A8" s="3" t="s">
        <v>14</v>
      </c>
      <c r="B8" s="4">
        <v>11</v>
      </c>
      <c r="C8" s="4">
        <v>11</v>
      </c>
      <c r="D8" s="4"/>
      <c r="E8" s="4">
        <v>2</v>
      </c>
      <c r="F8" s="4">
        <v>6</v>
      </c>
      <c r="G8" s="4">
        <v>3</v>
      </c>
      <c r="H8" s="5">
        <f>(D8+E8+F8)/C8*100</f>
        <v>72.727272727272734</v>
      </c>
      <c r="I8" s="5">
        <f>(D8+E8)/(D8+E8+F8)*100</f>
        <v>25</v>
      </c>
      <c r="J8" s="5">
        <f>(D8+E8*0.64+F8*0.36+G8*0.14)/C8*100</f>
        <v>35.090909090909093</v>
      </c>
      <c r="K8" s="4" t="s">
        <v>20</v>
      </c>
    </row>
    <row r="9" spans="1:11" ht="32.25" thickBot="1">
      <c r="A9" s="6" t="s">
        <v>15</v>
      </c>
      <c r="B9" s="7">
        <f t="shared" ref="B9:G9" si="0">SUM(B5:B8)</f>
        <v>86</v>
      </c>
      <c r="C9" s="7">
        <f t="shared" si="0"/>
        <v>66</v>
      </c>
      <c r="D9" s="7">
        <f t="shared" si="0"/>
        <v>34</v>
      </c>
      <c r="E9" s="7">
        <f t="shared" si="0"/>
        <v>16</v>
      </c>
      <c r="F9" s="7">
        <f t="shared" si="0"/>
        <v>9</v>
      </c>
      <c r="G9" s="7">
        <f t="shared" si="0"/>
        <v>7</v>
      </c>
      <c r="H9" s="7">
        <f>(D9+E9+F9)/C9*100</f>
        <v>89.393939393939391</v>
      </c>
      <c r="I9" s="8">
        <f>(D9+E9)/(D9+E9+F9)*100</f>
        <v>84.745762711864401</v>
      </c>
      <c r="J9" s="8">
        <f>(D9+E9*0.64+F9*0.36+G9*0.14)/C9*100</f>
        <v>73.424242424242422</v>
      </c>
      <c r="K9" s="7"/>
    </row>
    <row r="10" spans="1:11" ht="15.75">
      <c r="A10" s="9"/>
      <c r="B10" s="9"/>
      <c r="C10" s="9"/>
      <c r="D10" s="9"/>
      <c r="E10" s="9"/>
      <c r="F10" s="9"/>
      <c r="G10" s="9"/>
      <c r="H10" s="9"/>
      <c r="I10" s="10"/>
      <c r="J10" s="10"/>
      <c r="K10" s="9"/>
    </row>
    <row r="11" spans="1:11" ht="15.75">
      <c r="A11" s="9"/>
      <c r="B11" s="9"/>
      <c r="C11" s="9"/>
      <c r="D11" s="9"/>
      <c r="E11" s="9"/>
      <c r="F11" s="9"/>
      <c r="G11" s="9"/>
      <c r="H11" s="9"/>
      <c r="I11" s="10"/>
      <c r="J11" s="10"/>
      <c r="K11" s="9"/>
    </row>
    <row r="12" spans="1:11" ht="15.75">
      <c r="A12" s="9"/>
      <c r="B12" s="9"/>
      <c r="C12" s="9"/>
      <c r="D12" s="9"/>
      <c r="E12" s="9"/>
      <c r="F12" s="9"/>
      <c r="G12" s="9"/>
      <c r="H12" s="9"/>
      <c r="I12" s="10"/>
      <c r="J12" s="10"/>
      <c r="K12" s="9"/>
    </row>
    <row r="13" spans="1:11" ht="15.75">
      <c r="A13" s="9"/>
      <c r="B13" s="9"/>
      <c r="C13" s="9"/>
      <c r="D13" s="9"/>
      <c r="E13" s="9"/>
      <c r="F13" s="9"/>
      <c r="G13" s="9"/>
      <c r="H13" s="9"/>
      <c r="I13" s="10"/>
      <c r="J13" s="10"/>
      <c r="K13" s="9"/>
    </row>
    <row r="14" spans="1:11" ht="15.75">
      <c r="A14" s="9"/>
      <c r="B14" s="9"/>
      <c r="C14" s="9"/>
      <c r="D14" s="9"/>
      <c r="E14" s="9"/>
      <c r="F14" s="9"/>
      <c r="G14" s="9"/>
      <c r="H14" s="9"/>
      <c r="I14" s="10"/>
      <c r="J14" s="10"/>
      <c r="K14" s="9"/>
    </row>
    <row r="15" spans="1:11" ht="15.75">
      <c r="A15" s="9"/>
      <c r="B15" s="9"/>
      <c r="C15" s="9"/>
      <c r="D15" s="9"/>
      <c r="E15" s="9"/>
      <c r="F15" s="9"/>
      <c r="G15" s="9"/>
      <c r="H15" s="9"/>
      <c r="I15" s="10"/>
      <c r="J15" s="10"/>
      <c r="K15" s="9"/>
    </row>
  </sheetData>
  <mergeCells count="2">
    <mergeCell ref="A1:K1"/>
    <mergeCell ref="A2:K2"/>
  </mergeCells>
  <pageMargins left="0.37" right="0.35" top="0.38" bottom="0.75" header="0.31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3" sqref="E1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6</vt:i4>
      </vt:variant>
    </vt:vector>
  </HeadingPairs>
  <TitlesOfParts>
    <vt:vector size="9" baseType="lpstr">
      <vt:lpstr>таблица</vt:lpstr>
      <vt:lpstr>Лист2</vt:lpstr>
      <vt:lpstr>Лист3</vt:lpstr>
      <vt:lpstr>5 -е классы</vt:lpstr>
      <vt:lpstr>5 гамма</vt:lpstr>
      <vt:lpstr>5 а</vt:lpstr>
      <vt:lpstr>5 бета</vt:lpstr>
      <vt:lpstr>5 альфа</vt:lpstr>
      <vt:lpstr>усп-ть качество соу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co1678</dc:creator>
  <cp:lastModifiedBy>co1678</cp:lastModifiedBy>
  <cp:lastPrinted>2009-11-12T11:53:28Z</cp:lastPrinted>
  <dcterms:created xsi:type="dcterms:W3CDTF">2009-11-12T11:22:51Z</dcterms:created>
  <dcterms:modified xsi:type="dcterms:W3CDTF">2010-01-29T07:31:40Z</dcterms:modified>
</cp:coreProperties>
</file>