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55" activeTab="2"/>
  </bookViews>
  <sheets>
    <sheet name="осн_результдля 1 и 2" sheetId="1" r:id="rId1"/>
    <sheet name="Пром_1_2" sheetId="2" r:id="rId2"/>
    <sheet name="1" sheetId="3" r:id="rId3"/>
    <sheet name="2" sheetId="4" r:id="rId4"/>
    <sheet name="свод" sheetId="5" state="hidden" r:id="rId5"/>
    <sheet name="Пром_1" sheetId="6" r:id="rId6"/>
    <sheet name="Пром_2" sheetId="7" r:id="rId7"/>
    <sheet name="осн_результат 1" sheetId="8" r:id="rId8"/>
    <sheet name="осн_результат 2" sheetId="9" r:id="rId9"/>
  </sheets>
  <definedNames/>
  <calcPr fullCalcOnLoad="1"/>
</workbook>
</file>

<file path=xl/sharedStrings.xml><?xml version="1.0" encoding="utf-8"?>
<sst xmlns="http://schemas.openxmlformats.org/spreadsheetml/2006/main" count="345" uniqueCount="71">
  <si>
    <t>Форма контроля ЗУН</t>
  </si>
  <si>
    <t>Исп. бальная система</t>
  </si>
  <si>
    <t>Количество участников</t>
  </si>
  <si>
    <t>№</t>
  </si>
  <si>
    <t>ФИО</t>
  </si>
  <si>
    <t>д</t>
  </si>
  <si>
    <t>п</t>
  </si>
  <si>
    <t>Итого по группе</t>
  </si>
  <si>
    <t>БЛАНК КОНТРОЛЯ ЗУН ВОСПИТЕННИКОВ И ЭФФЕКТИВНОСТИ ПЕДАГОГИЧЕСКОЙ ДЕЯТЕЛЬНОСТИ</t>
  </si>
  <si>
    <t>Педагога дополнительного образования МОУ ДОД «СЮТ» Шинкарёва Александра Александровича.</t>
  </si>
  <si>
    <t>Наименование объединения</t>
  </si>
  <si>
    <t>Группа №</t>
  </si>
  <si>
    <t>ИТОГОВЫЙ КОНТРОЛЬ</t>
  </si>
  <si>
    <t>СРЕДНЕЕ ПО ПРОВЕРКАМ</t>
  </si>
  <si>
    <t>до</t>
  </si>
  <si>
    <t>после</t>
  </si>
  <si>
    <t>Дата проведения.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</si>
  <si>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</si>
  <si>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</si>
  <si>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</si>
  <si>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</si>
  <si>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</si>
  <si>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</si>
  <si>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</si>
  <si>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</si>
  <si>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</si>
  <si>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</si>
  <si>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</si>
  <si>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</si>
  <si>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</si>
  <si>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</si>
  <si>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</si>
  <si>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Среднее по группе</t>
  </si>
  <si>
    <t xml:space="preserve">Тема № </t>
  </si>
  <si>
    <t xml:space="preserve">Раздел </t>
  </si>
  <si>
    <t>Д</t>
  </si>
  <si>
    <t>П</t>
  </si>
  <si>
    <t>16.</t>
  </si>
  <si>
    <t>17.</t>
  </si>
  <si>
    <t>18.</t>
  </si>
  <si>
    <t>Среднее промежуточных</t>
  </si>
  <si>
    <t>ЮО_1</t>
  </si>
  <si>
    <t>ЮО_2</t>
  </si>
  <si>
    <t>результат</t>
  </si>
  <si>
    <t>промежуточные</t>
  </si>
  <si>
    <t xml:space="preserve">до </t>
  </si>
  <si>
    <t>Шкала</t>
  </si>
  <si>
    <t>А</t>
  </si>
  <si>
    <t>Б</t>
  </si>
  <si>
    <t>В</t>
  </si>
  <si>
    <t>Г</t>
  </si>
  <si>
    <t>Е</t>
  </si>
  <si>
    <t>Ж</t>
  </si>
  <si>
    <t>З</t>
  </si>
  <si>
    <t>в</t>
  </si>
  <si>
    <t>ПРОГРАММИСТ: WEB - Дизайн</t>
  </si>
  <si>
    <t>а</t>
  </si>
  <si>
    <t>б</t>
  </si>
  <si>
    <t>г</t>
  </si>
  <si>
    <t>е</t>
  </si>
  <si>
    <t>ж</t>
  </si>
  <si>
    <t>з</t>
  </si>
  <si>
    <t>Среднее по группам</t>
  </si>
  <si>
    <t>Групп 2</t>
  </si>
  <si>
    <t>группа 2</t>
  </si>
  <si>
    <t>группа 1</t>
  </si>
  <si>
    <t>итого</t>
  </si>
  <si>
    <t>среднее</t>
  </si>
  <si>
    <t>Начало исследования: «_16_» _Сентября_2008 года.</t>
  </si>
  <si>
    <t>Начало исследования: «_15_» _Сентября_2008 года.</t>
  </si>
  <si>
    <t>Воспитанник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</si>
</sst>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0"/>
    </font>
    <font>
      <b/>
      <sz val="12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4"/>
      <name val="Arial Cyr"/>
      <family val="0"/>
    </font>
    <font>
      <b/>
      <sz val="14"/>
      <color indexed="11"/>
      <name val="Arial Cyr"/>
      <family val="0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darkUp"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bgColor indexed="9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thick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ck"/>
      <top style="double"/>
      <bottom style="medium"/>
    </border>
    <border>
      <left style="double"/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Dashed"/>
      <right style="mediumDashed"/>
      <top style="mediumDashed"/>
      <bottom style="mediumDashed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right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right"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horizontal="left" vertical="top" wrapText="1" indent="5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2" borderId="6" xfId="0" applyFont="1" applyFill="1" applyBorder="1" applyAlignment="1">
      <alignment horizontal="right" vertical="top" wrapText="1"/>
    </xf>
    <xf numFmtId="0" fontId="11" fillId="2" borderId="8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0" fillId="0" borderId="16" xfId="0" applyBorder="1" applyAlignment="1">
      <alignment/>
    </xf>
    <xf numFmtId="0" fontId="2" fillId="3" borderId="17" xfId="0" applyFont="1" applyFill="1" applyBorder="1" applyAlignment="1">
      <alignment vertical="top" wrapText="1"/>
    </xf>
    <xf numFmtId="0" fontId="0" fillId="3" borderId="18" xfId="0" applyFill="1" applyBorder="1" applyAlignment="1">
      <alignment horizontal="center"/>
    </xf>
    <xf numFmtId="0" fontId="0" fillId="3" borderId="18" xfId="0" applyFill="1" applyBorder="1" applyAlignment="1">
      <alignment/>
    </xf>
    <xf numFmtId="0" fontId="0" fillId="4" borderId="0" xfId="0" applyFill="1" applyAlignment="1">
      <alignment/>
    </xf>
    <xf numFmtId="0" fontId="0" fillId="0" borderId="0" xfId="0" applyBorder="1" applyAlignment="1">
      <alignment/>
    </xf>
    <xf numFmtId="0" fontId="3" fillId="0" borderId="19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1" fillId="5" borderId="20" xfId="0" applyFont="1" applyFill="1" applyBorder="1" applyAlignment="1">
      <alignment horizontal="center" vertical="top" wrapText="1"/>
    </xf>
    <xf numFmtId="0" fontId="11" fillId="5" borderId="13" xfId="0" applyFont="1" applyFill="1" applyBorder="1" applyAlignment="1">
      <alignment horizontal="center" vertical="top" wrapText="1"/>
    </xf>
    <xf numFmtId="0" fontId="11" fillId="2" borderId="20" xfId="0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11" fillId="6" borderId="11" xfId="0" applyFont="1" applyFill="1" applyBorder="1" applyAlignment="1">
      <alignment horizontal="center" vertical="top" wrapText="1"/>
    </xf>
    <xf numFmtId="0" fontId="3" fillId="6" borderId="10" xfId="0" applyFont="1" applyFill="1" applyBorder="1" applyAlignment="1">
      <alignment vertical="top" wrapText="1"/>
    </xf>
    <xf numFmtId="0" fontId="3" fillId="6" borderId="11" xfId="0" applyFont="1" applyFill="1" applyBorder="1" applyAlignment="1">
      <alignment vertical="top" wrapText="1"/>
    </xf>
    <xf numFmtId="0" fontId="3" fillId="6" borderId="19" xfId="0" applyFont="1" applyFill="1" applyBorder="1" applyAlignment="1">
      <alignment vertical="top" wrapText="1"/>
    </xf>
    <xf numFmtId="0" fontId="3" fillId="6" borderId="2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0" fillId="7" borderId="0" xfId="0" applyFill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0" fillId="6" borderId="0" xfId="0" applyFill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3" borderId="27" xfId="0" applyFont="1" applyFill="1" applyBorder="1" applyAlignment="1">
      <alignment vertical="top" wrapText="1"/>
    </xf>
    <xf numFmtId="0" fontId="3" fillId="3" borderId="28" xfId="0" applyFont="1" applyFill="1" applyBorder="1" applyAlignment="1">
      <alignment vertical="top" wrapText="1"/>
    </xf>
    <xf numFmtId="0" fontId="3" fillId="3" borderId="29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8" borderId="8" xfId="0" applyFont="1" applyFill="1" applyBorder="1" applyAlignment="1">
      <alignment horizontal="center" vertical="top" wrapText="1"/>
    </xf>
    <xf numFmtId="0" fontId="3" fillId="8" borderId="7" xfId="0" applyFont="1" applyFill="1" applyBorder="1" applyAlignment="1">
      <alignment horizontal="center" vertical="top" wrapText="1"/>
    </xf>
    <xf numFmtId="0" fontId="3" fillId="9" borderId="7" xfId="0" applyFont="1" applyFill="1" applyBorder="1" applyAlignment="1">
      <alignment horizontal="center" vertical="top" wrapText="1"/>
    </xf>
    <xf numFmtId="0" fontId="3" fillId="9" borderId="8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4" fillId="3" borderId="33" xfId="0" applyFont="1" applyFill="1" applyBorder="1" applyAlignment="1">
      <alignment horizontal="center" vertical="top" wrapText="1"/>
    </xf>
    <xf numFmtId="0" fontId="4" fillId="3" borderId="34" xfId="0" applyFont="1" applyFill="1" applyBorder="1" applyAlignment="1">
      <alignment horizontal="center" vertical="top" wrapText="1"/>
    </xf>
    <xf numFmtId="0" fontId="4" fillId="3" borderId="35" xfId="0" applyFont="1" applyFill="1" applyBorder="1" applyAlignment="1">
      <alignment horizontal="center" vertical="top" wrapText="1"/>
    </xf>
    <xf numFmtId="0" fontId="10" fillId="3" borderId="18" xfId="0" applyFont="1" applyFill="1" applyBorder="1" applyAlignment="1">
      <alignment horizontal="center" textRotation="90" wrapText="1"/>
    </xf>
    <xf numFmtId="0" fontId="11" fillId="2" borderId="36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9" fillId="3" borderId="18" xfId="0" applyFont="1" applyFill="1" applyBorder="1" applyAlignment="1">
      <alignment horizontal="center" wrapText="1"/>
    </xf>
    <xf numFmtId="0" fontId="17" fillId="3" borderId="37" xfId="0" applyFont="1" applyFill="1" applyBorder="1" applyAlignment="1">
      <alignment textRotation="90" wrapText="1"/>
    </xf>
    <xf numFmtId="0" fontId="17" fillId="3" borderId="27" xfId="0" applyFont="1" applyFill="1" applyBorder="1" applyAlignment="1">
      <alignment textRotation="90" wrapText="1"/>
    </xf>
    <xf numFmtId="0" fontId="17" fillId="10" borderId="38" xfId="0" applyFont="1" applyFill="1" applyBorder="1" applyAlignment="1">
      <alignment horizontal="center" textRotation="90" wrapText="1"/>
    </xf>
    <xf numFmtId="0" fontId="17" fillId="10" borderId="39" xfId="0" applyFont="1" applyFill="1" applyBorder="1" applyAlignment="1">
      <alignment horizontal="center" textRotation="90" wrapText="1"/>
    </xf>
    <xf numFmtId="0" fontId="17" fillId="10" borderId="16" xfId="0" applyFont="1" applyFill="1" applyBorder="1" applyAlignment="1">
      <alignment horizontal="center" textRotation="90" wrapText="1"/>
    </xf>
    <xf numFmtId="0" fontId="17" fillId="10" borderId="17" xfId="0" applyFont="1" applyFill="1" applyBorder="1" applyAlignment="1">
      <alignment horizontal="center" textRotation="90" wrapText="1"/>
    </xf>
    <xf numFmtId="0" fontId="11" fillId="2" borderId="40" xfId="0" applyFont="1" applyFill="1" applyBorder="1" applyAlignment="1">
      <alignment horizontal="center" vertical="top" wrapText="1"/>
    </xf>
    <xf numFmtId="0" fontId="11" fillId="2" borderId="41" xfId="0" applyFont="1" applyFill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top" wrapText="1"/>
    </xf>
    <xf numFmtId="0" fontId="17" fillId="3" borderId="17" xfId="0" applyFont="1" applyFill="1" applyBorder="1" applyAlignment="1">
      <alignment textRotation="90" wrapText="1"/>
    </xf>
    <xf numFmtId="0" fontId="6" fillId="10" borderId="16" xfId="0" applyFont="1" applyFill="1" applyBorder="1" applyAlignment="1">
      <alignment horizontal="center" textRotation="90" wrapText="1"/>
    </xf>
    <xf numFmtId="0" fontId="6" fillId="10" borderId="17" xfId="0" applyFont="1" applyFill="1" applyBorder="1" applyAlignment="1">
      <alignment horizontal="center" textRotation="90" wrapText="1"/>
    </xf>
    <xf numFmtId="0" fontId="6" fillId="3" borderId="17" xfId="0" applyFont="1" applyFill="1" applyBorder="1" applyAlignment="1">
      <alignment textRotation="9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Средняя успеваемость групп направления Программист: WEB - дизайн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15"/>
          <c:y val="0.13325"/>
          <c:w val="0.892"/>
          <c:h val="0.81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свод!$E$91:$N$91</c:f>
              <c:numCache>
                <c:ptCount val="10"/>
                <c:pt idx="0">
                  <c:v>3.294642857142857</c:v>
                </c:pt>
                <c:pt idx="1">
                  <c:v>1.1714285714285715</c:v>
                </c:pt>
                <c:pt idx="2">
                  <c:v>1.0142857142857142</c:v>
                </c:pt>
                <c:pt idx="3">
                  <c:v>1.4857142857142858</c:v>
                </c:pt>
                <c:pt idx="4">
                  <c:v>2.130952380952381</c:v>
                </c:pt>
                <c:pt idx="5">
                  <c:v>1.042857142857143</c:v>
                </c:pt>
                <c:pt idx="6">
                  <c:v>1.3928571428571428</c:v>
                </c:pt>
                <c:pt idx="7">
                  <c:v>1.4047619047619047</c:v>
                </c:pt>
                <c:pt idx="8">
                  <c:v>1.1547619047619047</c:v>
                </c:pt>
                <c:pt idx="9">
                  <c:v>1.7738095238095237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свод!$E$92:$N$92</c:f>
              <c:numCache>
                <c:ptCount val="10"/>
                <c:pt idx="0">
                  <c:v>5.357142857142858</c:v>
                </c:pt>
                <c:pt idx="1">
                  <c:v>4.542857142857143</c:v>
                </c:pt>
                <c:pt idx="2">
                  <c:v>4.442857142857143</c:v>
                </c:pt>
                <c:pt idx="3">
                  <c:v>4.342857142857143</c:v>
                </c:pt>
                <c:pt idx="4">
                  <c:v>4.414285714285715</c:v>
                </c:pt>
                <c:pt idx="5">
                  <c:v>4.142857142857142</c:v>
                </c:pt>
                <c:pt idx="6">
                  <c:v>4.476190476190476</c:v>
                </c:pt>
                <c:pt idx="7">
                  <c:v>4.5476190476190474</c:v>
                </c:pt>
                <c:pt idx="8">
                  <c:v>4.380952380952381</c:v>
                </c:pt>
                <c:pt idx="9">
                  <c:v>4.785714285714286</c:v>
                </c:pt>
              </c:numCache>
            </c:numRef>
          </c:val>
          <c:shape val="box"/>
        </c:ser>
        <c:shape val="box"/>
        <c:axId val="36144231"/>
        <c:axId val="56862624"/>
      </c:bar3DChart>
      <c:catAx>
        <c:axId val="36144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Контроль знаний учащихся (Темы и номера блоков Тематического контроля)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6862624"/>
        <c:crosses val="autoZero"/>
        <c:auto val="1"/>
        <c:lblOffset val="100"/>
        <c:noMultiLvlLbl val="0"/>
      </c:catAx>
      <c:valAx>
        <c:axId val="56862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1442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5"/>
          <c:y val="0.501"/>
        </c:manualLayout>
      </c:layout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Средняя успеваемость групп направления Программист: WEB - дизайн 
тема: MS FrontPage.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свод!$E$38:$L$38</c:f>
              <c:strCache>
                <c:ptCount val="8"/>
                <c:pt idx="0">
                  <c:v>а</c:v>
                </c:pt>
                <c:pt idx="1">
                  <c:v>б</c:v>
                </c:pt>
                <c:pt idx="2">
                  <c:v>в</c:v>
                </c:pt>
                <c:pt idx="3">
                  <c:v>г</c:v>
                </c:pt>
                <c:pt idx="4">
                  <c:v>д</c:v>
                </c:pt>
                <c:pt idx="5">
                  <c:v>е</c:v>
                </c:pt>
                <c:pt idx="6">
                  <c:v>ж</c:v>
                </c:pt>
                <c:pt idx="7">
                  <c:v>з</c:v>
                </c:pt>
              </c:strCache>
            </c:strRef>
          </c:cat>
          <c:val>
            <c:numRef>
              <c:f>свод!$E$39:$L$39</c:f>
              <c:numCache>
                <c:ptCount val="8"/>
                <c:pt idx="0">
                  <c:v>0.14285714285714285</c:v>
                </c:pt>
                <c:pt idx="1">
                  <c:v>0.14285714285714285</c:v>
                </c:pt>
                <c:pt idx="2">
                  <c:v>0.16666666666666666</c:v>
                </c:pt>
                <c:pt idx="3">
                  <c:v>0.3333333333333333</c:v>
                </c:pt>
                <c:pt idx="4">
                  <c:v>0.4</c:v>
                </c:pt>
                <c:pt idx="5">
                  <c:v>0.6666666666666666</c:v>
                </c:pt>
                <c:pt idx="6">
                  <c:v>1.1666666666666667</c:v>
                </c:pt>
                <c:pt idx="7">
                  <c:v>0.8333333333333334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свод!$E$38:$L$38</c:f>
              <c:strCache>
                <c:ptCount val="8"/>
                <c:pt idx="0">
                  <c:v>а</c:v>
                </c:pt>
                <c:pt idx="1">
                  <c:v>б</c:v>
                </c:pt>
                <c:pt idx="2">
                  <c:v>в</c:v>
                </c:pt>
                <c:pt idx="3">
                  <c:v>г</c:v>
                </c:pt>
                <c:pt idx="4">
                  <c:v>д</c:v>
                </c:pt>
                <c:pt idx="5">
                  <c:v>е</c:v>
                </c:pt>
                <c:pt idx="6">
                  <c:v>ж</c:v>
                </c:pt>
                <c:pt idx="7">
                  <c:v>з</c:v>
                </c:pt>
              </c:strCache>
            </c:strRef>
          </c:cat>
          <c:val>
            <c:numRef>
              <c:f>свод!$E$40:$L$40</c:f>
              <c:numCache>
                <c:ptCount val="8"/>
                <c:pt idx="0">
                  <c:v>3.7142857142857144</c:v>
                </c:pt>
                <c:pt idx="1">
                  <c:v>3.5</c:v>
                </c:pt>
                <c:pt idx="2">
                  <c:v>3.6666666666666665</c:v>
                </c:pt>
                <c:pt idx="3">
                  <c:v>3.8</c:v>
                </c:pt>
                <c:pt idx="4">
                  <c:v>3.6</c:v>
                </c:pt>
                <c:pt idx="5">
                  <c:v>3.8333333333333335</c:v>
                </c:pt>
                <c:pt idx="6">
                  <c:v>4</c:v>
                </c:pt>
                <c:pt idx="7">
                  <c:v>4.333333333333333</c:v>
                </c:pt>
              </c:numCache>
            </c:numRef>
          </c:val>
          <c:shape val="box"/>
        </c:ser>
        <c:shape val="box"/>
        <c:axId val="42001569"/>
        <c:axId val="42469802"/>
      </c:bar3DChart>
      <c:catAx>
        <c:axId val="42001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Контроль знаний учащихся (Предтемы и номера блоков Тематического контроля)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2469802"/>
        <c:crosses val="autoZero"/>
        <c:auto val="1"/>
        <c:lblOffset val="100"/>
        <c:noMultiLvlLbl val="0"/>
      </c:catAx>
      <c:valAx>
        <c:axId val="42469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015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Программист: WEB - дизайн группа № 1 
тема: MS FrontPage.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свод!$E$38:$L$38</c:f>
              <c:strCache>
                <c:ptCount val="8"/>
                <c:pt idx="0">
                  <c:v>а</c:v>
                </c:pt>
                <c:pt idx="1">
                  <c:v>б</c:v>
                </c:pt>
                <c:pt idx="2">
                  <c:v>в</c:v>
                </c:pt>
                <c:pt idx="3">
                  <c:v>г</c:v>
                </c:pt>
                <c:pt idx="4">
                  <c:v>д</c:v>
                </c:pt>
                <c:pt idx="5">
                  <c:v>е</c:v>
                </c:pt>
                <c:pt idx="6">
                  <c:v>ж</c:v>
                </c:pt>
                <c:pt idx="7">
                  <c:v>з</c:v>
                </c:pt>
              </c:strCache>
            </c:strRef>
          </c:cat>
          <c:val>
            <c:numRef>
              <c:f>свод!$E$39:$L$39</c:f>
              <c:numCache>
                <c:ptCount val="8"/>
                <c:pt idx="0">
                  <c:v>0.14285714285714285</c:v>
                </c:pt>
                <c:pt idx="1">
                  <c:v>0.14285714285714285</c:v>
                </c:pt>
                <c:pt idx="2">
                  <c:v>0.16666666666666666</c:v>
                </c:pt>
                <c:pt idx="3">
                  <c:v>0.3333333333333333</c:v>
                </c:pt>
                <c:pt idx="4">
                  <c:v>0.4</c:v>
                </c:pt>
                <c:pt idx="5">
                  <c:v>0.6666666666666666</c:v>
                </c:pt>
                <c:pt idx="6">
                  <c:v>1.1666666666666667</c:v>
                </c:pt>
                <c:pt idx="7">
                  <c:v>0.8333333333333334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свод!$E$38:$L$38</c:f>
              <c:strCache>
                <c:ptCount val="8"/>
                <c:pt idx="0">
                  <c:v>а</c:v>
                </c:pt>
                <c:pt idx="1">
                  <c:v>б</c:v>
                </c:pt>
                <c:pt idx="2">
                  <c:v>в</c:v>
                </c:pt>
                <c:pt idx="3">
                  <c:v>г</c:v>
                </c:pt>
                <c:pt idx="4">
                  <c:v>д</c:v>
                </c:pt>
                <c:pt idx="5">
                  <c:v>е</c:v>
                </c:pt>
                <c:pt idx="6">
                  <c:v>ж</c:v>
                </c:pt>
                <c:pt idx="7">
                  <c:v>з</c:v>
                </c:pt>
              </c:strCache>
            </c:strRef>
          </c:cat>
          <c:val>
            <c:numRef>
              <c:f>свод!$E$40:$L$40</c:f>
              <c:numCache>
                <c:ptCount val="8"/>
                <c:pt idx="0">
                  <c:v>3.7142857142857144</c:v>
                </c:pt>
                <c:pt idx="1">
                  <c:v>3.5</c:v>
                </c:pt>
                <c:pt idx="2">
                  <c:v>3.6666666666666665</c:v>
                </c:pt>
                <c:pt idx="3">
                  <c:v>3.8</c:v>
                </c:pt>
                <c:pt idx="4">
                  <c:v>3.6</c:v>
                </c:pt>
                <c:pt idx="5">
                  <c:v>3.8333333333333335</c:v>
                </c:pt>
                <c:pt idx="6">
                  <c:v>4</c:v>
                </c:pt>
                <c:pt idx="7">
                  <c:v>4.333333333333333</c:v>
                </c:pt>
              </c:numCache>
            </c:numRef>
          </c:val>
        </c:ser>
        <c:axId val="46683899"/>
        <c:axId val="17501908"/>
      </c:barChart>
      <c:catAx>
        <c:axId val="46683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Контроль знаний учащихся (Предтемы и номера блоков тематического контроля)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01908"/>
        <c:crosses val="autoZero"/>
        <c:auto val="1"/>
        <c:lblOffset val="100"/>
        <c:noMultiLvlLbl val="0"/>
      </c:catAx>
      <c:valAx>
        <c:axId val="17501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838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Программист: WEB - дизайн группа № 2
тема: MS FrontPage.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свод!$E$72:$L$72</c:f>
              <c:strCache>
                <c:ptCount val="8"/>
                <c:pt idx="0">
                  <c:v>а</c:v>
                </c:pt>
                <c:pt idx="1">
                  <c:v>б</c:v>
                </c:pt>
                <c:pt idx="2">
                  <c:v>в</c:v>
                </c:pt>
                <c:pt idx="3">
                  <c:v>г</c:v>
                </c:pt>
                <c:pt idx="4">
                  <c:v>д</c:v>
                </c:pt>
                <c:pt idx="5">
                  <c:v>е</c:v>
                </c:pt>
                <c:pt idx="6">
                  <c:v>ж</c:v>
                </c:pt>
                <c:pt idx="7">
                  <c:v>з</c:v>
                </c:pt>
              </c:strCache>
            </c:strRef>
          </c:cat>
          <c:val>
            <c:numRef>
              <c:f>свод!$E$73:$L$73</c:f>
              <c:numCache>
                <c:ptCount val="8"/>
                <c:pt idx="0">
                  <c:v>1.4</c:v>
                </c:pt>
                <c:pt idx="1">
                  <c:v>1.2</c:v>
                </c:pt>
                <c:pt idx="2">
                  <c:v>0.7142857142857143</c:v>
                </c:pt>
                <c:pt idx="3">
                  <c:v>0.42857142857142855</c:v>
                </c:pt>
                <c:pt idx="4">
                  <c:v>1</c:v>
                </c:pt>
                <c:pt idx="5">
                  <c:v>1.1428571428571428</c:v>
                </c:pt>
                <c:pt idx="6">
                  <c:v>1.1428571428571428</c:v>
                </c:pt>
                <c:pt idx="7">
                  <c:v>1.5714285714285714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свод!$E$72:$L$72</c:f>
              <c:strCache>
                <c:ptCount val="8"/>
                <c:pt idx="0">
                  <c:v>а</c:v>
                </c:pt>
                <c:pt idx="1">
                  <c:v>б</c:v>
                </c:pt>
                <c:pt idx="2">
                  <c:v>в</c:v>
                </c:pt>
                <c:pt idx="3">
                  <c:v>г</c:v>
                </c:pt>
                <c:pt idx="4">
                  <c:v>д</c:v>
                </c:pt>
                <c:pt idx="5">
                  <c:v>е</c:v>
                </c:pt>
                <c:pt idx="6">
                  <c:v>ж</c:v>
                </c:pt>
                <c:pt idx="7">
                  <c:v>з</c:v>
                </c:pt>
              </c:strCache>
            </c:strRef>
          </c:cat>
          <c:val>
            <c:numRef>
              <c:f>свод!$E$74:$L$74</c:f>
              <c:numCache>
                <c:ptCount val="8"/>
                <c:pt idx="0">
                  <c:v>4.6</c:v>
                </c:pt>
                <c:pt idx="1">
                  <c:v>4.285714285714286</c:v>
                </c:pt>
                <c:pt idx="2">
                  <c:v>4.142857142857143</c:v>
                </c:pt>
                <c:pt idx="3">
                  <c:v>3.7142857142857144</c:v>
                </c:pt>
                <c:pt idx="4">
                  <c:v>3.857142857142857</c:v>
                </c:pt>
                <c:pt idx="5">
                  <c:v>3.857142857142857</c:v>
                </c:pt>
                <c:pt idx="6">
                  <c:v>4.571428571428571</c:v>
                </c:pt>
                <c:pt idx="7">
                  <c:v>4.571428571428571</c:v>
                </c:pt>
              </c:numCache>
            </c:numRef>
          </c:val>
        </c:ser>
        <c:axId val="23299445"/>
        <c:axId val="8368414"/>
      </c:barChart>
      <c:catAx>
        <c:axId val="23299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Контроль знаний учащихся (Предтемы и номера блоков тематического контроля)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68414"/>
        <c:crosses val="autoZero"/>
        <c:auto val="1"/>
        <c:lblOffset val="100"/>
        <c:noMultiLvlLbl val="0"/>
      </c:catAx>
      <c:valAx>
        <c:axId val="8368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2994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Анализ и оценка ЗУН до и после прохождения темы показатели направления Программист: WEB - дизайн группа №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2725"/>
          <c:w val="0.89"/>
          <c:h val="0.82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свод!$E$35:$N$35</c:f>
              <c:numCache>
                <c:ptCount val="10"/>
                <c:pt idx="0">
                  <c:v>2.7142857142857144</c:v>
                </c:pt>
                <c:pt idx="1">
                  <c:v>0.14285714285714285</c:v>
                </c:pt>
                <c:pt idx="2">
                  <c:v>0.42857142857142855</c:v>
                </c:pt>
                <c:pt idx="3">
                  <c:v>0.5714285714285714</c:v>
                </c:pt>
                <c:pt idx="4">
                  <c:v>1.4285714285714286</c:v>
                </c:pt>
                <c:pt idx="5">
                  <c:v>0.2857142857142857</c:v>
                </c:pt>
                <c:pt idx="6">
                  <c:v>1.5</c:v>
                </c:pt>
                <c:pt idx="7">
                  <c:v>1.6666666666666667</c:v>
                </c:pt>
                <c:pt idx="8">
                  <c:v>1.1666666666666667</c:v>
                </c:pt>
                <c:pt idx="9">
                  <c:v>1.8333333333333333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свод!$E$36:$N$36</c:f>
              <c:numCache>
                <c:ptCount val="10"/>
                <c:pt idx="0">
                  <c:v>5.714285714285714</c:v>
                </c:pt>
                <c:pt idx="1">
                  <c:v>4.285714285714286</c:v>
                </c:pt>
                <c:pt idx="2">
                  <c:v>4.285714285714286</c:v>
                </c:pt>
                <c:pt idx="3">
                  <c:v>4.285714285714286</c:v>
                </c:pt>
                <c:pt idx="4">
                  <c:v>4.428571428571429</c:v>
                </c:pt>
                <c:pt idx="5">
                  <c:v>4</c:v>
                </c:pt>
                <c:pt idx="6">
                  <c:v>4.666666666666667</c:v>
                </c:pt>
                <c:pt idx="7">
                  <c:v>4.666666666666667</c:v>
                </c:pt>
                <c:pt idx="8">
                  <c:v>4.333333333333333</c:v>
                </c:pt>
                <c:pt idx="9">
                  <c:v>5</c:v>
                </c:pt>
              </c:numCache>
            </c:numRef>
          </c:val>
        </c:ser>
        <c:axId val="8206863"/>
        <c:axId val="6752904"/>
      </c:barChart>
      <c:catAx>
        <c:axId val="8206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Контроль знаний учащихся (Темы и номера блоков тематического контроля)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52904"/>
        <c:crosses val="autoZero"/>
        <c:auto val="1"/>
        <c:lblOffset val="100"/>
        <c:noMultiLvlLbl val="0"/>
      </c:catAx>
      <c:valAx>
        <c:axId val="6752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068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5"/>
          <c:y val="0.47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Анализ и оценка ЗУН до и после прохождения темы показатели направления Программист: WEB - дизайн группа №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свод!$E$69:$N$69</c:f>
              <c:numCache>
                <c:ptCount val="10"/>
                <c:pt idx="0">
                  <c:v>3.875</c:v>
                </c:pt>
                <c:pt idx="1">
                  <c:v>2.2</c:v>
                </c:pt>
                <c:pt idx="2">
                  <c:v>1.6</c:v>
                </c:pt>
                <c:pt idx="3">
                  <c:v>2.4</c:v>
                </c:pt>
                <c:pt idx="4">
                  <c:v>2.8333333333333335</c:v>
                </c:pt>
                <c:pt idx="5">
                  <c:v>1.8</c:v>
                </c:pt>
                <c:pt idx="6">
                  <c:v>1.2857142857142858</c:v>
                </c:pt>
                <c:pt idx="7">
                  <c:v>1.1428571428571428</c:v>
                </c:pt>
                <c:pt idx="8">
                  <c:v>1.1428571428571428</c:v>
                </c:pt>
                <c:pt idx="9">
                  <c:v>1.7142857142857142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свод!$E$70:$N$70</c:f>
              <c:numCache>
                <c:ptCount val="10"/>
                <c:pt idx="0">
                  <c:v>5</c:v>
                </c:pt>
                <c:pt idx="1">
                  <c:v>4.8</c:v>
                </c:pt>
                <c:pt idx="2">
                  <c:v>4.6</c:v>
                </c:pt>
                <c:pt idx="3">
                  <c:v>4.4</c:v>
                </c:pt>
                <c:pt idx="4">
                  <c:v>4.4</c:v>
                </c:pt>
                <c:pt idx="5">
                  <c:v>4.285714285714286</c:v>
                </c:pt>
                <c:pt idx="6">
                  <c:v>4.285714285714286</c:v>
                </c:pt>
                <c:pt idx="7">
                  <c:v>4.428571428571429</c:v>
                </c:pt>
                <c:pt idx="8">
                  <c:v>4.428571428571429</c:v>
                </c:pt>
                <c:pt idx="9">
                  <c:v>4.571428571428571</c:v>
                </c:pt>
              </c:numCache>
            </c:numRef>
          </c:val>
        </c:ser>
        <c:axId val="60776137"/>
        <c:axId val="10114322"/>
      </c:barChart>
      <c:catAx>
        <c:axId val="60776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Контроль знаний учащихся (Темы и номера блоков тематического контроля)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14322"/>
        <c:crosses val="autoZero"/>
        <c:auto val="1"/>
        <c:lblOffset val="100"/>
        <c:noMultiLvlLbl val="0"/>
      </c:catAx>
      <c:valAx>
        <c:axId val="10114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Баллы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761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9">
    <tabColor indexed="12"/>
  </sheetPr>
  <sheetViews>
    <sheetView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39"/>
  </sheetPr>
  <sheetViews>
    <sheetView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34"/>
  </sheetPr>
  <sheetViews>
    <sheetView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Диаграмма7">
    <tabColor indexed="32"/>
  </sheetPr>
  <sheetViews>
    <sheetView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Диаграмма8">
    <tabColor indexed="32"/>
  </sheetPr>
  <sheetViews>
    <sheetView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0"/>
  </sheetPr>
  <dimension ref="B1:AU33"/>
  <sheetViews>
    <sheetView tabSelected="1" workbookViewId="0" topLeftCell="A1">
      <selection activeCell="H35" sqref="H35"/>
    </sheetView>
  </sheetViews>
  <sheetFormatPr defaultColWidth="9.140625" defaultRowHeight="12.75"/>
  <cols>
    <col min="1" max="1" width="1.57421875" style="0" customWidth="1"/>
    <col min="2" max="2" width="5.7109375" style="0" customWidth="1"/>
    <col min="3" max="3" width="24.00390625" style="0" customWidth="1"/>
    <col min="4" max="43" width="3.421875" style="0" customWidth="1"/>
    <col min="44" max="44" width="3.7109375" style="0" customWidth="1"/>
    <col min="45" max="45" width="3.7109375" style="0" hidden="1" customWidth="1"/>
    <col min="46" max="47" width="5.140625" style="0" hidden="1" customWidth="1"/>
    <col min="48" max="48" width="3.7109375" style="0" hidden="1" customWidth="1"/>
    <col min="49" max="49" width="3.7109375" style="0" customWidth="1"/>
  </cols>
  <sheetData>
    <row r="1" spans="3:37" ht="15.75">
      <c r="C1" s="81" t="s">
        <v>8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</row>
    <row r="2" spans="3:37" ht="15.75">
      <c r="C2" s="81" t="s">
        <v>9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</row>
    <row r="3" spans="4:31" ht="16.5" thickBot="1">
      <c r="D3" t="s">
        <v>10</v>
      </c>
      <c r="E3" s="3"/>
      <c r="F3" s="3"/>
      <c r="G3" s="3"/>
      <c r="H3" s="3"/>
      <c r="I3" s="3"/>
      <c r="J3" s="3"/>
      <c r="K3" s="5"/>
      <c r="L3" s="5"/>
      <c r="M3" s="37" t="s">
        <v>55</v>
      </c>
      <c r="N3" s="5"/>
      <c r="O3" s="5"/>
      <c r="P3" s="5"/>
      <c r="Q3" s="5"/>
      <c r="R3" s="5"/>
      <c r="S3" s="5"/>
      <c r="T3" s="5"/>
      <c r="U3" s="5"/>
      <c r="V3" s="5"/>
      <c r="W3" s="5"/>
      <c r="Z3" s="3"/>
      <c r="AA3" s="3" t="s">
        <v>11</v>
      </c>
      <c r="AB3" s="3"/>
      <c r="AC3" s="82">
        <v>1</v>
      </c>
      <c r="AD3" s="82"/>
      <c r="AE3" s="3"/>
    </row>
    <row r="4" spans="2:22" ht="20.25" customHeight="1" thickTop="1">
      <c r="B4" s="4" t="s">
        <v>69</v>
      </c>
      <c r="C4" s="4"/>
      <c r="D4" s="4"/>
      <c r="E4" s="4"/>
      <c r="F4" s="4"/>
      <c r="G4" s="4"/>
      <c r="H4" s="4"/>
      <c r="I4" s="4"/>
      <c r="V4" s="36"/>
    </row>
    <row r="5" ht="6.75" customHeight="1" thickBot="1"/>
    <row r="6" spans="2:47" ht="19.5" customHeight="1" thickBot="1" thickTop="1">
      <c r="B6" s="59"/>
      <c r="C6" s="6" t="s">
        <v>0</v>
      </c>
      <c r="D6" s="30"/>
      <c r="E6" s="7"/>
      <c r="F6" s="8"/>
      <c r="G6" s="7"/>
      <c r="H6" s="8"/>
      <c r="I6" s="7"/>
      <c r="J6" s="8"/>
      <c r="K6" s="7"/>
      <c r="L6" s="8"/>
      <c r="M6" s="7"/>
      <c r="N6" s="8"/>
      <c r="O6" s="8"/>
      <c r="P6" s="7"/>
      <c r="Q6" s="8"/>
      <c r="R6" s="7"/>
      <c r="S6" s="8"/>
      <c r="T6" s="7"/>
      <c r="U6" s="8"/>
      <c r="V6" s="7"/>
      <c r="W6" s="8"/>
      <c r="X6" s="7"/>
      <c r="Y6" s="8"/>
      <c r="Z6" s="7"/>
      <c r="AA6" s="8"/>
      <c r="AB6" s="7"/>
      <c r="AC6" s="8"/>
      <c r="AD6" s="7"/>
      <c r="AE6" s="8"/>
      <c r="AF6" s="8"/>
      <c r="AG6" s="7"/>
      <c r="AH6" s="8"/>
      <c r="AI6" s="7"/>
      <c r="AJ6" s="8"/>
      <c r="AK6" s="7"/>
      <c r="AL6" s="8"/>
      <c r="AM6" s="7"/>
      <c r="AN6" s="8"/>
      <c r="AO6" s="94" t="s">
        <v>13</v>
      </c>
      <c r="AP6" s="95"/>
      <c r="AQ6" s="92" t="s">
        <v>12</v>
      </c>
      <c r="AR6" s="1"/>
      <c r="AS6" s="1"/>
      <c r="AT6" s="88" t="s">
        <v>40</v>
      </c>
      <c r="AU6" s="88"/>
    </row>
    <row r="7" spans="2:47" ht="19.5" customHeight="1" thickBot="1">
      <c r="B7" s="60"/>
      <c r="C7" s="9" t="s">
        <v>1</v>
      </c>
      <c r="D7" s="30"/>
      <c r="E7" s="10"/>
      <c r="F7" s="11"/>
      <c r="G7" s="10"/>
      <c r="H7" s="11"/>
      <c r="I7" s="10"/>
      <c r="J7" s="11"/>
      <c r="K7" s="10"/>
      <c r="L7" s="11"/>
      <c r="M7" s="10"/>
      <c r="N7" s="11"/>
      <c r="O7" s="11"/>
      <c r="P7" s="10"/>
      <c r="Q7" s="11"/>
      <c r="R7" s="10"/>
      <c r="S7" s="11"/>
      <c r="T7" s="10"/>
      <c r="U7" s="11"/>
      <c r="V7" s="10"/>
      <c r="W7" s="11"/>
      <c r="X7" s="10"/>
      <c r="Y7" s="11"/>
      <c r="Z7" s="10"/>
      <c r="AA7" s="11"/>
      <c r="AB7" s="10"/>
      <c r="AC7" s="11"/>
      <c r="AD7" s="10"/>
      <c r="AE7" s="11"/>
      <c r="AF7" s="11"/>
      <c r="AG7" s="10"/>
      <c r="AH7" s="11"/>
      <c r="AI7" s="10"/>
      <c r="AJ7" s="11"/>
      <c r="AK7" s="10"/>
      <c r="AL7" s="11"/>
      <c r="AM7" s="10"/>
      <c r="AN7" s="11"/>
      <c r="AO7" s="96"/>
      <c r="AP7" s="97"/>
      <c r="AQ7" s="93"/>
      <c r="AR7" s="1"/>
      <c r="AS7" s="1"/>
      <c r="AT7" s="88"/>
      <c r="AU7" s="88"/>
    </row>
    <row r="8" spans="2:47" ht="19.5" customHeight="1" thickBot="1">
      <c r="B8" s="60"/>
      <c r="C8" s="9" t="s">
        <v>2</v>
      </c>
      <c r="D8" s="30">
        <v>7</v>
      </c>
      <c r="E8" s="10">
        <v>7</v>
      </c>
      <c r="F8" s="11">
        <v>7</v>
      </c>
      <c r="G8" s="69">
        <v>7</v>
      </c>
      <c r="H8" s="70">
        <v>7</v>
      </c>
      <c r="I8" s="69">
        <v>7</v>
      </c>
      <c r="J8" s="70">
        <v>7</v>
      </c>
      <c r="K8" s="69">
        <v>7</v>
      </c>
      <c r="L8" s="70">
        <v>7</v>
      </c>
      <c r="M8" s="69">
        <v>7</v>
      </c>
      <c r="N8" s="70">
        <v>7</v>
      </c>
      <c r="O8" s="70">
        <v>7</v>
      </c>
      <c r="P8" s="69">
        <v>7</v>
      </c>
      <c r="Q8" s="70">
        <v>7</v>
      </c>
      <c r="R8" s="69">
        <v>7</v>
      </c>
      <c r="S8" s="70">
        <v>6</v>
      </c>
      <c r="T8" s="69">
        <v>6</v>
      </c>
      <c r="U8" s="70">
        <v>6</v>
      </c>
      <c r="V8" s="69">
        <v>6</v>
      </c>
      <c r="W8" s="70">
        <v>5</v>
      </c>
      <c r="X8" s="69">
        <v>5</v>
      </c>
      <c r="Y8" s="70">
        <v>5</v>
      </c>
      <c r="Z8" s="69">
        <v>6</v>
      </c>
      <c r="AA8" s="70">
        <v>6</v>
      </c>
      <c r="AB8" s="69">
        <v>6</v>
      </c>
      <c r="AC8" s="70">
        <v>6</v>
      </c>
      <c r="AD8" s="69">
        <v>6</v>
      </c>
      <c r="AE8" s="70">
        <v>6</v>
      </c>
      <c r="AF8" s="70">
        <v>6</v>
      </c>
      <c r="AG8" s="69">
        <v>6</v>
      </c>
      <c r="AH8" s="70">
        <v>6</v>
      </c>
      <c r="AI8" s="69">
        <v>6</v>
      </c>
      <c r="AJ8" s="70">
        <v>6</v>
      </c>
      <c r="AK8" s="69">
        <v>6</v>
      </c>
      <c r="AL8" s="70">
        <v>6</v>
      </c>
      <c r="AM8" s="69">
        <v>6</v>
      </c>
      <c r="AN8" s="70">
        <v>6</v>
      </c>
      <c r="AO8" s="96"/>
      <c r="AP8" s="97"/>
      <c r="AQ8" s="93"/>
      <c r="AR8" s="1"/>
      <c r="AS8" s="1"/>
      <c r="AT8" s="88"/>
      <c r="AU8" s="88"/>
    </row>
    <row r="9" spans="2:47" ht="19.5" customHeight="1" thickBot="1">
      <c r="B9" s="60"/>
      <c r="C9" s="12" t="s">
        <v>16</v>
      </c>
      <c r="D9" s="30"/>
      <c r="E9" s="76"/>
      <c r="F9" s="77"/>
      <c r="G9" s="78"/>
      <c r="H9" s="77"/>
      <c r="I9" s="78"/>
      <c r="J9" s="77"/>
      <c r="K9" s="78"/>
      <c r="L9" s="77"/>
      <c r="M9" s="78"/>
      <c r="N9" s="77"/>
      <c r="O9" s="79"/>
      <c r="P9" s="80"/>
      <c r="Q9" s="79"/>
      <c r="R9" s="80"/>
      <c r="S9" s="79"/>
      <c r="T9" s="80"/>
      <c r="U9" s="79"/>
      <c r="V9" s="80"/>
      <c r="W9" s="79"/>
      <c r="X9" s="80"/>
      <c r="Y9" s="79"/>
      <c r="Z9" s="80"/>
      <c r="AA9" s="79"/>
      <c r="AB9" s="80"/>
      <c r="AC9" s="79"/>
      <c r="AD9" s="80"/>
      <c r="AE9" s="79"/>
      <c r="AF9" s="79"/>
      <c r="AG9" s="78"/>
      <c r="AH9" s="77"/>
      <c r="AI9" s="78"/>
      <c r="AJ9" s="77"/>
      <c r="AK9" s="78"/>
      <c r="AL9" s="77"/>
      <c r="AM9" s="78"/>
      <c r="AN9" s="77"/>
      <c r="AO9" s="96"/>
      <c r="AP9" s="97"/>
      <c r="AQ9" s="93"/>
      <c r="AR9" s="1"/>
      <c r="AS9" s="1"/>
      <c r="AT9" s="88"/>
      <c r="AU9" s="88"/>
    </row>
    <row r="10" spans="2:47" ht="19.5" customHeight="1" thickBot="1" thickTop="1">
      <c r="B10" s="60"/>
      <c r="C10" s="15" t="s">
        <v>33</v>
      </c>
      <c r="D10" s="85" t="s">
        <v>54</v>
      </c>
      <c r="E10" s="89">
        <v>1</v>
      </c>
      <c r="F10" s="90"/>
      <c r="G10" s="89">
        <v>2</v>
      </c>
      <c r="H10" s="90"/>
      <c r="I10" s="89">
        <v>3</v>
      </c>
      <c r="J10" s="90"/>
      <c r="K10" s="89">
        <v>4</v>
      </c>
      <c r="L10" s="90"/>
      <c r="M10" s="89">
        <v>5</v>
      </c>
      <c r="N10" s="90"/>
      <c r="O10" s="98">
        <v>6</v>
      </c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  <c r="AG10" s="89">
        <v>7</v>
      </c>
      <c r="AH10" s="90"/>
      <c r="AI10" s="89">
        <v>8</v>
      </c>
      <c r="AJ10" s="90"/>
      <c r="AK10" s="89">
        <v>9</v>
      </c>
      <c r="AL10" s="90"/>
      <c r="AM10" s="89">
        <v>10</v>
      </c>
      <c r="AN10" s="90"/>
      <c r="AO10" s="96"/>
      <c r="AP10" s="97"/>
      <c r="AQ10" s="93"/>
      <c r="AR10" s="1"/>
      <c r="AS10" s="1"/>
      <c r="AT10" s="88"/>
      <c r="AU10" s="88"/>
    </row>
    <row r="11" spans="2:47" ht="19.5" customHeight="1" thickBot="1">
      <c r="B11" s="61"/>
      <c r="C11" s="15" t="s">
        <v>34</v>
      </c>
      <c r="D11" s="86"/>
      <c r="E11" s="42" t="s">
        <v>5</v>
      </c>
      <c r="F11" s="16" t="s">
        <v>6</v>
      </c>
      <c r="G11" s="42" t="s">
        <v>5</v>
      </c>
      <c r="H11" s="16" t="s">
        <v>6</v>
      </c>
      <c r="I11" s="42" t="s">
        <v>5</v>
      </c>
      <c r="J11" s="16" t="s">
        <v>6</v>
      </c>
      <c r="K11" s="42" t="s">
        <v>5</v>
      </c>
      <c r="L11" s="16" t="s">
        <v>6</v>
      </c>
      <c r="M11" s="42" t="s">
        <v>5</v>
      </c>
      <c r="N11" s="16" t="s">
        <v>6</v>
      </c>
      <c r="O11" s="16" t="s">
        <v>35</v>
      </c>
      <c r="P11" s="83" t="s">
        <v>47</v>
      </c>
      <c r="Q11" s="84"/>
      <c r="R11" s="83" t="s">
        <v>48</v>
      </c>
      <c r="S11" s="84"/>
      <c r="T11" s="83" t="s">
        <v>49</v>
      </c>
      <c r="U11" s="84"/>
      <c r="V11" s="83" t="s">
        <v>50</v>
      </c>
      <c r="W11" s="84"/>
      <c r="X11" s="83" t="s">
        <v>35</v>
      </c>
      <c r="Y11" s="84"/>
      <c r="Z11" s="83" t="s">
        <v>51</v>
      </c>
      <c r="AA11" s="84"/>
      <c r="AB11" s="83" t="s">
        <v>52</v>
      </c>
      <c r="AC11" s="84"/>
      <c r="AD11" s="83" t="s">
        <v>53</v>
      </c>
      <c r="AE11" s="84"/>
      <c r="AF11" s="16" t="s">
        <v>36</v>
      </c>
      <c r="AG11" s="42" t="s">
        <v>5</v>
      </c>
      <c r="AH11" s="16" t="s">
        <v>6</v>
      </c>
      <c r="AI11" s="42" t="s">
        <v>5</v>
      </c>
      <c r="AJ11" s="16" t="s">
        <v>6</v>
      </c>
      <c r="AK11" s="42" t="s">
        <v>5</v>
      </c>
      <c r="AL11" s="16" t="s">
        <v>6</v>
      </c>
      <c r="AM11" s="42" t="s">
        <v>5</v>
      </c>
      <c r="AN11" s="16" t="s">
        <v>6</v>
      </c>
      <c r="AO11" s="96"/>
      <c r="AP11" s="97"/>
      <c r="AQ11" s="93"/>
      <c r="AR11" s="1"/>
      <c r="AS11" s="1"/>
      <c r="AT11" s="91">
        <v>6</v>
      </c>
      <c r="AU11" s="91"/>
    </row>
    <row r="12" spans="2:47" ht="19.5" customHeight="1" thickBot="1">
      <c r="B12" s="19" t="s">
        <v>3</v>
      </c>
      <c r="C12" s="20" t="s">
        <v>4</v>
      </c>
      <c r="D12" s="87"/>
      <c r="E12" s="43"/>
      <c r="F12" s="44"/>
      <c r="G12" s="43"/>
      <c r="H12" s="44"/>
      <c r="I12" s="43"/>
      <c r="J12" s="44"/>
      <c r="K12" s="43"/>
      <c r="L12" s="44"/>
      <c r="M12" s="43"/>
      <c r="N12" s="44"/>
      <c r="O12" s="44"/>
      <c r="P12" s="45" t="s">
        <v>5</v>
      </c>
      <c r="Q12" s="46" t="s">
        <v>6</v>
      </c>
      <c r="R12" s="45" t="s">
        <v>5</v>
      </c>
      <c r="S12" s="46" t="s">
        <v>6</v>
      </c>
      <c r="T12" s="45" t="s">
        <v>5</v>
      </c>
      <c r="U12" s="46" t="s">
        <v>6</v>
      </c>
      <c r="V12" s="45" t="s">
        <v>5</v>
      </c>
      <c r="W12" s="46" t="s">
        <v>6</v>
      </c>
      <c r="X12" s="45" t="s">
        <v>5</v>
      </c>
      <c r="Y12" s="46" t="s">
        <v>6</v>
      </c>
      <c r="Z12" s="45" t="s">
        <v>5</v>
      </c>
      <c r="AA12" s="46" t="s">
        <v>6</v>
      </c>
      <c r="AB12" s="45" t="s">
        <v>5</v>
      </c>
      <c r="AC12" s="46" t="s">
        <v>6</v>
      </c>
      <c r="AD12" s="45" t="s">
        <v>5</v>
      </c>
      <c r="AE12" s="46" t="s">
        <v>6</v>
      </c>
      <c r="AF12" s="44"/>
      <c r="AG12" s="43"/>
      <c r="AH12" s="44"/>
      <c r="AI12" s="43"/>
      <c r="AJ12" s="44"/>
      <c r="AK12" s="43"/>
      <c r="AL12" s="44"/>
      <c r="AM12" s="43"/>
      <c r="AN12" s="44"/>
      <c r="AO12" s="27" t="s">
        <v>5</v>
      </c>
      <c r="AP12" s="28" t="s">
        <v>6</v>
      </c>
      <c r="AQ12" s="93"/>
      <c r="AR12" s="1"/>
      <c r="AS12" s="1"/>
      <c r="AT12" s="31" t="s">
        <v>5</v>
      </c>
      <c r="AU12" s="31" t="s">
        <v>6</v>
      </c>
    </row>
    <row r="13" spans="2:47" ht="18" customHeight="1" thickBot="1" thickTop="1">
      <c r="B13" s="21" t="s">
        <v>17</v>
      </c>
      <c r="C13" s="75" t="s">
        <v>70</v>
      </c>
      <c r="D13" s="30">
        <v>1</v>
      </c>
      <c r="E13" s="38">
        <v>2</v>
      </c>
      <c r="F13" s="39">
        <v>5</v>
      </c>
      <c r="G13" s="38">
        <v>1</v>
      </c>
      <c r="H13" s="39">
        <v>5</v>
      </c>
      <c r="I13" s="38">
        <v>1</v>
      </c>
      <c r="J13" s="39">
        <v>4</v>
      </c>
      <c r="K13" s="38">
        <v>2</v>
      </c>
      <c r="L13" s="39">
        <v>5</v>
      </c>
      <c r="M13" s="38">
        <v>3</v>
      </c>
      <c r="N13" s="39">
        <v>5</v>
      </c>
      <c r="O13" s="39">
        <v>2</v>
      </c>
      <c r="P13" s="38">
        <v>1</v>
      </c>
      <c r="Q13" s="39">
        <v>5</v>
      </c>
      <c r="R13" s="38">
        <v>1</v>
      </c>
      <c r="S13" s="39">
        <v>5</v>
      </c>
      <c r="T13" s="38">
        <v>1</v>
      </c>
      <c r="U13" s="39">
        <v>5</v>
      </c>
      <c r="V13" s="38">
        <v>2</v>
      </c>
      <c r="W13" s="39">
        <v>5</v>
      </c>
      <c r="X13" s="38">
        <v>2</v>
      </c>
      <c r="Y13" s="39">
        <v>5</v>
      </c>
      <c r="Z13" s="38">
        <v>2</v>
      </c>
      <c r="AA13" s="39">
        <v>5</v>
      </c>
      <c r="AB13" s="38">
        <v>2</v>
      </c>
      <c r="AC13" s="39">
        <v>5</v>
      </c>
      <c r="AD13" s="38">
        <v>2</v>
      </c>
      <c r="AE13" s="39">
        <v>5</v>
      </c>
      <c r="AF13" s="39">
        <v>5</v>
      </c>
      <c r="AG13" s="38">
        <v>2</v>
      </c>
      <c r="AH13" s="39">
        <v>5</v>
      </c>
      <c r="AI13" s="38">
        <v>2</v>
      </c>
      <c r="AJ13" s="39">
        <v>5</v>
      </c>
      <c r="AK13" s="38">
        <v>2</v>
      </c>
      <c r="AL13" s="39">
        <v>5</v>
      </c>
      <c r="AM13" s="38">
        <v>2</v>
      </c>
      <c r="AN13" s="39">
        <v>5</v>
      </c>
      <c r="AO13" s="29">
        <f aca="true" t="shared" si="0" ref="AO13:AO31">(E13+G13+I13+K13+M13+O13+AG13+AI13+AK13+AM13)/10</f>
        <v>1.9</v>
      </c>
      <c r="AP13" s="29">
        <f aca="true" t="shared" si="1" ref="AP13:AP31">(F13+H13+J13+L13+N13+AF13+AH13+AJ13+AL13+AN13)/10</f>
        <v>4.9</v>
      </c>
      <c r="AQ13" s="64">
        <v>5</v>
      </c>
      <c r="AR13" s="1"/>
      <c r="AS13" s="1"/>
      <c r="AT13" s="32">
        <f aca="true" t="shared" si="2" ref="AT13:AT31">(P13+R13+T13+V13+X13+Z13+AB13+AD13)/8</f>
        <v>1.625</v>
      </c>
      <c r="AU13" s="32">
        <f aca="true" t="shared" si="3" ref="AU13:AU31">(Q13+S13+U13+W13+Y13+AA13+AC13+AE13)/8</f>
        <v>5</v>
      </c>
    </row>
    <row r="14" spans="2:47" ht="18" customHeight="1" thickBot="1">
      <c r="B14" s="21" t="s">
        <v>18</v>
      </c>
      <c r="C14" s="75" t="s">
        <v>70</v>
      </c>
      <c r="D14" s="30">
        <v>2</v>
      </c>
      <c r="E14" s="38">
        <v>2</v>
      </c>
      <c r="F14" s="39">
        <v>5</v>
      </c>
      <c r="G14" s="38">
        <v>0</v>
      </c>
      <c r="H14" s="39">
        <v>4</v>
      </c>
      <c r="I14" s="38">
        <v>1</v>
      </c>
      <c r="J14" s="39">
        <v>5</v>
      </c>
      <c r="K14" s="38">
        <v>1</v>
      </c>
      <c r="L14" s="39">
        <v>4</v>
      </c>
      <c r="M14" s="38">
        <v>2</v>
      </c>
      <c r="N14" s="39">
        <v>4</v>
      </c>
      <c r="O14" s="39">
        <v>0</v>
      </c>
      <c r="P14" s="38">
        <v>0</v>
      </c>
      <c r="Q14" s="39">
        <v>3</v>
      </c>
      <c r="R14" s="38">
        <v>0</v>
      </c>
      <c r="S14" s="39">
        <v>3</v>
      </c>
      <c r="T14" s="38">
        <v>0</v>
      </c>
      <c r="U14" s="39">
        <v>4</v>
      </c>
      <c r="V14" s="38">
        <v>0</v>
      </c>
      <c r="W14" s="39">
        <v>3</v>
      </c>
      <c r="X14" s="38">
        <v>0</v>
      </c>
      <c r="Y14" s="39">
        <v>3</v>
      </c>
      <c r="Z14" s="38">
        <v>0</v>
      </c>
      <c r="AA14" s="39">
        <v>3</v>
      </c>
      <c r="AB14" s="38">
        <v>1</v>
      </c>
      <c r="AC14" s="39">
        <v>3</v>
      </c>
      <c r="AD14" s="38">
        <v>1</v>
      </c>
      <c r="AE14" s="39">
        <v>4</v>
      </c>
      <c r="AF14" s="39">
        <v>3</v>
      </c>
      <c r="AG14" s="38">
        <v>1</v>
      </c>
      <c r="AH14" s="39">
        <v>4</v>
      </c>
      <c r="AI14" s="38">
        <v>1</v>
      </c>
      <c r="AJ14" s="39">
        <v>4</v>
      </c>
      <c r="AK14" s="38">
        <v>1</v>
      </c>
      <c r="AL14" s="39">
        <v>4</v>
      </c>
      <c r="AM14" s="38">
        <v>2</v>
      </c>
      <c r="AN14" s="39">
        <v>5</v>
      </c>
      <c r="AO14" s="29">
        <f t="shared" si="0"/>
        <v>1.1</v>
      </c>
      <c r="AP14" s="29">
        <f t="shared" si="1"/>
        <v>4.2</v>
      </c>
      <c r="AQ14" s="64">
        <v>4</v>
      </c>
      <c r="AR14" s="1"/>
      <c r="AS14" s="1"/>
      <c r="AT14" s="32">
        <f t="shared" si="2"/>
        <v>0.25</v>
      </c>
      <c r="AU14" s="32">
        <f t="shared" si="3"/>
        <v>3.25</v>
      </c>
    </row>
    <row r="15" spans="2:47" ht="18" customHeight="1" thickBot="1">
      <c r="B15" s="21" t="s">
        <v>19</v>
      </c>
      <c r="C15" s="75" t="s">
        <v>70</v>
      </c>
      <c r="D15" s="30">
        <v>1</v>
      </c>
      <c r="E15" s="38">
        <v>3</v>
      </c>
      <c r="F15" s="39">
        <v>5</v>
      </c>
      <c r="G15" s="38">
        <v>0</v>
      </c>
      <c r="H15" s="39">
        <v>4</v>
      </c>
      <c r="I15" s="38">
        <v>1</v>
      </c>
      <c r="J15" s="39">
        <v>5</v>
      </c>
      <c r="K15" s="38">
        <v>1</v>
      </c>
      <c r="L15" s="39">
        <v>4</v>
      </c>
      <c r="M15" s="38">
        <v>2</v>
      </c>
      <c r="N15" s="39">
        <v>5</v>
      </c>
      <c r="O15" s="39">
        <v>0</v>
      </c>
      <c r="P15" s="38">
        <v>0</v>
      </c>
      <c r="Q15" s="39">
        <v>3</v>
      </c>
      <c r="R15" s="38">
        <v>0</v>
      </c>
      <c r="S15" s="39">
        <v>3</v>
      </c>
      <c r="T15" s="38">
        <v>0</v>
      </c>
      <c r="U15" s="39">
        <v>3</v>
      </c>
      <c r="V15" s="38">
        <v>0</v>
      </c>
      <c r="W15" s="39">
        <v>4</v>
      </c>
      <c r="X15" s="38">
        <v>0</v>
      </c>
      <c r="Y15" s="39">
        <v>3</v>
      </c>
      <c r="Z15" s="38">
        <v>0</v>
      </c>
      <c r="AA15" s="39">
        <v>3</v>
      </c>
      <c r="AB15" s="38">
        <v>1</v>
      </c>
      <c r="AC15" s="39">
        <v>3</v>
      </c>
      <c r="AD15" s="38">
        <v>0</v>
      </c>
      <c r="AE15" s="39">
        <v>4</v>
      </c>
      <c r="AF15" s="39">
        <v>3</v>
      </c>
      <c r="AG15" s="38">
        <v>1</v>
      </c>
      <c r="AH15" s="39">
        <v>4</v>
      </c>
      <c r="AI15" s="38">
        <v>2</v>
      </c>
      <c r="AJ15" s="39">
        <v>4</v>
      </c>
      <c r="AK15" s="38">
        <v>1</v>
      </c>
      <c r="AL15" s="39">
        <v>4</v>
      </c>
      <c r="AM15" s="38">
        <v>1</v>
      </c>
      <c r="AN15" s="39">
        <v>5</v>
      </c>
      <c r="AO15" s="29">
        <f t="shared" si="0"/>
        <v>1.2</v>
      </c>
      <c r="AP15" s="29">
        <f t="shared" si="1"/>
        <v>4.3</v>
      </c>
      <c r="AQ15" s="64">
        <v>4</v>
      </c>
      <c r="AR15" s="1"/>
      <c r="AS15" s="1"/>
      <c r="AT15" s="32">
        <f t="shared" si="2"/>
        <v>0.125</v>
      </c>
      <c r="AU15" s="32">
        <f t="shared" si="3"/>
        <v>3.25</v>
      </c>
    </row>
    <row r="16" spans="2:47" ht="18" customHeight="1" thickBot="1">
      <c r="B16" s="21" t="s">
        <v>20</v>
      </c>
      <c r="C16" s="75" t="s">
        <v>70</v>
      </c>
      <c r="D16" s="30">
        <v>1</v>
      </c>
      <c r="E16" s="38">
        <v>2</v>
      </c>
      <c r="F16" s="39">
        <v>5</v>
      </c>
      <c r="G16" s="38">
        <v>0</v>
      </c>
      <c r="H16" s="39">
        <v>4</v>
      </c>
      <c r="I16" s="38">
        <v>0</v>
      </c>
      <c r="J16" s="39">
        <v>5</v>
      </c>
      <c r="K16" s="38">
        <v>0</v>
      </c>
      <c r="L16" s="39">
        <v>5</v>
      </c>
      <c r="M16" s="38">
        <v>1</v>
      </c>
      <c r="N16" s="39">
        <v>5</v>
      </c>
      <c r="O16" s="39">
        <v>0</v>
      </c>
      <c r="P16" s="38">
        <v>0</v>
      </c>
      <c r="Q16" s="39">
        <v>4</v>
      </c>
      <c r="R16" s="38">
        <v>0</v>
      </c>
      <c r="S16" s="39">
        <v>4</v>
      </c>
      <c r="T16" s="38">
        <v>0</v>
      </c>
      <c r="U16" s="39">
        <v>4</v>
      </c>
      <c r="V16" s="38">
        <v>0</v>
      </c>
      <c r="W16" s="39">
        <v>4</v>
      </c>
      <c r="X16" s="38">
        <v>0</v>
      </c>
      <c r="Y16" s="39">
        <v>4</v>
      </c>
      <c r="Z16" s="38">
        <v>0</v>
      </c>
      <c r="AA16" s="39">
        <v>4</v>
      </c>
      <c r="AB16" s="38">
        <v>1</v>
      </c>
      <c r="AC16" s="39">
        <v>4</v>
      </c>
      <c r="AD16" s="38">
        <v>0</v>
      </c>
      <c r="AE16" s="39">
        <v>4</v>
      </c>
      <c r="AF16" s="39">
        <v>4</v>
      </c>
      <c r="AG16" s="38">
        <v>2</v>
      </c>
      <c r="AH16" s="39">
        <v>5</v>
      </c>
      <c r="AI16" s="38">
        <v>1</v>
      </c>
      <c r="AJ16" s="39">
        <v>5</v>
      </c>
      <c r="AK16" s="38">
        <v>1</v>
      </c>
      <c r="AL16" s="39">
        <v>4</v>
      </c>
      <c r="AM16" s="38">
        <v>2</v>
      </c>
      <c r="AN16" s="39">
        <v>5</v>
      </c>
      <c r="AO16" s="29">
        <f t="shared" si="0"/>
        <v>0.9</v>
      </c>
      <c r="AP16" s="29">
        <f t="shared" si="1"/>
        <v>4.7</v>
      </c>
      <c r="AQ16" s="64">
        <v>5</v>
      </c>
      <c r="AR16" s="1"/>
      <c r="AS16" s="1"/>
      <c r="AT16" s="32">
        <f t="shared" si="2"/>
        <v>0.125</v>
      </c>
      <c r="AU16" s="32">
        <f t="shared" si="3"/>
        <v>4</v>
      </c>
    </row>
    <row r="17" spans="2:47" ht="18" customHeight="1" thickBot="1">
      <c r="B17" s="21" t="s">
        <v>21</v>
      </c>
      <c r="C17" s="75" t="s">
        <v>70</v>
      </c>
      <c r="D17" s="30">
        <v>1</v>
      </c>
      <c r="E17" s="38">
        <v>2</v>
      </c>
      <c r="F17" s="39">
        <v>5</v>
      </c>
      <c r="G17" s="38">
        <v>0</v>
      </c>
      <c r="H17" s="39">
        <v>5</v>
      </c>
      <c r="I17" s="38">
        <v>0</v>
      </c>
      <c r="J17" s="39">
        <v>4</v>
      </c>
      <c r="K17" s="38">
        <v>0</v>
      </c>
      <c r="L17" s="39">
        <v>4</v>
      </c>
      <c r="M17" s="38">
        <v>1</v>
      </c>
      <c r="N17" s="39">
        <v>4</v>
      </c>
      <c r="O17" s="39">
        <v>0</v>
      </c>
      <c r="P17" s="38">
        <v>0</v>
      </c>
      <c r="Q17" s="39">
        <v>4</v>
      </c>
      <c r="R17" s="38">
        <v>0</v>
      </c>
      <c r="S17" s="39">
        <v>4</v>
      </c>
      <c r="T17" s="38">
        <v>0</v>
      </c>
      <c r="U17" s="39">
        <v>4</v>
      </c>
      <c r="V17" s="38">
        <v>0</v>
      </c>
      <c r="W17" s="39">
        <v>3</v>
      </c>
      <c r="X17" s="38">
        <v>0</v>
      </c>
      <c r="Y17" s="39">
        <v>3</v>
      </c>
      <c r="Z17" s="38">
        <v>0</v>
      </c>
      <c r="AA17" s="39">
        <v>4</v>
      </c>
      <c r="AB17" s="38">
        <v>0</v>
      </c>
      <c r="AC17" s="39">
        <v>4</v>
      </c>
      <c r="AD17" s="38">
        <v>0</v>
      </c>
      <c r="AE17" s="39">
        <v>4</v>
      </c>
      <c r="AF17" s="39">
        <v>4</v>
      </c>
      <c r="AG17" s="38">
        <v>1</v>
      </c>
      <c r="AH17" s="39">
        <v>5</v>
      </c>
      <c r="AI17" s="38">
        <v>2</v>
      </c>
      <c r="AJ17" s="39">
        <v>5</v>
      </c>
      <c r="AK17" s="38">
        <v>1</v>
      </c>
      <c r="AL17" s="39">
        <v>4</v>
      </c>
      <c r="AM17" s="38">
        <v>2</v>
      </c>
      <c r="AN17" s="39">
        <v>5</v>
      </c>
      <c r="AO17" s="29">
        <f t="shared" si="0"/>
        <v>0.9</v>
      </c>
      <c r="AP17" s="29">
        <f t="shared" si="1"/>
        <v>4.5</v>
      </c>
      <c r="AQ17" s="64">
        <v>5</v>
      </c>
      <c r="AR17" s="1"/>
      <c r="AS17" s="1"/>
      <c r="AT17" s="32">
        <f t="shared" si="2"/>
        <v>0</v>
      </c>
      <c r="AU17" s="32">
        <f t="shared" si="3"/>
        <v>3.75</v>
      </c>
    </row>
    <row r="18" spans="2:47" ht="18" customHeight="1" thickBot="1">
      <c r="B18" s="21" t="s">
        <v>22</v>
      </c>
      <c r="C18" s="75" t="s">
        <v>70</v>
      </c>
      <c r="D18" s="30">
        <v>1</v>
      </c>
      <c r="E18" s="38">
        <v>2</v>
      </c>
      <c r="F18" s="39">
        <v>5</v>
      </c>
      <c r="G18" s="38">
        <v>0</v>
      </c>
      <c r="H18" s="39">
        <v>4</v>
      </c>
      <c r="I18" s="38">
        <v>0</v>
      </c>
      <c r="J18" s="39">
        <v>4</v>
      </c>
      <c r="K18" s="38">
        <v>0</v>
      </c>
      <c r="L18" s="39">
        <v>4</v>
      </c>
      <c r="M18" s="38">
        <v>1</v>
      </c>
      <c r="N18" s="39">
        <v>4</v>
      </c>
      <c r="O18" s="39">
        <v>0</v>
      </c>
      <c r="P18" s="38">
        <v>0</v>
      </c>
      <c r="Q18" s="39">
        <v>4</v>
      </c>
      <c r="R18" s="38">
        <v>0</v>
      </c>
      <c r="S18" s="71">
        <v>0</v>
      </c>
      <c r="T18" s="72">
        <v>0</v>
      </c>
      <c r="U18" s="71">
        <v>0</v>
      </c>
      <c r="V18" s="72">
        <v>0</v>
      </c>
      <c r="W18" s="71">
        <v>0</v>
      </c>
      <c r="X18" s="72">
        <v>0</v>
      </c>
      <c r="Y18" s="71">
        <v>0</v>
      </c>
      <c r="Z18" s="72">
        <v>0</v>
      </c>
      <c r="AA18" s="71">
        <v>0</v>
      </c>
      <c r="AB18" s="72">
        <v>0</v>
      </c>
      <c r="AC18" s="71">
        <v>0</v>
      </c>
      <c r="AD18" s="72">
        <v>0</v>
      </c>
      <c r="AE18" s="71">
        <v>0</v>
      </c>
      <c r="AF18" s="71">
        <v>0</v>
      </c>
      <c r="AG18" s="72">
        <v>0</v>
      </c>
      <c r="AH18" s="71">
        <v>0</v>
      </c>
      <c r="AI18" s="72">
        <v>0</v>
      </c>
      <c r="AJ18" s="71">
        <v>0</v>
      </c>
      <c r="AK18" s="72">
        <v>0</v>
      </c>
      <c r="AL18" s="71">
        <v>0</v>
      </c>
      <c r="AM18" s="72">
        <v>0</v>
      </c>
      <c r="AN18" s="71">
        <v>0</v>
      </c>
      <c r="AO18" s="29">
        <f>(E18+G18+I18+K18+M18+O18)/6</f>
        <v>0.5</v>
      </c>
      <c r="AP18" s="29">
        <f>(F18+H18+J18+L18+N18)/5</f>
        <v>4.2</v>
      </c>
      <c r="AQ18" s="64"/>
      <c r="AR18" s="1"/>
      <c r="AS18" s="1"/>
      <c r="AT18" s="32">
        <f t="shared" si="2"/>
        <v>0</v>
      </c>
      <c r="AU18" s="32">
        <f t="shared" si="3"/>
        <v>0.5</v>
      </c>
    </row>
    <row r="19" spans="2:47" ht="18" customHeight="1" thickBot="1">
      <c r="B19" s="21" t="s">
        <v>23</v>
      </c>
      <c r="C19" s="75" t="s">
        <v>70</v>
      </c>
      <c r="D19" s="30">
        <v>1</v>
      </c>
      <c r="E19" s="38">
        <v>3</v>
      </c>
      <c r="F19" s="39">
        <v>5</v>
      </c>
      <c r="G19" s="38">
        <v>0</v>
      </c>
      <c r="H19" s="39">
        <v>4</v>
      </c>
      <c r="I19" s="38">
        <v>0</v>
      </c>
      <c r="J19" s="39">
        <v>3</v>
      </c>
      <c r="K19" s="38">
        <v>0</v>
      </c>
      <c r="L19" s="39">
        <v>4</v>
      </c>
      <c r="M19" s="38">
        <v>0</v>
      </c>
      <c r="N19" s="39">
        <v>4</v>
      </c>
      <c r="O19" s="39">
        <v>0</v>
      </c>
      <c r="P19" s="38">
        <v>0</v>
      </c>
      <c r="Q19" s="39">
        <v>3</v>
      </c>
      <c r="R19" s="38">
        <v>0</v>
      </c>
      <c r="S19" s="39">
        <v>2</v>
      </c>
      <c r="T19" s="38">
        <v>0</v>
      </c>
      <c r="U19" s="39">
        <v>2</v>
      </c>
      <c r="V19" s="38">
        <v>0</v>
      </c>
      <c r="W19" s="71">
        <v>0</v>
      </c>
      <c r="X19" s="72">
        <v>0</v>
      </c>
      <c r="Y19" s="71">
        <v>0</v>
      </c>
      <c r="Z19" s="72">
        <v>0</v>
      </c>
      <c r="AA19" s="71">
        <v>0</v>
      </c>
      <c r="AB19" s="72">
        <v>0</v>
      </c>
      <c r="AC19" s="71">
        <v>0</v>
      </c>
      <c r="AD19" s="72">
        <v>0</v>
      </c>
      <c r="AE19" s="71">
        <v>0</v>
      </c>
      <c r="AF19" s="71">
        <v>0</v>
      </c>
      <c r="AG19" s="72">
        <v>0</v>
      </c>
      <c r="AH19" s="71">
        <v>0</v>
      </c>
      <c r="AI19" s="72">
        <v>0</v>
      </c>
      <c r="AJ19" s="71">
        <v>0</v>
      </c>
      <c r="AK19" s="72">
        <v>0</v>
      </c>
      <c r="AL19" s="71">
        <v>0</v>
      </c>
      <c r="AM19" s="72">
        <v>0</v>
      </c>
      <c r="AN19" s="71">
        <v>0</v>
      </c>
      <c r="AO19" s="29">
        <f>(E19+G19+I19+K19+M19+O19)/6</f>
        <v>0.5</v>
      </c>
      <c r="AP19" s="29">
        <f>(F19+H19+J19+L19+N19)/5</f>
        <v>4</v>
      </c>
      <c r="AQ19" s="64"/>
      <c r="AR19" s="1"/>
      <c r="AS19" s="1"/>
      <c r="AT19" s="32">
        <f t="shared" si="2"/>
        <v>0</v>
      </c>
      <c r="AU19" s="32">
        <f t="shared" si="3"/>
        <v>0.875</v>
      </c>
    </row>
    <row r="20" spans="2:47" ht="18" customHeight="1" thickBot="1">
      <c r="B20" s="21" t="s">
        <v>24</v>
      </c>
      <c r="C20" s="75" t="s">
        <v>70</v>
      </c>
      <c r="D20" s="30">
        <v>1</v>
      </c>
      <c r="E20" s="38">
        <v>3</v>
      </c>
      <c r="F20" s="39">
        <v>5</v>
      </c>
      <c r="G20" s="72">
        <v>0</v>
      </c>
      <c r="H20" s="71">
        <v>0</v>
      </c>
      <c r="I20" s="72">
        <v>0</v>
      </c>
      <c r="J20" s="71">
        <v>0</v>
      </c>
      <c r="K20" s="72">
        <v>0</v>
      </c>
      <c r="L20" s="71">
        <v>0</v>
      </c>
      <c r="M20" s="72">
        <v>0</v>
      </c>
      <c r="N20" s="71">
        <v>0</v>
      </c>
      <c r="O20" s="71">
        <v>0</v>
      </c>
      <c r="P20" s="72">
        <v>0</v>
      </c>
      <c r="Q20" s="71">
        <v>0</v>
      </c>
      <c r="R20" s="72">
        <v>0</v>
      </c>
      <c r="S20" s="71">
        <v>0</v>
      </c>
      <c r="T20" s="72">
        <v>0</v>
      </c>
      <c r="U20" s="71">
        <v>0</v>
      </c>
      <c r="V20" s="72">
        <v>0</v>
      </c>
      <c r="W20" s="71">
        <v>0</v>
      </c>
      <c r="X20" s="72">
        <v>0</v>
      </c>
      <c r="Y20" s="71">
        <v>0</v>
      </c>
      <c r="Z20" s="38">
        <v>2</v>
      </c>
      <c r="AA20" s="39">
        <v>4</v>
      </c>
      <c r="AB20" s="38">
        <v>2</v>
      </c>
      <c r="AC20" s="39">
        <v>5</v>
      </c>
      <c r="AD20" s="38">
        <v>2</v>
      </c>
      <c r="AE20" s="39">
        <v>5</v>
      </c>
      <c r="AF20" s="39">
        <v>5</v>
      </c>
      <c r="AG20" s="38">
        <v>2</v>
      </c>
      <c r="AH20" s="39">
        <v>5</v>
      </c>
      <c r="AI20" s="38">
        <v>2</v>
      </c>
      <c r="AJ20" s="39">
        <v>5</v>
      </c>
      <c r="AK20" s="38">
        <v>1</v>
      </c>
      <c r="AL20" s="39">
        <v>5</v>
      </c>
      <c r="AM20" s="38">
        <v>2</v>
      </c>
      <c r="AN20" s="39">
        <v>5</v>
      </c>
      <c r="AO20" s="29">
        <f>(E20+AG20+AI20+AK20+AM20)/5</f>
        <v>2</v>
      </c>
      <c r="AP20" s="29">
        <f>(F20+AH20+AJ20+AL20+AN20)/5</f>
        <v>5</v>
      </c>
      <c r="AQ20" s="64">
        <v>5</v>
      </c>
      <c r="AR20" s="1"/>
      <c r="AS20" s="1"/>
      <c r="AT20" s="32">
        <f t="shared" si="2"/>
        <v>0.75</v>
      </c>
      <c r="AU20" s="32">
        <f t="shared" si="3"/>
        <v>1.75</v>
      </c>
    </row>
    <row r="21" spans="2:47" ht="18" customHeight="1" hidden="1" thickBot="1">
      <c r="B21" s="21" t="s">
        <v>25</v>
      </c>
      <c r="C21" s="11"/>
      <c r="D21" s="30"/>
      <c r="E21" s="38"/>
      <c r="F21" s="39"/>
      <c r="G21" s="38"/>
      <c r="H21" s="39"/>
      <c r="I21" s="38"/>
      <c r="J21" s="39"/>
      <c r="K21" s="38"/>
      <c r="L21" s="39"/>
      <c r="M21" s="38"/>
      <c r="N21" s="39"/>
      <c r="O21" s="39"/>
      <c r="P21" s="38"/>
      <c r="Q21" s="39"/>
      <c r="R21" s="38"/>
      <c r="S21" s="39"/>
      <c r="T21" s="38"/>
      <c r="U21" s="39"/>
      <c r="V21" s="38"/>
      <c r="W21" s="39"/>
      <c r="X21" s="38"/>
      <c r="Y21" s="39"/>
      <c r="Z21" s="38"/>
      <c r="AA21" s="39"/>
      <c r="AB21" s="38"/>
      <c r="AC21" s="39"/>
      <c r="AD21" s="38"/>
      <c r="AE21" s="39"/>
      <c r="AF21" s="39"/>
      <c r="AG21" s="38"/>
      <c r="AH21" s="39"/>
      <c r="AI21" s="38"/>
      <c r="AJ21" s="39"/>
      <c r="AK21" s="38"/>
      <c r="AL21" s="39"/>
      <c r="AM21" s="38"/>
      <c r="AN21" s="39"/>
      <c r="AO21" s="29">
        <f t="shared" si="0"/>
        <v>0</v>
      </c>
      <c r="AP21" s="29">
        <f t="shared" si="1"/>
        <v>0</v>
      </c>
      <c r="AQ21" s="64"/>
      <c r="AR21" s="1"/>
      <c r="AS21" s="1"/>
      <c r="AT21" s="32">
        <f t="shared" si="2"/>
        <v>0</v>
      </c>
      <c r="AU21" s="32">
        <f t="shared" si="3"/>
        <v>0</v>
      </c>
    </row>
    <row r="22" spans="2:47" ht="18" customHeight="1" hidden="1" thickBot="1">
      <c r="B22" s="21" t="s">
        <v>26</v>
      </c>
      <c r="C22" s="11"/>
      <c r="D22" s="30"/>
      <c r="E22" s="38"/>
      <c r="F22" s="39"/>
      <c r="G22" s="38"/>
      <c r="H22" s="39"/>
      <c r="I22" s="38"/>
      <c r="J22" s="39"/>
      <c r="K22" s="38"/>
      <c r="L22" s="39"/>
      <c r="M22" s="38"/>
      <c r="N22" s="39"/>
      <c r="O22" s="39"/>
      <c r="P22" s="38"/>
      <c r="Q22" s="39"/>
      <c r="R22" s="38"/>
      <c r="S22" s="39"/>
      <c r="T22" s="38"/>
      <c r="U22" s="39"/>
      <c r="V22" s="38"/>
      <c r="W22" s="39"/>
      <c r="X22" s="38"/>
      <c r="Y22" s="39"/>
      <c r="Z22" s="38"/>
      <c r="AA22" s="39"/>
      <c r="AB22" s="38"/>
      <c r="AC22" s="39"/>
      <c r="AD22" s="38"/>
      <c r="AE22" s="39"/>
      <c r="AF22" s="39"/>
      <c r="AG22" s="38"/>
      <c r="AH22" s="39"/>
      <c r="AI22" s="38"/>
      <c r="AJ22" s="39"/>
      <c r="AK22" s="38"/>
      <c r="AL22" s="39"/>
      <c r="AM22" s="38"/>
      <c r="AN22" s="39"/>
      <c r="AO22" s="29">
        <f t="shared" si="0"/>
        <v>0</v>
      </c>
      <c r="AP22" s="29">
        <f t="shared" si="1"/>
        <v>0</v>
      </c>
      <c r="AQ22" s="64"/>
      <c r="AR22" s="1"/>
      <c r="AS22" s="1"/>
      <c r="AT22" s="32">
        <f t="shared" si="2"/>
        <v>0</v>
      </c>
      <c r="AU22" s="32">
        <f t="shared" si="3"/>
        <v>0</v>
      </c>
    </row>
    <row r="23" spans="2:47" ht="18" customHeight="1" hidden="1" thickBot="1">
      <c r="B23" s="21" t="s">
        <v>27</v>
      </c>
      <c r="C23" s="11"/>
      <c r="D23" s="30"/>
      <c r="E23" s="38"/>
      <c r="F23" s="39"/>
      <c r="G23" s="38"/>
      <c r="H23" s="39"/>
      <c r="I23" s="38"/>
      <c r="J23" s="39"/>
      <c r="K23" s="38"/>
      <c r="L23" s="39"/>
      <c r="M23" s="38"/>
      <c r="N23" s="39"/>
      <c r="O23" s="39"/>
      <c r="P23" s="38"/>
      <c r="Q23" s="39"/>
      <c r="R23" s="38"/>
      <c r="S23" s="39"/>
      <c r="T23" s="38"/>
      <c r="U23" s="39"/>
      <c r="V23" s="38"/>
      <c r="W23" s="39"/>
      <c r="X23" s="38"/>
      <c r="Y23" s="39"/>
      <c r="Z23" s="38"/>
      <c r="AA23" s="39"/>
      <c r="AB23" s="38"/>
      <c r="AC23" s="39"/>
      <c r="AD23" s="38"/>
      <c r="AE23" s="39"/>
      <c r="AF23" s="39"/>
      <c r="AG23" s="38"/>
      <c r="AH23" s="39"/>
      <c r="AI23" s="38"/>
      <c r="AJ23" s="39"/>
      <c r="AK23" s="38"/>
      <c r="AL23" s="39"/>
      <c r="AM23" s="38"/>
      <c r="AN23" s="39"/>
      <c r="AO23" s="29">
        <f t="shared" si="0"/>
        <v>0</v>
      </c>
      <c r="AP23" s="29">
        <f t="shared" si="1"/>
        <v>0</v>
      </c>
      <c r="AQ23" s="64"/>
      <c r="AR23" s="1"/>
      <c r="AS23" s="1"/>
      <c r="AT23" s="32">
        <f t="shared" si="2"/>
        <v>0</v>
      </c>
      <c r="AU23" s="32">
        <f t="shared" si="3"/>
        <v>0</v>
      </c>
    </row>
    <row r="24" spans="2:47" ht="18" customHeight="1" hidden="1" thickBot="1">
      <c r="B24" s="21" t="s">
        <v>28</v>
      </c>
      <c r="C24" s="11"/>
      <c r="D24" s="30"/>
      <c r="E24" s="38"/>
      <c r="F24" s="39"/>
      <c r="G24" s="38"/>
      <c r="H24" s="39"/>
      <c r="I24" s="38"/>
      <c r="J24" s="39"/>
      <c r="K24" s="38"/>
      <c r="L24" s="39"/>
      <c r="M24" s="38"/>
      <c r="N24" s="39"/>
      <c r="O24" s="39"/>
      <c r="P24" s="38"/>
      <c r="Q24" s="39"/>
      <c r="R24" s="38"/>
      <c r="S24" s="39"/>
      <c r="T24" s="38"/>
      <c r="U24" s="39"/>
      <c r="V24" s="38"/>
      <c r="W24" s="39"/>
      <c r="X24" s="38"/>
      <c r="Y24" s="39"/>
      <c r="Z24" s="38"/>
      <c r="AA24" s="39"/>
      <c r="AB24" s="38"/>
      <c r="AC24" s="39"/>
      <c r="AD24" s="38"/>
      <c r="AE24" s="39"/>
      <c r="AF24" s="39"/>
      <c r="AG24" s="38"/>
      <c r="AH24" s="39"/>
      <c r="AI24" s="38"/>
      <c r="AJ24" s="39"/>
      <c r="AK24" s="38"/>
      <c r="AL24" s="39"/>
      <c r="AM24" s="38"/>
      <c r="AN24" s="39"/>
      <c r="AO24" s="29">
        <f t="shared" si="0"/>
        <v>0</v>
      </c>
      <c r="AP24" s="29">
        <f t="shared" si="1"/>
        <v>0</v>
      </c>
      <c r="AQ24" s="64"/>
      <c r="AR24" s="1"/>
      <c r="AS24" s="1"/>
      <c r="AT24" s="32">
        <f t="shared" si="2"/>
        <v>0</v>
      </c>
      <c r="AU24" s="32">
        <f t="shared" si="3"/>
        <v>0</v>
      </c>
    </row>
    <row r="25" spans="2:47" ht="18" customHeight="1" hidden="1" thickBot="1">
      <c r="B25" s="21" t="s">
        <v>29</v>
      </c>
      <c r="C25" s="11"/>
      <c r="D25" s="30"/>
      <c r="E25" s="38"/>
      <c r="F25" s="39"/>
      <c r="G25" s="38"/>
      <c r="H25" s="39"/>
      <c r="I25" s="38"/>
      <c r="J25" s="39"/>
      <c r="K25" s="38"/>
      <c r="L25" s="39"/>
      <c r="M25" s="38"/>
      <c r="N25" s="39"/>
      <c r="O25" s="39"/>
      <c r="P25" s="38"/>
      <c r="Q25" s="39"/>
      <c r="R25" s="38"/>
      <c r="S25" s="39"/>
      <c r="T25" s="38"/>
      <c r="U25" s="39"/>
      <c r="V25" s="38"/>
      <c r="W25" s="39"/>
      <c r="X25" s="38"/>
      <c r="Y25" s="39"/>
      <c r="Z25" s="38"/>
      <c r="AA25" s="39"/>
      <c r="AB25" s="38"/>
      <c r="AC25" s="39"/>
      <c r="AD25" s="38"/>
      <c r="AE25" s="39"/>
      <c r="AF25" s="39"/>
      <c r="AG25" s="38"/>
      <c r="AH25" s="39"/>
      <c r="AI25" s="38"/>
      <c r="AJ25" s="39"/>
      <c r="AK25" s="38"/>
      <c r="AL25" s="39"/>
      <c r="AM25" s="38"/>
      <c r="AN25" s="39"/>
      <c r="AO25" s="29">
        <f t="shared" si="0"/>
        <v>0</v>
      </c>
      <c r="AP25" s="29">
        <f t="shared" si="1"/>
        <v>0</v>
      </c>
      <c r="AQ25" s="64"/>
      <c r="AR25" s="1"/>
      <c r="AS25" s="1"/>
      <c r="AT25" s="32">
        <f t="shared" si="2"/>
        <v>0</v>
      </c>
      <c r="AU25" s="32">
        <f t="shared" si="3"/>
        <v>0</v>
      </c>
    </row>
    <row r="26" spans="2:47" ht="18" customHeight="1" hidden="1" thickBot="1">
      <c r="B26" s="21" t="s">
        <v>30</v>
      </c>
      <c r="C26" s="11"/>
      <c r="D26" s="30"/>
      <c r="E26" s="38"/>
      <c r="F26" s="39"/>
      <c r="G26" s="38"/>
      <c r="H26" s="39"/>
      <c r="I26" s="38"/>
      <c r="J26" s="39"/>
      <c r="K26" s="38"/>
      <c r="L26" s="39"/>
      <c r="M26" s="38"/>
      <c r="N26" s="39"/>
      <c r="O26" s="39"/>
      <c r="P26" s="38"/>
      <c r="Q26" s="39"/>
      <c r="R26" s="38"/>
      <c r="S26" s="39"/>
      <c r="T26" s="38"/>
      <c r="U26" s="39"/>
      <c r="V26" s="38"/>
      <c r="W26" s="39"/>
      <c r="X26" s="38"/>
      <c r="Y26" s="39"/>
      <c r="Z26" s="38"/>
      <c r="AA26" s="39"/>
      <c r="AB26" s="38"/>
      <c r="AC26" s="39"/>
      <c r="AD26" s="38"/>
      <c r="AE26" s="39"/>
      <c r="AF26" s="39"/>
      <c r="AG26" s="38"/>
      <c r="AH26" s="39"/>
      <c r="AI26" s="38"/>
      <c r="AJ26" s="39"/>
      <c r="AK26" s="38"/>
      <c r="AL26" s="39"/>
      <c r="AM26" s="38"/>
      <c r="AN26" s="39"/>
      <c r="AO26" s="29">
        <f t="shared" si="0"/>
        <v>0</v>
      </c>
      <c r="AP26" s="29">
        <f t="shared" si="1"/>
        <v>0</v>
      </c>
      <c r="AQ26" s="64"/>
      <c r="AR26" s="1"/>
      <c r="AS26" s="1"/>
      <c r="AT26" s="32">
        <f t="shared" si="2"/>
        <v>0</v>
      </c>
      <c r="AU26" s="32">
        <f t="shared" si="3"/>
        <v>0</v>
      </c>
    </row>
    <row r="27" spans="2:47" ht="18" customHeight="1" hidden="1" thickBot="1">
      <c r="B27" s="21" t="s">
        <v>31</v>
      </c>
      <c r="C27" s="11"/>
      <c r="D27" s="30"/>
      <c r="E27" s="38"/>
      <c r="F27" s="39"/>
      <c r="G27" s="38"/>
      <c r="H27" s="39"/>
      <c r="I27" s="38"/>
      <c r="J27" s="39"/>
      <c r="K27" s="38"/>
      <c r="L27" s="39"/>
      <c r="M27" s="38"/>
      <c r="N27" s="39"/>
      <c r="O27" s="39"/>
      <c r="P27" s="38"/>
      <c r="Q27" s="39"/>
      <c r="R27" s="38"/>
      <c r="S27" s="39"/>
      <c r="T27" s="38"/>
      <c r="U27" s="39"/>
      <c r="V27" s="38"/>
      <c r="W27" s="39"/>
      <c r="X27" s="38"/>
      <c r="Y27" s="39"/>
      <c r="Z27" s="38"/>
      <c r="AA27" s="39"/>
      <c r="AB27" s="38"/>
      <c r="AC27" s="39"/>
      <c r="AD27" s="38"/>
      <c r="AE27" s="39"/>
      <c r="AF27" s="39"/>
      <c r="AG27" s="38"/>
      <c r="AH27" s="39"/>
      <c r="AI27" s="38"/>
      <c r="AJ27" s="39"/>
      <c r="AK27" s="38"/>
      <c r="AL27" s="39"/>
      <c r="AM27" s="38"/>
      <c r="AN27" s="39"/>
      <c r="AO27" s="29">
        <f t="shared" si="0"/>
        <v>0</v>
      </c>
      <c r="AP27" s="29">
        <f t="shared" si="1"/>
        <v>0</v>
      </c>
      <c r="AQ27" s="64"/>
      <c r="AR27" s="1"/>
      <c r="AS27" s="1"/>
      <c r="AT27" s="32">
        <f t="shared" si="2"/>
        <v>0</v>
      </c>
      <c r="AU27" s="32">
        <f t="shared" si="3"/>
        <v>0</v>
      </c>
    </row>
    <row r="28" spans="2:47" ht="18" customHeight="1" hidden="1" thickBot="1">
      <c r="B28" s="21" t="s">
        <v>37</v>
      </c>
      <c r="C28" s="11"/>
      <c r="D28" s="30"/>
      <c r="E28" s="38"/>
      <c r="F28" s="39"/>
      <c r="G28" s="38"/>
      <c r="H28" s="39"/>
      <c r="I28" s="38"/>
      <c r="J28" s="39"/>
      <c r="K28" s="38"/>
      <c r="L28" s="39"/>
      <c r="M28" s="38"/>
      <c r="N28" s="39"/>
      <c r="O28" s="39"/>
      <c r="P28" s="38"/>
      <c r="Q28" s="39"/>
      <c r="R28" s="38"/>
      <c r="S28" s="39"/>
      <c r="T28" s="38"/>
      <c r="U28" s="39"/>
      <c r="V28" s="38"/>
      <c r="W28" s="39"/>
      <c r="X28" s="38"/>
      <c r="Y28" s="39"/>
      <c r="Z28" s="38"/>
      <c r="AA28" s="39"/>
      <c r="AB28" s="38"/>
      <c r="AC28" s="39"/>
      <c r="AD28" s="38"/>
      <c r="AE28" s="39"/>
      <c r="AF28" s="39"/>
      <c r="AG28" s="38"/>
      <c r="AH28" s="39"/>
      <c r="AI28" s="38"/>
      <c r="AJ28" s="39"/>
      <c r="AK28" s="38"/>
      <c r="AL28" s="39"/>
      <c r="AM28" s="38"/>
      <c r="AN28" s="39"/>
      <c r="AO28" s="29">
        <f t="shared" si="0"/>
        <v>0</v>
      </c>
      <c r="AP28" s="29">
        <f t="shared" si="1"/>
        <v>0</v>
      </c>
      <c r="AQ28" s="64"/>
      <c r="AR28" s="1"/>
      <c r="AS28" s="1"/>
      <c r="AT28" s="32">
        <f t="shared" si="2"/>
        <v>0</v>
      </c>
      <c r="AU28" s="32">
        <f t="shared" si="3"/>
        <v>0</v>
      </c>
    </row>
    <row r="29" spans="2:47" ht="18" customHeight="1" hidden="1" thickBot="1">
      <c r="B29" s="21" t="s">
        <v>38</v>
      </c>
      <c r="C29" s="11"/>
      <c r="D29" s="30"/>
      <c r="E29" s="38"/>
      <c r="F29" s="39"/>
      <c r="G29" s="38"/>
      <c r="H29" s="39"/>
      <c r="I29" s="38"/>
      <c r="J29" s="39"/>
      <c r="K29" s="38"/>
      <c r="L29" s="39"/>
      <c r="M29" s="38"/>
      <c r="N29" s="39"/>
      <c r="O29" s="39"/>
      <c r="P29" s="38"/>
      <c r="Q29" s="39"/>
      <c r="R29" s="38"/>
      <c r="S29" s="39"/>
      <c r="T29" s="38"/>
      <c r="U29" s="39"/>
      <c r="V29" s="38"/>
      <c r="W29" s="39"/>
      <c r="X29" s="38"/>
      <c r="Y29" s="39"/>
      <c r="Z29" s="38"/>
      <c r="AA29" s="39"/>
      <c r="AB29" s="38"/>
      <c r="AC29" s="39"/>
      <c r="AD29" s="38"/>
      <c r="AE29" s="39"/>
      <c r="AF29" s="39"/>
      <c r="AG29" s="38"/>
      <c r="AH29" s="39"/>
      <c r="AI29" s="38"/>
      <c r="AJ29" s="39"/>
      <c r="AK29" s="38"/>
      <c r="AL29" s="39"/>
      <c r="AM29" s="38"/>
      <c r="AN29" s="39"/>
      <c r="AO29" s="29">
        <f t="shared" si="0"/>
        <v>0</v>
      </c>
      <c r="AP29" s="29">
        <f t="shared" si="1"/>
        <v>0</v>
      </c>
      <c r="AQ29" s="64"/>
      <c r="AR29" s="1"/>
      <c r="AS29" s="1"/>
      <c r="AT29" s="32">
        <f t="shared" si="2"/>
        <v>0</v>
      </c>
      <c r="AU29" s="32">
        <f t="shared" si="3"/>
        <v>0</v>
      </c>
    </row>
    <row r="30" spans="2:47" ht="18" customHeight="1" hidden="1" thickBot="1">
      <c r="B30" s="21" t="s">
        <v>39</v>
      </c>
      <c r="C30" s="11"/>
      <c r="D30" s="30"/>
      <c r="E30" s="38"/>
      <c r="F30" s="39"/>
      <c r="G30" s="38"/>
      <c r="H30" s="39"/>
      <c r="I30" s="38"/>
      <c r="J30" s="39"/>
      <c r="K30" s="38"/>
      <c r="L30" s="39"/>
      <c r="M30" s="38"/>
      <c r="N30" s="39"/>
      <c r="O30" s="39"/>
      <c r="P30" s="38"/>
      <c r="Q30" s="39"/>
      <c r="R30" s="38"/>
      <c r="S30" s="39"/>
      <c r="T30" s="38"/>
      <c r="U30" s="39"/>
      <c r="V30" s="38"/>
      <c r="W30" s="39"/>
      <c r="X30" s="38"/>
      <c r="Y30" s="39"/>
      <c r="Z30" s="38"/>
      <c r="AA30" s="39"/>
      <c r="AB30" s="38"/>
      <c r="AC30" s="39"/>
      <c r="AD30" s="38"/>
      <c r="AE30" s="39"/>
      <c r="AF30" s="39"/>
      <c r="AG30" s="38"/>
      <c r="AH30" s="39"/>
      <c r="AI30" s="38"/>
      <c r="AJ30" s="39"/>
      <c r="AK30" s="38"/>
      <c r="AL30" s="39"/>
      <c r="AM30" s="38"/>
      <c r="AN30" s="39"/>
      <c r="AO30" s="29">
        <f t="shared" si="0"/>
        <v>0</v>
      </c>
      <c r="AP30" s="29">
        <f t="shared" si="1"/>
        <v>0</v>
      </c>
      <c r="AQ30" s="64"/>
      <c r="AR30" s="1"/>
      <c r="AS30" s="1"/>
      <c r="AT30" s="32">
        <f t="shared" si="2"/>
        <v>0</v>
      </c>
      <c r="AU30" s="32">
        <f t="shared" si="3"/>
        <v>0</v>
      </c>
    </row>
    <row r="31" spans="2:47" ht="18" customHeight="1" hidden="1" thickBot="1">
      <c r="B31" s="22"/>
      <c r="C31" s="13"/>
      <c r="D31" s="30"/>
      <c r="E31" s="41"/>
      <c r="F31" s="40"/>
      <c r="G31" s="41"/>
      <c r="H31" s="40"/>
      <c r="I31" s="41"/>
      <c r="J31" s="40"/>
      <c r="K31" s="41"/>
      <c r="L31" s="40"/>
      <c r="M31" s="41"/>
      <c r="N31" s="40"/>
      <c r="O31" s="40"/>
      <c r="P31" s="41"/>
      <c r="Q31" s="40"/>
      <c r="R31" s="41"/>
      <c r="S31" s="40"/>
      <c r="T31" s="41"/>
      <c r="U31" s="40"/>
      <c r="V31" s="41"/>
      <c r="W31" s="40"/>
      <c r="X31" s="41"/>
      <c r="Y31" s="40"/>
      <c r="Z31" s="41"/>
      <c r="AA31" s="40"/>
      <c r="AB31" s="41"/>
      <c r="AC31" s="40"/>
      <c r="AD31" s="41"/>
      <c r="AE31" s="40"/>
      <c r="AF31" s="40"/>
      <c r="AG31" s="41"/>
      <c r="AH31" s="40"/>
      <c r="AI31" s="41"/>
      <c r="AJ31" s="40"/>
      <c r="AK31" s="41"/>
      <c r="AL31" s="40"/>
      <c r="AM31" s="41"/>
      <c r="AN31" s="40"/>
      <c r="AO31" s="29">
        <f t="shared" si="0"/>
        <v>0</v>
      </c>
      <c r="AP31" s="29">
        <f t="shared" si="1"/>
        <v>0</v>
      </c>
      <c r="AQ31" s="64"/>
      <c r="AR31" s="1"/>
      <c r="AS31" s="1"/>
      <c r="AT31" s="32">
        <f t="shared" si="2"/>
        <v>0</v>
      </c>
      <c r="AU31" s="32">
        <f t="shared" si="3"/>
        <v>0</v>
      </c>
    </row>
    <row r="32" spans="2:47" ht="18" customHeight="1" thickBot="1">
      <c r="B32" s="23"/>
      <c r="C32" s="24" t="s">
        <v>7</v>
      </c>
      <c r="D32" s="17">
        <f aca="true" t="shared" si="4" ref="D32:AQ32">SUM(D13:D31)</f>
        <v>9</v>
      </c>
      <c r="E32" s="47">
        <f t="shared" si="4"/>
        <v>19</v>
      </c>
      <c r="F32" s="47">
        <f t="shared" si="4"/>
        <v>40</v>
      </c>
      <c r="G32" s="47">
        <f t="shared" si="4"/>
        <v>1</v>
      </c>
      <c r="H32" s="47">
        <f t="shared" si="4"/>
        <v>30</v>
      </c>
      <c r="I32" s="47">
        <f t="shared" si="4"/>
        <v>3</v>
      </c>
      <c r="J32" s="47">
        <f t="shared" si="4"/>
        <v>30</v>
      </c>
      <c r="K32" s="47">
        <f t="shared" si="4"/>
        <v>4</v>
      </c>
      <c r="L32" s="47">
        <f t="shared" si="4"/>
        <v>30</v>
      </c>
      <c r="M32" s="47">
        <f t="shared" si="4"/>
        <v>10</v>
      </c>
      <c r="N32" s="47">
        <f t="shared" si="4"/>
        <v>31</v>
      </c>
      <c r="O32" s="47">
        <f t="shared" si="4"/>
        <v>2</v>
      </c>
      <c r="P32" s="47">
        <f t="shared" si="4"/>
        <v>1</v>
      </c>
      <c r="Q32" s="47">
        <f t="shared" si="4"/>
        <v>26</v>
      </c>
      <c r="R32" s="47">
        <f t="shared" si="4"/>
        <v>1</v>
      </c>
      <c r="S32" s="47">
        <f t="shared" si="4"/>
        <v>21</v>
      </c>
      <c r="T32" s="47">
        <f t="shared" si="4"/>
        <v>1</v>
      </c>
      <c r="U32" s="47">
        <f t="shared" si="4"/>
        <v>22</v>
      </c>
      <c r="V32" s="47">
        <f t="shared" si="4"/>
        <v>2</v>
      </c>
      <c r="W32" s="47">
        <f t="shared" si="4"/>
        <v>19</v>
      </c>
      <c r="X32" s="47">
        <f t="shared" si="4"/>
        <v>2</v>
      </c>
      <c r="Y32" s="47">
        <f t="shared" si="4"/>
        <v>18</v>
      </c>
      <c r="Z32" s="47">
        <f t="shared" si="4"/>
        <v>4</v>
      </c>
      <c r="AA32" s="47">
        <f t="shared" si="4"/>
        <v>23</v>
      </c>
      <c r="AB32" s="47">
        <f t="shared" si="4"/>
        <v>7</v>
      </c>
      <c r="AC32" s="47">
        <f t="shared" si="4"/>
        <v>24</v>
      </c>
      <c r="AD32" s="47">
        <f t="shared" si="4"/>
        <v>5</v>
      </c>
      <c r="AE32" s="47">
        <f t="shared" si="4"/>
        <v>26</v>
      </c>
      <c r="AF32" s="47">
        <f t="shared" si="4"/>
        <v>24</v>
      </c>
      <c r="AG32" s="47">
        <f t="shared" si="4"/>
        <v>9</v>
      </c>
      <c r="AH32" s="47">
        <f t="shared" si="4"/>
        <v>28</v>
      </c>
      <c r="AI32" s="47">
        <f t="shared" si="4"/>
        <v>10</v>
      </c>
      <c r="AJ32" s="47">
        <f t="shared" si="4"/>
        <v>28</v>
      </c>
      <c r="AK32" s="47">
        <f t="shared" si="4"/>
        <v>7</v>
      </c>
      <c r="AL32" s="47">
        <f t="shared" si="4"/>
        <v>26</v>
      </c>
      <c r="AM32" s="47">
        <f t="shared" si="4"/>
        <v>11</v>
      </c>
      <c r="AN32" s="47">
        <f t="shared" si="4"/>
        <v>30</v>
      </c>
      <c r="AO32" s="17">
        <f t="shared" si="4"/>
        <v>9</v>
      </c>
      <c r="AP32" s="17">
        <f t="shared" si="4"/>
        <v>35.8</v>
      </c>
      <c r="AQ32" s="65">
        <f t="shared" si="4"/>
        <v>28</v>
      </c>
      <c r="AR32" s="63"/>
      <c r="AS32" s="63"/>
      <c r="AT32" s="17">
        <f>SUM(AT13:AT31)</f>
        <v>2.875</v>
      </c>
      <c r="AU32" s="17">
        <f>SUM(AU13:AU31)</f>
        <v>22.375</v>
      </c>
    </row>
    <row r="33" spans="2:47" ht="18" customHeight="1" thickBot="1">
      <c r="B33" s="25"/>
      <c r="C33" s="26" t="s">
        <v>32</v>
      </c>
      <c r="D33" s="18">
        <f>D32/G32</f>
        <v>9</v>
      </c>
      <c r="E33" s="18">
        <f aca="true" t="shared" si="5" ref="E33:AN33">E32/E8</f>
        <v>2.7142857142857144</v>
      </c>
      <c r="F33" s="18">
        <f t="shared" si="5"/>
        <v>5.714285714285714</v>
      </c>
      <c r="G33" s="18">
        <f t="shared" si="5"/>
        <v>0.14285714285714285</v>
      </c>
      <c r="H33" s="18">
        <f t="shared" si="5"/>
        <v>4.285714285714286</v>
      </c>
      <c r="I33" s="18">
        <f t="shared" si="5"/>
        <v>0.42857142857142855</v>
      </c>
      <c r="J33" s="18">
        <f t="shared" si="5"/>
        <v>4.285714285714286</v>
      </c>
      <c r="K33" s="18">
        <f t="shared" si="5"/>
        <v>0.5714285714285714</v>
      </c>
      <c r="L33" s="18">
        <f t="shared" si="5"/>
        <v>4.285714285714286</v>
      </c>
      <c r="M33" s="18">
        <f t="shared" si="5"/>
        <v>1.4285714285714286</v>
      </c>
      <c r="N33" s="18">
        <f t="shared" si="5"/>
        <v>4.428571428571429</v>
      </c>
      <c r="O33" s="18">
        <f t="shared" si="5"/>
        <v>0.2857142857142857</v>
      </c>
      <c r="P33" s="18">
        <f t="shared" si="5"/>
        <v>0.14285714285714285</v>
      </c>
      <c r="Q33" s="18">
        <f t="shared" si="5"/>
        <v>3.7142857142857144</v>
      </c>
      <c r="R33" s="18">
        <f t="shared" si="5"/>
        <v>0.14285714285714285</v>
      </c>
      <c r="S33" s="18">
        <f t="shared" si="5"/>
        <v>3.5</v>
      </c>
      <c r="T33" s="18">
        <f t="shared" si="5"/>
        <v>0.16666666666666666</v>
      </c>
      <c r="U33" s="18">
        <f t="shared" si="5"/>
        <v>3.6666666666666665</v>
      </c>
      <c r="V33" s="18">
        <f t="shared" si="5"/>
        <v>0.3333333333333333</v>
      </c>
      <c r="W33" s="18">
        <f t="shared" si="5"/>
        <v>3.8</v>
      </c>
      <c r="X33" s="18">
        <f t="shared" si="5"/>
        <v>0.4</v>
      </c>
      <c r="Y33" s="18">
        <f t="shared" si="5"/>
        <v>3.6</v>
      </c>
      <c r="Z33" s="18">
        <f t="shared" si="5"/>
        <v>0.6666666666666666</v>
      </c>
      <c r="AA33" s="18">
        <f t="shared" si="5"/>
        <v>3.8333333333333335</v>
      </c>
      <c r="AB33" s="18">
        <f t="shared" si="5"/>
        <v>1.1666666666666667</v>
      </c>
      <c r="AC33" s="18">
        <f t="shared" si="5"/>
        <v>4</v>
      </c>
      <c r="AD33" s="18">
        <f t="shared" si="5"/>
        <v>0.8333333333333334</v>
      </c>
      <c r="AE33" s="18">
        <f t="shared" si="5"/>
        <v>4.333333333333333</v>
      </c>
      <c r="AF33" s="18">
        <f t="shared" si="5"/>
        <v>4</v>
      </c>
      <c r="AG33" s="18">
        <f t="shared" si="5"/>
        <v>1.5</v>
      </c>
      <c r="AH33" s="18">
        <f t="shared" si="5"/>
        <v>4.666666666666667</v>
      </c>
      <c r="AI33" s="18">
        <f t="shared" si="5"/>
        <v>1.6666666666666667</v>
      </c>
      <c r="AJ33" s="18">
        <f t="shared" si="5"/>
        <v>4.666666666666667</v>
      </c>
      <c r="AK33" s="18">
        <f t="shared" si="5"/>
        <v>1.1666666666666667</v>
      </c>
      <c r="AL33" s="18">
        <f t="shared" si="5"/>
        <v>4.333333333333333</v>
      </c>
      <c r="AM33" s="18">
        <f t="shared" si="5"/>
        <v>1.8333333333333333</v>
      </c>
      <c r="AN33" s="18">
        <f t="shared" si="5"/>
        <v>5</v>
      </c>
      <c r="AO33" s="18">
        <f>AO32/8</f>
        <v>1.125</v>
      </c>
      <c r="AP33" s="18">
        <f>AP32/8</f>
        <v>4.475</v>
      </c>
      <c r="AQ33" s="66">
        <f>AQ32/6</f>
        <v>4.666666666666667</v>
      </c>
      <c r="AR33" s="63"/>
      <c r="AS33" s="63"/>
      <c r="AT33" s="18" t="e">
        <f>AT32/AT8</f>
        <v>#DIV/0!</v>
      </c>
      <c r="AU33" s="18" t="e">
        <f>AU32/AU8</f>
        <v>#DIV/0!</v>
      </c>
    </row>
    <row r="34" ht="13.5" thickTop="1"/>
    <row r="37" ht="13.5" customHeight="1"/>
  </sheetData>
  <mergeCells count="26">
    <mergeCell ref="AT11:AU11"/>
    <mergeCell ref="R11:S11"/>
    <mergeCell ref="AQ6:AQ12"/>
    <mergeCell ref="AM10:AN10"/>
    <mergeCell ref="AO6:AP11"/>
    <mergeCell ref="T11:U11"/>
    <mergeCell ref="V11:W11"/>
    <mergeCell ref="AK10:AL10"/>
    <mergeCell ref="O10:AF10"/>
    <mergeCell ref="AI10:AJ10"/>
    <mergeCell ref="AT6:AU10"/>
    <mergeCell ref="E10:F10"/>
    <mergeCell ref="G10:H10"/>
    <mergeCell ref="I10:J10"/>
    <mergeCell ref="K10:L10"/>
    <mergeCell ref="M10:N10"/>
    <mergeCell ref="AG10:AH10"/>
    <mergeCell ref="C2:AK2"/>
    <mergeCell ref="C1:AK1"/>
    <mergeCell ref="AC3:AD3"/>
    <mergeCell ref="X11:Y11"/>
    <mergeCell ref="D10:D12"/>
    <mergeCell ref="Z11:AA11"/>
    <mergeCell ref="AB11:AC11"/>
    <mergeCell ref="AD11:AE11"/>
    <mergeCell ref="P11:Q11"/>
  </mergeCells>
  <printOptions/>
  <pageMargins left="0.2362204724409449" right="0.2755905511811024" top="0.9055118110236221" bottom="0.3937007874015748" header="0.1968503937007874" footer="0.2362204724409449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40"/>
  </sheetPr>
  <dimension ref="B1:AU33"/>
  <sheetViews>
    <sheetView workbookViewId="0" topLeftCell="A1">
      <selection activeCell="AD40" sqref="AD40"/>
    </sheetView>
  </sheetViews>
  <sheetFormatPr defaultColWidth="9.140625" defaultRowHeight="12.75"/>
  <cols>
    <col min="1" max="1" width="1.57421875" style="0" customWidth="1"/>
    <col min="2" max="2" width="5.7109375" style="0" customWidth="1"/>
    <col min="3" max="3" width="28.140625" style="0" customWidth="1"/>
    <col min="4" max="43" width="3.140625" style="0" customWidth="1"/>
    <col min="44" max="44" width="3.7109375" style="0" customWidth="1"/>
    <col min="45" max="45" width="3.7109375" style="0" hidden="1" customWidth="1"/>
    <col min="46" max="47" width="5.140625" style="0" hidden="1" customWidth="1"/>
    <col min="48" max="48" width="3.7109375" style="0" hidden="1" customWidth="1"/>
    <col min="49" max="49" width="3.7109375" style="0" customWidth="1"/>
  </cols>
  <sheetData>
    <row r="1" spans="3:39" ht="15.75">
      <c r="C1" s="81" t="s">
        <v>8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</row>
    <row r="2" spans="3:39" ht="15.75">
      <c r="C2" s="81" t="s">
        <v>9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</row>
    <row r="3" spans="4:31" ht="16.5" thickBot="1">
      <c r="D3" t="s">
        <v>10</v>
      </c>
      <c r="E3" s="3"/>
      <c r="F3" s="3"/>
      <c r="G3" s="3"/>
      <c r="H3" s="3"/>
      <c r="I3" s="3"/>
      <c r="J3" s="3"/>
      <c r="K3" s="5"/>
      <c r="L3" s="5"/>
      <c r="M3" s="37" t="s">
        <v>55</v>
      </c>
      <c r="N3" s="5"/>
      <c r="O3" s="5"/>
      <c r="P3" s="5"/>
      <c r="Q3" s="5"/>
      <c r="R3" s="5"/>
      <c r="S3" s="5"/>
      <c r="T3" s="5"/>
      <c r="U3" s="5"/>
      <c r="V3" s="5"/>
      <c r="W3" s="5"/>
      <c r="Z3" s="3"/>
      <c r="AA3" s="3" t="s">
        <v>11</v>
      </c>
      <c r="AB3" s="3"/>
      <c r="AC3" s="82">
        <v>2</v>
      </c>
      <c r="AD3" s="82"/>
      <c r="AE3" s="3"/>
    </row>
    <row r="4" spans="2:22" ht="20.25" customHeight="1" thickTop="1">
      <c r="B4" s="4" t="s">
        <v>68</v>
      </c>
      <c r="C4" s="4"/>
      <c r="D4" s="4"/>
      <c r="E4" s="4"/>
      <c r="F4" s="4"/>
      <c r="G4" s="4"/>
      <c r="H4" s="4"/>
      <c r="I4" s="4"/>
      <c r="V4" s="36"/>
    </row>
    <row r="5" ht="6.75" customHeight="1" thickBot="1"/>
    <row r="6" spans="2:47" ht="19.5" customHeight="1" thickBot="1" thickTop="1">
      <c r="B6" s="59"/>
      <c r="C6" s="6" t="s">
        <v>0</v>
      </c>
      <c r="D6" s="30"/>
      <c r="E6" s="7"/>
      <c r="F6" s="8"/>
      <c r="G6" s="7"/>
      <c r="H6" s="8"/>
      <c r="I6" s="7"/>
      <c r="J6" s="8"/>
      <c r="K6" s="7"/>
      <c r="L6" s="8"/>
      <c r="M6" s="7"/>
      <c r="N6" s="8"/>
      <c r="O6" s="8"/>
      <c r="P6" s="7"/>
      <c r="Q6" s="8"/>
      <c r="R6" s="7"/>
      <c r="S6" s="8"/>
      <c r="T6" s="7"/>
      <c r="U6" s="8"/>
      <c r="V6" s="7"/>
      <c r="W6" s="8"/>
      <c r="X6" s="7"/>
      <c r="Y6" s="8"/>
      <c r="Z6" s="7"/>
      <c r="AA6" s="8"/>
      <c r="AB6" s="7"/>
      <c r="AC6" s="8"/>
      <c r="AD6" s="7"/>
      <c r="AE6" s="8"/>
      <c r="AF6" s="8"/>
      <c r="AG6" s="7"/>
      <c r="AH6" s="8"/>
      <c r="AI6" s="7"/>
      <c r="AJ6" s="8"/>
      <c r="AK6" s="7"/>
      <c r="AL6" s="8"/>
      <c r="AM6" s="7"/>
      <c r="AN6" s="8"/>
      <c r="AO6" s="96" t="s">
        <v>13</v>
      </c>
      <c r="AP6" s="97"/>
      <c r="AQ6" s="101" t="s">
        <v>12</v>
      </c>
      <c r="AR6" s="1"/>
      <c r="AS6" s="1"/>
      <c r="AT6" s="88" t="s">
        <v>40</v>
      </c>
      <c r="AU6" s="88"/>
    </row>
    <row r="7" spans="2:47" ht="19.5" customHeight="1" thickBot="1">
      <c r="B7" s="60"/>
      <c r="C7" s="9" t="s">
        <v>1</v>
      </c>
      <c r="D7" s="30"/>
      <c r="E7" s="10"/>
      <c r="F7" s="11"/>
      <c r="G7" s="10"/>
      <c r="H7" s="11"/>
      <c r="I7" s="10"/>
      <c r="J7" s="11"/>
      <c r="K7" s="10"/>
      <c r="L7" s="11"/>
      <c r="M7" s="10"/>
      <c r="N7" s="11"/>
      <c r="O7" s="11"/>
      <c r="P7" s="10"/>
      <c r="Q7" s="11"/>
      <c r="R7" s="10"/>
      <c r="S7" s="11"/>
      <c r="T7" s="10"/>
      <c r="U7" s="11"/>
      <c r="V7" s="10"/>
      <c r="W7" s="11"/>
      <c r="X7" s="10"/>
      <c r="Y7" s="11"/>
      <c r="Z7" s="10"/>
      <c r="AA7" s="11"/>
      <c r="AB7" s="10"/>
      <c r="AC7" s="11"/>
      <c r="AD7" s="10"/>
      <c r="AE7" s="11"/>
      <c r="AF7" s="11"/>
      <c r="AG7" s="10"/>
      <c r="AH7" s="11"/>
      <c r="AI7" s="10"/>
      <c r="AJ7" s="11"/>
      <c r="AK7" s="10"/>
      <c r="AL7" s="11"/>
      <c r="AM7" s="10"/>
      <c r="AN7" s="11"/>
      <c r="AO7" s="96"/>
      <c r="AP7" s="97"/>
      <c r="AQ7" s="101"/>
      <c r="AR7" s="1"/>
      <c r="AS7" s="1"/>
      <c r="AT7" s="88"/>
      <c r="AU7" s="88"/>
    </row>
    <row r="8" spans="2:47" ht="19.5" customHeight="1" thickBot="1">
      <c r="B8" s="60"/>
      <c r="C8" s="9" t="s">
        <v>2</v>
      </c>
      <c r="D8" s="30">
        <v>8</v>
      </c>
      <c r="E8" s="10">
        <v>8</v>
      </c>
      <c r="F8" s="11">
        <v>8</v>
      </c>
      <c r="G8" s="69">
        <v>5</v>
      </c>
      <c r="H8" s="70">
        <v>5</v>
      </c>
      <c r="I8" s="69">
        <v>5</v>
      </c>
      <c r="J8" s="70">
        <v>5</v>
      </c>
      <c r="K8" s="69">
        <v>5</v>
      </c>
      <c r="L8" s="70">
        <v>5</v>
      </c>
      <c r="M8" s="69">
        <v>6</v>
      </c>
      <c r="N8" s="70">
        <v>5</v>
      </c>
      <c r="O8" s="70">
        <v>5</v>
      </c>
      <c r="P8" s="69">
        <v>5</v>
      </c>
      <c r="Q8" s="70">
        <v>5</v>
      </c>
      <c r="R8" s="69">
        <v>5</v>
      </c>
      <c r="S8" s="70">
        <v>7</v>
      </c>
      <c r="T8" s="69">
        <v>7</v>
      </c>
      <c r="U8" s="70">
        <v>7</v>
      </c>
      <c r="V8" s="69">
        <v>7</v>
      </c>
      <c r="W8" s="70">
        <v>7</v>
      </c>
      <c r="X8" s="69">
        <v>7</v>
      </c>
      <c r="Y8" s="70">
        <v>7</v>
      </c>
      <c r="Z8" s="69">
        <v>7</v>
      </c>
      <c r="AA8" s="70">
        <v>7</v>
      </c>
      <c r="AB8" s="69">
        <v>7</v>
      </c>
      <c r="AC8" s="70">
        <v>7</v>
      </c>
      <c r="AD8" s="69">
        <v>7</v>
      </c>
      <c r="AE8" s="70">
        <v>7</v>
      </c>
      <c r="AF8" s="70">
        <v>7</v>
      </c>
      <c r="AG8" s="69">
        <v>7</v>
      </c>
      <c r="AH8" s="70">
        <v>7</v>
      </c>
      <c r="AI8" s="69">
        <v>7</v>
      </c>
      <c r="AJ8" s="70">
        <v>7</v>
      </c>
      <c r="AK8" s="69">
        <v>7</v>
      </c>
      <c r="AL8" s="70">
        <v>7</v>
      </c>
      <c r="AM8" s="69">
        <v>7</v>
      </c>
      <c r="AN8" s="70">
        <v>7</v>
      </c>
      <c r="AO8" s="96"/>
      <c r="AP8" s="97"/>
      <c r="AQ8" s="101"/>
      <c r="AR8" s="1"/>
      <c r="AS8" s="1"/>
      <c r="AT8" s="88"/>
      <c r="AU8" s="88"/>
    </row>
    <row r="9" spans="2:47" ht="19.5" customHeight="1" thickBot="1">
      <c r="B9" s="60"/>
      <c r="C9" s="12" t="s">
        <v>16</v>
      </c>
      <c r="D9" s="30"/>
      <c r="E9" s="76"/>
      <c r="F9" s="77"/>
      <c r="G9" s="78"/>
      <c r="H9" s="77"/>
      <c r="I9" s="78"/>
      <c r="J9" s="77"/>
      <c r="K9" s="78"/>
      <c r="L9" s="77"/>
      <c r="M9" s="78"/>
      <c r="N9" s="77"/>
      <c r="O9" s="79"/>
      <c r="P9" s="80"/>
      <c r="Q9" s="79"/>
      <c r="R9" s="80"/>
      <c r="S9" s="79"/>
      <c r="T9" s="80"/>
      <c r="U9" s="79"/>
      <c r="V9" s="80"/>
      <c r="W9" s="79"/>
      <c r="X9" s="80"/>
      <c r="Y9" s="79"/>
      <c r="Z9" s="80"/>
      <c r="AA9" s="79"/>
      <c r="AB9" s="80"/>
      <c r="AC9" s="79"/>
      <c r="AD9" s="80"/>
      <c r="AE9" s="79"/>
      <c r="AF9" s="79"/>
      <c r="AG9" s="78"/>
      <c r="AH9" s="77"/>
      <c r="AI9" s="78"/>
      <c r="AJ9" s="77"/>
      <c r="AK9" s="78"/>
      <c r="AL9" s="77"/>
      <c r="AM9" s="78"/>
      <c r="AN9" s="77"/>
      <c r="AO9" s="96"/>
      <c r="AP9" s="97"/>
      <c r="AQ9" s="101"/>
      <c r="AR9" s="1"/>
      <c r="AS9" s="1"/>
      <c r="AT9" s="88"/>
      <c r="AU9" s="88"/>
    </row>
    <row r="10" spans="2:47" ht="19.5" customHeight="1" thickBot="1" thickTop="1">
      <c r="B10" s="60"/>
      <c r="C10" s="15" t="s">
        <v>33</v>
      </c>
      <c r="D10" s="85" t="s">
        <v>54</v>
      </c>
      <c r="E10" s="89">
        <v>1</v>
      </c>
      <c r="F10" s="90"/>
      <c r="G10" s="89">
        <v>2</v>
      </c>
      <c r="H10" s="90"/>
      <c r="I10" s="89">
        <v>3</v>
      </c>
      <c r="J10" s="90"/>
      <c r="K10" s="89">
        <v>4</v>
      </c>
      <c r="L10" s="90"/>
      <c r="M10" s="89">
        <v>5</v>
      </c>
      <c r="N10" s="90"/>
      <c r="O10" s="98">
        <v>6</v>
      </c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  <c r="AG10" s="89">
        <v>7</v>
      </c>
      <c r="AH10" s="90"/>
      <c r="AI10" s="89">
        <v>8</v>
      </c>
      <c r="AJ10" s="90"/>
      <c r="AK10" s="89">
        <v>9</v>
      </c>
      <c r="AL10" s="90"/>
      <c r="AM10" s="89">
        <v>10</v>
      </c>
      <c r="AN10" s="90"/>
      <c r="AO10" s="96"/>
      <c r="AP10" s="97"/>
      <c r="AQ10" s="101"/>
      <c r="AR10" s="1"/>
      <c r="AS10" s="1"/>
      <c r="AT10" s="88"/>
      <c r="AU10" s="88"/>
    </row>
    <row r="11" spans="2:47" ht="19.5" customHeight="1" thickBot="1">
      <c r="B11" s="61"/>
      <c r="C11" s="15" t="s">
        <v>34</v>
      </c>
      <c r="D11" s="86"/>
      <c r="E11" s="42" t="s">
        <v>5</v>
      </c>
      <c r="F11" s="16" t="s">
        <v>6</v>
      </c>
      <c r="G11" s="42" t="s">
        <v>5</v>
      </c>
      <c r="H11" s="16" t="s">
        <v>6</v>
      </c>
      <c r="I11" s="42" t="s">
        <v>5</v>
      </c>
      <c r="J11" s="16" t="s">
        <v>6</v>
      </c>
      <c r="K11" s="42" t="s">
        <v>5</v>
      </c>
      <c r="L11" s="16" t="s">
        <v>6</v>
      </c>
      <c r="M11" s="42" t="s">
        <v>5</v>
      </c>
      <c r="N11" s="16" t="s">
        <v>6</v>
      </c>
      <c r="O11" s="16" t="s">
        <v>35</v>
      </c>
      <c r="P11" s="83" t="s">
        <v>47</v>
      </c>
      <c r="Q11" s="84"/>
      <c r="R11" s="83" t="s">
        <v>48</v>
      </c>
      <c r="S11" s="84"/>
      <c r="T11" s="83" t="s">
        <v>49</v>
      </c>
      <c r="U11" s="84"/>
      <c r="V11" s="83" t="s">
        <v>50</v>
      </c>
      <c r="W11" s="84"/>
      <c r="X11" s="83" t="s">
        <v>35</v>
      </c>
      <c r="Y11" s="84"/>
      <c r="Z11" s="83" t="s">
        <v>51</v>
      </c>
      <c r="AA11" s="84"/>
      <c r="AB11" s="83" t="s">
        <v>52</v>
      </c>
      <c r="AC11" s="84"/>
      <c r="AD11" s="83" t="s">
        <v>53</v>
      </c>
      <c r="AE11" s="84"/>
      <c r="AF11" s="16" t="s">
        <v>36</v>
      </c>
      <c r="AG11" s="42" t="s">
        <v>5</v>
      </c>
      <c r="AH11" s="16" t="s">
        <v>6</v>
      </c>
      <c r="AI11" s="42" t="s">
        <v>5</v>
      </c>
      <c r="AJ11" s="16" t="s">
        <v>6</v>
      </c>
      <c r="AK11" s="42" t="s">
        <v>5</v>
      </c>
      <c r="AL11" s="16" t="s">
        <v>6</v>
      </c>
      <c r="AM11" s="42" t="s">
        <v>5</v>
      </c>
      <c r="AN11" s="16" t="s">
        <v>6</v>
      </c>
      <c r="AO11" s="96"/>
      <c r="AP11" s="97"/>
      <c r="AQ11" s="101"/>
      <c r="AR11" s="1"/>
      <c r="AS11" s="1"/>
      <c r="AT11" s="91">
        <v>6</v>
      </c>
      <c r="AU11" s="91"/>
    </row>
    <row r="12" spans="2:47" ht="19.5" customHeight="1" thickBot="1">
      <c r="B12" s="19" t="s">
        <v>3</v>
      </c>
      <c r="C12" s="20" t="s">
        <v>4</v>
      </c>
      <c r="D12" s="87"/>
      <c r="E12" s="43"/>
      <c r="F12" s="44"/>
      <c r="G12" s="43"/>
      <c r="H12" s="44"/>
      <c r="I12" s="43"/>
      <c r="J12" s="44"/>
      <c r="K12" s="43"/>
      <c r="L12" s="44"/>
      <c r="M12" s="43"/>
      <c r="N12" s="44"/>
      <c r="O12" s="44"/>
      <c r="P12" s="45" t="s">
        <v>5</v>
      </c>
      <c r="Q12" s="46" t="s">
        <v>6</v>
      </c>
      <c r="R12" s="45" t="s">
        <v>5</v>
      </c>
      <c r="S12" s="46" t="s">
        <v>6</v>
      </c>
      <c r="T12" s="45" t="s">
        <v>5</v>
      </c>
      <c r="U12" s="46" t="s">
        <v>6</v>
      </c>
      <c r="V12" s="45" t="s">
        <v>5</v>
      </c>
      <c r="W12" s="46" t="s">
        <v>6</v>
      </c>
      <c r="X12" s="45" t="s">
        <v>5</v>
      </c>
      <c r="Y12" s="46" t="s">
        <v>6</v>
      </c>
      <c r="Z12" s="45" t="s">
        <v>5</v>
      </c>
      <c r="AA12" s="46" t="s">
        <v>6</v>
      </c>
      <c r="AB12" s="45" t="s">
        <v>5</v>
      </c>
      <c r="AC12" s="46" t="s">
        <v>6</v>
      </c>
      <c r="AD12" s="45" t="s">
        <v>5</v>
      </c>
      <c r="AE12" s="46" t="s">
        <v>6</v>
      </c>
      <c r="AF12" s="44"/>
      <c r="AG12" s="43"/>
      <c r="AH12" s="44"/>
      <c r="AI12" s="43"/>
      <c r="AJ12" s="44"/>
      <c r="AK12" s="43"/>
      <c r="AL12" s="44"/>
      <c r="AM12" s="43"/>
      <c r="AN12" s="44"/>
      <c r="AO12" s="27" t="s">
        <v>5</v>
      </c>
      <c r="AP12" s="28" t="s">
        <v>6</v>
      </c>
      <c r="AQ12" s="101"/>
      <c r="AR12" s="1"/>
      <c r="AS12" s="1"/>
      <c r="AT12" s="31" t="s">
        <v>5</v>
      </c>
      <c r="AU12" s="31" t="s">
        <v>6</v>
      </c>
    </row>
    <row r="13" spans="2:47" ht="19.5" customHeight="1" thickBot="1" thickTop="1">
      <c r="B13" s="21" t="s">
        <v>17</v>
      </c>
      <c r="C13" s="75" t="s">
        <v>70</v>
      </c>
      <c r="D13" s="30">
        <v>4</v>
      </c>
      <c r="E13" s="38">
        <v>5</v>
      </c>
      <c r="F13" s="39">
        <v>5</v>
      </c>
      <c r="G13" s="67">
        <v>3</v>
      </c>
      <c r="H13" s="68">
        <v>5</v>
      </c>
      <c r="I13" s="67">
        <v>2</v>
      </c>
      <c r="J13" s="68">
        <v>5</v>
      </c>
      <c r="K13" s="67">
        <v>3</v>
      </c>
      <c r="L13" s="68">
        <v>5</v>
      </c>
      <c r="M13" s="67">
        <v>4</v>
      </c>
      <c r="N13" s="68">
        <v>5</v>
      </c>
      <c r="O13" s="68">
        <v>3</v>
      </c>
      <c r="P13" s="67">
        <v>2</v>
      </c>
      <c r="Q13" s="68">
        <v>5</v>
      </c>
      <c r="R13" s="67">
        <v>1</v>
      </c>
      <c r="S13" s="68">
        <v>5</v>
      </c>
      <c r="T13" s="67">
        <v>1</v>
      </c>
      <c r="U13" s="68">
        <v>5</v>
      </c>
      <c r="V13" s="67">
        <v>1</v>
      </c>
      <c r="W13" s="68">
        <v>4</v>
      </c>
      <c r="X13" s="67">
        <v>1</v>
      </c>
      <c r="Y13" s="68">
        <v>4</v>
      </c>
      <c r="Z13" s="67">
        <v>1</v>
      </c>
      <c r="AA13" s="68">
        <v>4</v>
      </c>
      <c r="AB13" s="67">
        <v>2</v>
      </c>
      <c r="AC13" s="68">
        <v>5</v>
      </c>
      <c r="AD13" s="67">
        <v>2</v>
      </c>
      <c r="AE13" s="68">
        <v>4</v>
      </c>
      <c r="AF13" s="68">
        <v>4</v>
      </c>
      <c r="AG13" s="67">
        <v>2</v>
      </c>
      <c r="AH13" s="68">
        <v>5</v>
      </c>
      <c r="AI13" s="67">
        <v>1</v>
      </c>
      <c r="AJ13" s="68">
        <v>5</v>
      </c>
      <c r="AK13" s="67">
        <v>1</v>
      </c>
      <c r="AL13" s="68">
        <v>5</v>
      </c>
      <c r="AM13" s="67">
        <v>2</v>
      </c>
      <c r="AN13" s="68">
        <v>5</v>
      </c>
      <c r="AO13" s="29">
        <f aca="true" t="shared" si="0" ref="AO13:AO31">(E13+G13+I13+K13+M13+O13+AG13+AI13+AK13+AM13)/10</f>
        <v>2.6</v>
      </c>
      <c r="AP13" s="29">
        <f aca="true" t="shared" si="1" ref="AP13:AP31">(F13+H13+J13+L13+N13+AF13+AH13+AJ13+AL13+AN13)/10</f>
        <v>4.9</v>
      </c>
      <c r="AQ13" s="30">
        <v>5</v>
      </c>
      <c r="AR13" s="1"/>
      <c r="AS13" s="1"/>
      <c r="AT13" s="32">
        <f aca="true" t="shared" si="2" ref="AT13:AT31">(P13+R13+T13+V13+X13+Z13+AB13+AD13)/8</f>
        <v>1.375</v>
      </c>
      <c r="AU13" s="32">
        <f aca="true" t="shared" si="3" ref="AU13:AU31">(Q13+S13+U13+W13+Y13+AA13+AC13+AE13)/8</f>
        <v>4.5</v>
      </c>
    </row>
    <row r="14" spans="2:47" ht="19.5" customHeight="1" thickBot="1">
      <c r="B14" s="21" t="s">
        <v>18</v>
      </c>
      <c r="C14" s="75" t="s">
        <v>70</v>
      </c>
      <c r="D14" s="30">
        <v>4</v>
      </c>
      <c r="E14" s="38">
        <v>5</v>
      </c>
      <c r="F14" s="39">
        <v>5</v>
      </c>
      <c r="G14" s="67">
        <v>3</v>
      </c>
      <c r="H14" s="68">
        <v>5</v>
      </c>
      <c r="I14" s="67">
        <v>2</v>
      </c>
      <c r="J14" s="68">
        <v>5</v>
      </c>
      <c r="K14" s="67">
        <v>3</v>
      </c>
      <c r="L14" s="68">
        <v>5</v>
      </c>
      <c r="M14" s="67">
        <v>3</v>
      </c>
      <c r="N14" s="68">
        <v>5</v>
      </c>
      <c r="O14" s="68">
        <v>3</v>
      </c>
      <c r="P14" s="67">
        <v>2</v>
      </c>
      <c r="Q14" s="68">
        <v>5</v>
      </c>
      <c r="R14" s="67">
        <v>2</v>
      </c>
      <c r="S14" s="68">
        <v>5</v>
      </c>
      <c r="T14" s="67">
        <v>1</v>
      </c>
      <c r="U14" s="68">
        <v>4</v>
      </c>
      <c r="V14" s="67">
        <v>1</v>
      </c>
      <c r="W14" s="68">
        <v>4</v>
      </c>
      <c r="X14" s="67">
        <v>1</v>
      </c>
      <c r="Y14" s="68">
        <v>4</v>
      </c>
      <c r="Z14" s="67">
        <v>2</v>
      </c>
      <c r="AA14" s="68">
        <v>5</v>
      </c>
      <c r="AB14" s="67">
        <v>1</v>
      </c>
      <c r="AC14" s="68">
        <v>5</v>
      </c>
      <c r="AD14" s="67">
        <v>2</v>
      </c>
      <c r="AE14" s="68">
        <v>5</v>
      </c>
      <c r="AF14" s="68">
        <v>5</v>
      </c>
      <c r="AG14" s="67">
        <v>2</v>
      </c>
      <c r="AH14" s="68">
        <v>4</v>
      </c>
      <c r="AI14" s="67">
        <v>2</v>
      </c>
      <c r="AJ14" s="68">
        <v>5</v>
      </c>
      <c r="AK14" s="67">
        <v>1</v>
      </c>
      <c r="AL14" s="68">
        <v>5</v>
      </c>
      <c r="AM14" s="67">
        <v>2</v>
      </c>
      <c r="AN14" s="68">
        <v>5</v>
      </c>
      <c r="AO14" s="29">
        <f t="shared" si="0"/>
        <v>2.6</v>
      </c>
      <c r="AP14" s="29">
        <f t="shared" si="1"/>
        <v>4.9</v>
      </c>
      <c r="AQ14" s="30">
        <v>5</v>
      </c>
      <c r="AR14" s="1"/>
      <c r="AS14" s="1"/>
      <c r="AT14" s="32">
        <f t="shared" si="2"/>
        <v>1.5</v>
      </c>
      <c r="AU14" s="32">
        <f t="shared" si="3"/>
        <v>4.625</v>
      </c>
    </row>
    <row r="15" spans="2:47" ht="19.5" customHeight="1" thickBot="1">
      <c r="B15" s="21" t="s">
        <v>19</v>
      </c>
      <c r="C15" s="75" t="s">
        <v>70</v>
      </c>
      <c r="D15" s="30">
        <v>3</v>
      </c>
      <c r="E15" s="38">
        <v>4</v>
      </c>
      <c r="F15" s="39">
        <v>5</v>
      </c>
      <c r="G15" s="67">
        <v>2</v>
      </c>
      <c r="H15" s="68">
        <v>5</v>
      </c>
      <c r="I15" s="67">
        <v>1</v>
      </c>
      <c r="J15" s="68">
        <v>4</v>
      </c>
      <c r="K15" s="67">
        <v>2</v>
      </c>
      <c r="L15" s="68">
        <v>4</v>
      </c>
      <c r="M15" s="67">
        <v>3</v>
      </c>
      <c r="N15" s="68">
        <v>4</v>
      </c>
      <c r="O15" s="68">
        <v>1</v>
      </c>
      <c r="P15" s="67">
        <v>1</v>
      </c>
      <c r="Q15" s="68">
        <v>4</v>
      </c>
      <c r="R15" s="67">
        <v>1</v>
      </c>
      <c r="S15" s="68">
        <v>4</v>
      </c>
      <c r="T15" s="67">
        <v>1</v>
      </c>
      <c r="U15" s="68">
        <v>5</v>
      </c>
      <c r="V15" s="67">
        <v>0</v>
      </c>
      <c r="W15" s="68">
        <v>3</v>
      </c>
      <c r="X15" s="67">
        <v>1</v>
      </c>
      <c r="Y15" s="68">
        <v>4</v>
      </c>
      <c r="Z15" s="67">
        <v>1</v>
      </c>
      <c r="AA15" s="68">
        <v>3</v>
      </c>
      <c r="AB15" s="67">
        <v>1</v>
      </c>
      <c r="AC15" s="68">
        <v>4</v>
      </c>
      <c r="AD15" s="67">
        <v>1</v>
      </c>
      <c r="AE15" s="68">
        <v>4</v>
      </c>
      <c r="AF15" s="68">
        <v>4</v>
      </c>
      <c r="AG15" s="67">
        <v>1</v>
      </c>
      <c r="AH15" s="68">
        <v>4</v>
      </c>
      <c r="AI15" s="67">
        <v>1</v>
      </c>
      <c r="AJ15" s="68">
        <v>4</v>
      </c>
      <c r="AK15" s="67">
        <v>1</v>
      </c>
      <c r="AL15" s="68">
        <v>4</v>
      </c>
      <c r="AM15" s="67">
        <v>1</v>
      </c>
      <c r="AN15" s="68">
        <v>4</v>
      </c>
      <c r="AO15" s="29">
        <f t="shared" si="0"/>
        <v>1.7</v>
      </c>
      <c r="AP15" s="29">
        <f t="shared" si="1"/>
        <v>4.2</v>
      </c>
      <c r="AQ15" s="30">
        <v>4</v>
      </c>
      <c r="AR15" s="1"/>
      <c r="AS15" s="1"/>
      <c r="AT15" s="32">
        <f t="shared" si="2"/>
        <v>0.875</v>
      </c>
      <c r="AU15" s="32">
        <f t="shared" si="3"/>
        <v>3.875</v>
      </c>
    </row>
    <row r="16" spans="2:47" ht="19.5" customHeight="1" thickBot="1">
      <c r="B16" s="21" t="s">
        <v>20</v>
      </c>
      <c r="C16" s="75" t="s">
        <v>70</v>
      </c>
      <c r="D16" s="30">
        <v>4</v>
      </c>
      <c r="E16" s="38">
        <v>5</v>
      </c>
      <c r="F16" s="39">
        <v>5</v>
      </c>
      <c r="G16" s="67">
        <v>2</v>
      </c>
      <c r="H16" s="68">
        <v>5</v>
      </c>
      <c r="I16" s="67">
        <v>2</v>
      </c>
      <c r="J16" s="68">
        <v>5</v>
      </c>
      <c r="K16" s="67">
        <v>3</v>
      </c>
      <c r="L16" s="68">
        <v>4</v>
      </c>
      <c r="M16" s="67">
        <v>3</v>
      </c>
      <c r="N16" s="71">
        <v>0</v>
      </c>
      <c r="O16" s="71">
        <v>0</v>
      </c>
      <c r="P16" s="72">
        <v>0</v>
      </c>
      <c r="Q16" s="71">
        <v>0</v>
      </c>
      <c r="R16" s="72">
        <v>0</v>
      </c>
      <c r="S16" s="71">
        <v>0</v>
      </c>
      <c r="T16" s="72">
        <v>0</v>
      </c>
      <c r="U16" s="71">
        <v>0</v>
      </c>
      <c r="V16" s="72">
        <v>0</v>
      </c>
      <c r="W16" s="71">
        <v>0</v>
      </c>
      <c r="X16" s="72">
        <v>0</v>
      </c>
      <c r="Y16" s="71">
        <v>0</v>
      </c>
      <c r="Z16" s="72">
        <v>0</v>
      </c>
      <c r="AA16" s="71">
        <v>0</v>
      </c>
      <c r="AB16" s="72">
        <v>0</v>
      </c>
      <c r="AC16" s="71">
        <v>0</v>
      </c>
      <c r="AD16" s="72">
        <v>0</v>
      </c>
      <c r="AE16" s="71">
        <v>0</v>
      </c>
      <c r="AF16" s="71">
        <v>0</v>
      </c>
      <c r="AG16" s="72">
        <v>0</v>
      </c>
      <c r="AH16" s="71">
        <v>0</v>
      </c>
      <c r="AI16" s="72">
        <v>0</v>
      </c>
      <c r="AJ16" s="71">
        <v>0</v>
      </c>
      <c r="AK16" s="72">
        <v>0</v>
      </c>
      <c r="AL16" s="71">
        <v>0</v>
      </c>
      <c r="AM16" s="72">
        <v>0</v>
      </c>
      <c r="AN16" s="71">
        <v>0</v>
      </c>
      <c r="AO16" s="29">
        <f>(E16+G16+I16+K16+M16)/5</f>
        <v>3</v>
      </c>
      <c r="AP16" s="29">
        <f>(F16+H16+J16+L16)/4</f>
        <v>4.75</v>
      </c>
      <c r="AQ16" s="30"/>
      <c r="AR16" s="1"/>
      <c r="AS16" s="1"/>
      <c r="AT16" s="32">
        <f t="shared" si="2"/>
        <v>0</v>
      </c>
      <c r="AU16" s="32">
        <f t="shared" si="3"/>
        <v>0</v>
      </c>
    </row>
    <row r="17" spans="2:47" ht="19.5" customHeight="1" thickBot="1">
      <c r="B17" s="21" t="s">
        <v>21</v>
      </c>
      <c r="C17" s="75" t="s">
        <v>70</v>
      </c>
      <c r="D17" s="30">
        <v>3</v>
      </c>
      <c r="E17" s="38">
        <v>3</v>
      </c>
      <c r="F17" s="39">
        <v>5</v>
      </c>
      <c r="G17" s="67">
        <v>1</v>
      </c>
      <c r="H17" s="68">
        <v>4</v>
      </c>
      <c r="I17" s="67">
        <v>1</v>
      </c>
      <c r="J17" s="68">
        <v>4</v>
      </c>
      <c r="K17" s="67">
        <v>1</v>
      </c>
      <c r="L17" s="68">
        <v>4</v>
      </c>
      <c r="M17" s="67">
        <v>2</v>
      </c>
      <c r="N17" s="68">
        <v>4</v>
      </c>
      <c r="O17" s="68">
        <v>1</v>
      </c>
      <c r="P17" s="67">
        <v>1</v>
      </c>
      <c r="Q17" s="68">
        <v>4</v>
      </c>
      <c r="R17" s="67">
        <v>1</v>
      </c>
      <c r="S17" s="68">
        <v>4</v>
      </c>
      <c r="T17" s="67">
        <v>1</v>
      </c>
      <c r="U17" s="68">
        <v>4</v>
      </c>
      <c r="V17" s="67">
        <v>0</v>
      </c>
      <c r="W17" s="68">
        <v>4</v>
      </c>
      <c r="X17" s="67">
        <v>1</v>
      </c>
      <c r="Y17" s="68">
        <v>4</v>
      </c>
      <c r="Z17" s="67">
        <v>1</v>
      </c>
      <c r="AA17" s="68">
        <v>4</v>
      </c>
      <c r="AB17" s="67">
        <v>1</v>
      </c>
      <c r="AC17" s="68">
        <v>4</v>
      </c>
      <c r="AD17" s="67">
        <v>1</v>
      </c>
      <c r="AE17" s="68">
        <v>5</v>
      </c>
      <c r="AF17" s="68">
        <v>5</v>
      </c>
      <c r="AG17" s="67">
        <v>1</v>
      </c>
      <c r="AH17" s="68">
        <v>4</v>
      </c>
      <c r="AI17" s="67">
        <v>1</v>
      </c>
      <c r="AJ17" s="68">
        <v>4</v>
      </c>
      <c r="AK17" s="67">
        <v>2</v>
      </c>
      <c r="AL17" s="68">
        <v>5</v>
      </c>
      <c r="AM17" s="67">
        <v>1</v>
      </c>
      <c r="AN17" s="68">
        <v>4</v>
      </c>
      <c r="AO17" s="29">
        <f t="shared" si="0"/>
        <v>1.4</v>
      </c>
      <c r="AP17" s="29">
        <f t="shared" si="1"/>
        <v>4.3</v>
      </c>
      <c r="AQ17" s="30">
        <v>4</v>
      </c>
      <c r="AR17" s="1"/>
      <c r="AS17" s="1"/>
      <c r="AT17" s="32">
        <f t="shared" si="2"/>
        <v>0.875</v>
      </c>
      <c r="AU17" s="32">
        <f t="shared" si="3"/>
        <v>4.125</v>
      </c>
    </row>
    <row r="18" spans="2:47" ht="19.5" customHeight="1" thickBot="1">
      <c r="B18" s="21" t="s">
        <v>22</v>
      </c>
      <c r="C18" s="75" t="s">
        <v>70</v>
      </c>
      <c r="D18" s="30">
        <v>2</v>
      </c>
      <c r="E18" s="38">
        <v>3</v>
      </c>
      <c r="F18" s="39">
        <v>5</v>
      </c>
      <c r="G18" s="73">
        <v>0</v>
      </c>
      <c r="H18" s="74">
        <v>0</v>
      </c>
      <c r="I18" s="73">
        <v>0</v>
      </c>
      <c r="J18" s="74">
        <v>0</v>
      </c>
      <c r="K18" s="73">
        <v>0</v>
      </c>
      <c r="L18" s="74">
        <v>0</v>
      </c>
      <c r="M18" s="67">
        <v>2</v>
      </c>
      <c r="N18" s="68">
        <v>4</v>
      </c>
      <c r="O18" s="68">
        <v>1</v>
      </c>
      <c r="P18" s="67">
        <v>1</v>
      </c>
      <c r="Q18" s="68">
        <v>5</v>
      </c>
      <c r="R18" s="67">
        <v>1</v>
      </c>
      <c r="S18" s="68">
        <v>4</v>
      </c>
      <c r="T18" s="67">
        <v>0</v>
      </c>
      <c r="U18" s="68">
        <v>3</v>
      </c>
      <c r="V18" s="67">
        <v>0</v>
      </c>
      <c r="W18" s="68">
        <v>3</v>
      </c>
      <c r="X18" s="67">
        <v>1</v>
      </c>
      <c r="Y18" s="68">
        <v>3</v>
      </c>
      <c r="Z18" s="67">
        <v>1</v>
      </c>
      <c r="AA18" s="68">
        <v>4</v>
      </c>
      <c r="AB18" s="67">
        <v>1</v>
      </c>
      <c r="AC18" s="68">
        <v>5</v>
      </c>
      <c r="AD18" s="67">
        <v>1</v>
      </c>
      <c r="AE18" s="68">
        <v>5</v>
      </c>
      <c r="AF18" s="68">
        <v>4</v>
      </c>
      <c r="AG18" s="67">
        <v>1</v>
      </c>
      <c r="AH18" s="68">
        <v>4</v>
      </c>
      <c r="AI18" s="67">
        <v>1</v>
      </c>
      <c r="AJ18" s="68">
        <v>4</v>
      </c>
      <c r="AK18" s="67">
        <v>1</v>
      </c>
      <c r="AL18" s="68">
        <v>4</v>
      </c>
      <c r="AM18" s="67">
        <v>2</v>
      </c>
      <c r="AN18" s="68">
        <v>5</v>
      </c>
      <c r="AO18" s="29">
        <f>(E18+M18+O18+AG18+AI18+AK18+AM18)/7</f>
        <v>1.5714285714285714</v>
      </c>
      <c r="AP18" s="29">
        <f>(F18+N18+AF18+AH18+AJ18+AL18+AN18)/7</f>
        <v>4.285714285714286</v>
      </c>
      <c r="AQ18" s="30">
        <v>4</v>
      </c>
      <c r="AR18" s="1"/>
      <c r="AS18" s="1"/>
      <c r="AT18" s="32">
        <f t="shared" si="2"/>
        <v>0.75</v>
      </c>
      <c r="AU18" s="32">
        <f t="shared" si="3"/>
        <v>4</v>
      </c>
    </row>
    <row r="19" spans="2:47" ht="19.5" customHeight="1" thickBot="1">
      <c r="B19" s="21" t="s">
        <v>23</v>
      </c>
      <c r="C19" s="75" t="s">
        <v>70</v>
      </c>
      <c r="D19" s="30">
        <v>3</v>
      </c>
      <c r="E19" s="38">
        <v>3</v>
      </c>
      <c r="F19" s="39">
        <v>5</v>
      </c>
      <c r="G19" s="72">
        <v>0</v>
      </c>
      <c r="H19" s="71">
        <v>0</v>
      </c>
      <c r="I19" s="72">
        <v>0</v>
      </c>
      <c r="J19" s="71">
        <v>0</v>
      </c>
      <c r="K19" s="72">
        <v>0</v>
      </c>
      <c r="L19" s="71">
        <v>0</v>
      </c>
      <c r="M19" s="72">
        <v>0</v>
      </c>
      <c r="N19" s="71">
        <v>0</v>
      </c>
      <c r="O19" s="71">
        <v>0</v>
      </c>
      <c r="P19" s="72">
        <v>0</v>
      </c>
      <c r="Q19" s="71">
        <v>0</v>
      </c>
      <c r="R19" s="72">
        <v>0</v>
      </c>
      <c r="S19" s="68">
        <v>4</v>
      </c>
      <c r="T19" s="67">
        <v>1</v>
      </c>
      <c r="U19" s="68">
        <v>4</v>
      </c>
      <c r="V19" s="67">
        <v>1</v>
      </c>
      <c r="W19" s="68">
        <v>4</v>
      </c>
      <c r="X19" s="67">
        <v>1</v>
      </c>
      <c r="Y19" s="68">
        <v>4</v>
      </c>
      <c r="Z19" s="67">
        <v>1</v>
      </c>
      <c r="AA19" s="68">
        <v>4</v>
      </c>
      <c r="AB19" s="67">
        <v>1</v>
      </c>
      <c r="AC19" s="68">
        <v>5</v>
      </c>
      <c r="AD19" s="67">
        <v>2</v>
      </c>
      <c r="AE19" s="68">
        <v>5</v>
      </c>
      <c r="AF19" s="68">
        <v>4</v>
      </c>
      <c r="AG19" s="67">
        <v>1</v>
      </c>
      <c r="AH19" s="68">
        <v>5</v>
      </c>
      <c r="AI19" s="67">
        <v>1</v>
      </c>
      <c r="AJ19" s="68">
        <v>5</v>
      </c>
      <c r="AK19" s="67">
        <v>1</v>
      </c>
      <c r="AL19" s="68">
        <v>4</v>
      </c>
      <c r="AM19" s="67">
        <v>2</v>
      </c>
      <c r="AN19" s="68">
        <v>4</v>
      </c>
      <c r="AO19" s="29">
        <f>(E19+AG19+AI19+AK19+AM19)/5</f>
        <v>1.6</v>
      </c>
      <c r="AP19" s="29">
        <f>(F19+AF19+AH19+AJ19+AL19+AN19)/6</f>
        <v>4.5</v>
      </c>
      <c r="AQ19" s="30">
        <v>5</v>
      </c>
      <c r="AR19" s="1"/>
      <c r="AS19" s="1"/>
      <c r="AT19" s="32">
        <f t="shared" si="2"/>
        <v>0.875</v>
      </c>
      <c r="AU19" s="32">
        <f t="shared" si="3"/>
        <v>3.75</v>
      </c>
    </row>
    <row r="20" spans="2:47" ht="19.5" customHeight="1" thickBot="1">
      <c r="B20" s="21" t="s">
        <v>24</v>
      </c>
      <c r="C20" s="75" t="s">
        <v>70</v>
      </c>
      <c r="D20" s="30">
        <v>3</v>
      </c>
      <c r="E20" s="38">
        <v>3</v>
      </c>
      <c r="F20" s="39">
        <v>5</v>
      </c>
      <c r="G20" s="72">
        <v>0</v>
      </c>
      <c r="H20" s="71">
        <v>0</v>
      </c>
      <c r="I20" s="72">
        <v>0</v>
      </c>
      <c r="J20" s="71">
        <v>0</v>
      </c>
      <c r="K20" s="72">
        <v>0</v>
      </c>
      <c r="L20" s="71">
        <v>0</v>
      </c>
      <c r="M20" s="72">
        <v>0</v>
      </c>
      <c r="N20" s="71">
        <v>0</v>
      </c>
      <c r="O20" s="71">
        <v>0</v>
      </c>
      <c r="P20" s="72">
        <v>0</v>
      </c>
      <c r="Q20" s="71">
        <v>0</v>
      </c>
      <c r="R20" s="72">
        <v>0</v>
      </c>
      <c r="S20" s="68">
        <v>4</v>
      </c>
      <c r="T20" s="67">
        <v>0</v>
      </c>
      <c r="U20" s="68">
        <v>4</v>
      </c>
      <c r="V20" s="67">
        <v>0</v>
      </c>
      <c r="W20" s="68">
        <v>4</v>
      </c>
      <c r="X20" s="67">
        <v>1</v>
      </c>
      <c r="Y20" s="68">
        <v>4</v>
      </c>
      <c r="Z20" s="67">
        <v>1</v>
      </c>
      <c r="AA20" s="68">
        <v>3</v>
      </c>
      <c r="AB20" s="67">
        <v>1</v>
      </c>
      <c r="AC20" s="68">
        <v>4</v>
      </c>
      <c r="AD20" s="67">
        <v>2</v>
      </c>
      <c r="AE20" s="68">
        <v>4</v>
      </c>
      <c r="AF20" s="68">
        <v>4</v>
      </c>
      <c r="AG20" s="67">
        <v>1</v>
      </c>
      <c r="AH20" s="68">
        <v>4</v>
      </c>
      <c r="AI20" s="67">
        <v>1</v>
      </c>
      <c r="AJ20" s="68">
        <v>4</v>
      </c>
      <c r="AK20" s="67">
        <v>1</v>
      </c>
      <c r="AL20" s="68">
        <v>4</v>
      </c>
      <c r="AM20" s="67">
        <v>2</v>
      </c>
      <c r="AN20" s="68">
        <v>5</v>
      </c>
      <c r="AO20" s="29">
        <f>(E20+AG20+AI20+AK20+AM20)/5</f>
        <v>1.6</v>
      </c>
      <c r="AP20" s="29">
        <f>(F20+AF20+AH20+AJ20+AL20+AN20)/6</f>
        <v>4.333333333333333</v>
      </c>
      <c r="AQ20" s="30">
        <v>4</v>
      </c>
      <c r="AR20" s="1"/>
      <c r="AS20" s="1"/>
      <c r="AT20" s="32">
        <f t="shared" si="2"/>
        <v>0.625</v>
      </c>
      <c r="AU20" s="32">
        <f t="shared" si="3"/>
        <v>3.375</v>
      </c>
    </row>
    <row r="21" spans="2:47" ht="19.5" customHeight="1" hidden="1" thickBot="1">
      <c r="B21" s="21" t="s">
        <v>25</v>
      </c>
      <c r="C21" s="11"/>
      <c r="D21" s="30"/>
      <c r="E21" s="38"/>
      <c r="F21" s="39"/>
      <c r="G21" s="67"/>
      <c r="H21" s="68"/>
      <c r="I21" s="67"/>
      <c r="J21" s="68"/>
      <c r="K21" s="67"/>
      <c r="L21" s="68"/>
      <c r="M21" s="67"/>
      <c r="N21" s="68"/>
      <c r="O21" s="68"/>
      <c r="P21" s="67"/>
      <c r="Q21" s="68"/>
      <c r="R21" s="67"/>
      <c r="S21" s="68"/>
      <c r="T21" s="67"/>
      <c r="U21" s="68"/>
      <c r="V21" s="67"/>
      <c r="W21" s="68"/>
      <c r="X21" s="67"/>
      <c r="Y21" s="68"/>
      <c r="Z21" s="67"/>
      <c r="AA21" s="68"/>
      <c r="AB21" s="67"/>
      <c r="AC21" s="68"/>
      <c r="AD21" s="67"/>
      <c r="AE21" s="68"/>
      <c r="AF21" s="68"/>
      <c r="AG21" s="67"/>
      <c r="AH21" s="68"/>
      <c r="AI21" s="67"/>
      <c r="AJ21" s="68"/>
      <c r="AK21" s="67"/>
      <c r="AL21" s="68"/>
      <c r="AM21" s="67"/>
      <c r="AN21" s="68"/>
      <c r="AO21" s="29">
        <f t="shared" si="0"/>
        <v>0</v>
      </c>
      <c r="AP21" s="29">
        <f t="shared" si="1"/>
        <v>0</v>
      </c>
      <c r="AQ21" s="30"/>
      <c r="AR21" s="1"/>
      <c r="AS21" s="1"/>
      <c r="AT21" s="32">
        <f t="shared" si="2"/>
        <v>0</v>
      </c>
      <c r="AU21" s="32">
        <f t="shared" si="3"/>
        <v>0</v>
      </c>
    </row>
    <row r="22" spans="2:47" ht="19.5" customHeight="1" hidden="1" thickBot="1">
      <c r="B22" s="21" t="s">
        <v>26</v>
      </c>
      <c r="C22" s="11"/>
      <c r="D22" s="30"/>
      <c r="E22" s="38"/>
      <c r="F22" s="39"/>
      <c r="G22" s="38"/>
      <c r="H22" s="39"/>
      <c r="I22" s="38"/>
      <c r="J22" s="39"/>
      <c r="K22" s="38"/>
      <c r="L22" s="39"/>
      <c r="M22" s="38"/>
      <c r="N22" s="39"/>
      <c r="O22" s="39"/>
      <c r="P22" s="38"/>
      <c r="Q22" s="39"/>
      <c r="R22" s="38"/>
      <c r="S22" s="39"/>
      <c r="T22" s="38"/>
      <c r="U22" s="39"/>
      <c r="V22" s="38"/>
      <c r="W22" s="39"/>
      <c r="X22" s="38"/>
      <c r="Y22" s="39"/>
      <c r="Z22" s="38"/>
      <c r="AA22" s="39"/>
      <c r="AB22" s="38"/>
      <c r="AC22" s="39"/>
      <c r="AD22" s="38"/>
      <c r="AE22" s="39"/>
      <c r="AF22" s="39"/>
      <c r="AG22" s="38"/>
      <c r="AH22" s="39"/>
      <c r="AI22" s="38"/>
      <c r="AJ22" s="39"/>
      <c r="AK22" s="38"/>
      <c r="AL22" s="39"/>
      <c r="AM22" s="38"/>
      <c r="AN22" s="39"/>
      <c r="AO22" s="29">
        <f t="shared" si="0"/>
        <v>0</v>
      </c>
      <c r="AP22" s="29">
        <f t="shared" si="1"/>
        <v>0</v>
      </c>
      <c r="AQ22" s="30"/>
      <c r="AR22" s="1"/>
      <c r="AS22" s="1"/>
      <c r="AT22" s="32">
        <f t="shared" si="2"/>
        <v>0</v>
      </c>
      <c r="AU22" s="32">
        <f t="shared" si="3"/>
        <v>0</v>
      </c>
    </row>
    <row r="23" spans="2:47" ht="19.5" customHeight="1" hidden="1" thickBot="1">
      <c r="B23" s="21" t="s">
        <v>27</v>
      </c>
      <c r="C23" s="11"/>
      <c r="D23" s="30"/>
      <c r="E23" s="38"/>
      <c r="F23" s="39"/>
      <c r="G23" s="38"/>
      <c r="H23" s="39"/>
      <c r="I23" s="38"/>
      <c r="J23" s="39"/>
      <c r="K23" s="38"/>
      <c r="L23" s="39"/>
      <c r="M23" s="38"/>
      <c r="N23" s="39"/>
      <c r="O23" s="39"/>
      <c r="P23" s="38"/>
      <c r="Q23" s="39"/>
      <c r="R23" s="38"/>
      <c r="S23" s="39"/>
      <c r="T23" s="38"/>
      <c r="U23" s="39"/>
      <c r="V23" s="38"/>
      <c r="W23" s="39"/>
      <c r="X23" s="38"/>
      <c r="Y23" s="39"/>
      <c r="Z23" s="38"/>
      <c r="AA23" s="39"/>
      <c r="AB23" s="38"/>
      <c r="AC23" s="39"/>
      <c r="AD23" s="38"/>
      <c r="AE23" s="39"/>
      <c r="AF23" s="39"/>
      <c r="AG23" s="38"/>
      <c r="AH23" s="39"/>
      <c r="AI23" s="38"/>
      <c r="AJ23" s="39"/>
      <c r="AK23" s="38"/>
      <c r="AL23" s="39"/>
      <c r="AM23" s="38"/>
      <c r="AN23" s="39"/>
      <c r="AO23" s="29">
        <f t="shared" si="0"/>
        <v>0</v>
      </c>
      <c r="AP23" s="29">
        <f t="shared" si="1"/>
        <v>0</v>
      </c>
      <c r="AQ23" s="30"/>
      <c r="AR23" s="1"/>
      <c r="AS23" s="1"/>
      <c r="AT23" s="32">
        <f t="shared" si="2"/>
        <v>0</v>
      </c>
      <c r="AU23" s="32">
        <f t="shared" si="3"/>
        <v>0</v>
      </c>
    </row>
    <row r="24" spans="2:47" ht="19.5" customHeight="1" hidden="1" thickBot="1">
      <c r="B24" s="21" t="s">
        <v>28</v>
      </c>
      <c r="C24" s="11"/>
      <c r="D24" s="30"/>
      <c r="E24" s="38"/>
      <c r="F24" s="39"/>
      <c r="G24" s="38"/>
      <c r="H24" s="39"/>
      <c r="I24" s="38"/>
      <c r="J24" s="39"/>
      <c r="K24" s="38"/>
      <c r="L24" s="39"/>
      <c r="M24" s="38"/>
      <c r="N24" s="39"/>
      <c r="O24" s="39"/>
      <c r="P24" s="38"/>
      <c r="Q24" s="39"/>
      <c r="R24" s="38"/>
      <c r="S24" s="39"/>
      <c r="T24" s="38"/>
      <c r="U24" s="39"/>
      <c r="V24" s="38"/>
      <c r="W24" s="39"/>
      <c r="X24" s="38"/>
      <c r="Y24" s="39"/>
      <c r="Z24" s="38"/>
      <c r="AA24" s="39"/>
      <c r="AB24" s="38"/>
      <c r="AC24" s="39"/>
      <c r="AD24" s="38"/>
      <c r="AE24" s="39"/>
      <c r="AF24" s="39"/>
      <c r="AG24" s="38"/>
      <c r="AH24" s="39"/>
      <c r="AI24" s="38"/>
      <c r="AJ24" s="39"/>
      <c r="AK24" s="38"/>
      <c r="AL24" s="39"/>
      <c r="AM24" s="38"/>
      <c r="AN24" s="39"/>
      <c r="AO24" s="29">
        <f t="shared" si="0"/>
        <v>0</v>
      </c>
      <c r="AP24" s="29">
        <f t="shared" si="1"/>
        <v>0</v>
      </c>
      <c r="AQ24" s="30"/>
      <c r="AR24" s="1"/>
      <c r="AS24" s="1"/>
      <c r="AT24" s="32">
        <f t="shared" si="2"/>
        <v>0</v>
      </c>
      <c r="AU24" s="32">
        <f t="shared" si="3"/>
        <v>0</v>
      </c>
    </row>
    <row r="25" spans="2:47" ht="19.5" customHeight="1" hidden="1" thickBot="1">
      <c r="B25" s="21" t="s">
        <v>29</v>
      </c>
      <c r="C25" s="11"/>
      <c r="D25" s="30"/>
      <c r="E25" s="38"/>
      <c r="F25" s="39"/>
      <c r="G25" s="38"/>
      <c r="H25" s="39"/>
      <c r="I25" s="38"/>
      <c r="J25" s="39"/>
      <c r="K25" s="38"/>
      <c r="L25" s="39"/>
      <c r="M25" s="38"/>
      <c r="N25" s="39"/>
      <c r="O25" s="39"/>
      <c r="P25" s="38"/>
      <c r="Q25" s="39"/>
      <c r="R25" s="38"/>
      <c r="S25" s="39"/>
      <c r="T25" s="38"/>
      <c r="U25" s="39"/>
      <c r="V25" s="38"/>
      <c r="W25" s="39"/>
      <c r="X25" s="38"/>
      <c r="Y25" s="39"/>
      <c r="Z25" s="38"/>
      <c r="AA25" s="39"/>
      <c r="AB25" s="38"/>
      <c r="AC25" s="39"/>
      <c r="AD25" s="38"/>
      <c r="AE25" s="39"/>
      <c r="AF25" s="39"/>
      <c r="AG25" s="38"/>
      <c r="AH25" s="39"/>
      <c r="AI25" s="38"/>
      <c r="AJ25" s="39"/>
      <c r="AK25" s="38"/>
      <c r="AL25" s="39"/>
      <c r="AM25" s="38"/>
      <c r="AN25" s="39"/>
      <c r="AO25" s="29">
        <f t="shared" si="0"/>
        <v>0</v>
      </c>
      <c r="AP25" s="29">
        <f t="shared" si="1"/>
        <v>0</v>
      </c>
      <c r="AQ25" s="30"/>
      <c r="AR25" s="1"/>
      <c r="AS25" s="1"/>
      <c r="AT25" s="32">
        <f t="shared" si="2"/>
        <v>0</v>
      </c>
      <c r="AU25" s="32">
        <f t="shared" si="3"/>
        <v>0</v>
      </c>
    </row>
    <row r="26" spans="2:47" ht="19.5" customHeight="1" hidden="1" thickBot="1">
      <c r="B26" s="21" t="s">
        <v>30</v>
      </c>
      <c r="C26" s="11"/>
      <c r="D26" s="30"/>
      <c r="E26" s="38"/>
      <c r="F26" s="39"/>
      <c r="G26" s="38"/>
      <c r="H26" s="39"/>
      <c r="I26" s="38"/>
      <c r="J26" s="39"/>
      <c r="K26" s="38"/>
      <c r="L26" s="39"/>
      <c r="M26" s="38"/>
      <c r="N26" s="39"/>
      <c r="O26" s="39"/>
      <c r="P26" s="38"/>
      <c r="Q26" s="39"/>
      <c r="R26" s="38"/>
      <c r="S26" s="39"/>
      <c r="T26" s="38"/>
      <c r="U26" s="39"/>
      <c r="V26" s="38"/>
      <c r="W26" s="39"/>
      <c r="X26" s="38"/>
      <c r="Y26" s="39"/>
      <c r="Z26" s="38"/>
      <c r="AA26" s="39"/>
      <c r="AB26" s="38"/>
      <c r="AC26" s="39"/>
      <c r="AD26" s="38"/>
      <c r="AE26" s="39"/>
      <c r="AF26" s="39"/>
      <c r="AG26" s="38"/>
      <c r="AH26" s="39"/>
      <c r="AI26" s="38"/>
      <c r="AJ26" s="39"/>
      <c r="AK26" s="38"/>
      <c r="AL26" s="39"/>
      <c r="AM26" s="38"/>
      <c r="AN26" s="39"/>
      <c r="AO26" s="29">
        <f t="shared" si="0"/>
        <v>0</v>
      </c>
      <c r="AP26" s="29">
        <f t="shared" si="1"/>
        <v>0</v>
      </c>
      <c r="AQ26" s="30"/>
      <c r="AR26" s="1"/>
      <c r="AS26" s="1"/>
      <c r="AT26" s="32">
        <f t="shared" si="2"/>
        <v>0</v>
      </c>
      <c r="AU26" s="32">
        <f t="shared" si="3"/>
        <v>0</v>
      </c>
    </row>
    <row r="27" spans="2:47" ht="19.5" customHeight="1" hidden="1" thickBot="1">
      <c r="B27" s="21" t="s">
        <v>31</v>
      </c>
      <c r="C27" s="11"/>
      <c r="D27" s="30"/>
      <c r="E27" s="38"/>
      <c r="F27" s="39"/>
      <c r="G27" s="38"/>
      <c r="H27" s="39"/>
      <c r="I27" s="38"/>
      <c r="J27" s="39"/>
      <c r="K27" s="38"/>
      <c r="L27" s="39"/>
      <c r="M27" s="38"/>
      <c r="N27" s="39"/>
      <c r="O27" s="39"/>
      <c r="P27" s="38"/>
      <c r="Q27" s="39"/>
      <c r="R27" s="38"/>
      <c r="S27" s="39"/>
      <c r="T27" s="38"/>
      <c r="U27" s="39"/>
      <c r="V27" s="38"/>
      <c r="W27" s="39"/>
      <c r="X27" s="38"/>
      <c r="Y27" s="39"/>
      <c r="Z27" s="38"/>
      <c r="AA27" s="39"/>
      <c r="AB27" s="38"/>
      <c r="AC27" s="39"/>
      <c r="AD27" s="38"/>
      <c r="AE27" s="39"/>
      <c r="AF27" s="39"/>
      <c r="AG27" s="38"/>
      <c r="AH27" s="39"/>
      <c r="AI27" s="38"/>
      <c r="AJ27" s="39"/>
      <c r="AK27" s="38"/>
      <c r="AL27" s="39"/>
      <c r="AM27" s="38"/>
      <c r="AN27" s="39"/>
      <c r="AO27" s="29">
        <f t="shared" si="0"/>
        <v>0</v>
      </c>
      <c r="AP27" s="29">
        <f t="shared" si="1"/>
        <v>0</v>
      </c>
      <c r="AQ27" s="30"/>
      <c r="AR27" s="1"/>
      <c r="AS27" s="1"/>
      <c r="AT27" s="32">
        <f t="shared" si="2"/>
        <v>0</v>
      </c>
      <c r="AU27" s="32">
        <f t="shared" si="3"/>
        <v>0</v>
      </c>
    </row>
    <row r="28" spans="2:47" ht="19.5" customHeight="1" hidden="1" thickBot="1">
      <c r="B28" s="21" t="s">
        <v>37</v>
      </c>
      <c r="C28" s="11"/>
      <c r="D28" s="30"/>
      <c r="E28" s="38"/>
      <c r="F28" s="39"/>
      <c r="G28" s="38"/>
      <c r="H28" s="39"/>
      <c r="I28" s="38"/>
      <c r="J28" s="39"/>
      <c r="K28" s="38"/>
      <c r="L28" s="39"/>
      <c r="M28" s="38"/>
      <c r="N28" s="39"/>
      <c r="O28" s="39"/>
      <c r="P28" s="38"/>
      <c r="Q28" s="39"/>
      <c r="R28" s="38"/>
      <c r="S28" s="39"/>
      <c r="T28" s="38"/>
      <c r="U28" s="39"/>
      <c r="V28" s="38"/>
      <c r="W28" s="39"/>
      <c r="X28" s="38"/>
      <c r="Y28" s="39"/>
      <c r="Z28" s="38"/>
      <c r="AA28" s="39"/>
      <c r="AB28" s="38"/>
      <c r="AC28" s="39"/>
      <c r="AD28" s="38"/>
      <c r="AE28" s="39"/>
      <c r="AF28" s="39"/>
      <c r="AG28" s="38"/>
      <c r="AH28" s="39"/>
      <c r="AI28" s="38"/>
      <c r="AJ28" s="39"/>
      <c r="AK28" s="38"/>
      <c r="AL28" s="39"/>
      <c r="AM28" s="38"/>
      <c r="AN28" s="39"/>
      <c r="AO28" s="29">
        <f t="shared" si="0"/>
        <v>0</v>
      </c>
      <c r="AP28" s="29">
        <f t="shared" si="1"/>
        <v>0</v>
      </c>
      <c r="AQ28" s="30"/>
      <c r="AR28" s="1"/>
      <c r="AS28" s="1"/>
      <c r="AT28" s="32">
        <f t="shared" si="2"/>
        <v>0</v>
      </c>
      <c r="AU28" s="32">
        <f t="shared" si="3"/>
        <v>0</v>
      </c>
    </row>
    <row r="29" spans="2:47" ht="19.5" customHeight="1" hidden="1" thickBot="1">
      <c r="B29" s="21" t="s">
        <v>38</v>
      </c>
      <c r="C29" s="11"/>
      <c r="D29" s="30"/>
      <c r="E29" s="38"/>
      <c r="F29" s="39"/>
      <c r="G29" s="38"/>
      <c r="H29" s="39"/>
      <c r="I29" s="38"/>
      <c r="J29" s="39"/>
      <c r="K29" s="38"/>
      <c r="L29" s="39"/>
      <c r="M29" s="38"/>
      <c r="N29" s="39"/>
      <c r="O29" s="39"/>
      <c r="P29" s="38"/>
      <c r="Q29" s="39"/>
      <c r="R29" s="38"/>
      <c r="S29" s="39"/>
      <c r="T29" s="38"/>
      <c r="U29" s="39"/>
      <c r="V29" s="38"/>
      <c r="W29" s="39"/>
      <c r="X29" s="38"/>
      <c r="Y29" s="39"/>
      <c r="Z29" s="38"/>
      <c r="AA29" s="39"/>
      <c r="AB29" s="38"/>
      <c r="AC29" s="39"/>
      <c r="AD29" s="38"/>
      <c r="AE29" s="39"/>
      <c r="AF29" s="39"/>
      <c r="AG29" s="38"/>
      <c r="AH29" s="39"/>
      <c r="AI29" s="38"/>
      <c r="AJ29" s="39"/>
      <c r="AK29" s="38"/>
      <c r="AL29" s="39"/>
      <c r="AM29" s="38"/>
      <c r="AN29" s="39"/>
      <c r="AO29" s="29">
        <f t="shared" si="0"/>
        <v>0</v>
      </c>
      <c r="AP29" s="29">
        <f t="shared" si="1"/>
        <v>0</v>
      </c>
      <c r="AQ29" s="30"/>
      <c r="AR29" s="1"/>
      <c r="AS29" s="1"/>
      <c r="AT29" s="32">
        <f t="shared" si="2"/>
        <v>0</v>
      </c>
      <c r="AU29" s="32">
        <f t="shared" si="3"/>
        <v>0</v>
      </c>
    </row>
    <row r="30" spans="2:47" ht="19.5" customHeight="1" hidden="1" thickBot="1">
      <c r="B30" s="21" t="s">
        <v>39</v>
      </c>
      <c r="C30" s="11"/>
      <c r="D30" s="30"/>
      <c r="E30" s="38"/>
      <c r="F30" s="39"/>
      <c r="G30" s="38"/>
      <c r="H30" s="39"/>
      <c r="I30" s="38"/>
      <c r="J30" s="39"/>
      <c r="K30" s="38"/>
      <c r="L30" s="39"/>
      <c r="M30" s="38"/>
      <c r="N30" s="39"/>
      <c r="O30" s="39"/>
      <c r="P30" s="38"/>
      <c r="Q30" s="39"/>
      <c r="R30" s="38"/>
      <c r="S30" s="39"/>
      <c r="T30" s="38"/>
      <c r="U30" s="39"/>
      <c r="V30" s="38"/>
      <c r="W30" s="39"/>
      <c r="X30" s="38"/>
      <c r="Y30" s="39"/>
      <c r="Z30" s="38"/>
      <c r="AA30" s="39"/>
      <c r="AB30" s="38"/>
      <c r="AC30" s="39"/>
      <c r="AD30" s="38"/>
      <c r="AE30" s="39"/>
      <c r="AF30" s="39"/>
      <c r="AG30" s="38"/>
      <c r="AH30" s="39"/>
      <c r="AI30" s="38"/>
      <c r="AJ30" s="39"/>
      <c r="AK30" s="38"/>
      <c r="AL30" s="39"/>
      <c r="AM30" s="38"/>
      <c r="AN30" s="39"/>
      <c r="AO30" s="29">
        <f t="shared" si="0"/>
        <v>0</v>
      </c>
      <c r="AP30" s="29">
        <f t="shared" si="1"/>
        <v>0</v>
      </c>
      <c r="AQ30" s="30"/>
      <c r="AR30" s="1"/>
      <c r="AS30" s="1"/>
      <c r="AT30" s="32">
        <f t="shared" si="2"/>
        <v>0</v>
      </c>
      <c r="AU30" s="32">
        <f t="shared" si="3"/>
        <v>0</v>
      </c>
    </row>
    <row r="31" spans="2:47" ht="16.5" hidden="1" thickBot="1">
      <c r="B31" s="22"/>
      <c r="C31" s="13"/>
      <c r="D31" s="30"/>
      <c r="E31" s="41"/>
      <c r="F31" s="40"/>
      <c r="G31" s="41"/>
      <c r="H31" s="40"/>
      <c r="I31" s="41"/>
      <c r="J31" s="40"/>
      <c r="K31" s="41"/>
      <c r="L31" s="40"/>
      <c r="M31" s="41"/>
      <c r="N31" s="40"/>
      <c r="O31" s="40"/>
      <c r="P31" s="41"/>
      <c r="Q31" s="40"/>
      <c r="R31" s="41"/>
      <c r="S31" s="40"/>
      <c r="T31" s="41"/>
      <c r="U31" s="40"/>
      <c r="V31" s="41"/>
      <c r="W31" s="40"/>
      <c r="X31" s="41"/>
      <c r="Y31" s="40"/>
      <c r="Z31" s="41"/>
      <c r="AA31" s="40"/>
      <c r="AB31" s="41"/>
      <c r="AC31" s="40"/>
      <c r="AD31" s="41"/>
      <c r="AE31" s="40"/>
      <c r="AF31" s="40"/>
      <c r="AG31" s="41"/>
      <c r="AH31" s="40"/>
      <c r="AI31" s="41"/>
      <c r="AJ31" s="40"/>
      <c r="AK31" s="41"/>
      <c r="AL31" s="40"/>
      <c r="AM31" s="41"/>
      <c r="AN31" s="40"/>
      <c r="AO31" s="29">
        <f t="shared" si="0"/>
        <v>0</v>
      </c>
      <c r="AP31" s="29">
        <f t="shared" si="1"/>
        <v>0</v>
      </c>
      <c r="AQ31" s="30"/>
      <c r="AR31" s="1"/>
      <c r="AS31" s="1"/>
      <c r="AT31" s="32">
        <f t="shared" si="2"/>
        <v>0</v>
      </c>
      <c r="AU31" s="32">
        <f t="shared" si="3"/>
        <v>0</v>
      </c>
    </row>
    <row r="32" spans="2:47" ht="15.75" thickBot="1">
      <c r="B32" s="23"/>
      <c r="C32" s="24" t="s">
        <v>7</v>
      </c>
      <c r="D32" s="17">
        <f aca="true" t="shared" si="4" ref="D32:AQ32">SUM(D13:D31)</f>
        <v>26</v>
      </c>
      <c r="E32" s="47">
        <f t="shared" si="4"/>
        <v>31</v>
      </c>
      <c r="F32" s="47">
        <f t="shared" si="4"/>
        <v>40</v>
      </c>
      <c r="G32" s="47">
        <f t="shared" si="4"/>
        <v>11</v>
      </c>
      <c r="H32" s="47">
        <f t="shared" si="4"/>
        <v>24</v>
      </c>
      <c r="I32" s="47">
        <f t="shared" si="4"/>
        <v>8</v>
      </c>
      <c r="J32" s="47">
        <f t="shared" si="4"/>
        <v>23</v>
      </c>
      <c r="K32" s="47">
        <f t="shared" si="4"/>
        <v>12</v>
      </c>
      <c r="L32" s="47">
        <f t="shared" si="4"/>
        <v>22</v>
      </c>
      <c r="M32" s="47">
        <f t="shared" si="4"/>
        <v>17</v>
      </c>
      <c r="N32" s="47">
        <f t="shared" si="4"/>
        <v>22</v>
      </c>
      <c r="O32" s="47">
        <f t="shared" si="4"/>
        <v>9</v>
      </c>
      <c r="P32" s="47">
        <f t="shared" si="4"/>
        <v>7</v>
      </c>
      <c r="Q32" s="47">
        <f t="shared" si="4"/>
        <v>23</v>
      </c>
      <c r="R32" s="47">
        <f t="shared" si="4"/>
        <v>6</v>
      </c>
      <c r="S32" s="47">
        <f t="shared" si="4"/>
        <v>30</v>
      </c>
      <c r="T32" s="47">
        <f t="shared" si="4"/>
        <v>5</v>
      </c>
      <c r="U32" s="47">
        <f t="shared" si="4"/>
        <v>29</v>
      </c>
      <c r="V32" s="47">
        <f t="shared" si="4"/>
        <v>3</v>
      </c>
      <c r="W32" s="47">
        <f t="shared" si="4"/>
        <v>26</v>
      </c>
      <c r="X32" s="47">
        <f t="shared" si="4"/>
        <v>7</v>
      </c>
      <c r="Y32" s="47">
        <f t="shared" si="4"/>
        <v>27</v>
      </c>
      <c r="Z32" s="47">
        <f t="shared" si="4"/>
        <v>8</v>
      </c>
      <c r="AA32" s="47">
        <f t="shared" si="4"/>
        <v>27</v>
      </c>
      <c r="AB32" s="47">
        <f t="shared" si="4"/>
        <v>8</v>
      </c>
      <c r="AC32" s="47">
        <f t="shared" si="4"/>
        <v>32</v>
      </c>
      <c r="AD32" s="47">
        <f t="shared" si="4"/>
        <v>11</v>
      </c>
      <c r="AE32" s="47">
        <f t="shared" si="4"/>
        <v>32</v>
      </c>
      <c r="AF32" s="47">
        <f t="shared" si="4"/>
        <v>30</v>
      </c>
      <c r="AG32" s="47">
        <f t="shared" si="4"/>
        <v>9</v>
      </c>
      <c r="AH32" s="47">
        <f t="shared" si="4"/>
        <v>30</v>
      </c>
      <c r="AI32" s="47">
        <f t="shared" si="4"/>
        <v>8</v>
      </c>
      <c r="AJ32" s="47">
        <f t="shared" si="4"/>
        <v>31</v>
      </c>
      <c r="AK32" s="47">
        <f t="shared" si="4"/>
        <v>8</v>
      </c>
      <c r="AL32" s="47">
        <f t="shared" si="4"/>
        <v>31</v>
      </c>
      <c r="AM32" s="47">
        <f t="shared" si="4"/>
        <v>12</v>
      </c>
      <c r="AN32" s="47">
        <f t="shared" si="4"/>
        <v>32</v>
      </c>
      <c r="AO32" s="17">
        <f t="shared" si="4"/>
        <v>16.071428571428573</v>
      </c>
      <c r="AP32" s="17">
        <f t="shared" si="4"/>
        <v>36.16904761904762</v>
      </c>
      <c r="AQ32" s="17">
        <f t="shared" si="4"/>
        <v>31</v>
      </c>
      <c r="AR32" s="62"/>
      <c r="AS32" s="63"/>
      <c r="AT32" s="17">
        <f>SUM(AT13:AT31)</f>
        <v>6.875</v>
      </c>
      <c r="AU32" s="17">
        <f>SUM(AU13:AU31)</f>
        <v>28.25</v>
      </c>
    </row>
    <row r="33" spans="2:47" ht="15.75" thickBot="1">
      <c r="B33" s="25"/>
      <c r="C33" s="26" t="s">
        <v>32</v>
      </c>
      <c r="D33" s="18">
        <f>D32/G32</f>
        <v>2.3636363636363638</v>
      </c>
      <c r="E33" s="18">
        <f aca="true" t="shared" si="5" ref="E33:AN33">E32/E8</f>
        <v>3.875</v>
      </c>
      <c r="F33" s="18">
        <f t="shared" si="5"/>
        <v>5</v>
      </c>
      <c r="G33" s="18">
        <f t="shared" si="5"/>
        <v>2.2</v>
      </c>
      <c r="H33" s="18">
        <f t="shared" si="5"/>
        <v>4.8</v>
      </c>
      <c r="I33" s="18">
        <f t="shared" si="5"/>
        <v>1.6</v>
      </c>
      <c r="J33" s="18">
        <f t="shared" si="5"/>
        <v>4.6</v>
      </c>
      <c r="K33" s="18">
        <f t="shared" si="5"/>
        <v>2.4</v>
      </c>
      <c r="L33" s="18">
        <f t="shared" si="5"/>
        <v>4.4</v>
      </c>
      <c r="M33" s="18">
        <f t="shared" si="5"/>
        <v>2.8333333333333335</v>
      </c>
      <c r="N33" s="18">
        <f t="shared" si="5"/>
        <v>4.4</v>
      </c>
      <c r="O33" s="18">
        <f t="shared" si="5"/>
        <v>1.8</v>
      </c>
      <c r="P33" s="18">
        <f t="shared" si="5"/>
        <v>1.4</v>
      </c>
      <c r="Q33" s="18">
        <f t="shared" si="5"/>
        <v>4.6</v>
      </c>
      <c r="R33" s="18">
        <f t="shared" si="5"/>
        <v>1.2</v>
      </c>
      <c r="S33" s="18">
        <f t="shared" si="5"/>
        <v>4.285714285714286</v>
      </c>
      <c r="T33" s="18">
        <f t="shared" si="5"/>
        <v>0.7142857142857143</v>
      </c>
      <c r="U33" s="18">
        <f t="shared" si="5"/>
        <v>4.142857142857143</v>
      </c>
      <c r="V33" s="18">
        <f t="shared" si="5"/>
        <v>0.42857142857142855</v>
      </c>
      <c r="W33" s="18">
        <f t="shared" si="5"/>
        <v>3.7142857142857144</v>
      </c>
      <c r="X33" s="18">
        <f t="shared" si="5"/>
        <v>1</v>
      </c>
      <c r="Y33" s="18">
        <f t="shared" si="5"/>
        <v>3.857142857142857</v>
      </c>
      <c r="Z33" s="18">
        <f t="shared" si="5"/>
        <v>1.1428571428571428</v>
      </c>
      <c r="AA33" s="18">
        <f t="shared" si="5"/>
        <v>3.857142857142857</v>
      </c>
      <c r="AB33" s="18">
        <f t="shared" si="5"/>
        <v>1.1428571428571428</v>
      </c>
      <c r="AC33" s="18">
        <f t="shared" si="5"/>
        <v>4.571428571428571</v>
      </c>
      <c r="AD33" s="18">
        <f t="shared" si="5"/>
        <v>1.5714285714285714</v>
      </c>
      <c r="AE33" s="18">
        <f t="shared" si="5"/>
        <v>4.571428571428571</v>
      </c>
      <c r="AF33" s="18">
        <f t="shared" si="5"/>
        <v>4.285714285714286</v>
      </c>
      <c r="AG33" s="18">
        <f t="shared" si="5"/>
        <v>1.2857142857142858</v>
      </c>
      <c r="AH33" s="18">
        <f t="shared" si="5"/>
        <v>4.285714285714286</v>
      </c>
      <c r="AI33" s="18">
        <f t="shared" si="5"/>
        <v>1.1428571428571428</v>
      </c>
      <c r="AJ33" s="18">
        <f t="shared" si="5"/>
        <v>4.428571428571429</v>
      </c>
      <c r="AK33" s="18">
        <f t="shared" si="5"/>
        <v>1.1428571428571428</v>
      </c>
      <c r="AL33" s="18">
        <f t="shared" si="5"/>
        <v>4.428571428571429</v>
      </c>
      <c r="AM33" s="18">
        <f t="shared" si="5"/>
        <v>1.7142857142857142</v>
      </c>
      <c r="AN33" s="18">
        <f t="shared" si="5"/>
        <v>4.571428571428571</v>
      </c>
      <c r="AO33" s="18">
        <f>AO32/8</f>
        <v>2.0089285714285716</v>
      </c>
      <c r="AP33" s="18">
        <f>AP32/8</f>
        <v>4.521130952380952</v>
      </c>
      <c r="AQ33" s="18">
        <f>AQ32/7</f>
        <v>4.428571428571429</v>
      </c>
      <c r="AR33" s="62"/>
      <c r="AS33" s="63"/>
      <c r="AT33" s="18" t="e">
        <f>AT32/AT8</f>
        <v>#DIV/0!</v>
      </c>
      <c r="AU33" s="18" t="e">
        <f>AU32/AU8</f>
        <v>#DIV/0!</v>
      </c>
    </row>
    <row r="34" ht="13.5" thickTop="1"/>
    <row r="37" ht="13.5" customHeight="1"/>
  </sheetData>
  <mergeCells count="26">
    <mergeCell ref="AT11:AU11"/>
    <mergeCell ref="R11:S11"/>
    <mergeCell ref="AQ6:AQ12"/>
    <mergeCell ref="AM10:AN10"/>
    <mergeCell ref="AO6:AP11"/>
    <mergeCell ref="T11:U11"/>
    <mergeCell ref="V11:W11"/>
    <mergeCell ref="AK10:AL10"/>
    <mergeCell ref="O10:AF10"/>
    <mergeCell ref="AI10:AJ10"/>
    <mergeCell ref="AT6:AU10"/>
    <mergeCell ref="E10:F10"/>
    <mergeCell ref="G10:H10"/>
    <mergeCell ref="I10:J10"/>
    <mergeCell ref="K10:L10"/>
    <mergeCell ref="M10:N10"/>
    <mergeCell ref="AG10:AH10"/>
    <mergeCell ref="C1:AM1"/>
    <mergeCell ref="C2:AM2"/>
    <mergeCell ref="AC3:AD3"/>
    <mergeCell ref="X11:Y11"/>
    <mergeCell ref="D10:D12"/>
    <mergeCell ref="Z11:AA11"/>
    <mergeCell ref="AB11:AC11"/>
    <mergeCell ref="AD11:AE11"/>
    <mergeCell ref="P11:Q11"/>
  </mergeCells>
  <printOptions/>
  <pageMargins left="0.2362204724409449" right="0.2755905511811024" top="0.9055118110236221" bottom="0.3937007874015748" header="0.1968503937007874" footer="0.2362204724409449"/>
  <pageSetup horizontalDpi="300" verticalDpi="3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B3:AR96"/>
  <sheetViews>
    <sheetView zoomScale="55" zoomScaleNormal="55" workbookViewId="0" topLeftCell="J49">
      <selection activeCell="Z102" sqref="Z102"/>
    </sheetView>
  </sheetViews>
  <sheetFormatPr defaultColWidth="9.140625" defaultRowHeight="12.75"/>
  <cols>
    <col min="2" max="2" width="18.28125" style="0" customWidth="1"/>
    <col min="3" max="3" width="4.140625" style="0" customWidth="1"/>
    <col min="4" max="4" width="32.421875" style="0" customWidth="1"/>
    <col min="5" max="44" width="8.140625" style="0" customWidth="1"/>
  </cols>
  <sheetData>
    <row r="2" ht="13.5" thickBot="1"/>
    <row r="3" spans="4:44" ht="17.25" thickBot="1" thickTop="1">
      <c r="D3" s="6" t="s">
        <v>0</v>
      </c>
      <c r="E3" s="30"/>
      <c r="F3" s="7"/>
      <c r="G3" s="8"/>
      <c r="H3" s="7"/>
      <c r="I3" s="8"/>
      <c r="J3" s="7"/>
      <c r="K3" s="8"/>
      <c r="L3" s="7"/>
      <c r="M3" s="8"/>
      <c r="N3" s="7"/>
      <c r="O3" s="8"/>
      <c r="P3" s="8"/>
      <c r="Q3" s="7"/>
      <c r="R3" s="8"/>
      <c r="S3" s="7"/>
      <c r="T3" s="8"/>
      <c r="U3" s="7"/>
      <c r="V3" s="8"/>
      <c r="W3" s="7"/>
      <c r="X3" s="8"/>
      <c r="Y3" s="7"/>
      <c r="Z3" s="8"/>
      <c r="AA3" s="7"/>
      <c r="AB3" s="8"/>
      <c r="AC3" s="7"/>
      <c r="AD3" s="8"/>
      <c r="AE3" s="7"/>
      <c r="AF3" s="8"/>
      <c r="AG3" s="8"/>
      <c r="AH3" s="7"/>
      <c r="AI3" s="8"/>
      <c r="AJ3" s="7"/>
      <c r="AK3" s="8"/>
      <c r="AL3" s="7"/>
      <c r="AM3" s="8"/>
      <c r="AN3" s="7"/>
      <c r="AO3" s="8"/>
      <c r="AP3" s="102" t="s">
        <v>13</v>
      </c>
      <c r="AQ3" s="103"/>
      <c r="AR3" s="104" t="s">
        <v>12</v>
      </c>
    </row>
    <row r="4" spans="4:44" ht="16.5" thickBot="1">
      <c r="D4" s="9" t="s">
        <v>1</v>
      </c>
      <c r="E4" s="30"/>
      <c r="F4" s="10"/>
      <c r="G4" s="11"/>
      <c r="H4" s="10"/>
      <c r="I4" s="11"/>
      <c r="J4" s="10"/>
      <c r="K4" s="11"/>
      <c r="L4" s="10"/>
      <c r="M4" s="11"/>
      <c r="N4" s="10"/>
      <c r="O4" s="11"/>
      <c r="P4" s="11"/>
      <c r="Q4" s="10"/>
      <c r="R4" s="11"/>
      <c r="S4" s="10"/>
      <c r="T4" s="11"/>
      <c r="U4" s="10"/>
      <c r="V4" s="11"/>
      <c r="W4" s="10"/>
      <c r="X4" s="11"/>
      <c r="Y4" s="10"/>
      <c r="Z4" s="11"/>
      <c r="AA4" s="10"/>
      <c r="AB4" s="11"/>
      <c r="AC4" s="10"/>
      <c r="AD4" s="11"/>
      <c r="AE4" s="10"/>
      <c r="AF4" s="11"/>
      <c r="AG4" s="11"/>
      <c r="AH4" s="10"/>
      <c r="AI4" s="11"/>
      <c r="AJ4" s="10"/>
      <c r="AK4" s="11"/>
      <c r="AL4" s="10"/>
      <c r="AM4" s="11"/>
      <c r="AN4" s="10"/>
      <c r="AO4" s="11"/>
      <c r="AP4" s="102"/>
      <c r="AQ4" s="103"/>
      <c r="AR4" s="104"/>
    </row>
    <row r="5" spans="4:44" ht="16.5" thickBot="1">
      <c r="D5" s="9" t="s">
        <v>2</v>
      </c>
      <c r="E5" s="30"/>
      <c r="F5" s="10">
        <v>7</v>
      </c>
      <c r="G5" s="11">
        <v>7</v>
      </c>
      <c r="H5" s="10">
        <v>7</v>
      </c>
      <c r="I5" s="11">
        <v>7</v>
      </c>
      <c r="J5" s="10">
        <v>7</v>
      </c>
      <c r="K5" s="11">
        <v>7</v>
      </c>
      <c r="L5" s="10">
        <v>7</v>
      </c>
      <c r="M5" s="11">
        <v>7</v>
      </c>
      <c r="N5" s="10">
        <v>7</v>
      </c>
      <c r="O5" s="11">
        <v>7</v>
      </c>
      <c r="P5" s="11">
        <v>7</v>
      </c>
      <c r="Q5" s="10">
        <v>7</v>
      </c>
      <c r="R5" s="11">
        <v>7</v>
      </c>
      <c r="S5" s="10">
        <v>7</v>
      </c>
      <c r="T5" s="11">
        <v>7</v>
      </c>
      <c r="U5" s="10">
        <v>7</v>
      </c>
      <c r="V5" s="11">
        <v>7</v>
      </c>
      <c r="W5" s="10">
        <v>7</v>
      </c>
      <c r="X5" s="11">
        <v>7</v>
      </c>
      <c r="Y5" s="10">
        <v>7</v>
      </c>
      <c r="Z5" s="11">
        <v>7</v>
      </c>
      <c r="AA5" s="10">
        <v>7</v>
      </c>
      <c r="AB5" s="11">
        <v>7</v>
      </c>
      <c r="AC5" s="10">
        <v>7</v>
      </c>
      <c r="AD5" s="11">
        <v>7</v>
      </c>
      <c r="AE5" s="10">
        <v>7</v>
      </c>
      <c r="AF5" s="11"/>
      <c r="AG5" s="11"/>
      <c r="AH5" s="10"/>
      <c r="AI5" s="11"/>
      <c r="AJ5" s="10"/>
      <c r="AK5" s="11"/>
      <c r="AL5" s="10"/>
      <c r="AM5" s="11"/>
      <c r="AN5" s="10"/>
      <c r="AO5" s="11"/>
      <c r="AP5" s="102"/>
      <c r="AQ5" s="103"/>
      <c r="AR5" s="104"/>
    </row>
    <row r="6" spans="4:44" ht="16.5" thickBot="1">
      <c r="D6" s="12" t="s">
        <v>16</v>
      </c>
      <c r="E6" s="30"/>
      <c r="F6" s="48"/>
      <c r="G6" s="49"/>
      <c r="H6" s="50"/>
      <c r="I6" s="49"/>
      <c r="J6" s="50"/>
      <c r="K6" s="49"/>
      <c r="L6" s="50"/>
      <c r="M6" s="49"/>
      <c r="N6" s="50"/>
      <c r="O6" s="49"/>
      <c r="P6" s="51"/>
      <c r="Q6" s="52"/>
      <c r="R6" s="51"/>
      <c r="S6" s="52"/>
      <c r="T6" s="51"/>
      <c r="U6" s="52"/>
      <c r="V6" s="51"/>
      <c r="W6" s="52"/>
      <c r="X6" s="51"/>
      <c r="Y6" s="52"/>
      <c r="Z6" s="51"/>
      <c r="AA6" s="52"/>
      <c r="AB6" s="51"/>
      <c r="AC6" s="52"/>
      <c r="AD6" s="51"/>
      <c r="AE6" s="52"/>
      <c r="AF6" s="35"/>
      <c r="AG6" s="35"/>
      <c r="AH6" s="14"/>
      <c r="AI6" s="13"/>
      <c r="AJ6" s="14"/>
      <c r="AK6" s="13"/>
      <c r="AL6" s="14"/>
      <c r="AM6" s="13"/>
      <c r="AN6" s="14"/>
      <c r="AO6" s="13"/>
      <c r="AP6" s="102"/>
      <c r="AQ6" s="103"/>
      <c r="AR6" s="104"/>
    </row>
    <row r="7" spans="4:44" ht="16.5" thickBot="1" thickTop="1">
      <c r="D7" s="15" t="s">
        <v>33</v>
      </c>
      <c r="E7" s="85" t="s">
        <v>54</v>
      </c>
      <c r="F7" s="89">
        <v>1</v>
      </c>
      <c r="G7" s="90"/>
      <c r="H7" s="89">
        <v>2</v>
      </c>
      <c r="I7" s="90"/>
      <c r="J7" s="89">
        <v>3</v>
      </c>
      <c r="K7" s="90"/>
      <c r="L7" s="89">
        <v>4</v>
      </c>
      <c r="M7" s="90"/>
      <c r="N7" s="89">
        <v>5</v>
      </c>
      <c r="O7" s="90"/>
      <c r="P7" s="98">
        <v>6</v>
      </c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100"/>
      <c r="AH7" s="89">
        <v>7</v>
      </c>
      <c r="AI7" s="90"/>
      <c r="AJ7" s="89">
        <v>8</v>
      </c>
      <c r="AK7" s="90"/>
      <c r="AL7" s="89">
        <v>9</v>
      </c>
      <c r="AM7" s="90"/>
      <c r="AN7" s="89">
        <v>10</v>
      </c>
      <c r="AO7" s="90"/>
      <c r="AP7" s="102"/>
      <c r="AQ7" s="103"/>
      <c r="AR7" s="104"/>
    </row>
    <row r="8" spans="4:44" ht="15.75" thickBot="1">
      <c r="D8" s="15" t="s">
        <v>34</v>
      </c>
      <c r="E8" s="86"/>
      <c r="F8" s="42" t="s">
        <v>5</v>
      </c>
      <c r="G8" s="16" t="s">
        <v>6</v>
      </c>
      <c r="H8" s="42" t="s">
        <v>5</v>
      </c>
      <c r="I8" s="16" t="s">
        <v>6</v>
      </c>
      <c r="J8" s="42" t="s">
        <v>5</v>
      </c>
      <c r="K8" s="16" t="s">
        <v>6</v>
      </c>
      <c r="L8" s="42" t="s">
        <v>5</v>
      </c>
      <c r="M8" s="16" t="s">
        <v>6</v>
      </c>
      <c r="N8" s="42" t="s">
        <v>5</v>
      </c>
      <c r="O8" s="16" t="s">
        <v>6</v>
      </c>
      <c r="P8" s="16" t="s">
        <v>35</v>
      </c>
      <c r="Q8" s="83" t="s">
        <v>47</v>
      </c>
      <c r="R8" s="84"/>
      <c r="S8" s="83" t="s">
        <v>48</v>
      </c>
      <c r="T8" s="84"/>
      <c r="U8" s="83" t="s">
        <v>49</v>
      </c>
      <c r="V8" s="84"/>
      <c r="W8" s="83" t="s">
        <v>50</v>
      </c>
      <c r="X8" s="84"/>
      <c r="Y8" s="83" t="s">
        <v>35</v>
      </c>
      <c r="Z8" s="84"/>
      <c r="AA8" s="83" t="s">
        <v>51</v>
      </c>
      <c r="AB8" s="84"/>
      <c r="AC8" s="83" t="s">
        <v>52</v>
      </c>
      <c r="AD8" s="84"/>
      <c r="AE8" s="83" t="s">
        <v>53</v>
      </c>
      <c r="AF8" s="84"/>
      <c r="AG8" s="16" t="s">
        <v>36</v>
      </c>
      <c r="AH8" s="42" t="s">
        <v>5</v>
      </c>
      <c r="AI8" s="16" t="s">
        <v>6</v>
      </c>
      <c r="AJ8" s="42" t="s">
        <v>5</v>
      </c>
      <c r="AK8" s="16" t="s">
        <v>6</v>
      </c>
      <c r="AL8" s="42" t="s">
        <v>5</v>
      </c>
      <c r="AM8" s="16" t="s">
        <v>6</v>
      </c>
      <c r="AN8" s="42" t="s">
        <v>5</v>
      </c>
      <c r="AO8" s="16" t="s">
        <v>6</v>
      </c>
      <c r="AP8" s="102"/>
      <c r="AQ8" s="103"/>
      <c r="AR8" s="104"/>
    </row>
    <row r="9" spans="3:44" ht="16.5" thickBot="1">
      <c r="C9" s="19" t="s">
        <v>3</v>
      </c>
      <c r="D9" s="20" t="s">
        <v>4</v>
      </c>
      <c r="E9" s="87"/>
      <c r="F9" s="43"/>
      <c r="G9" s="44"/>
      <c r="H9" s="43"/>
      <c r="I9" s="44"/>
      <c r="J9" s="43"/>
      <c r="K9" s="44"/>
      <c r="L9" s="43"/>
      <c r="M9" s="44"/>
      <c r="N9" s="43"/>
      <c r="O9" s="44"/>
      <c r="P9" s="44"/>
      <c r="Q9" s="45" t="s">
        <v>5</v>
      </c>
      <c r="R9" s="46" t="s">
        <v>6</v>
      </c>
      <c r="S9" s="45" t="s">
        <v>5</v>
      </c>
      <c r="T9" s="46" t="s">
        <v>6</v>
      </c>
      <c r="U9" s="45" t="s">
        <v>5</v>
      </c>
      <c r="V9" s="46" t="s">
        <v>6</v>
      </c>
      <c r="W9" s="45" t="s">
        <v>5</v>
      </c>
      <c r="X9" s="46" t="s">
        <v>6</v>
      </c>
      <c r="Y9" s="45" t="s">
        <v>5</v>
      </c>
      <c r="Z9" s="46" t="s">
        <v>6</v>
      </c>
      <c r="AA9" s="45" t="s">
        <v>5</v>
      </c>
      <c r="AB9" s="46" t="s">
        <v>6</v>
      </c>
      <c r="AC9" s="45" t="s">
        <v>5</v>
      </c>
      <c r="AD9" s="46" t="s">
        <v>6</v>
      </c>
      <c r="AE9" s="45" t="s">
        <v>5</v>
      </c>
      <c r="AF9" s="46" t="s">
        <v>6</v>
      </c>
      <c r="AG9" s="44"/>
      <c r="AH9" s="43"/>
      <c r="AI9" s="44"/>
      <c r="AJ9" s="43"/>
      <c r="AK9" s="44"/>
      <c r="AL9" s="43"/>
      <c r="AM9" s="44"/>
      <c r="AN9" s="43"/>
      <c r="AO9" s="44"/>
      <c r="AP9" s="27" t="s">
        <v>5</v>
      </c>
      <c r="AQ9" s="28" t="s">
        <v>6</v>
      </c>
      <c r="AR9" s="104"/>
    </row>
    <row r="10" spans="2:43" ht="13.5" thickTop="1">
      <c r="B10" t="s">
        <v>41</v>
      </c>
      <c r="C10" t="e">
        <f>#REF!</f>
        <v>#REF!</v>
      </c>
      <c r="D10" t="e">
        <f>#REF!</f>
        <v>#REF!</v>
      </c>
      <c r="E10" s="33"/>
      <c r="F10" s="53">
        <f>1!E13</f>
        <v>2</v>
      </c>
      <c r="G10" s="33">
        <f>1!F13</f>
        <v>5</v>
      </c>
      <c r="H10" s="53">
        <f>1!G13</f>
        <v>1</v>
      </c>
      <c r="I10" s="33">
        <f>1!H13</f>
        <v>5</v>
      </c>
      <c r="J10" s="53">
        <f>1!I13</f>
        <v>1</v>
      </c>
      <c r="K10" s="33">
        <f>1!J13</f>
        <v>4</v>
      </c>
      <c r="L10" s="53">
        <f>1!K13</f>
        <v>2</v>
      </c>
      <c r="M10" s="33">
        <f>1!L13</f>
        <v>5</v>
      </c>
      <c r="N10" s="53">
        <f>1!M13</f>
        <v>3</v>
      </c>
      <c r="O10" s="33">
        <f>1!N13</f>
        <v>5</v>
      </c>
      <c r="P10" s="53">
        <f>1!O13</f>
        <v>2</v>
      </c>
      <c r="Q10" s="55">
        <f>1!P13</f>
        <v>1</v>
      </c>
      <c r="R10" s="33">
        <f>1!Q13</f>
        <v>5</v>
      </c>
      <c r="S10" s="55">
        <f>1!R13</f>
        <v>1</v>
      </c>
      <c r="T10" s="33">
        <f>1!S13</f>
        <v>5</v>
      </c>
      <c r="U10" s="55">
        <f>1!T13</f>
        <v>1</v>
      </c>
      <c r="V10" s="33">
        <f>1!U13</f>
        <v>5</v>
      </c>
      <c r="W10" s="55">
        <f>1!V13</f>
        <v>2</v>
      </c>
      <c r="X10" s="33">
        <f>1!W13</f>
        <v>5</v>
      </c>
      <c r="Y10" s="55">
        <f>1!X13</f>
        <v>2</v>
      </c>
      <c r="Z10" s="33">
        <f>1!Y13</f>
        <v>5</v>
      </c>
      <c r="AA10" s="55">
        <f>1!Z13</f>
        <v>2</v>
      </c>
      <c r="AB10" s="33">
        <f>1!AA13</f>
        <v>5</v>
      </c>
      <c r="AC10" s="55">
        <f>1!AB13</f>
        <v>2</v>
      </c>
      <c r="AD10" s="33">
        <f>1!AC13</f>
        <v>5</v>
      </c>
      <c r="AE10" s="55">
        <f>1!AD13</f>
        <v>2</v>
      </c>
      <c r="AF10" s="33">
        <f>1!AE13</f>
        <v>5</v>
      </c>
      <c r="AG10" s="33">
        <f>1!AF13</f>
        <v>5</v>
      </c>
      <c r="AH10" s="53">
        <f>1!AG13</f>
        <v>2</v>
      </c>
      <c r="AI10" s="33">
        <f>1!AH13</f>
        <v>5</v>
      </c>
      <c r="AJ10" s="53">
        <f>1!AI13</f>
        <v>2</v>
      </c>
      <c r="AK10" s="33">
        <f>1!AJ13</f>
        <v>5</v>
      </c>
      <c r="AL10" s="53">
        <f>1!AK13</f>
        <v>2</v>
      </c>
      <c r="AM10" s="33">
        <f>1!AL13</f>
        <v>5</v>
      </c>
      <c r="AN10" s="53">
        <f>1!AM13</f>
        <v>2</v>
      </c>
      <c r="AO10" s="33">
        <f>1!AN13</f>
        <v>5</v>
      </c>
      <c r="AP10" s="53">
        <f>1!AO13</f>
        <v>1.9</v>
      </c>
      <c r="AQ10" s="33">
        <f>1!AP13</f>
        <v>4.9</v>
      </c>
    </row>
    <row r="11" spans="3:43" ht="12.75">
      <c r="C11" t="e">
        <f>#REF!</f>
        <v>#REF!</v>
      </c>
      <c r="D11" t="e">
        <f>#REF!</f>
        <v>#REF!</v>
      </c>
      <c r="E11" s="33"/>
      <c r="F11" s="53">
        <f>1!E14</f>
        <v>2</v>
      </c>
      <c r="G11" s="33">
        <f>1!F14</f>
        <v>5</v>
      </c>
      <c r="H11" s="53">
        <f>1!G14</f>
        <v>0</v>
      </c>
      <c r="I11" s="33">
        <f>1!H14</f>
        <v>4</v>
      </c>
      <c r="J11" s="53">
        <f>1!I14</f>
        <v>1</v>
      </c>
      <c r="K11" s="33">
        <f>1!J14</f>
        <v>5</v>
      </c>
      <c r="L11" s="53">
        <f>1!K14</f>
        <v>1</v>
      </c>
      <c r="M11" s="33">
        <f>1!L14</f>
        <v>4</v>
      </c>
      <c r="N11" s="53">
        <f>1!M14</f>
        <v>2</v>
      </c>
      <c r="O11" s="33">
        <f>1!N14</f>
        <v>4</v>
      </c>
      <c r="P11" s="53">
        <f>1!O14</f>
        <v>0</v>
      </c>
      <c r="Q11" s="55">
        <f>1!P14</f>
        <v>0</v>
      </c>
      <c r="R11" s="33">
        <f>1!Q14</f>
        <v>3</v>
      </c>
      <c r="S11" s="55">
        <f>1!R14</f>
        <v>0</v>
      </c>
      <c r="T11" s="33">
        <f>1!S14</f>
        <v>3</v>
      </c>
      <c r="U11" s="55">
        <f>1!T14</f>
        <v>0</v>
      </c>
      <c r="V11" s="33">
        <f>1!U14</f>
        <v>4</v>
      </c>
      <c r="W11" s="55">
        <f>1!V14</f>
        <v>0</v>
      </c>
      <c r="X11" s="33">
        <f>1!W14</f>
        <v>3</v>
      </c>
      <c r="Y11" s="55">
        <f>1!X14</f>
        <v>0</v>
      </c>
      <c r="Z11" s="33">
        <f>1!Y14</f>
        <v>3</v>
      </c>
      <c r="AA11" s="55">
        <f>1!Z14</f>
        <v>0</v>
      </c>
      <c r="AB11" s="33">
        <f>1!AA14</f>
        <v>3</v>
      </c>
      <c r="AC11" s="55">
        <f>1!AB14</f>
        <v>1</v>
      </c>
      <c r="AD11" s="33">
        <f>1!AC14</f>
        <v>3</v>
      </c>
      <c r="AE11" s="55">
        <f>1!AD14</f>
        <v>1</v>
      </c>
      <c r="AF11" s="33">
        <f>1!AE14</f>
        <v>4</v>
      </c>
      <c r="AG11" s="33">
        <f>1!AF14</f>
        <v>3</v>
      </c>
      <c r="AH11" s="53">
        <f>1!AG14</f>
        <v>1</v>
      </c>
      <c r="AI11" s="33">
        <f>1!AH14</f>
        <v>4</v>
      </c>
      <c r="AJ11" s="53">
        <f>1!AI14</f>
        <v>1</v>
      </c>
      <c r="AK11" s="33">
        <f>1!AJ14</f>
        <v>4</v>
      </c>
      <c r="AL11" s="53">
        <f>1!AK14</f>
        <v>1</v>
      </c>
      <c r="AM11" s="33">
        <f>1!AL14</f>
        <v>4</v>
      </c>
      <c r="AN11" s="53">
        <f>1!AM14</f>
        <v>2</v>
      </c>
      <c r="AO11" s="33">
        <f>1!AN14</f>
        <v>5</v>
      </c>
      <c r="AP11" s="53">
        <f>1!AO14</f>
        <v>1.1</v>
      </c>
      <c r="AQ11" s="33">
        <f>1!AP14</f>
        <v>4.2</v>
      </c>
    </row>
    <row r="12" spans="3:43" ht="12.75">
      <c r="C12" t="e">
        <f>#REF!</f>
        <v>#REF!</v>
      </c>
      <c r="D12" t="e">
        <f>#REF!</f>
        <v>#REF!</v>
      </c>
      <c r="E12" s="33"/>
      <c r="F12" s="53">
        <f>1!E15</f>
        <v>3</v>
      </c>
      <c r="G12" s="33">
        <f>1!F15</f>
        <v>5</v>
      </c>
      <c r="H12" s="53">
        <f>1!G15</f>
        <v>0</v>
      </c>
      <c r="I12" s="33">
        <f>1!H15</f>
        <v>4</v>
      </c>
      <c r="J12" s="53">
        <f>1!I15</f>
        <v>1</v>
      </c>
      <c r="K12" s="33">
        <f>1!J15</f>
        <v>5</v>
      </c>
      <c r="L12" s="53">
        <f>1!K15</f>
        <v>1</v>
      </c>
      <c r="M12" s="33">
        <f>1!L15</f>
        <v>4</v>
      </c>
      <c r="N12" s="53">
        <f>1!M15</f>
        <v>2</v>
      </c>
      <c r="O12" s="33">
        <f>1!N15</f>
        <v>5</v>
      </c>
      <c r="P12" s="53">
        <f>1!O15</f>
        <v>0</v>
      </c>
      <c r="Q12" s="55">
        <f>1!P15</f>
        <v>0</v>
      </c>
      <c r="R12" s="33">
        <f>1!Q15</f>
        <v>3</v>
      </c>
      <c r="S12" s="55">
        <f>1!R15</f>
        <v>0</v>
      </c>
      <c r="T12" s="33">
        <f>1!S15</f>
        <v>3</v>
      </c>
      <c r="U12" s="55">
        <f>1!T15</f>
        <v>0</v>
      </c>
      <c r="V12" s="33">
        <f>1!U15</f>
        <v>3</v>
      </c>
      <c r="W12" s="55">
        <f>1!V15</f>
        <v>0</v>
      </c>
      <c r="X12" s="33">
        <f>1!W15</f>
        <v>4</v>
      </c>
      <c r="Y12" s="55">
        <f>1!X15</f>
        <v>0</v>
      </c>
      <c r="Z12" s="33">
        <f>1!Y15</f>
        <v>3</v>
      </c>
      <c r="AA12" s="55">
        <f>1!Z15</f>
        <v>0</v>
      </c>
      <c r="AB12" s="33">
        <f>1!AA15</f>
        <v>3</v>
      </c>
      <c r="AC12" s="55">
        <f>1!AB15</f>
        <v>1</v>
      </c>
      <c r="AD12" s="33">
        <f>1!AC15</f>
        <v>3</v>
      </c>
      <c r="AE12" s="55">
        <f>1!AD15</f>
        <v>0</v>
      </c>
      <c r="AF12" s="33">
        <f>1!AE15</f>
        <v>4</v>
      </c>
      <c r="AG12" s="33">
        <f>1!AF15</f>
        <v>3</v>
      </c>
      <c r="AH12" s="53">
        <f>1!AG15</f>
        <v>1</v>
      </c>
      <c r="AI12" s="33">
        <f>1!AH15</f>
        <v>4</v>
      </c>
      <c r="AJ12" s="53">
        <f>1!AI15</f>
        <v>2</v>
      </c>
      <c r="AK12" s="33">
        <f>1!AJ15</f>
        <v>4</v>
      </c>
      <c r="AL12" s="53">
        <f>1!AK15</f>
        <v>1</v>
      </c>
      <c r="AM12" s="33">
        <f>1!AL15</f>
        <v>4</v>
      </c>
      <c r="AN12" s="53">
        <f>1!AM15</f>
        <v>1</v>
      </c>
      <c r="AO12" s="33">
        <f>1!AN15</f>
        <v>5</v>
      </c>
      <c r="AP12" s="53">
        <f>1!AO15</f>
        <v>1.2</v>
      </c>
      <c r="AQ12" s="33">
        <f>1!AP15</f>
        <v>4.3</v>
      </c>
    </row>
    <row r="13" spans="3:43" ht="12.75">
      <c r="C13" t="e">
        <f>#REF!</f>
        <v>#REF!</v>
      </c>
      <c r="D13" t="e">
        <f>#REF!</f>
        <v>#REF!</v>
      </c>
      <c r="E13" s="33"/>
      <c r="F13" s="53">
        <f>1!E16</f>
        <v>2</v>
      </c>
      <c r="G13" s="33">
        <f>1!F16</f>
        <v>5</v>
      </c>
      <c r="H13" s="53">
        <f>1!G16</f>
        <v>0</v>
      </c>
      <c r="I13" s="33">
        <f>1!H16</f>
        <v>4</v>
      </c>
      <c r="J13" s="53">
        <f>1!I16</f>
        <v>0</v>
      </c>
      <c r="K13" s="33">
        <f>1!J16</f>
        <v>5</v>
      </c>
      <c r="L13" s="53">
        <f>1!K16</f>
        <v>0</v>
      </c>
      <c r="M13" s="33">
        <f>1!L16</f>
        <v>5</v>
      </c>
      <c r="N13" s="53">
        <f>1!M16</f>
        <v>1</v>
      </c>
      <c r="O13" s="33">
        <f>1!N16</f>
        <v>5</v>
      </c>
      <c r="P13" s="53">
        <f>1!O16</f>
        <v>0</v>
      </c>
      <c r="Q13" s="55">
        <f>1!P16</f>
        <v>0</v>
      </c>
      <c r="R13" s="33">
        <f>1!Q16</f>
        <v>4</v>
      </c>
      <c r="S13" s="55">
        <f>1!R16</f>
        <v>0</v>
      </c>
      <c r="T13" s="33">
        <f>1!S16</f>
        <v>4</v>
      </c>
      <c r="U13" s="55">
        <f>1!T16</f>
        <v>0</v>
      </c>
      <c r="V13" s="33">
        <f>1!U16</f>
        <v>4</v>
      </c>
      <c r="W13" s="55">
        <f>1!V16</f>
        <v>0</v>
      </c>
      <c r="X13" s="33">
        <f>1!W16</f>
        <v>4</v>
      </c>
      <c r="Y13" s="55">
        <f>1!X16</f>
        <v>0</v>
      </c>
      <c r="Z13" s="33">
        <f>1!Y16</f>
        <v>4</v>
      </c>
      <c r="AA13" s="55">
        <f>1!Z16</f>
        <v>0</v>
      </c>
      <c r="AB13" s="33">
        <f>1!AA16</f>
        <v>4</v>
      </c>
      <c r="AC13" s="55">
        <f>1!AB16</f>
        <v>1</v>
      </c>
      <c r="AD13" s="33">
        <f>1!AC16</f>
        <v>4</v>
      </c>
      <c r="AE13" s="55">
        <f>1!AD16</f>
        <v>0</v>
      </c>
      <c r="AF13" s="33">
        <f>1!AE16</f>
        <v>4</v>
      </c>
      <c r="AG13" s="33">
        <f>1!AF16</f>
        <v>4</v>
      </c>
      <c r="AH13" s="53">
        <f>1!AG16</f>
        <v>2</v>
      </c>
      <c r="AI13" s="33">
        <f>1!AH16</f>
        <v>5</v>
      </c>
      <c r="AJ13" s="53">
        <f>1!AI16</f>
        <v>1</v>
      </c>
      <c r="AK13" s="33">
        <f>1!AJ16</f>
        <v>5</v>
      </c>
      <c r="AL13" s="53">
        <f>1!AK16</f>
        <v>1</v>
      </c>
      <c r="AM13" s="33">
        <f>1!AL16</f>
        <v>4</v>
      </c>
      <c r="AN13" s="53">
        <f>1!AM16</f>
        <v>2</v>
      </c>
      <c r="AO13" s="33">
        <f>1!AN16</f>
        <v>5</v>
      </c>
      <c r="AP13" s="53">
        <f>1!AO16</f>
        <v>0.9</v>
      </c>
      <c r="AQ13" s="33">
        <f>1!AP16</f>
        <v>4.7</v>
      </c>
    </row>
    <row r="14" spans="3:43" ht="12.75">
      <c r="C14" t="e">
        <f>#REF!</f>
        <v>#REF!</v>
      </c>
      <c r="D14" t="e">
        <f>#REF!</f>
        <v>#REF!</v>
      </c>
      <c r="E14" s="33"/>
      <c r="F14" s="53">
        <f>1!E17</f>
        <v>2</v>
      </c>
      <c r="G14" s="33">
        <f>1!F17</f>
        <v>5</v>
      </c>
      <c r="H14" s="53">
        <f>1!G17</f>
        <v>0</v>
      </c>
      <c r="I14" s="33">
        <f>1!H17</f>
        <v>5</v>
      </c>
      <c r="J14" s="53">
        <f>1!I17</f>
        <v>0</v>
      </c>
      <c r="K14" s="33">
        <f>1!J17</f>
        <v>4</v>
      </c>
      <c r="L14" s="53">
        <f>1!K17</f>
        <v>0</v>
      </c>
      <c r="M14" s="33">
        <f>1!L17</f>
        <v>4</v>
      </c>
      <c r="N14" s="53">
        <f>1!M17</f>
        <v>1</v>
      </c>
      <c r="O14" s="33">
        <f>1!N17</f>
        <v>4</v>
      </c>
      <c r="P14" s="53">
        <f>1!O17</f>
        <v>0</v>
      </c>
      <c r="Q14" s="55">
        <f>1!P17</f>
        <v>0</v>
      </c>
      <c r="R14" s="33">
        <f>1!Q17</f>
        <v>4</v>
      </c>
      <c r="S14" s="55">
        <f>1!R17</f>
        <v>0</v>
      </c>
      <c r="T14" s="33">
        <f>1!S17</f>
        <v>4</v>
      </c>
      <c r="U14" s="55">
        <f>1!T17</f>
        <v>0</v>
      </c>
      <c r="V14" s="33">
        <f>1!U17</f>
        <v>4</v>
      </c>
      <c r="W14" s="55">
        <f>1!V17</f>
        <v>0</v>
      </c>
      <c r="X14" s="33">
        <f>1!W17</f>
        <v>3</v>
      </c>
      <c r="Y14" s="55">
        <f>1!X17</f>
        <v>0</v>
      </c>
      <c r="Z14" s="33">
        <f>1!Y17</f>
        <v>3</v>
      </c>
      <c r="AA14" s="55">
        <f>1!Z17</f>
        <v>0</v>
      </c>
      <c r="AB14" s="33">
        <f>1!AA17</f>
        <v>4</v>
      </c>
      <c r="AC14" s="55">
        <f>1!AB17</f>
        <v>0</v>
      </c>
      <c r="AD14" s="33">
        <f>1!AC17</f>
        <v>4</v>
      </c>
      <c r="AE14" s="55">
        <f>1!AD17</f>
        <v>0</v>
      </c>
      <c r="AF14" s="33">
        <f>1!AE17</f>
        <v>4</v>
      </c>
      <c r="AG14" s="33">
        <f>1!AF17</f>
        <v>4</v>
      </c>
      <c r="AH14" s="53">
        <f>1!AG17</f>
        <v>1</v>
      </c>
      <c r="AI14" s="33">
        <f>1!AH17</f>
        <v>5</v>
      </c>
      <c r="AJ14" s="53">
        <f>1!AI17</f>
        <v>2</v>
      </c>
      <c r="AK14" s="33">
        <f>1!AJ17</f>
        <v>5</v>
      </c>
      <c r="AL14" s="53">
        <f>1!AK17</f>
        <v>1</v>
      </c>
      <c r="AM14" s="33">
        <f>1!AL17</f>
        <v>4</v>
      </c>
      <c r="AN14" s="53">
        <f>1!AM17</f>
        <v>2</v>
      </c>
      <c r="AO14" s="33">
        <f>1!AN17</f>
        <v>5</v>
      </c>
      <c r="AP14" s="53">
        <f>1!AO17</f>
        <v>0.9</v>
      </c>
      <c r="AQ14" s="33">
        <f>1!AP17</f>
        <v>4.5</v>
      </c>
    </row>
    <row r="15" spans="3:43" ht="12.75">
      <c r="C15" t="e">
        <f>#REF!</f>
        <v>#REF!</v>
      </c>
      <c r="D15" t="e">
        <f>#REF!</f>
        <v>#REF!</v>
      </c>
      <c r="E15" s="33"/>
      <c r="F15" s="53">
        <f>1!E18</f>
        <v>2</v>
      </c>
      <c r="G15" s="33">
        <f>1!F18</f>
        <v>5</v>
      </c>
      <c r="H15" s="53">
        <f>1!G18</f>
        <v>0</v>
      </c>
      <c r="I15" s="33">
        <f>1!H18</f>
        <v>4</v>
      </c>
      <c r="J15" s="53">
        <f>1!I18</f>
        <v>0</v>
      </c>
      <c r="K15" s="33">
        <f>1!J18</f>
        <v>4</v>
      </c>
      <c r="L15" s="53">
        <f>1!K18</f>
        <v>0</v>
      </c>
      <c r="M15" s="33">
        <f>1!L18</f>
        <v>4</v>
      </c>
      <c r="N15" s="53">
        <f>1!M18</f>
        <v>1</v>
      </c>
      <c r="O15" s="33">
        <f>1!N18</f>
        <v>4</v>
      </c>
      <c r="P15" s="53">
        <f>1!O18</f>
        <v>0</v>
      </c>
      <c r="Q15" s="55">
        <f>1!P18</f>
        <v>0</v>
      </c>
      <c r="R15" s="33">
        <f>1!Q18</f>
        <v>4</v>
      </c>
      <c r="S15" s="55">
        <f>1!R18</f>
        <v>0</v>
      </c>
      <c r="T15" s="33">
        <f>1!S18</f>
        <v>0</v>
      </c>
      <c r="U15" s="55">
        <f>1!T18</f>
        <v>0</v>
      </c>
      <c r="V15" s="33">
        <f>1!U18</f>
        <v>0</v>
      </c>
      <c r="W15" s="55">
        <f>1!V18</f>
        <v>0</v>
      </c>
      <c r="X15" s="33">
        <f>1!W18</f>
        <v>0</v>
      </c>
      <c r="Y15" s="55">
        <f>1!X18</f>
        <v>0</v>
      </c>
      <c r="Z15" s="33">
        <f>1!Y18</f>
        <v>0</v>
      </c>
      <c r="AA15" s="55">
        <f>1!Z18</f>
        <v>0</v>
      </c>
      <c r="AB15" s="33">
        <f>1!AA18</f>
        <v>0</v>
      </c>
      <c r="AC15" s="55">
        <f>1!AB18</f>
        <v>0</v>
      </c>
      <c r="AD15" s="33">
        <f>1!AC18</f>
        <v>0</v>
      </c>
      <c r="AE15" s="55">
        <f>1!AD18</f>
        <v>0</v>
      </c>
      <c r="AF15" s="33">
        <f>1!AE18</f>
        <v>0</v>
      </c>
      <c r="AG15" s="33">
        <f>1!AF18</f>
        <v>0</v>
      </c>
      <c r="AH15" s="53">
        <f>1!AG18</f>
        <v>0</v>
      </c>
      <c r="AI15" s="33">
        <f>1!AH18</f>
        <v>0</v>
      </c>
      <c r="AJ15" s="53">
        <f>1!AI18</f>
        <v>0</v>
      </c>
      <c r="AK15" s="33">
        <f>1!AJ18</f>
        <v>0</v>
      </c>
      <c r="AL15" s="53">
        <f>1!AK18</f>
        <v>0</v>
      </c>
      <c r="AM15" s="33">
        <f>1!AL18</f>
        <v>0</v>
      </c>
      <c r="AN15" s="53">
        <f>1!AM18</f>
        <v>0</v>
      </c>
      <c r="AO15" s="33">
        <f>1!AN18</f>
        <v>0</v>
      </c>
      <c r="AP15" s="53">
        <f>1!AO18</f>
        <v>0.5</v>
      </c>
      <c r="AQ15" s="33">
        <f>1!AP18</f>
        <v>4.2</v>
      </c>
    </row>
    <row r="16" spans="3:43" ht="12.75">
      <c r="C16" t="e">
        <f>#REF!</f>
        <v>#REF!</v>
      </c>
      <c r="D16" t="e">
        <f>#REF!</f>
        <v>#REF!</v>
      </c>
      <c r="E16" s="33"/>
      <c r="F16" s="53">
        <f>1!E19</f>
        <v>3</v>
      </c>
      <c r="G16" s="33">
        <f>1!F19</f>
        <v>5</v>
      </c>
      <c r="H16" s="53">
        <f>1!G19</f>
        <v>0</v>
      </c>
      <c r="I16" s="33">
        <f>1!H19</f>
        <v>4</v>
      </c>
      <c r="J16" s="53">
        <f>1!I19</f>
        <v>0</v>
      </c>
      <c r="K16" s="33">
        <f>1!J19</f>
        <v>3</v>
      </c>
      <c r="L16" s="53">
        <f>1!K19</f>
        <v>0</v>
      </c>
      <c r="M16" s="33">
        <f>1!L19</f>
        <v>4</v>
      </c>
      <c r="N16" s="53">
        <f>1!M19</f>
        <v>0</v>
      </c>
      <c r="O16" s="33">
        <f>1!N19</f>
        <v>4</v>
      </c>
      <c r="P16" s="53">
        <f>1!O19</f>
        <v>0</v>
      </c>
      <c r="Q16" s="55">
        <f>1!P19</f>
        <v>0</v>
      </c>
      <c r="R16" s="33">
        <f>1!Q19</f>
        <v>3</v>
      </c>
      <c r="S16" s="55">
        <f>1!R19</f>
        <v>0</v>
      </c>
      <c r="T16" s="33">
        <f>1!S19</f>
        <v>2</v>
      </c>
      <c r="U16" s="55">
        <f>1!T19</f>
        <v>0</v>
      </c>
      <c r="V16" s="33">
        <f>1!U19</f>
        <v>2</v>
      </c>
      <c r="W16" s="55">
        <f>1!V19</f>
        <v>0</v>
      </c>
      <c r="X16" s="33">
        <f>1!W19</f>
        <v>0</v>
      </c>
      <c r="Y16" s="55">
        <f>1!X19</f>
        <v>0</v>
      </c>
      <c r="Z16" s="33">
        <f>1!Y19</f>
        <v>0</v>
      </c>
      <c r="AA16" s="55">
        <f>1!Z19</f>
        <v>0</v>
      </c>
      <c r="AB16" s="33">
        <f>1!AA19</f>
        <v>0</v>
      </c>
      <c r="AC16" s="55">
        <f>1!AB19</f>
        <v>0</v>
      </c>
      <c r="AD16" s="33">
        <f>1!AC19</f>
        <v>0</v>
      </c>
      <c r="AE16" s="55">
        <f>1!AD19</f>
        <v>0</v>
      </c>
      <c r="AF16" s="33">
        <f>1!AE19</f>
        <v>0</v>
      </c>
      <c r="AG16" s="33">
        <f>1!AF19</f>
        <v>0</v>
      </c>
      <c r="AH16" s="53">
        <f>1!AG19</f>
        <v>0</v>
      </c>
      <c r="AI16" s="33">
        <f>1!AH19</f>
        <v>0</v>
      </c>
      <c r="AJ16" s="53">
        <f>1!AI19</f>
        <v>0</v>
      </c>
      <c r="AK16" s="33">
        <f>1!AJ19</f>
        <v>0</v>
      </c>
      <c r="AL16" s="53">
        <f>1!AK19</f>
        <v>0</v>
      </c>
      <c r="AM16" s="33">
        <f>1!AL19</f>
        <v>0</v>
      </c>
      <c r="AN16" s="53">
        <f>1!AM19</f>
        <v>0</v>
      </c>
      <c r="AO16" s="33">
        <f>1!AN19</f>
        <v>0</v>
      </c>
      <c r="AP16" s="53">
        <f>1!AO19</f>
        <v>0.5</v>
      </c>
      <c r="AQ16" s="33">
        <f>1!AP19</f>
        <v>4</v>
      </c>
    </row>
    <row r="17" spans="3:43" ht="12.75">
      <c r="C17" t="e">
        <f>#REF!</f>
        <v>#REF!</v>
      </c>
      <c r="D17" t="e">
        <f>#REF!</f>
        <v>#REF!</v>
      </c>
      <c r="E17" s="33">
        <f>1!E20</f>
        <v>3</v>
      </c>
      <c r="F17" s="53">
        <f>1!E20</f>
        <v>3</v>
      </c>
      <c r="G17" s="33">
        <f>1!F20</f>
        <v>5</v>
      </c>
      <c r="H17" s="53">
        <f>1!G20</f>
        <v>0</v>
      </c>
      <c r="I17" s="33">
        <f>1!H20</f>
        <v>0</v>
      </c>
      <c r="J17" s="53">
        <f>1!I20</f>
        <v>0</v>
      </c>
      <c r="K17" s="33">
        <f>1!J20</f>
        <v>0</v>
      </c>
      <c r="L17" s="53">
        <f>1!K20</f>
        <v>0</v>
      </c>
      <c r="M17" s="33">
        <f>1!L20</f>
        <v>0</v>
      </c>
      <c r="N17" s="53">
        <f>1!M20</f>
        <v>0</v>
      </c>
      <c r="O17" s="33">
        <f>1!N20</f>
        <v>0</v>
      </c>
      <c r="P17" s="53">
        <f>1!O20</f>
        <v>0</v>
      </c>
      <c r="Q17" s="55">
        <f>1!P20</f>
        <v>0</v>
      </c>
      <c r="R17" s="33">
        <f>1!Q20</f>
        <v>0</v>
      </c>
      <c r="S17" s="55">
        <f>1!R20</f>
        <v>0</v>
      </c>
      <c r="T17" s="33">
        <f>1!S20</f>
        <v>0</v>
      </c>
      <c r="U17" s="55">
        <f>1!T20</f>
        <v>0</v>
      </c>
      <c r="V17" s="33">
        <f>1!U20</f>
        <v>0</v>
      </c>
      <c r="W17" s="55">
        <f>1!V20</f>
        <v>0</v>
      </c>
      <c r="X17" s="33">
        <f>1!W20</f>
        <v>0</v>
      </c>
      <c r="Y17" s="55">
        <f>1!X20</f>
        <v>0</v>
      </c>
      <c r="Z17" s="33">
        <f>1!Y20</f>
        <v>0</v>
      </c>
      <c r="AA17" s="55">
        <f>1!Z20</f>
        <v>2</v>
      </c>
      <c r="AB17" s="33">
        <f>1!AA20</f>
        <v>4</v>
      </c>
      <c r="AC17" s="55">
        <f>1!AB20</f>
        <v>2</v>
      </c>
      <c r="AD17" s="33">
        <f>1!AC20</f>
        <v>5</v>
      </c>
      <c r="AE17" s="55">
        <f>1!AD20</f>
        <v>2</v>
      </c>
      <c r="AF17" s="33">
        <f>1!AE20</f>
        <v>5</v>
      </c>
      <c r="AG17" s="33">
        <f>1!AF20</f>
        <v>5</v>
      </c>
      <c r="AH17" s="53">
        <f>1!AG20</f>
        <v>2</v>
      </c>
      <c r="AI17" s="33">
        <f>1!AH20</f>
        <v>5</v>
      </c>
      <c r="AJ17" s="53">
        <f>1!AI20</f>
        <v>2</v>
      </c>
      <c r="AK17" s="33">
        <f>1!AJ20</f>
        <v>5</v>
      </c>
      <c r="AL17" s="53">
        <f>1!AK20</f>
        <v>1</v>
      </c>
      <c r="AM17" s="33">
        <f>1!AL20</f>
        <v>5</v>
      </c>
      <c r="AN17" s="53">
        <f>1!AM20</f>
        <v>2</v>
      </c>
      <c r="AO17" s="33">
        <f>1!AN20</f>
        <v>5</v>
      </c>
      <c r="AP17" s="53">
        <f>1!AO20</f>
        <v>2</v>
      </c>
      <c r="AQ17" s="33">
        <f>1!AP20</f>
        <v>5</v>
      </c>
    </row>
    <row r="18" spans="3:43" ht="12.75">
      <c r="C18" t="e">
        <f>#REF!</f>
        <v>#REF!</v>
      </c>
      <c r="D18" t="e">
        <f>#REF!</f>
        <v>#REF!</v>
      </c>
      <c r="E18" s="33">
        <f>1!E21</f>
        <v>0</v>
      </c>
      <c r="F18" s="53">
        <f>1!E21</f>
        <v>0</v>
      </c>
      <c r="G18" s="33">
        <f>1!F21</f>
        <v>0</v>
      </c>
      <c r="H18" s="53">
        <f>1!G21</f>
        <v>0</v>
      </c>
      <c r="I18" s="33">
        <f>1!H21</f>
        <v>0</v>
      </c>
      <c r="J18" s="53">
        <f>1!I21</f>
        <v>0</v>
      </c>
      <c r="K18" s="33">
        <f>1!J21</f>
        <v>0</v>
      </c>
      <c r="L18" s="53">
        <f>1!K21</f>
        <v>0</v>
      </c>
      <c r="M18" s="33">
        <f>1!L21</f>
        <v>0</v>
      </c>
      <c r="N18" s="53">
        <f>1!M21</f>
        <v>0</v>
      </c>
      <c r="O18" s="33">
        <f>1!N21</f>
        <v>0</v>
      </c>
      <c r="P18" s="53">
        <f>1!O21</f>
        <v>0</v>
      </c>
      <c r="Q18" s="55">
        <f>1!P21</f>
        <v>0</v>
      </c>
      <c r="R18" s="33">
        <f>1!Q21</f>
        <v>0</v>
      </c>
      <c r="S18" s="55">
        <f>1!R21</f>
        <v>0</v>
      </c>
      <c r="T18" s="33">
        <f>1!S21</f>
        <v>0</v>
      </c>
      <c r="U18" s="55">
        <f>1!T21</f>
        <v>0</v>
      </c>
      <c r="V18" s="33">
        <f>1!U21</f>
        <v>0</v>
      </c>
      <c r="W18" s="55">
        <f>1!V21</f>
        <v>0</v>
      </c>
      <c r="X18" s="33">
        <f>1!W21</f>
        <v>0</v>
      </c>
      <c r="Y18" s="55">
        <f>1!X21</f>
        <v>0</v>
      </c>
      <c r="Z18" s="33">
        <f>1!Y21</f>
        <v>0</v>
      </c>
      <c r="AA18" s="55">
        <f>1!Z21</f>
        <v>0</v>
      </c>
      <c r="AB18" s="33">
        <f>1!AA21</f>
        <v>0</v>
      </c>
      <c r="AC18" s="55">
        <f>1!AB21</f>
        <v>0</v>
      </c>
      <c r="AD18" s="33">
        <f>1!AC21</f>
        <v>0</v>
      </c>
      <c r="AE18" s="55">
        <f>1!AD21</f>
        <v>0</v>
      </c>
      <c r="AF18" s="33">
        <f>1!AE21</f>
        <v>0</v>
      </c>
      <c r="AG18" s="33">
        <f>1!AF21</f>
        <v>0</v>
      </c>
      <c r="AH18" s="53">
        <f>1!AG21</f>
        <v>0</v>
      </c>
      <c r="AI18" s="33">
        <f>1!AH21</f>
        <v>0</v>
      </c>
      <c r="AJ18" s="53">
        <f>1!AI21</f>
        <v>0</v>
      </c>
      <c r="AK18" s="33">
        <f>1!AJ21</f>
        <v>0</v>
      </c>
      <c r="AL18" s="53">
        <f>1!AK21</f>
        <v>0</v>
      </c>
      <c r="AM18" s="33">
        <f>1!AL21</f>
        <v>0</v>
      </c>
      <c r="AN18" s="53">
        <f>1!AM21</f>
        <v>0</v>
      </c>
      <c r="AO18" s="33">
        <f>1!AN21</f>
        <v>0</v>
      </c>
      <c r="AP18" s="53">
        <f>1!AO21</f>
        <v>0</v>
      </c>
      <c r="AQ18" s="33">
        <f>1!AP21</f>
        <v>0</v>
      </c>
    </row>
    <row r="19" spans="3:43" ht="12.75">
      <c r="C19" t="e">
        <f>#REF!</f>
        <v>#REF!</v>
      </c>
      <c r="D19" t="e">
        <f>#REF!</f>
        <v>#REF!</v>
      </c>
      <c r="E19" s="33">
        <f>1!E22</f>
        <v>0</v>
      </c>
      <c r="F19" s="53">
        <f>1!E22</f>
        <v>0</v>
      </c>
      <c r="G19" s="33">
        <f>1!F22</f>
        <v>0</v>
      </c>
      <c r="H19" s="53">
        <f>1!G22</f>
        <v>0</v>
      </c>
      <c r="I19" s="33">
        <f>1!H22</f>
        <v>0</v>
      </c>
      <c r="J19" s="53">
        <f>1!I22</f>
        <v>0</v>
      </c>
      <c r="K19" s="33">
        <f>1!J22</f>
        <v>0</v>
      </c>
      <c r="L19" s="53">
        <f>1!K22</f>
        <v>0</v>
      </c>
      <c r="M19" s="33">
        <f>1!L22</f>
        <v>0</v>
      </c>
      <c r="N19" s="53">
        <f>1!M22</f>
        <v>0</v>
      </c>
      <c r="O19" s="33">
        <f>1!N22</f>
        <v>0</v>
      </c>
      <c r="P19" s="53">
        <f>1!O22</f>
        <v>0</v>
      </c>
      <c r="Q19" s="55">
        <f>1!P22</f>
        <v>0</v>
      </c>
      <c r="R19" s="33">
        <f>1!Q22</f>
        <v>0</v>
      </c>
      <c r="S19" s="55">
        <f>1!R22</f>
        <v>0</v>
      </c>
      <c r="T19" s="33">
        <f>1!S22</f>
        <v>0</v>
      </c>
      <c r="U19" s="55">
        <f>1!T22</f>
        <v>0</v>
      </c>
      <c r="V19" s="33">
        <f>1!U22</f>
        <v>0</v>
      </c>
      <c r="W19" s="55">
        <f>1!V22</f>
        <v>0</v>
      </c>
      <c r="X19" s="33">
        <f>1!W22</f>
        <v>0</v>
      </c>
      <c r="Y19" s="55">
        <f>1!X22</f>
        <v>0</v>
      </c>
      <c r="Z19" s="33">
        <f>1!Y22</f>
        <v>0</v>
      </c>
      <c r="AA19" s="55">
        <f>1!Z22</f>
        <v>0</v>
      </c>
      <c r="AB19" s="33">
        <f>1!AA22</f>
        <v>0</v>
      </c>
      <c r="AC19" s="55">
        <f>1!AB22</f>
        <v>0</v>
      </c>
      <c r="AD19" s="33">
        <f>1!AC22</f>
        <v>0</v>
      </c>
      <c r="AE19" s="55">
        <f>1!AD22</f>
        <v>0</v>
      </c>
      <c r="AF19" s="33">
        <f>1!AE22</f>
        <v>0</v>
      </c>
      <c r="AG19" s="33">
        <f>1!AF22</f>
        <v>0</v>
      </c>
      <c r="AH19" s="53">
        <f>1!AG22</f>
        <v>0</v>
      </c>
      <c r="AI19" s="33">
        <f>1!AH22</f>
        <v>0</v>
      </c>
      <c r="AJ19" s="53">
        <f>1!AI22</f>
        <v>0</v>
      </c>
      <c r="AK19" s="33">
        <f>1!AJ22</f>
        <v>0</v>
      </c>
      <c r="AL19" s="53">
        <f>1!AK22</f>
        <v>0</v>
      </c>
      <c r="AM19" s="33">
        <f>1!AL22</f>
        <v>0</v>
      </c>
      <c r="AN19" s="53">
        <f>1!AM22</f>
        <v>0</v>
      </c>
      <c r="AO19" s="33">
        <f>1!AN22</f>
        <v>0</v>
      </c>
      <c r="AP19" s="53">
        <f>1!AO22</f>
        <v>0</v>
      </c>
      <c r="AQ19" s="33">
        <f>1!AP22</f>
        <v>0</v>
      </c>
    </row>
    <row r="20" spans="3:43" ht="12.75">
      <c r="C20" t="e">
        <f>#REF!</f>
        <v>#REF!</v>
      </c>
      <c r="D20" t="e">
        <f>#REF!</f>
        <v>#REF!</v>
      </c>
      <c r="E20" s="33">
        <f>1!E23</f>
        <v>0</v>
      </c>
      <c r="F20" s="53">
        <f>1!E23</f>
        <v>0</v>
      </c>
      <c r="G20" s="33">
        <f>1!F23</f>
        <v>0</v>
      </c>
      <c r="H20" s="53">
        <f>1!G23</f>
        <v>0</v>
      </c>
      <c r="I20" s="33">
        <f>1!H23</f>
        <v>0</v>
      </c>
      <c r="J20" s="53">
        <f>1!I23</f>
        <v>0</v>
      </c>
      <c r="K20" s="33">
        <f>1!J23</f>
        <v>0</v>
      </c>
      <c r="L20" s="53">
        <f>1!K23</f>
        <v>0</v>
      </c>
      <c r="M20" s="33">
        <f>1!L23</f>
        <v>0</v>
      </c>
      <c r="N20" s="53">
        <f>1!M23</f>
        <v>0</v>
      </c>
      <c r="O20" s="33">
        <f>1!N23</f>
        <v>0</v>
      </c>
      <c r="P20" s="53">
        <f>1!O23</f>
        <v>0</v>
      </c>
      <c r="Q20" s="55">
        <f>1!P23</f>
        <v>0</v>
      </c>
      <c r="R20" s="33">
        <f>1!Q23</f>
        <v>0</v>
      </c>
      <c r="S20" s="55">
        <f>1!R23</f>
        <v>0</v>
      </c>
      <c r="T20" s="33">
        <f>1!S23</f>
        <v>0</v>
      </c>
      <c r="U20" s="55">
        <f>1!T23</f>
        <v>0</v>
      </c>
      <c r="V20" s="33">
        <f>1!U23</f>
        <v>0</v>
      </c>
      <c r="W20" s="55">
        <f>1!V23</f>
        <v>0</v>
      </c>
      <c r="X20" s="33">
        <f>1!W23</f>
        <v>0</v>
      </c>
      <c r="Y20" s="55">
        <f>1!X23</f>
        <v>0</v>
      </c>
      <c r="Z20" s="33">
        <f>1!Y23</f>
        <v>0</v>
      </c>
      <c r="AA20" s="55">
        <f>1!Z23</f>
        <v>0</v>
      </c>
      <c r="AB20" s="33">
        <f>1!AA23</f>
        <v>0</v>
      </c>
      <c r="AC20" s="55">
        <f>1!AB23</f>
        <v>0</v>
      </c>
      <c r="AD20" s="33">
        <f>1!AC23</f>
        <v>0</v>
      </c>
      <c r="AE20" s="55">
        <f>1!AD23</f>
        <v>0</v>
      </c>
      <c r="AF20" s="33">
        <f>1!AE23</f>
        <v>0</v>
      </c>
      <c r="AG20" s="33">
        <f>1!AF23</f>
        <v>0</v>
      </c>
      <c r="AH20" s="53">
        <f>1!AG23</f>
        <v>0</v>
      </c>
      <c r="AI20" s="33">
        <f>1!AH23</f>
        <v>0</v>
      </c>
      <c r="AJ20" s="53">
        <f>1!AI23</f>
        <v>0</v>
      </c>
      <c r="AK20" s="33">
        <f>1!AJ23</f>
        <v>0</v>
      </c>
      <c r="AL20" s="53">
        <f>1!AK23</f>
        <v>0</v>
      </c>
      <c r="AM20" s="33">
        <f>1!AL23</f>
        <v>0</v>
      </c>
      <c r="AN20" s="53">
        <f>1!AM23</f>
        <v>0</v>
      </c>
      <c r="AO20" s="33">
        <f>1!AN23</f>
        <v>0</v>
      </c>
      <c r="AP20" s="53">
        <f>1!AO23</f>
        <v>0</v>
      </c>
      <c r="AQ20" s="33">
        <f>1!AP23</f>
        <v>0</v>
      </c>
    </row>
    <row r="21" spans="3:43" ht="12.75">
      <c r="C21" t="e">
        <f>#REF!</f>
        <v>#REF!</v>
      </c>
      <c r="D21" t="e">
        <f>#REF!</f>
        <v>#REF!</v>
      </c>
      <c r="E21" s="33">
        <f>1!E24</f>
        <v>0</v>
      </c>
      <c r="F21" s="53">
        <f>1!E24</f>
        <v>0</v>
      </c>
      <c r="G21" s="33">
        <f>1!F24</f>
        <v>0</v>
      </c>
      <c r="H21" s="53">
        <f>1!G24</f>
        <v>0</v>
      </c>
      <c r="I21" s="33">
        <f>1!H24</f>
        <v>0</v>
      </c>
      <c r="J21" s="53">
        <f>1!I24</f>
        <v>0</v>
      </c>
      <c r="K21" s="33">
        <f>1!J24</f>
        <v>0</v>
      </c>
      <c r="L21" s="53">
        <f>1!K24</f>
        <v>0</v>
      </c>
      <c r="M21" s="33">
        <f>1!L24</f>
        <v>0</v>
      </c>
      <c r="N21" s="53">
        <f>1!M24</f>
        <v>0</v>
      </c>
      <c r="O21" s="33">
        <f>1!N24</f>
        <v>0</v>
      </c>
      <c r="P21" s="53">
        <f>1!O24</f>
        <v>0</v>
      </c>
      <c r="Q21" s="55">
        <f>1!P24</f>
        <v>0</v>
      </c>
      <c r="R21" s="33">
        <f>1!Q24</f>
        <v>0</v>
      </c>
      <c r="S21" s="55">
        <f>1!R24</f>
        <v>0</v>
      </c>
      <c r="T21" s="33">
        <f>1!S24</f>
        <v>0</v>
      </c>
      <c r="U21" s="55">
        <f>1!T24</f>
        <v>0</v>
      </c>
      <c r="V21" s="33">
        <f>1!U24</f>
        <v>0</v>
      </c>
      <c r="W21" s="55">
        <f>1!V24</f>
        <v>0</v>
      </c>
      <c r="X21" s="33">
        <f>1!W24</f>
        <v>0</v>
      </c>
      <c r="Y21" s="55">
        <f>1!X24</f>
        <v>0</v>
      </c>
      <c r="Z21" s="33">
        <f>1!Y24</f>
        <v>0</v>
      </c>
      <c r="AA21" s="55">
        <f>1!Z24</f>
        <v>0</v>
      </c>
      <c r="AB21" s="33">
        <f>1!AA24</f>
        <v>0</v>
      </c>
      <c r="AC21" s="55">
        <f>1!AB24</f>
        <v>0</v>
      </c>
      <c r="AD21" s="33">
        <f>1!AC24</f>
        <v>0</v>
      </c>
      <c r="AE21" s="55">
        <f>1!AD24</f>
        <v>0</v>
      </c>
      <c r="AF21" s="33">
        <f>1!AE24</f>
        <v>0</v>
      </c>
      <c r="AG21" s="33">
        <f>1!AF24</f>
        <v>0</v>
      </c>
      <c r="AH21" s="53">
        <f>1!AG24</f>
        <v>0</v>
      </c>
      <c r="AI21" s="33">
        <f>1!AH24</f>
        <v>0</v>
      </c>
      <c r="AJ21" s="53">
        <f>1!AI24</f>
        <v>0</v>
      </c>
      <c r="AK21" s="33">
        <f>1!AJ24</f>
        <v>0</v>
      </c>
      <c r="AL21" s="53">
        <f>1!AK24</f>
        <v>0</v>
      </c>
      <c r="AM21" s="33">
        <f>1!AL24</f>
        <v>0</v>
      </c>
      <c r="AN21" s="53">
        <f>1!AM24</f>
        <v>0</v>
      </c>
      <c r="AO21" s="33">
        <f>1!AN24</f>
        <v>0</v>
      </c>
      <c r="AP21" s="53">
        <f>1!AO24</f>
        <v>0</v>
      </c>
      <c r="AQ21" s="33">
        <f>1!AP24</f>
        <v>0</v>
      </c>
    </row>
    <row r="22" spans="3:43" ht="12.75">
      <c r="C22" t="e">
        <f>#REF!</f>
        <v>#REF!</v>
      </c>
      <c r="D22" t="e">
        <f>#REF!</f>
        <v>#REF!</v>
      </c>
      <c r="E22" s="33">
        <f>1!E25</f>
        <v>0</v>
      </c>
      <c r="F22" s="53">
        <f>1!E25</f>
        <v>0</v>
      </c>
      <c r="G22" s="33">
        <f>1!F25</f>
        <v>0</v>
      </c>
      <c r="H22" s="53">
        <f>1!G25</f>
        <v>0</v>
      </c>
      <c r="I22" s="33">
        <f>1!H25</f>
        <v>0</v>
      </c>
      <c r="J22" s="53">
        <f>1!I25</f>
        <v>0</v>
      </c>
      <c r="K22" s="33">
        <f>1!J25</f>
        <v>0</v>
      </c>
      <c r="L22" s="53">
        <f>1!K25</f>
        <v>0</v>
      </c>
      <c r="M22" s="33">
        <f>1!L25</f>
        <v>0</v>
      </c>
      <c r="N22" s="53">
        <f>1!M25</f>
        <v>0</v>
      </c>
      <c r="O22" s="33">
        <f>1!N25</f>
        <v>0</v>
      </c>
      <c r="P22" s="53">
        <f>1!O25</f>
        <v>0</v>
      </c>
      <c r="Q22" s="55">
        <f>1!P25</f>
        <v>0</v>
      </c>
      <c r="R22" s="33">
        <f>1!Q25</f>
        <v>0</v>
      </c>
      <c r="S22" s="55">
        <f>1!R25</f>
        <v>0</v>
      </c>
      <c r="T22" s="33">
        <f>1!S25</f>
        <v>0</v>
      </c>
      <c r="U22" s="55">
        <f>1!T25</f>
        <v>0</v>
      </c>
      <c r="V22" s="33">
        <f>1!U25</f>
        <v>0</v>
      </c>
      <c r="W22" s="55">
        <f>1!V25</f>
        <v>0</v>
      </c>
      <c r="X22" s="33">
        <f>1!W25</f>
        <v>0</v>
      </c>
      <c r="Y22" s="55">
        <f>1!X25</f>
        <v>0</v>
      </c>
      <c r="Z22" s="33">
        <f>1!Y25</f>
        <v>0</v>
      </c>
      <c r="AA22" s="55">
        <f>1!Z25</f>
        <v>0</v>
      </c>
      <c r="AB22" s="33">
        <f>1!AA25</f>
        <v>0</v>
      </c>
      <c r="AC22" s="55">
        <f>1!AB25</f>
        <v>0</v>
      </c>
      <c r="AD22" s="33">
        <f>1!AC25</f>
        <v>0</v>
      </c>
      <c r="AE22" s="55">
        <f>1!AD25</f>
        <v>0</v>
      </c>
      <c r="AF22" s="33">
        <f>1!AE25</f>
        <v>0</v>
      </c>
      <c r="AG22" s="33">
        <f>1!AF25</f>
        <v>0</v>
      </c>
      <c r="AH22" s="53">
        <f>1!AG25</f>
        <v>0</v>
      </c>
      <c r="AI22" s="33">
        <f>1!AH25</f>
        <v>0</v>
      </c>
      <c r="AJ22" s="53">
        <f>1!AI25</f>
        <v>0</v>
      </c>
      <c r="AK22" s="33">
        <f>1!AJ25</f>
        <v>0</v>
      </c>
      <c r="AL22" s="53">
        <f>1!AK25</f>
        <v>0</v>
      </c>
      <c r="AM22" s="33">
        <f>1!AL25</f>
        <v>0</v>
      </c>
      <c r="AN22" s="53">
        <f>1!AM25</f>
        <v>0</v>
      </c>
      <c r="AO22" s="33">
        <f>1!AN25</f>
        <v>0</v>
      </c>
      <c r="AP22" s="53">
        <f>1!AO25</f>
        <v>0</v>
      </c>
      <c r="AQ22" s="33">
        <f>1!AP25</f>
        <v>0</v>
      </c>
    </row>
    <row r="23" spans="3:43" ht="12.75">
      <c r="C23" t="e">
        <f>#REF!</f>
        <v>#REF!</v>
      </c>
      <c r="D23" t="e">
        <f>#REF!</f>
        <v>#REF!</v>
      </c>
      <c r="E23" s="33">
        <f>1!E26</f>
        <v>0</v>
      </c>
      <c r="F23" s="53">
        <f>1!E26</f>
        <v>0</v>
      </c>
      <c r="G23" s="33">
        <f>1!F26</f>
        <v>0</v>
      </c>
      <c r="H23" s="53">
        <f>1!G26</f>
        <v>0</v>
      </c>
      <c r="I23" s="33">
        <f>1!H26</f>
        <v>0</v>
      </c>
      <c r="J23" s="53">
        <f>1!I26</f>
        <v>0</v>
      </c>
      <c r="K23" s="33">
        <f>1!J26</f>
        <v>0</v>
      </c>
      <c r="L23" s="53">
        <f>1!K26</f>
        <v>0</v>
      </c>
      <c r="M23" s="33">
        <f>1!L26</f>
        <v>0</v>
      </c>
      <c r="N23" s="53">
        <f>1!M26</f>
        <v>0</v>
      </c>
      <c r="O23" s="33">
        <f>1!N26</f>
        <v>0</v>
      </c>
      <c r="P23" s="53">
        <f>1!O26</f>
        <v>0</v>
      </c>
      <c r="Q23" s="55">
        <f>1!P26</f>
        <v>0</v>
      </c>
      <c r="R23" s="33">
        <f>1!Q26</f>
        <v>0</v>
      </c>
      <c r="S23" s="55">
        <f>1!R26</f>
        <v>0</v>
      </c>
      <c r="T23" s="33">
        <f>1!S26</f>
        <v>0</v>
      </c>
      <c r="U23" s="55">
        <f>1!T26</f>
        <v>0</v>
      </c>
      <c r="V23" s="33">
        <f>1!U26</f>
        <v>0</v>
      </c>
      <c r="W23" s="55">
        <f>1!V26</f>
        <v>0</v>
      </c>
      <c r="X23" s="33">
        <f>1!W26</f>
        <v>0</v>
      </c>
      <c r="Y23" s="55">
        <f>1!X26</f>
        <v>0</v>
      </c>
      <c r="Z23" s="33">
        <f>1!Y26</f>
        <v>0</v>
      </c>
      <c r="AA23" s="55">
        <f>1!Z26</f>
        <v>0</v>
      </c>
      <c r="AB23" s="33">
        <f>1!AA26</f>
        <v>0</v>
      </c>
      <c r="AC23" s="55">
        <f>1!AB26</f>
        <v>0</v>
      </c>
      <c r="AD23" s="33">
        <f>1!AC26</f>
        <v>0</v>
      </c>
      <c r="AE23" s="55">
        <f>1!AD26</f>
        <v>0</v>
      </c>
      <c r="AF23" s="33">
        <f>1!AE26</f>
        <v>0</v>
      </c>
      <c r="AG23" s="33">
        <f>1!AF26</f>
        <v>0</v>
      </c>
      <c r="AH23" s="53">
        <f>1!AG26</f>
        <v>0</v>
      </c>
      <c r="AI23" s="33">
        <f>1!AH26</f>
        <v>0</v>
      </c>
      <c r="AJ23" s="53">
        <f>1!AI26</f>
        <v>0</v>
      </c>
      <c r="AK23" s="33">
        <f>1!AJ26</f>
        <v>0</v>
      </c>
      <c r="AL23" s="53">
        <f>1!AK26</f>
        <v>0</v>
      </c>
      <c r="AM23" s="33">
        <f>1!AL26</f>
        <v>0</v>
      </c>
      <c r="AN23" s="53">
        <f>1!AM26</f>
        <v>0</v>
      </c>
      <c r="AO23" s="33">
        <f>1!AN26</f>
        <v>0</v>
      </c>
      <c r="AP23" s="53">
        <f>1!AO26</f>
        <v>0</v>
      </c>
      <c r="AQ23" s="33">
        <f>1!AP26</f>
        <v>0</v>
      </c>
    </row>
    <row r="24" spans="3:43" ht="12.75">
      <c r="C24" t="e">
        <f>#REF!</f>
        <v>#REF!</v>
      </c>
      <c r="D24" t="e">
        <f>#REF!</f>
        <v>#REF!</v>
      </c>
      <c r="E24" s="33">
        <f>1!E27</f>
        <v>0</v>
      </c>
      <c r="F24" s="53">
        <f>1!E27</f>
        <v>0</v>
      </c>
      <c r="G24" s="33">
        <f>1!F27</f>
        <v>0</v>
      </c>
      <c r="H24" s="53">
        <f>1!G27</f>
        <v>0</v>
      </c>
      <c r="I24" s="33">
        <f>1!H27</f>
        <v>0</v>
      </c>
      <c r="J24" s="53">
        <f>1!I27</f>
        <v>0</v>
      </c>
      <c r="K24" s="33">
        <f>1!J27</f>
        <v>0</v>
      </c>
      <c r="L24" s="53">
        <f>1!K27</f>
        <v>0</v>
      </c>
      <c r="M24" s="33">
        <f>1!L27</f>
        <v>0</v>
      </c>
      <c r="N24" s="53">
        <f>1!M27</f>
        <v>0</v>
      </c>
      <c r="O24" s="33">
        <f>1!N27</f>
        <v>0</v>
      </c>
      <c r="P24" s="53">
        <f>1!O27</f>
        <v>0</v>
      </c>
      <c r="Q24" s="55">
        <f>1!P27</f>
        <v>0</v>
      </c>
      <c r="R24" s="33">
        <f>1!Q27</f>
        <v>0</v>
      </c>
      <c r="S24" s="55">
        <f>1!R27</f>
        <v>0</v>
      </c>
      <c r="T24" s="33">
        <f>1!S27</f>
        <v>0</v>
      </c>
      <c r="U24" s="55">
        <f>1!T27</f>
        <v>0</v>
      </c>
      <c r="V24" s="33">
        <f>1!U27</f>
        <v>0</v>
      </c>
      <c r="W24" s="55">
        <f>1!V27</f>
        <v>0</v>
      </c>
      <c r="X24" s="33">
        <f>1!W27</f>
        <v>0</v>
      </c>
      <c r="Y24" s="55">
        <f>1!X27</f>
        <v>0</v>
      </c>
      <c r="Z24" s="33">
        <f>1!Y27</f>
        <v>0</v>
      </c>
      <c r="AA24" s="55">
        <f>1!Z27</f>
        <v>0</v>
      </c>
      <c r="AB24" s="33">
        <f>1!AA27</f>
        <v>0</v>
      </c>
      <c r="AC24" s="55">
        <f>1!AB27</f>
        <v>0</v>
      </c>
      <c r="AD24" s="33">
        <f>1!AC27</f>
        <v>0</v>
      </c>
      <c r="AE24" s="55">
        <f>1!AD27</f>
        <v>0</v>
      </c>
      <c r="AF24" s="33">
        <f>1!AE27</f>
        <v>0</v>
      </c>
      <c r="AG24" s="33">
        <f>1!AF27</f>
        <v>0</v>
      </c>
      <c r="AH24" s="53">
        <f>1!AG27</f>
        <v>0</v>
      </c>
      <c r="AI24" s="33">
        <f>1!AH27</f>
        <v>0</v>
      </c>
      <c r="AJ24" s="53">
        <f>1!AI27</f>
        <v>0</v>
      </c>
      <c r="AK24" s="33">
        <f>1!AJ27</f>
        <v>0</v>
      </c>
      <c r="AL24" s="53">
        <f>1!AK27</f>
        <v>0</v>
      </c>
      <c r="AM24" s="33">
        <f>1!AL27</f>
        <v>0</v>
      </c>
      <c r="AN24" s="53">
        <f>1!AM27</f>
        <v>0</v>
      </c>
      <c r="AO24" s="33">
        <f>1!AN27</f>
        <v>0</v>
      </c>
      <c r="AP24" s="53">
        <f>1!AO27</f>
        <v>0</v>
      </c>
      <c r="AQ24" s="33">
        <f>1!AP27</f>
        <v>0</v>
      </c>
    </row>
    <row r="25" spans="3:43" ht="12.75">
      <c r="C25" t="e">
        <f>#REF!</f>
        <v>#REF!</v>
      </c>
      <c r="D25" t="e">
        <f>#REF!</f>
        <v>#REF!</v>
      </c>
      <c r="E25" s="33">
        <f>1!E28</f>
        <v>0</v>
      </c>
      <c r="F25" s="53">
        <f>1!E28</f>
        <v>0</v>
      </c>
      <c r="G25" s="33">
        <f>1!F28</f>
        <v>0</v>
      </c>
      <c r="H25" s="53">
        <f>1!G28</f>
        <v>0</v>
      </c>
      <c r="I25" s="33">
        <f>1!H28</f>
        <v>0</v>
      </c>
      <c r="J25" s="53">
        <f>1!I28</f>
        <v>0</v>
      </c>
      <c r="K25" s="33">
        <f>1!J28</f>
        <v>0</v>
      </c>
      <c r="L25" s="53">
        <f>1!K28</f>
        <v>0</v>
      </c>
      <c r="M25" s="33">
        <f>1!L28</f>
        <v>0</v>
      </c>
      <c r="N25" s="53">
        <f>1!M28</f>
        <v>0</v>
      </c>
      <c r="O25" s="33">
        <f>1!N28</f>
        <v>0</v>
      </c>
      <c r="P25" s="53">
        <f>1!O28</f>
        <v>0</v>
      </c>
      <c r="Q25" s="55">
        <f>1!P28</f>
        <v>0</v>
      </c>
      <c r="R25" s="33">
        <f>1!Q28</f>
        <v>0</v>
      </c>
      <c r="S25" s="55">
        <f>1!R28</f>
        <v>0</v>
      </c>
      <c r="T25" s="33">
        <f>1!S28</f>
        <v>0</v>
      </c>
      <c r="U25" s="55">
        <f>1!T28</f>
        <v>0</v>
      </c>
      <c r="V25" s="33">
        <f>1!U28</f>
        <v>0</v>
      </c>
      <c r="W25" s="55">
        <f>1!V28</f>
        <v>0</v>
      </c>
      <c r="X25" s="33">
        <f>1!W28</f>
        <v>0</v>
      </c>
      <c r="Y25" s="55">
        <f>1!X28</f>
        <v>0</v>
      </c>
      <c r="Z25" s="33">
        <f>1!Y28</f>
        <v>0</v>
      </c>
      <c r="AA25" s="55">
        <f>1!Z28</f>
        <v>0</v>
      </c>
      <c r="AB25" s="33">
        <f>1!AA28</f>
        <v>0</v>
      </c>
      <c r="AC25" s="55">
        <f>1!AB28</f>
        <v>0</v>
      </c>
      <c r="AD25" s="33">
        <f>1!AC28</f>
        <v>0</v>
      </c>
      <c r="AE25" s="55">
        <f>1!AD28</f>
        <v>0</v>
      </c>
      <c r="AF25" s="33">
        <f>1!AE28</f>
        <v>0</v>
      </c>
      <c r="AG25" s="33">
        <f>1!AF28</f>
        <v>0</v>
      </c>
      <c r="AH25" s="53">
        <f>1!AG28</f>
        <v>0</v>
      </c>
      <c r="AI25" s="33">
        <f>1!AH28</f>
        <v>0</v>
      </c>
      <c r="AJ25" s="53">
        <f>1!AI28</f>
        <v>0</v>
      </c>
      <c r="AK25" s="33">
        <f>1!AJ28</f>
        <v>0</v>
      </c>
      <c r="AL25" s="53">
        <f>1!AK28</f>
        <v>0</v>
      </c>
      <c r="AM25" s="33">
        <f>1!AL28</f>
        <v>0</v>
      </c>
      <c r="AN25" s="53">
        <f>1!AM28</f>
        <v>0</v>
      </c>
      <c r="AO25" s="33">
        <f>1!AN28</f>
        <v>0</v>
      </c>
      <c r="AP25" s="53">
        <f>1!AO28</f>
        <v>0</v>
      </c>
      <c r="AQ25" s="33">
        <f>1!AP28</f>
        <v>0</v>
      </c>
    </row>
    <row r="26" spans="3:43" ht="12.75">
      <c r="C26" t="e">
        <f>#REF!</f>
        <v>#REF!</v>
      </c>
      <c r="D26" t="e">
        <f>#REF!</f>
        <v>#REF!</v>
      </c>
      <c r="E26" s="33">
        <f>1!E29</f>
        <v>0</v>
      </c>
      <c r="F26" s="53">
        <f>1!E29</f>
        <v>0</v>
      </c>
      <c r="G26" s="33">
        <f>1!F29</f>
        <v>0</v>
      </c>
      <c r="H26" s="53">
        <f>1!G29</f>
        <v>0</v>
      </c>
      <c r="I26" s="33">
        <f>1!H29</f>
        <v>0</v>
      </c>
      <c r="J26" s="53">
        <f>1!I29</f>
        <v>0</v>
      </c>
      <c r="K26" s="33">
        <f>1!J29</f>
        <v>0</v>
      </c>
      <c r="L26" s="53">
        <f>1!K29</f>
        <v>0</v>
      </c>
      <c r="M26" s="33">
        <f>1!L29</f>
        <v>0</v>
      </c>
      <c r="N26" s="53">
        <f>1!M29</f>
        <v>0</v>
      </c>
      <c r="O26" s="33">
        <f>1!N29</f>
        <v>0</v>
      </c>
      <c r="P26" s="53">
        <f>1!O29</f>
        <v>0</v>
      </c>
      <c r="Q26" s="55">
        <f>1!P29</f>
        <v>0</v>
      </c>
      <c r="R26" s="33">
        <f>1!Q29</f>
        <v>0</v>
      </c>
      <c r="S26" s="55">
        <f>1!R29</f>
        <v>0</v>
      </c>
      <c r="T26" s="33">
        <f>1!S29</f>
        <v>0</v>
      </c>
      <c r="U26" s="55">
        <f>1!T29</f>
        <v>0</v>
      </c>
      <c r="V26" s="33">
        <f>1!U29</f>
        <v>0</v>
      </c>
      <c r="W26" s="55">
        <f>1!V29</f>
        <v>0</v>
      </c>
      <c r="X26" s="33">
        <f>1!W29</f>
        <v>0</v>
      </c>
      <c r="Y26" s="55">
        <f>1!X29</f>
        <v>0</v>
      </c>
      <c r="Z26" s="33">
        <f>1!Y29</f>
        <v>0</v>
      </c>
      <c r="AA26" s="55">
        <f>1!Z29</f>
        <v>0</v>
      </c>
      <c r="AB26" s="33">
        <f>1!AA29</f>
        <v>0</v>
      </c>
      <c r="AC26" s="55">
        <f>1!AB29</f>
        <v>0</v>
      </c>
      <c r="AD26" s="33">
        <f>1!AC29</f>
        <v>0</v>
      </c>
      <c r="AE26" s="55">
        <f>1!AD29</f>
        <v>0</v>
      </c>
      <c r="AF26" s="33">
        <f>1!AE29</f>
        <v>0</v>
      </c>
      <c r="AG26" s="33">
        <f>1!AF29</f>
        <v>0</v>
      </c>
      <c r="AH26" s="53">
        <f>1!AG29</f>
        <v>0</v>
      </c>
      <c r="AI26" s="33">
        <f>1!AH29</f>
        <v>0</v>
      </c>
      <c r="AJ26" s="53">
        <f>1!AI29</f>
        <v>0</v>
      </c>
      <c r="AK26" s="33">
        <f>1!AJ29</f>
        <v>0</v>
      </c>
      <c r="AL26" s="53">
        <f>1!AK29</f>
        <v>0</v>
      </c>
      <c r="AM26" s="33">
        <f>1!AL29</f>
        <v>0</v>
      </c>
      <c r="AN26" s="53">
        <f>1!AM29</f>
        <v>0</v>
      </c>
      <c r="AO26" s="33">
        <f>1!AN29</f>
        <v>0</v>
      </c>
      <c r="AP26" s="53">
        <f>1!AO29</f>
        <v>0</v>
      </c>
      <c r="AQ26" s="33">
        <f>1!AP29</f>
        <v>0</v>
      </c>
    </row>
    <row r="27" spans="3:43" ht="12.75">
      <c r="C27" t="e">
        <f>#REF!</f>
        <v>#REF!</v>
      </c>
      <c r="D27" t="e">
        <f>#REF!</f>
        <v>#REF!</v>
      </c>
      <c r="E27" s="33">
        <f>1!E30</f>
        <v>0</v>
      </c>
      <c r="F27" s="53">
        <f>1!E30</f>
        <v>0</v>
      </c>
      <c r="G27" s="33">
        <f>1!F30</f>
        <v>0</v>
      </c>
      <c r="H27" s="53">
        <f>1!G30</f>
        <v>0</v>
      </c>
      <c r="I27" s="33">
        <f>1!H30</f>
        <v>0</v>
      </c>
      <c r="J27" s="53">
        <f>1!I30</f>
        <v>0</v>
      </c>
      <c r="K27" s="33">
        <f>1!J30</f>
        <v>0</v>
      </c>
      <c r="L27" s="53">
        <f>1!K30</f>
        <v>0</v>
      </c>
      <c r="M27" s="33">
        <f>1!L30</f>
        <v>0</v>
      </c>
      <c r="N27" s="53">
        <f>1!M30</f>
        <v>0</v>
      </c>
      <c r="O27" s="33">
        <f>1!N30</f>
        <v>0</v>
      </c>
      <c r="P27" s="53">
        <f>1!O30</f>
        <v>0</v>
      </c>
      <c r="Q27" s="55">
        <f>1!P30</f>
        <v>0</v>
      </c>
      <c r="R27" s="33">
        <f>1!Q30</f>
        <v>0</v>
      </c>
      <c r="S27" s="55">
        <f>1!R30</f>
        <v>0</v>
      </c>
      <c r="T27" s="33">
        <f>1!S30</f>
        <v>0</v>
      </c>
      <c r="U27" s="55">
        <f>1!T30</f>
        <v>0</v>
      </c>
      <c r="V27" s="33">
        <f>1!U30</f>
        <v>0</v>
      </c>
      <c r="W27" s="55">
        <f>1!V30</f>
        <v>0</v>
      </c>
      <c r="X27" s="33">
        <f>1!W30</f>
        <v>0</v>
      </c>
      <c r="Y27" s="55">
        <f>1!X30</f>
        <v>0</v>
      </c>
      <c r="Z27" s="33">
        <f>1!Y30</f>
        <v>0</v>
      </c>
      <c r="AA27" s="55">
        <f>1!Z30</f>
        <v>0</v>
      </c>
      <c r="AB27" s="33">
        <f>1!AA30</f>
        <v>0</v>
      </c>
      <c r="AC27" s="55">
        <f>1!AB30</f>
        <v>0</v>
      </c>
      <c r="AD27" s="33">
        <f>1!AC30</f>
        <v>0</v>
      </c>
      <c r="AE27" s="55">
        <f>1!AD30</f>
        <v>0</v>
      </c>
      <c r="AF27" s="33">
        <f>1!AE30</f>
        <v>0</v>
      </c>
      <c r="AG27" s="33">
        <f>1!AF30</f>
        <v>0</v>
      </c>
      <c r="AH27" s="53">
        <f>1!AG30</f>
        <v>0</v>
      </c>
      <c r="AI27" s="33">
        <f>1!AH30</f>
        <v>0</v>
      </c>
      <c r="AJ27" s="53">
        <f>1!AI30</f>
        <v>0</v>
      </c>
      <c r="AK27" s="33">
        <f>1!AJ30</f>
        <v>0</v>
      </c>
      <c r="AL27" s="53">
        <f>1!AK30</f>
        <v>0</v>
      </c>
      <c r="AM27" s="33">
        <f>1!AL30</f>
        <v>0</v>
      </c>
      <c r="AN27" s="53">
        <f>1!AM30</f>
        <v>0</v>
      </c>
      <c r="AO27" s="33">
        <f>1!AN30</f>
        <v>0</v>
      </c>
      <c r="AP27" s="53">
        <f>1!AO30</f>
        <v>0</v>
      </c>
      <c r="AQ27" s="33">
        <f>1!AP30</f>
        <v>0</v>
      </c>
    </row>
    <row r="28" spans="3:43" ht="12.75">
      <c r="C28" t="e">
        <f>#REF!</f>
        <v>#REF!</v>
      </c>
      <c r="D28" t="e">
        <f>#REF!</f>
        <v>#REF!</v>
      </c>
      <c r="E28" s="33">
        <f>1!E31</f>
        <v>0</v>
      </c>
      <c r="F28" s="53">
        <f>1!E31</f>
        <v>0</v>
      </c>
      <c r="G28" s="33">
        <f>1!F31</f>
        <v>0</v>
      </c>
      <c r="H28" s="53">
        <f>1!G31</f>
        <v>0</v>
      </c>
      <c r="I28" s="33">
        <f>1!H31</f>
        <v>0</v>
      </c>
      <c r="J28" s="53">
        <f>1!I31</f>
        <v>0</v>
      </c>
      <c r="K28" s="33">
        <f>1!J31</f>
        <v>0</v>
      </c>
      <c r="L28" s="53">
        <f>1!K31</f>
        <v>0</v>
      </c>
      <c r="M28" s="33">
        <f>1!L31</f>
        <v>0</v>
      </c>
      <c r="N28" s="53">
        <f>1!M31</f>
        <v>0</v>
      </c>
      <c r="O28" s="33">
        <f>1!N31</f>
        <v>0</v>
      </c>
      <c r="P28" s="53">
        <f>1!O31</f>
        <v>0</v>
      </c>
      <c r="Q28" s="55">
        <f>1!P31</f>
        <v>0</v>
      </c>
      <c r="R28" s="33">
        <f>1!Q31</f>
        <v>0</v>
      </c>
      <c r="S28" s="55">
        <f>1!R31</f>
        <v>0</v>
      </c>
      <c r="T28" s="33">
        <f>1!S31</f>
        <v>0</v>
      </c>
      <c r="U28" s="55">
        <f>1!T31</f>
        <v>0</v>
      </c>
      <c r="V28" s="33">
        <f>1!U31</f>
        <v>0</v>
      </c>
      <c r="W28" s="55">
        <f>1!V31</f>
        <v>0</v>
      </c>
      <c r="X28" s="33">
        <f>1!W31</f>
        <v>0</v>
      </c>
      <c r="Y28" s="55">
        <f>1!X31</f>
        <v>0</v>
      </c>
      <c r="Z28" s="33">
        <f>1!Y31</f>
        <v>0</v>
      </c>
      <c r="AA28" s="55">
        <f>1!Z31</f>
        <v>0</v>
      </c>
      <c r="AB28" s="33">
        <f>1!AA31</f>
        <v>0</v>
      </c>
      <c r="AC28" s="55">
        <f>1!AB31</f>
        <v>0</v>
      </c>
      <c r="AD28" s="33">
        <f>1!AC31</f>
        <v>0</v>
      </c>
      <c r="AE28" s="55">
        <f>1!AD31</f>
        <v>0</v>
      </c>
      <c r="AF28" s="33">
        <f>1!AE31</f>
        <v>0</v>
      </c>
      <c r="AG28" s="33">
        <f>1!AF31</f>
        <v>0</v>
      </c>
      <c r="AH28" s="53">
        <f>1!AG31</f>
        <v>0</v>
      </c>
      <c r="AI28" s="33">
        <f>1!AH31</f>
        <v>0</v>
      </c>
      <c r="AJ28" s="53">
        <f>1!AI31</f>
        <v>0</v>
      </c>
      <c r="AK28" s="33">
        <f>1!AJ31</f>
        <v>0</v>
      </c>
      <c r="AL28" s="53">
        <f>1!AK31</f>
        <v>0</v>
      </c>
      <c r="AM28" s="33">
        <f>1!AL31</f>
        <v>0</v>
      </c>
      <c r="AN28" s="53">
        <f>1!AM31</f>
        <v>0</v>
      </c>
      <c r="AO28" s="33">
        <f>1!AN31</f>
        <v>0</v>
      </c>
      <c r="AP28" s="53">
        <f>1!AO31</f>
        <v>0</v>
      </c>
      <c r="AQ28" s="33">
        <f>1!AP31</f>
        <v>0</v>
      </c>
    </row>
    <row r="29" spans="3:43" ht="12.75">
      <c r="C29" t="e">
        <f>#REF!</f>
        <v>#REF!</v>
      </c>
      <c r="D29" t="e">
        <f>#REF!</f>
        <v>#REF!</v>
      </c>
      <c r="E29" s="33"/>
      <c r="F29" s="53">
        <f>1!E32</f>
        <v>19</v>
      </c>
      <c r="G29" s="33">
        <f>1!F32</f>
        <v>40</v>
      </c>
      <c r="H29" s="53">
        <f>1!G32</f>
        <v>1</v>
      </c>
      <c r="I29" s="33">
        <f>1!H32</f>
        <v>30</v>
      </c>
      <c r="J29" s="53">
        <f>1!I32</f>
        <v>3</v>
      </c>
      <c r="K29" s="33">
        <f>1!J32</f>
        <v>30</v>
      </c>
      <c r="L29" s="53">
        <f>1!K32</f>
        <v>4</v>
      </c>
      <c r="M29" s="33">
        <f>1!L32</f>
        <v>30</v>
      </c>
      <c r="N29" s="53">
        <f>1!M32</f>
        <v>10</v>
      </c>
      <c r="O29" s="33">
        <f>1!N32</f>
        <v>31</v>
      </c>
      <c r="P29" s="53">
        <f>1!O32</f>
        <v>2</v>
      </c>
      <c r="Q29" s="55">
        <f>1!P32</f>
        <v>1</v>
      </c>
      <c r="R29" s="33">
        <f>1!Q32</f>
        <v>26</v>
      </c>
      <c r="S29" s="55">
        <f>1!R32</f>
        <v>1</v>
      </c>
      <c r="T29" s="33">
        <f>1!S32</f>
        <v>21</v>
      </c>
      <c r="U29" s="55">
        <f>1!T32</f>
        <v>1</v>
      </c>
      <c r="V29" s="33">
        <f>1!U32</f>
        <v>22</v>
      </c>
      <c r="W29" s="55">
        <f>1!V32</f>
        <v>2</v>
      </c>
      <c r="X29" s="33">
        <f>1!W32</f>
        <v>19</v>
      </c>
      <c r="Y29" s="55">
        <f>1!X32</f>
        <v>2</v>
      </c>
      <c r="Z29" s="33">
        <f>1!Y32</f>
        <v>18</v>
      </c>
      <c r="AA29" s="55">
        <f>1!Z32</f>
        <v>4</v>
      </c>
      <c r="AB29" s="33">
        <f>1!AA32</f>
        <v>23</v>
      </c>
      <c r="AC29" s="55">
        <f>1!AB32</f>
        <v>7</v>
      </c>
      <c r="AD29" s="33">
        <f>1!AC32</f>
        <v>24</v>
      </c>
      <c r="AE29" s="55">
        <f>1!AD32</f>
        <v>5</v>
      </c>
      <c r="AF29" s="33">
        <f>1!AE32</f>
        <v>26</v>
      </c>
      <c r="AG29" s="33">
        <f>1!AF32</f>
        <v>24</v>
      </c>
      <c r="AH29" s="53">
        <f>1!AG32</f>
        <v>9</v>
      </c>
      <c r="AI29" s="33">
        <f>1!AH32</f>
        <v>28</v>
      </c>
      <c r="AJ29" s="53">
        <f>1!AI32</f>
        <v>10</v>
      </c>
      <c r="AK29" s="33">
        <f>1!AJ32</f>
        <v>28</v>
      </c>
      <c r="AL29" s="53">
        <f>1!AK32</f>
        <v>7</v>
      </c>
      <c r="AM29" s="33">
        <f>1!AL32</f>
        <v>26</v>
      </c>
      <c r="AN29" s="53">
        <f>1!AM32</f>
        <v>11</v>
      </c>
      <c r="AO29" s="33">
        <f>1!AN32</f>
        <v>30</v>
      </c>
      <c r="AP29" s="53">
        <f>1!AO32</f>
        <v>9</v>
      </c>
      <c r="AQ29" s="33">
        <f>1!AP32</f>
        <v>35.8</v>
      </c>
    </row>
    <row r="30" spans="3:43" ht="12.75">
      <c r="C30" t="e">
        <f>#REF!</f>
        <v>#REF!</v>
      </c>
      <c r="D30" t="e">
        <f>#REF!</f>
        <v>#REF!</v>
      </c>
      <c r="E30" s="33"/>
      <c r="F30" s="53">
        <f>1!E33</f>
        <v>2.7142857142857144</v>
      </c>
      <c r="G30" s="33">
        <f>1!F33</f>
        <v>5.714285714285714</v>
      </c>
      <c r="H30" s="53">
        <f>1!G33</f>
        <v>0.14285714285714285</v>
      </c>
      <c r="I30" s="33">
        <f>1!H33</f>
        <v>4.285714285714286</v>
      </c>
      <c r="J30" s="53">
        <f>1!I33</f>
        <v>0.42857142857142855</v>
      </c>
      <c r="K30" s="33">
        <f>1!J33</f>
        <v>4.285714285714286</v>
      </c>
      <c r="L30" s="53">
        <f>1!K33</f>
        <v>0.5714285714285714</v>
      </c>
      <c r="M30" s="33">
        <f>1!L33</f>
        <v>4.285714285714286</v>
      </c>
      <c r="N30" s="53">
        <f>1!M33</f>
        <v>1.4285714285714286</v>
      </c>
      <c r="O30" s="33">
        <f>1!N33</f>
        <v>4.428571428571429</v>
      </c>
      <c r="P30" s="53">
        <f>1!O33</f>
        <v>0.2857142857142857</v>
      </c>
      <c r="Q30" s="55">
        <f>1!P33</f>
        <v>0.14285714285714285</v>
      </c>
      <c r="R30" s="33">
        <f>1!Q33</f>
        <v>3.7142857142857144</v>
      </c>
      <c r="S30" s="55">
        <f>1!R33</f>
        <v>0.14285714285714285</v>
      </c>
      <c r="T30" s="33">
        <f>1!S33</f>
        <v>3.5</v>
      </c>
      <c r="U30" s="55">
        <f>1!T33</f>
        <v>0.16666666666666666</v>
      </c>
      <c r="V30" s="33">
        <f>1!U33</f>
        <v>3.6666666666666665</v>
      </c>
      <c r="W30" s="55">
        <f>1!V33</f>
        <v>0.3333333333333333</v>
      </c>
      <c r="X30" s="33">
        <f>1!W33</f>
        <v>3.8</v>
      </c>
      <c r="Y30" s="55">
        <f>1!X33</f>
        <v>0.4</v>
      </c>
      <c r="Z30" s="33">
        <f>1!Y33</f>
        <v>3.6</v>
      </c>
      <c r="AA30" s="55">
        <f>1!Z33</f>
        <v>0.6666666666666666</v>
      </c>
      <c r="AB30" s="33">
        <f>1!AA33</f>
        <v>3.8333333333333335</v>
      </c>
      <c r="AC30" s="55">
        <f>1!AB33</f>
        <v>1.1666666666666667</v>
      </c>
      <c r="AD30" s="33">
        <f>1!AC33</f>
        <v>4</v>
      </c>
      <c r="AE30" s="55">
        <f>1!AD33</f>
        <v>0.8333333333333334</v>
      </c>
      <c r="AF30" s="33">
        <f>1!AE33</f>
        <v>4.333333333333333</v>
      </c>
      <c r="AG30" s="33">
        <f>1!AF33</f>
        <v>4</v>
      </c>
      <c r="AH30" s="53">
        <f>1!AG33</f>
        <v>1.5</v>
      </c>
      <c r="AI30" s="33">
        <f>1!AH33</f>
        <v>4.666666666666667</v>
      </c>
      <c r="AJ30" s="53">
        <f>1!AI33</f>
        <v>1.6666666666666667</v>
      </c>
      <c r="AK30" s="33">
        <f>1!AJ33</f>
        <v>4.666666666666667</v>
      </c>
      <c r="AL30" s="53">
        <f>1!AK33</f>
        <v>1.1666666666666667</v>
      </c>
      <c r="AM30" s="33">
        <f>1!AL33</f>
        <v>4.333333333333333</v>
      </c>
      <c r="AN30" s="53">
        <f>1!AM33</f>
        <v>1.8333333333333333</v>
      </c>
      <c r="AO30" s="33">
        <f>1!AN33</f>
        <v>5</v>
      </c>
      <c r="AP30" s="53">
        <f>1!AO33</f>
        <v>1.125</v>
      </c>
      <c r="AQ30" s="33">
        <f>1!AP33</f>
        <v>4.475</v>
      </c>
    </row>
    <row r="31" ht="12.75">
      <c r="AI31" s="33"/>
    </row>
    <row r="34" spans="4:14" ht="12.75">
      <c r="D34" s="2" t="s">
        <v>46</v>
      </c>
      <c r="E34" s="2">
        <v>1</v>
      </c>
      <c r="F34" s="2">
        <v>2</v>
      </c>
      <c r="G34" s="2">
        <v>3</v>
      </c>
      <c r="H34" s="2">
        <v>4</v>
      </c>
      <c r="I34" s="2">
        <v>5</v>
      </c>
      <c r="J34" s="2">
        <v>6</v>
      </c>
      <c r="K34" s="2">
        <v>7</v>
      </c>
      <c r="L34" s="2">
        <v>8</v>
      </c>
      <c r="M34" s="2">
        <v>9</v>
      </c>
      <c r="N34" s="54">
        <v>10</v>
      </c>
    </row>
    <row r="35" spans="2:14" ht="12.75">
      <c r="B35" t="s">
        <v>43</v>
      </c>
      <c r="D35" s="2" t="s">
        <v>14</v>
      </c>
      <c r="E35" s="56">
        <f>F30</f>
        <v>2.7142857142857144</v>
      </c>
      <c r="F35" s="56">
        <f>H30</f>
        <v>0.14285714285714285</v>
      </c>
      <c r="G35" s="56">
        <f>J30</f>
        <v>0.42857142857142855</v>
      </c>
      <c r="H35" s="56">
        <f>L30</f>
        <v>0.5714285714285714</v>
      </c>
      <c r="I35" s="56">
        <f>N30</f>
        <v>1.4285714285714286</v>
      </c>
      <c r="J35" s="56">
        <f>P30</f>
        <v>0.2857142857142857</v>
      </c>
      <c r="K35" s="56">
        <f>AH30</f>
        <v>1.5</v>
      </c>
      <c r="L35" s="56">
        <f>AJ30</f>
        <v>1.6666666666666667</v>
      </c>
      <c r="M35" s="56">
        <f>AL30</f>
        <v>1.1666666666666667</v>
      </c>
      <c r="N35" s="57">
        <f>AN30</f>
        <v>1.8333333333333333</v>
      </c>
    </row>
    <row r="36" spans="4:14" ht="12.75">
      <c r="D36" s="2" t="s">
        <v>15</v>
      </c>
      <c r="E36" s="56">
        <f>G30</f>
        <v>5.714285714285714</v>
      </c>
      <c r="F36" s="56">
        <f>I30</f>
        <v>4.285714285714286</v>
      </c>
      <c r="G36" s="56">
        <f>K30</f>
        <v>4.285714285714286</v>
      </c>
      <c r="H36" s="56">
        <f>M30</f>
        <v>4.285714285714286</v>
      </c>
      <c r="I36" s="56">
        <f>O30</f>
        <v>4.428571428571429</v>
      </c>
      <c r="J36" s="56">
        <f>AG30</f>
        <v>4</v>
      </c>
      <c r="K36" s="56">
        <f>AI30</f>
        <v>4.666666666666667</v>
      </c>
      <c r="L36" s="56">
        <f>AK30</f>
        <v>4.666666666666667</v>
      </c>
      <c r="M36" s="56">
        <f>AM30</f>
        <v>4.333333333333333</v>
      </c>
      <c r="N36" s="57">
        <f>AO30</f>
        <v>5</v>
      </c>
    </row>
    <row r="37" spans="4:13" ht="12.75"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4:14" ht="12.75">
      <c r="D38" s="2"/>
      <c r="E38" s="2" t="s">
        <v>56</v>
      </c>
      <c r="F38" s="2" t="s">
        <v>57</v>
      </c>
      <c r="G38" s="2" t="s">
        <v>54</v>
      </c>
      <c r="H38" s="2" t="s">
        <v>58</v>
      </c>
      <c r="I38" s="2" t="s">
        <v>5</v>
      </c>
      <c r="J38" s="2" t="s">
        <v>59</v>
      </c>
      <c r="K38" s="2" t="s">
        <v>60</v>
      </c>
      <c r="L38" s="2" t="s">
        <v>61</v>
      </c>
      <c r="M38" s="2"/>
      <c r="N38" s="2"/>
    </row>
    <row r="39" spans="2:14" ht="12.75">
      <c r="B39" t="s">
        <v>44</v>
      </c>
      <c r="D39" s="2" t="s">
        <v>45</v>
      </c>
      <c r="E39" s="56">
        <f>Q30</f>
        <v>0.14285714285714285</v>
      </c>
      <c r="F39" s="56">
        <f>S30</f>
        <v>0.14285714285714285</v>
      </c>
      <c r="G39" s="56">
        <f>U30</f>
        <v>0.16666666666666666</v>
      </c>
      <c r="H39" s="56">
        <f>W30</f>
        <v>0.3333333333333333</v>
      </c>
      <c r="I39" s="56">
        <f>Y30</f>
        <v>0.4</v>
      </c>
      <c r="J39" s="56">
        <f>AA30</f>
        <v>0.6666666666666666</v>
      </c>
      <c r="K39" s="56">
        <f>AC30</f>
        <v>1.1666666666666667</v>
      </c>
      <c r="L39" s="56">
        <f>AE30</f>
        <v>0.8333333333333334</v>
      </c>
      <c r="M39" s="56"/>
      <c r="N39" s="56"/>
    </row>
    <row r="40" spans="4:14" ht="12.75">
      <c r="D40" s="2" t="s">
        <v>15</v>
      </c>
      <c r="E40" s="56">
        <f>R30</f>
        <v>3.7142857142857144</v>
      </c>
      <c r="F40" s="56">
        <f>T30</f>
        <v>3.5</v>
      </c>
      <c r="G40" s="56">
        <f>V30</f>
        <v>3.6666666666666665</v>
      </c>
      <c r="H40" s="56">
        <f>X30</f>
        <v>3.8</v>
      </c>
      <c r="I40" s="56">
        <f>Z30</f>
        <v>3.6</v>
      </c>
      <c r="J40" s="56">
        <f>AB30</f>
        <v>3.8333333333333335</v>
      </c>
      <c r="K40" s="56">
        <f>AD30</f>
        <v>4</v>
      </c>
      <c r="L40" s="56">
        <f>AF30</f>
        <v>4.333333333333333</v>
      </c>
      <c r="M40" s="56"/>
      <c r="N40" s="56"/>
    </row>
    <row r="44" spans="2:43" ht="12.75">
      <c r="B44" t="s">
        <v>42</v>
      </c>
      <c r="C44" t="e">
        <f>#REF!</f>
        <v>#REF!</v>
      </c>
      <c r="D44" t="e">
        <f>#REF!</f>
        <v>#REF!</v>
      </c>
      <c r="E44" s="33"/>
      <c r="F44" s="53">
        <f>2!E13</f>
        <v>5</v>
      </c>
      <c r="G44" s="33">
        <f>2!F13</f>
        <v>5</v>
      </c>
      <c r="H44" s="53">
        <f>2!G13</f>
        <v>3</v>
      </c>
      <c r="I44" s="33">
        <f>2!H13</f>
        <v>5</v>
      </c>
      <c r="J44" s="53">
        <f>2!I13</f>
        <v>2</v>
      </c>
      <c r="K44" s="33">
        <f>2!J13</f>
        <v>5</v>
      </c>
      <c r="L44" s="53">
        <f>2!K13</f>
        <v>3</v>
      </c>
      <c r="M44" s="33">
        <f>2!L13</f>
        <v>5</v>
      </c>
      <c r="N44" s="53">
        <f>2!M13</f>
        <v>4</v>
      </c>
      <c r="O44" s="33">
        <f>2!N13</f>
        <v>5</v>
      </c>
      <c r="P44" s="53">
        <f>2!O13</f>
        <v>3</v>
      </c>
      <c r="Q44" s="55">
        <f>2!P13</f>
        <v>2</v>
      </c>
      <c r="R44" s="33">
        <f>2!Q13</f>
        <v>5</v>
      </c>
      <c r="S44" s="55">
        <f>2!R13</f>
        <v>1</v>
      </c>
      <c r="T44" s="33">
        <f>2!S13</f>
        <v>5</v>
      </c>
      <c r="U44" s="55">
        <f>2!T13</f>
        <v>1</v>
      </c>
      <c r="V44" s="33">
        <f>2!U13</f>
        <v>5</v>
      </c>
      <c r="W44" s="55">
        <f>2!V13</f>
        <v>1</v>
      </c>
      <c r="X44" s="33">
        <f>2!W13</f>
        <v>4</v>
      </c>
      <c r="Y44" s="55">
        <f>2!X13</f>
        <v>1</v>
      </c>
      <c r="Z44" s="33">
        <f>2!Y13</f>
        <v>4</v>
      </c>
      <c r="AA44" s="55">
        <f>2!Z13</f>
        <v>1</v>
      </c>
      <c r="AB44" s="33">
        <f>2!AA13</f>
        <v>4</v>
      </c>
      <c r="AC44" s="55">
        <f>2!AB13</f>
        <v>2</v>
      </c>
      <c r="AD44" s="33">
        <f>2!AC13</f>
        <v>5</v>
      </c>
      <c r="AE44" s="55">
        <f>2!AD13</f>
        <v>2</v>
      </c>
      <c r="AF44" s="33">
        <f>2!AE13</f>
        <v>4</v>
      </c>
      <c r="AG44" s="33">
        <f>2!AF13</f>
        <v>4</v>
      </c>
      <c r="AH44" s="53">
        <f>2!AG13</f>
        <v>2</v>
      </c>
      <c r="AI44" s="33">
        <f>2!AH13</f>
        <v>5</v>
      </c>
      <c r="AJ44" s="53">
        <f>2!AI13</f>
        <v>1</v>
      </c>
      <c r="AK44" s="33">
        <f>2!AJ13</f>
        <v>5</v>
      </c>
      <c r="AL44" s="53">
        <f>2!AK13</f>
        <v>1</v>
      </c>
      <c r="AM44" s="33">
        <f>2!AL13</f>
        <v>5</v>
      </c>
      <c r="AN44" s="53">
        <f>2!AM13</f>
        <v>2</v>
      </c>
      <c r="AO44" s="33">
        <f>2!AN13</f>
        <v>5</v>
      </c>
      <c r="AP44" s="53">
        <f>2!AO13</f>
        <v>2.6</v>
      </c>
      <c r="AQ44" s="33">
        <f>2!AP13</f>
        <v>4.9</v>
      </c>
    </row>
    <row r="45" spans="3:43" ht="12.75">
      <c r="C45" t="e">
        <f>#REF!</f>
        <v>#REF!</v>
      </c>
      <c r="D45" t="e">
        <f>#REF!</f>
        <v>#REF!</v>
      </c>
      <c r="E45" s="33"/>
      <c r="F45" s="53">
        <f>2!E14</f>
        <v>5</v>
      </c>
      <c r="G45" s="33">
        <f>2!F14</f>
        <v>5</v>
      </c>
      <c r="H45" s="53">
        <f>2!G14</f>
        <v>3</v>
      </c>
      <c r="I45" s="33">
        <f>2!H14</f>
        <v>5</v>
      </c>
      <c r="J45" s="53">
        <f>2!I14</f>
        <v>2</v>
      </c>
      <c r="K45" s="33">
        <f>2!J14</f>
        <v>5</v>
      </c>
      <c r="L45" s="53">
        <f>2!K14</f>
        <v>3</v>
      </c>
      <c r="M45" s="33">
        <f>2!L14</f>
        <v>5</v>
      </c>
      <c r="N45" s="53">
        <f>2!M14</f>
        <v>3</v>
      </c>
      <c r="O45" s="33">
        <f>2!N14</f>
        <v>5</v>
      </c>
      <c r="P45" s="53">
        <f>2!O14</f>
        <v>3</v>
      </c>
      <c r="Q45" s="55">
        <f>2!P14</f>
        <v>2</v>
      </c>
      <c r="R45" s="33">
        <f>2!Q14</f>
        <v>5</v>
      </c>
      <c r="S45" s="55">
        <f>2!R14</f>
        <v>2</v>
      </c>
      <c r="T45" s="33">
        <f>2!S14</f>
        <v>5</v>
      </c>
      <c r="U45" s="55">
        <f>2!T14</f>
        <v>1</v>
      </c>
      <c r="V45" s="33">
        <f>2!U14</f>
        <v>4</v>
      </c>
      <c r="W45" s="55">
        <f>2!V14</f>
        <v>1</v>
      </c>
      <c r="X45" s="33">
        <f>2!W14</f>
        <v>4</v>
      </c>
      <c r="Y45" s="55">
        <f>2!X14</f>
        <v>1</v>
      </c>
      <c r="Z45" s="33">
        <f>2!Y14</f>
        <v>4</v>
      </c>
      <c r="AA45" s="55">
        <f>2!Z14</f>
        <v>2</v>
      </c>
      <c r="AB45" s="33">
        <f>2!AA14</f>
        <v>5</v>
      </c>
      <c r="AC45" s="55">
        <f>2!AB14</f>
        <v>1</v>
      </c>
      <c r="AD45" s="33">
        <f>2!AC14</f>
        <v>5</v>
      </c>
      <c r="AE45" s="55">
        <f>2!AD14</f>
        <v>2</v>
      </c>
      <c r="AF45" s="33">
        <f>2!AE14</f>
        <v>5</v>
      </c>
      <c r="AG45" s="33">
        <f>2!AF14</f>
        <v>5</v>
      </c>
      <c r="AH45" s="53">
        <f>2!AG14</f>
        <v>2</v>
      </c>
      <c r="AI45" s="33">
        <f>2!AH14</f>
        <v>4</v>
      </c>
      <c r="AJ45" s="53">
        <f>2!AI14</f>
        <v>2</v>
      </c>
      <c r="AK45" s="33">
        <f>2!AJ14</f>
        <v>5</v>
      </c>
      <c r="AL45" s="53">
        <f>2!AK14</f>
        <v>1</v>
      </c>
      <c r="AM45" s="33">
        <f>2!AL14</f>
        <v>5</v>
      </c>
      <c r="AN45" s="53">
        <f>2!AM14</f>
        <v>2</v>
      </c>
      <c r="AO45" s="33">
        <f>2!AN14</f>
        <v>5</v>
      </c>
      <c r="AP45" s="53">
        <f>2!AO14</f>
        <v>2.6</v>
      </c>
      <c r="AQ45" s="33">
        <f>2!AP14</f>
        <v>4.9</v>
      </c>
    </row>
    <row r="46" spans="3:43" ht="12.75">
      <c r="C46" t="e">
        <f>#REF!</f>
        <v>#REF!</v>
      </c>
      <c r="D46" t="e">
        <f>#REF!</f>
        <v>#REF!</v>
      </c>
      <c r="E46" s="33"/>
      <c r="F46" s="53">
        <f>2!E15</f>
        <v>4</v>
      </c>
      <c r="G46" s="33">
        <f>2!F15</f>
        <v>5</v>
      </c>
      <c r="H46" s="53">
        <f>2!G15</f>
        <v>2</v>
      </c>
      <c r="I46" s="33">
        <f>2!H15</f>
        <v>5</v>
      </c>
      <c r="J46" s="53">
        <f>2!I15</f>
        <v>1</v>
      </c>
      <c r="K46" s="33">
        <f>2!J15</f>
        <v>4</v>
      </c>
      <c r="L46" s="53">
        <f>2!K15</f>
        <v>2</v>
      </c>
      <c r="M46" s="33">
        <f>2!L15</f>
        <v>4</v>
      </c>
      <c r="N46" s="53">
        <f>2!M15</f>
        <v>3</v>
      </c>
      <c r="O46" s="33">
        <f>2!N15</f>
        <v>4</v>
      </c>
      <c r="P46" s="53">
        <f>2!O15</f>
        <v>1</v>
      </c>
      <c r="Q46" s="55">
        <f>2!P15</f>
        <v>1</v>
      </c>
      <c r="R46" s="33">
        <f>2!Q15</f>
        <v>4</v>
      </c>
      <c r="S46" s="55">
        <f>2!R15</f>
        <v>1</v>
      </c>
      <c r="T46" s="33">
        <f>2!S15</f>
        <v>4</v>
      </c>
      <c r="U46" s="55">
        <f>2!T15</f>
        <v>1</v>
      </c>
      <c r="V46" s="33">
        <f>2!U15</f>
        <v>5</v>
      </c>
      <c r="W46" s="55">
        <f>2!V15</f>
        <v>0</v>
      </c>
      <c r="X46" s="33">
        <f>2!W15</f>
        <v>3</v>
      </c>
      <c r="Y46" s="55">
        <f>2!X15</f>
        <v>1</v>
      </c>
      <c r="Z46" s="33">
        <f>2!Y15</f>
        <v>4</v>
      </c>
      <c r="AA46" s="55">
        <f>2!Z15</f>
        <v>1</v>
      </c>
      <c r="AB46" s="33">
        <f>2!AA15</f>
        <v>3</v>
      </c>
      <c r="AC46" s="55">
        <f>2!AB15</f>
        <v>1</v>
      </c>
      <c r="AD46" s="33">
        <f>2!AC15</f>
        <v>4</v>
      </c>
      <c r="AE46" s="55">
        <f>2!AD15</f>
        <v>1</v>
      </c>
      <c r="AF46" s="33">
        <f>2!AE15</f>
        <v>4</v>
      </c>
      <c r="AG46" s="33">
        <f>2!AF15</f>
        <v>4</v>
      </c>
      <c r="AH46" s="53">
        <f>2!AG15</f>
        <v>1</v>
      </c>
      <c r="AI46" s="33">
        <f>2!AH15</f>
        <v>4</v>
      </c>
      <c r="AJ46" s="53">
        <f>2!AI15</f>
        <v>1</v>
      </c>
      <c r="AK46" s="33">
        <f>2!AJ15</f>
        <v>4</v>
      </c>
      <c r="AL46" s="53">
        <f>2!AK15</f>
        <v>1</v>
      </c>
      <c r="AM46" s="33">
        <f>2!AL15</f>
        <v>4</v>
      </c>
      <c r="AN46" s="53">
        <f>2!AM15</f>
        <v>1</v>
      </c>
      <c r="AO46" s="33">
        <f>2!AN15</f>
        <v>4</v>
      </c>
      <c r="AP46" s="53">
        <f>2!AO15</f>
        <v>1.7</v>
      </c>
      <c r="AQ46" s="33">
        <f>2!AP15</f>
        <v>4.2</v>
      </c>
    </row>
    <row r="47" spans="3:43" ht="12.75">
      <c r="C47" t="e">
        <f>#REF!</f>
        <v>#REF!</v>
      </c>
      <c r="D47" t="e">
        <f>#REF!</f>
        <v>#REF!</v>
      </c>
      <c r="E47" s="33"/>
      <c r="F47" s="53">
        <f>2!E16</f>
        <v>5</v>
      </c>
      <c r="G47" s="33">
        <f>2!F16</f>
        <v>5</v>
      </c>
      <c r="H47" s="53">
        <f>2!G16</f>
        <v>2</v>
      </c>
      <c r="I47" s="33">
        <f>2!H16</f>
        <v>5</v>
      </c>
      <c r="J47" s="53">
        <f>2!I16</f>
        <v>2</v>
      </c>
      <c r="K47" s="33">
        <f>2!J16</f>
        <v>5</v>
      </c>
      <c r="L47" s="53">
        <f>2!K16</f>
        <v>3</v>
      </c>
      <c r="M47" s="33">
        <f>2!L16</f>
        <v>4</v>
      </c>
      <c r="N47" s="53">
        <f>2!M16</f>
        <v>3</v>
      </c>
      <c r="O47" s="33">
        <f>2!N16</f>
        <v>0</v>
      </c>
      <c r="P47" s="53">
        <f>2!O16</f>
        <v>0</v>
      </c>
      <c r="Q47" s="55">
        <f>2!P16</f>
        <v>0</v>
      </c>
      <c r="R47" s="33">
        <f>2!Q16</f>
        <v>0</v>
      </c>
      <c r="S47" s="55">
        <f>2!R16</f>
        <v>0</v>
      </c>
      <c r="T47" s="33">
        <f>2!S16</f>
        <v>0</v>
      </c>
      <c r="U47" s="55">
        <f>2!T16</f>
        <v>0</v>
      </c>
      <c r="V47" s="33">
        <f>2!U16</f>
        <v>0</v>
      </c>
      <c r="W47" s="55">
        <f>2!V16</f>
        <v>0</v>
      </c>
      <c r="X47" s="33">
        <f>2!W16</f>
        <v>0</v>
      </c>
      <c r="Y47" s="55">
        <f>2!X16</f>
        <v>0</v>
      </c>
      <c r="Z47" s="33">
        <f>2!Y16</f>
        <v>0</v>
      </c>
      <c r="AA47" s="55">
        <f>2!Z16</f>
        <v>0</v>
      </c>
      <c r="AB47" s="33">
        <f>2!AA16</f>
        <v>0</v>
      </c>
      <c r="AC47" s="55">
        <f>2!AB16</f>
        <v>0</v>
      </c>
      <c r="AD47" s="33">
        <f>2!AC16</f>
        <v>0</v>
      </c>
      <c r="AE47" s="55">
        <f>2!AD16</f>
        <v>0</v>
      </c>
      <c r="AF47" s="33">
        <f>2!AE16</f>
        <v>0</v>
      </c>
      <c r="AG47" s="33">
        <f>2!AF16</f>
        <v>0</v>
      </c>
      <c r="AH47" s="53">
        <f>2!AG16</f>
        <v>0</v>
      </c>
      <c r="AI47" s="33">
        <f>2!AH16</f>
        <v>0</v>
      </c>
      <c r="AJ47" s="53">
        <f>2!AI16</f>
        <v>0</v>
      </c>
      <c r="AK47" s="33">
        <f>2!AJ16</f>
        <v>0</v>
      </c>
      <c r="AL47" s="53">
        <f>2!AK16</f>
        <v>0</v>
      </c>
      <c r="AM47" s="33">
        <f>2!AL16</f>
        <v>0</v>
      </c>
      <c r="AN47" s="53">
        <f>2!AM16</f>
        <v>0</v>
      </c>
      <c r="AO47" s="33">
        <f>2!AN16</f>
        <v>0</v>
      </c>
      <c r="AP47" s="53">
        <f>2!AO16</f>
        <v>3</v>
      </c>
      <c r="AQ47" s="33">
        <f>2!AP16</f>
        <v>4.75</v>
      </c>
    </row>
    <row r="48" spans="3:43" ht="12.75">
      <c r="C48" t="e">
        <f>#REF!</f>
        <v>#REF!</v>
      </c>
      <c r="D48" t="e">
        <f>#REF!</f>
        <v>#REF!</v>
      </c>
      <c r="E48" s="33"/>
      <c r="F48" s="53">
        <f>2!E17</f>
        <v>3</v>
      </c>
      <c r="G48" s="33">
        <f>2!F17</f>
        <v>5</v>
      </c>
      <c r="H48" s="53">
        <f>2!G17</f>
        <v>1</v>
      </c>
      <c r="I48" s="33">
        <f>2!H17</f>
        <v>4</v>
      </c>
      <c r="J48" s="53">
        <f>2!I17</f>
        <v>1</v>
      </c>
      <c r="K48" s="33">
        <f>2!J17</f>
        <v>4</v>
      </c>
      <c r="L48" s="53">
        <f>2!K17</f>
        <v>1</v>
      </c>
      <c r="M48" s="33">
        <f>2!L17</f>
        <v>4</v>
      </c>
      <c r="N48" s="53">
        <f>2!M17</f>
        <v>2</v>
      </c>
      <c r="O48" s="33">
        <f>2!N17</f>
        <v>4</v>
      </c>
      <c r="P48" s="53">
        <f>2!O17</f>
        <v>1</v>
      </c>
      <c r="Q48" s="55">
        <f>2!P17</f>
        <v>1</v>
      </c>
      <c r="R48" s="33">
        <f>2!Q17</f>
        <v>4</v>
      </c>
      <c r="S48" s="55">
        <f>2!R17</f>
        <v>1</v>
      </c>
      <c r="T48" s="33">
        <f>2!S17</f>
        <v>4</v>
      </c>
      <c r="U48" s="55">
        <f>2!T17</f>
        <v>1</v>
      </c>
      <c r="V48" s="33">
        <f>2!U17</f>
        <v>4</v>
      </c>
      <c r="W48" s="55">
        <f>2!V17</f>
        <v>0</v>
      </c>
      <c r="X48" s="33">
        <f>2!W17</f>
        <v>4</v>
      </c>
      <c r="Y48" s="55">
        <f>2!X17</f>
        <v>1</v>
      </c>
      <c r="Z48" s="33">
        <f>2!Y17</f>
        <v>4</v>
      </c>
      <c r="AA48" s="55">
        <f>2!Z17</f>
        <v>1</v>
      </c>
      <c r="AB48" s="33">
        <f>2!AA17</f>
        <v>4</v>
      </c>
      <c r="AC48" s="55">
        <f>2!AB17</f>
        <v>1</v>
      </c>
      <c r="AD48" s="33">
        <f>2!AC17</f>
        <v>4</v>
      </c>
      <c r="AE48" s="55">
        <f>2!AD17</f>
        <v>1</v>
      </c>
      <c r="AF48" s="33">
        <f>2!AE17</f>
        <v>5</v>
      </c>
      <c r="AG48" s="33">
        <f>2!AF17</f>
        <v>5</v>
      </c>
      <c r="AH48" s="53">
        <f>2!AG17</f>
        <v>1</v>
      </c>
      <c r="AI48" s="33">
        <f>2!AH17</f>
        <v>4</v>
      </c>
      <c r="AJ48" s="53">
        <f>2!AI17</f>
        <v>1</v>
      </c>
      <c r="AK48" s="33">
        <f>2!AJ17</f>
        <v>4</v>
      </c>
      <c r="AL48" s="53">
        <f>2!AK17</f>
        <v>2</v>
      </c>
      <c r="AM48" s="33">
        <f>2!AL17</f>
        <v>5</v>
      </c>
      <c r="AN48" s="53">
        <f>2!AM17</f>
        <v>1</v>
      </c>
      <c r="AO48" s="33">
        <f>2!AN17</f>
        <v>4</v>
      </c>
      <c r="AP48" s="53">
        <f>2!AO17</f>
        <v>1.4</v>
      </c>
      <c r="AQ48" s="33">
        <f>2!AP17</f>
        <v>4.3</v>
      </c>
    </row>
    <row r="49" spans="3:43" ht="12.75">
      <c r="C49" t="e">
        <f>#REF!</f>
        <v>#REF!</v>
      </c>
      <c r="D49" t="e">
        <f>#REF!</f>
        <v>#REF!</v>
      </c>
      <c r="E49" s="33"/>
      <c r="F49" s="53">
        <f>2!E18</f>
        <v>3</v>
      </c>
      <c r="G49" s="33">
        <f>2!F18</f>
        <v>5</v>
      </c>
      <c r="H49" s="53">
        <f>2!G18</f>
        <v>0</v>
      </c>
      <c r="I49" s="33">
        <f>2!H18</f>
        <v>0</v>
      </c>
      <c r="J49" s="53">
        <f>2!I18</f>
        <v>0</v>
      </c>
      <c r="K49" s="33">
        <f>2!J18</f>
        <v>0</v>
      </c>
      <c r="L49" s="53">
        <f>2!K18</f>
        <v>0</v>
      </c>
      <c r="M49" s="33">
        <f>2!L18</f>
        <v>0</v>
      </c>
      <c r="N49" s="53">
        <f>2!M18</f>
        <v>2</v>
      </c>
      <c r="O49" s="33">
        <f>2!N18</f>
        <v>4</v>
      </c>
      <c r="P49" s="53">
        <f>2!O18</f>
        <v>1</v>
      </c>
      <c r="Q49" s="55">
        <f>2!P18</f>
        <v>1</v>
      </c>
      <c r="R49" s="33">
        <f>2!Q18</f>
        <v>5</v>
      </c>
      <c r="S49" s="55">
        <f>2!R18</f>
        <v>1</v>
      </c>
      <c r="T49" s="33">
        <f>2!S18</f>
        <v>4</v>
      </c>
      <c r="U49" s="55">
        <f>2!T18</f>
        <v>0</v>
      </c>
      <c r="V49" s="33">
        <f>2!U18</f>
        <v>3</v>
      </c>
      <c r="W49" s="55">
        <f>2!V18</f>
        <v>0</v>
      </c>
      <c r="X49" s="33">
        <f>2!W18</f>
        <v>3</v>
      </c>
      <c r="Y49" s="55">
        <f>2!X18</f>
        <v>1</v>
      </c>
      <c r="Z49" s="33">
        <f>2!Y18</f>
        <v>3</v>
      </c>
      <c r="AA49" s="55">
        <f>2!Z18</f>
        <v>1</v>
      </c>
      <c r="AB49" s="33">
        <f>2!AA18</f>
        <v>4</v>
      </c>
      <c r="AC49" s="55">
        <f>2!AB18</f>
        <v>1</v>
      </c>
      <c r="AD49" s="33">
        <f>2!AC18</f>
        <v>5</v>
      </c>
      <c r="AE49" s="55">
        <f>2!AD18</f>
        <v>1</v>
      </c>
      <c r="AF49" s="33">
        <f>2!AE18</f>
        <v>5</v>
      </c>
      <c r="AG49" s="33">
        <f>2!AF18</f>
        <v>4</v>
      </c>
      <c r="AH49" s="53">
        <f>2!AG18</f>
        <v>1</v>
      </c>
      <c r="AI49" s="33">
        <f>2!AH18</f>
        <v>4</v>
      </c>
      <c r="AJ49" s="53">
        <f>2!AI18</f>
        <v>1</v>
      </c>
      <c r="AK49" s="33">
        <f>2!AJ18</f>
        <v>4</v>
      </c>
      <c r="AL49" s="53">
        <f>2!AK18</f>
        <v>1</v>
      </c>
      <c r="AM49" s="33">
        <f>2!AL18</f>
        <v>4</v>
      </c>
      <c r="AN49" s="53">
        <f>2!AM18</f>
        <v>2</v>
      </c>
      <c r="AO49" s="33">
        <f>2!AN18</f>
        <v>5</v>
      </c>
      <c r="AP49" s="53">
        <f>2!AO18</f>
        <v>1.5714285714285714</v>
      </c>
      <c r="AQ49" s="33">
        <f>2!AP18</f>
        <v>4.285714285714286</v>
      </c>
    </row>
    <row r="50" spans="3:43" ht="12.75">
      <c r="C50" t="e">
        <f>#REF!</f>
        <v>#REF!</v>
      </c>
      <c r="D50" t="e">
        <f>#REF!</f>
        <v>#REF!</v>
      </c>
      <c r="E50" s="33"/>
      <c r="F50" s="53">
        <f>2!E19</f>
        <v>3</v>
      </c>
      <c r="G50" s="33">
        <f>2!F19</f>
        <v>5</v>
      </c>
      <c r="H50" s="53">
        <f>2!G19</f>
        <v>0</v>
      </c>
      <c r="I50" s="33">
        <f>2!H19</f>
        <v>0</v>
      </c>
      <c r="J50" s="53">
        <f>2!I19</f>
        <v>0</v>
      </c>
      <c r="K50" s="33">
        <f>2!J19</f>
        <v>0</v>
      </c>
      <c r="L50" s="53">
        <f>2!K19</f>
        <v>0</v>
      </c>
      <c r="M50" s="33">
        <f>2!L19</f>
        <v>0</v>
      </c>
      <c r="N50" s="53">
        <f>2!M19</f>
        <v>0</v>
      </c>
      <c r="O50" s="33">
        <f>2!N19</f>
        <v>0</v>
      </c>
      <c r="P50" s="53">
        <f>2!O19</f>
        <v>0</v>
      </c>
      <c r="Q50" s="55">
        <f>2!P19</f>
        <v>0</v>
      </c>
      <c r="R50" s="33">
        <f>2!Q19</f>
        <v>0</v>
      </c>
      <c r="S50" s="55">
        <f>2!R19</f>
        <v>0</v>
      </c>
      <c r="T50" s="33">
        <f>2!S19</f>
        <v>4</v>
      </c>
      <c r="U50" s="55">
        <f>2!T19</f>
        <v>1</v>
      </c>
      <c r="V50" s="33">
        <f>2!U19</f>
        <v>4</v>
      </c>
      <c r="W50" s="55">
        <f>2!V19</f>
        <v>1</v>
      </c>
      <c r="X50" s="33">
        <f>2!W19</f>
        <v>4</v>
      </c>
      <c r="Y50" s="55">
        <f>2!X19</f>
        <v>1</v>
      </c>
      <c r="Z50" s="33">
        <f>2!Y19</f>
        <v>4</v>
      </c>
      <c r="AA50" s="55">
        <f>2!Z19</f>
        <v>1</v>
      </c>
      <c r="AB50" s="33">
        <f>2!AA19</f>
        <v>4</v>
      </c>
      <c r="AC50" s="55">
        <f>2!AB19</f>
        <v>1</v>
      </c>
      <c r="AD50" s="33">
        <f>2!AC19</f>
        <v>5</v>
      </c>
      <c r="AE50" s="55">
        <f>2!AD19</f>
        <v>2</v>
      </c>
      <c r="AF50" s="33">
        <f>2!AE19</f>
        <v>5</v>
      </c>
      <c r="AG50" s="33">
        <f>2!AF19</f>
        <v>4</v>
      </c>
      <c r="AH50" s="53">
        <f>2!AG19</f>
        <v>1</v>
      </c>
      <c r="AI50" s="33">
        <f>2!AH19</f>
        <v>5</v>
      </c>
      <c r="AJ50" s="53">
        <f>2!AI19</f>
        <v>1</v>
      </c>
      <c r="AK50" s="33">
        <f>2!AJ19</f>
        <v>5</v>
      </c>
      <c r="AL50" s="53">
        <f>2!AK19</f>
        <v>1</v>
      </c>
      <c r="AM50" s="33">
        <f>2!AL19</f>
        <v>4</v>
      </c>
      <c r="AN50" s="53">
        <f>2!AM19</f>
        <v>2</v>
      </c>
      <c r="AO50" s="33">
        <f>2!AN19</f>
        <v>4</v>
      </c>
      <c r="AP50" s="53">
        <f>2!AO19</f>
        <v>1.6</v>
      </c>
      <c r="AQ50" s="33">
        <f>2!AP19</f>
        <v>4.5</v>
      </c>
    </row>
    <row r="51" spans="3:43" ht="12.75">
      <c r="C51" t="e">
        <f>#REF!</f>
        <v>#REF!</v>
      </c>
      <c r="D51" t="e">
        <f>#REF!</f>
        <v>#REF!</v>
      </c>
      <c r="E51" s="33">
        <f>1!E54</f>
        <v>0</v>
      </c>
      <c r="F51" s="53">
        <f>2!E20</f>
        <v>3</v>
      </c>
      <c r="G51" s="33">
        <f>2!F20</f>
        <v>5</v>
      </c>
      <c r="H51" s="53">
        <f>2!G20</f>
        <v>0</v>
      </c>
      <c r="I51" s="33">
        <f>2!H20</f>
        <v>0</v>
      </c>
      <c r="J51" s="53">
        <f>2!I20</f>
        <v>0</v>
      </c>
      <c r="K51" s="33">
        <f>2!J20</f>
        <v>0</v>
      </c>
      <c r="L51" s="53">
        <f>2!K20</f>
        <v>0</v>
      </c>
      <c r="M51" s="33">
        <f>2!L20</f>
        <v>0</v>
      </c>
      <c r="N51" s="53">
        <f>2!M20</f>
        <v>0</v>
      </c>
      <c r="O51" s="33">
        <f>2!N20</f>
        <v>0</v>
      </c>
      <c r="P51" s="53">
        <f>2!O20</f>
        <v>0</v>
      </c>
      <c r="Q51" s="55">
        <f>2!P20</f>
        <v>0</v>
      </c>
      <c r="R51" s="33">
        <f>2!Q20</f>
        <v>0</v>
      </c>
      <c r="S51" s="55">
        <f>2!R20</f>
        <v>0</v>
      </c>
      <c r="T51" s="33">
        <f>2!S20</f>
        <v>4</v>
      </c>
      <c r="U51" s="55">
        <f>2!T20</f>
        <v>0</v>
      </c>
      <c r="V51" s="33">
        <f>2!U20</f>
        <v>4</v>
      </c>
      <c r="W51" s="55">
        <f>2!V20</f>
        <v>0</v>
      </c>
      <c r="X51" s="33">
        <f>2!W20</f>
        <v>4</v>
      </c>
      <c r="Y51" s="55">
        <f>2!X20</f>
        <v>1</v>
      </c>
      <c r="Z51" s="33">
        <f>2!Y20</f>
        <v>4</v>
      </c>
      <c r="AA51" s="55">
        <f>2!Z20</f>
        <v>1</v>
      </c>
      <c r="AB51" s="33">
        <f>2!AA20</f>
        <v>3</v>
      </c>
      <c r="AC51" s="55">
        <f>2!AB20</f>
        <v>1</v>
      </c>
      <c r="AD51" s="33">
        <f>2!AC20</f>
        <v>4</v>
      </c>
      <c r="AE51" s="55">
        <f>2!AD20</f>
        <v>2</v>
      </c>
      <c r="AF51" s="33">
        <f>2!AE20</f>
        <v>4</v>
      </c>
      <c r="AG51" s="33">
        <f>2!AF20</f>
        <v>4</v>
      </c>
      <c r="AH51" s="53">
        <f>2!AG20</f>
        <v>1</v>
      </c>
      <c r="AI51" s="33">
        <f>2!AH20</f>
        <v>4</v>
      </c>
      <c r="AJ51" s="53">
        <f>2!AI20</f>
        <v>1</v>
      </c>
      <c r="AK51" s="33">
        <f>2!AJ20</f>
        <v>4</v>
      </c>
      <c r="AL51" s="53">
        <f>2!AK20</f>
        <v>1</v>
      </c>
      <c r="AM51" s="33">
        <f>2!AL20</f>
        <v>4</v>
      </c>
      <c r="AN51" s="53">
        <f>2!AM20</f>
        <v>2</v>
      </c>
      <c r="AO51" s="33">
        <f>2!AN20</f>
        <v>5</v>
      </c>
      <c r="AP51" s="53">
        <f>2!AO20</f>
        <v>1.6</v>
      </c>
      <c r="AQ51" s="33">
        <f>2!AP20</f>
        <v>4.333333333333333</v>
      </c>
    </row>
    <row r="52" spans="3:43" ht="12.75">
      <c r="C52" t="e">
        <f>#REF!</f>
        <v>#REF!</v>
      </c>
      <c r="D52" t="e">
        <f>#REF!</f>
        <v>#REF!</v>
      </c>
      <c r="E52" s="33">
        <f>1!E55</f>
        <v>0</v>
      </c>
      <c r="F52" s="53">
        <f>2!E21</f>
        <v>0</v>
      </c>
      <c r="G52" s="33">
        <f>2!F21</f>
        <v>0</v>
      </c>
      <c r="H52" s="53">
        <f>2!G21</f>
        <v>0</v>
      </c>
      <c r="I52" s="33">
        <f>2!H21</f>
        <v>0</v>
      </c>
      <c r="J52" s="53">
        <f>2!I21</f>
        <v>0</v>
      </c>
      <c r="K52" s="33">
        <f>2!J21</f>
        <v>0</v>
      </c>
      <c r="L52" s="53">
        <f>2!K21</f>
        <v>0</v>
      </c>
      <c r="M52" s="33">
        <f>2!L21</f>
        <v>0</v>
      </c>
      <c r="N52" s="53">
        <f>2!M21</f>
        <v>0</v>
      </c>
      <c r="O52" s="33">
        <f>2!N21</f>
        <v>0</v>
      </c>
      <c r="P52" s="53">
        <f>2!O21</f>
        <v>0</v>
      </c>
      <c r="Q52" s="55">
        <f>2!P21</f>
        <v>0</v>
      </c>
      <c r="R52" s="33">
        <f>2!Q21</f>
        <v>0</v>
      </c>
      <c r="S52" s="55">
        <f>2!R21</f>
        <v>0</v>
      </c>
      <c r="T52" s="33">
        <f>2!S21</f>
        <v>0</v>
      </c>
      <c r="U52" s="55">
        <f>2!T21</f>
        <v>0</v>
      </c>
      <c r="V52" s="33">
        <f>2!U21</f>
        <v>0</v>
      </c>
      <c r="W52" s="55">
        <f>2!V21</f>
        <v>0</v>
      </c>
      <c r="X52" s="33">
        <f>2!W21</f>
        <v>0</v>
      </c>
      <c r="Y52" s="55">
        <f>2!X21</f>
        <v>0</v>
      </c>
      <c r="Z52" s="33">
        <f>2!Y21</f>
        <v>0</v>
      </c>
      <c r="AA52" s="55">
        <f>2!Z21</f>
        <v>0</v>
      </c>
      <c r="AB52" s="33">
        <f>2!AA21</f>
        <v>0</v>
      </c>
      <c r="AC52" s="55">
        <f>2!AB21</f>
        <v>0</v>
      </c>
      <c r="AD52" s="33">
        <f>2!AC21</f>
        <v>0</v>
      </c>
      <c r="AE52" s="55">
        <f>2!AD21</f>
        <v>0</v>
      </c>
      <c r="AF52" s="33">
        <f>2!AE21</f>
        <v>0</v>
      </c>
      <c r="AG52" s="33">
        <f>2!AF21</f>
        <v>0</v>
      </c>
      <c r="AH52" s="53">
        <f>2!AG21</f>
        <v>0</v>
      </c>
      <c r="AI52" s="33">
        <f>2!AH21</f>
        <v>0</v>
      </c>
      <c r="AJ52" s="53">
        <f>2!AI21</f>
        <v>0</v>
      </c>
      <c r="AK52" s="33">
        <f>2!AJ21</f>
        <v>0</v>
      </c>
      <c r="AL52" s="53">
        <f>2!AK21</f>
        <v>0</v>
      </c>
      <c r="AM52" s="33">
        <f>2!AL21</f>
        <v>0</v>
      </c>
      <c r="AN52" s="53">
        <f>2!AM21</f>
        <v>0</v>
      </c>
      <c r="AO52" s="33">
        <f>2!AN21</f>
        <v>0</v>
      </c>
      <c r="AP52" s="53">
        <f>2!AO21</f>
        <v>0</v>
      </c>
      <c r="AQ52" s="33">
        <f>2!AP21</f>
        <v>0</v>
      </c>
    </row>
    <row r="53" spans="3:43" ht="12.75">
      <c r="C53" t="e">
        <f>#REF!</f>
        <v>#REF!</v>
      </c>
      <c r="D53" t="e">
        <f>#REF!</f>
        <v>#REF!</v>
      </c>
      <c r="E53" s="33">
        <f>1!E56</f>
        <v>0</v>
      </c>
      <c r="F53" s="53">
        <f>2!E22</f>
        <v>0</v>
      </c>
      <c r="G53" s="33">
        <f>2!F22</f>
        <v>0</v>
      </c>
      <c r="H53" s="53">
        <f>2!G22</f>
        <v>0</v>
      </c>
      <c r="I53" s="33">
        <f>2!H22</f>
        <v>0</v>
      </c>
      <c r="J53" s="53">
        <f>2!I22</f>
        <v>0</v>
      </c>
      <c r="K53" s="33">
        <f>2!J22</f>
        <v>0</v>
      </c>
      <c r="L53" s="53">
        <f>2!K22</f>
        <v>0</v>
      </c>
      <c r="M53" s="33">
        <f>2!L22</f>
        <v>0</v>
      </c>
      <c r="N53" s="53">
        <f>2!M22</f>
        <v>0</v>
      </c>
      <c r="O53" s="33">
        <f>2!N22</f>
        <v>0</v>
      </c>
      <c r="P53" s="53">
        <f>2!O22</f>
        <v>0</v>
      </c>
      <c r="Q53" s="55">
        <f>2!P22</f>
        <v>0</v>
      </c>
      <c r="R53" s="33">
        <f>2!Q22</f>
        <v>0</v>
      </c>
      <c r="S53" s="55">
        <f>2!R22</f>
        <v>0</v>
      </c>
      <c r="T53" s="33">
        <f>2!S22</f>
        <v>0</v>
      </c>
      <c r="U53" s="55">
        <f>2!T22</f>
        <v>0</v>
      </c>
      <c r="V53" s="33">
        <f>2!U22</f>
        <v>0</v>
      </c>
      <c r="W53" s="55">
        <f>2!V22</f>
        <v>0</v>
      </c>
      <c r="X53" s="33">
        <f>2!W22</f>
        <v>0</v>
      </c>
      <c r="Y53" s="55">
        <f>2!X22</f>
        <v>0</v>
      </c>
      <c r="Z53" s="33">
        <f>2!Y22</f>
        <v>0</v>
      </c>
      <c r="AA53" s="55">
        <f>2!Z22</f>
        <v>0</v>
      </c>
      <c r="AB53" s="33">
        <f>2!AA22</f>
        <v>0</v>
      </c>
      <c r="AC53" s="55">
        <f>2!AB22</f>
        <v>0</v>
      </c>
      <c r="AD53" s="33">
        <f>2!AC22</f>
        <v>0</v>
      </c>
      <c r="AE53" s="55">
        <f>2!AD22</f>
        <v>0</v>
      </c>
      <c r="AF53" s="33">
        <f>2!AE22</f>
        <v>0</v>
      </c>
      <c r="AG53" s="33">
        <f>2!AF22</f>
        <v>0</v>
      </c>
      <c r="AH53" s="53">
        <f>2!AG22</f>
        <v>0</v>
      </c>
      <c r="AI53" s="33">
        <f>2!AH22</f>
        <v>0</v>
      </c>
      <c r="AJ53" s="53">
        <f>2!AI22</f>
        <v>0</v>
      </c>
      <c r="AK53" s="33">
        <f>2!AJ22</f>
        <v>0</v>
      </c>
      <c r="AL53" s="53">
        <f>2!AK22</f>
        <v>0</v>
      </c>
      <c r="AM53" s="33">
        <f>2!AL22</f>
        <v>0</v>
      </c>
      <c r="AN53" s="53">
        <f>2!AM22</f>
        <v>0</v>
      </c>
      <c r="AO53" s="33">
        <f>2!AN22</f>
        <v>0</v>
      </c>
      <c r="AP53" s="53">
        <f>2!AO22</f>
        <v>0</v>
      </c>
      <c r="AQ53" s="33">
        <f>2!AP22</f>
        <v>0</v>
      </c>
    </row>
    <row r="54" spans="3:43" ht="12.75">
      <c r="C54" t="e">
        <f>#REF!</f>
        <v>#REF!</v>
      </c>
      <c r="D54" t="e">
        <f>#REF!</f>
        <v>#REF!</v>
      </c>
      <c r="E54" s="33">
        <f>1!E57</f>
        <v>0</v>
      </c>
      <c r="F54" s="53">
        <f>2!E23</f>
        <v>0</v>
      </c>
      <c r="G54" s="33">
        <f>2!F23</f>
        <v>0</v>
      </c>
      <c r="H54" s="53">
        <f>2!G23</f>
        <v>0</v>
      </c>
      <c r="I54" s="33">
        <f>2!H23</f>
        <v>0</v>
      </c>
      <c r="J54" s="53">
        <f>2!I23</f>
        <v>0</v>
      </c>
      <c r="K54" s="33">
        <f>2!J23</f>
        <v>0</v>
      </c>
      <c r="L54" s="53">
        <f>2!K23</f>
        <v>0</v>
      </c>
      <c r="M54" s="33">
        <f>2!L23</f>
        <v>0</v>
      </c>
      <c r="N54" s="53">
        <f>2!M23</f>
        <v>0</v>
      </c>
      <c r="O54" s="33">
        <f>2!N23</f>
        <v>0</v>
      </c>
      <c r="P54" s="53">
        <f>2!O23</f>
        <v>0</v>
      </c>
      <c r="Q54" s="55">
        <f>2!P23</f>
        <v>0</v>
      </c>
      <c r="R54" s="33">
        <f>2!Q23</f>
        <v>0</v>
      </c>
      <c r="S54" s="55">
        <f>2!R23</f>
        <v>0</v>
      </c>
      <c r="T54" s="33">
        <f>2!S23</f>
        <v>0</v>
      </c>
      <c r="U54" s="55">
        <f>2!T23</f>
        <v>0</v>
      </c>
      <c r="V54" s="33">
        <f>2!U23</f>
        <v>0</v>
      </c>
      <c r="W54" s="55">
        <f>2!V23</f>
        <v>0</v>
      </c>
      <c r="X54" s="33">
        <f>2!W23</f>
        <v>0</v>
      </c>
      <c r="Y54" s="55">
        <f>2!X23</f>
        <v>0</v>
      </c>
      <c r="Z54" s="33">
        <f>2!Y23</f>
        <v>0</v>
      </c>
      <c r="AA54" s="55">
        <f>2!Z23</f>
        <v>0</v>
      </c>
      <c r="AB54" s="33">
        <f>2!AA23</f>
        <v>0</v>
      </c>
      <c r="AC54" s="55">
        <f>2!AB23</f>
        <v>0</v>
      </c>
      <c r="AD54" s="33">
        <f>2!AC23</f>
        <v>0</v>
      </c>
      <c r="AE54" s="55">
        <f>2!AD23</f>
        <v>0</v>
      </c>
      <c r="AF54" s="33">
        <f>2!AE23</f>
        <v>0</v>
      </c>
      <c r="AG54" s="33">
        <f>2!AF23</f>
        <v>0</v>
      </c>
      <c r="AH54" s="53">
        <f>2!AG23</f>
        <v>0</v>
      </c>
      <c r="AI54" s="33">
        <f>2!AH23</f>
        <v>0</v>
      </c>
      <c r="AJ54" s="53">
        <f>2!AI23</f>
        <v>0</v>
      </c>
      <c r="AK54" s="33">
        <f>2!AJ23</f>
        <v>0</v>
      </c>
      <c r="AL54" s="53">
        <f>2!AK23</f>
        <v>0</v>
      </c>
      <c r="AM54" s="33">
        <f>2!AL23</f>
        <v>0</v>
      </c>
      <c r="AN54" s="53">
        <f>2!AM23</f>
        <v>0</v>
      </c>
      <c r="AO54" s="33">
        <f>2!AN23</f>
        <v>0</v>
      </c>
      <c r="AP54" s="53">
        <f>2!AO23</f>
        <v>0</v>
      </c>
      <c r="AQ54" s="33">
        <f>2!AP23</f>
        <v>0</v>
      </c>
    </row>
    <row r="55" spans="3:43" ht="12.75">
      <c r="C55" t="e">
        <f>#REF!</f>
        <v>#REF!</v>
      </c>
      <c r="D55" t="e">
        <f>#REF!</f>
        <v>#REF!</v>
      </c>
      <c r="E55" s="33">
        <f>1!E58</f>
        <v>0</v>
      </c>
      <c r="F55" s="53">
        <f>2!E24</f>
        <v>0</v>
      </c>
      <c r="G55" s="33">
        <f>2!F24</f>
        <v>0</v>
      </c>
      <c r="H55" s="53">
        <f>2!G24</f>
        <v>0</v>
      </c>
      <c r="I55" s="33">
        <f>2!H24</f>
        <v>0</v>
      </c>
      <c r="J55" s="53">
        <f>2!I24</f>
        <v>0</v>
      </c>
      <c r="K55" s="33">
        <f>2!J24</f>
        <v>0</v>
      </c>
      <c r="L55" s="53">
        <f>2!K24</f>
        <v>0</v>
      </c>
      <c r="M55" s="33">
        <f>2!L24</f>
        <v>0</v>
      </c>
      <c r="N55" s="53">
        <f>2!M24</f>
        <v>0</v>
      </c>
      <c r="O55" s="33">
        <f>2!N24</f>
        <v>0</v>
      </c>
      <c r="P55" s="53">
        <f>2!O24</f>
        <v>0</v>
      </c>
      <c r="Q55" s="55">
        <f>2!P24</f>
        <v>0</v>
      </c>
      <c r="R55" s="33">
        <f>2!Q24</f>
        <v>0</v>
      </c>
      <c r="S55" s="55">
        <f>2!R24</f>
        <v>0</v>
      </c>
      <c r="T55" s="33">
        <f>2!S24</f>
        <v>0</v>
      </c>
      <c r="U55" s="55">
        <f>2!T24</f>
        <v>0</v>
      </c>
      <c r="V55" s="33">
        <f>2!U24</f>
        <v>0</v>
      </c>
      <c r="W55" s="55">
        <f>2!V24</f>
        <v>0</v>
      </c>
      <c r="X55" s="33">
        <f>2!W24</f>
        <v>0</v>
      </c>
      <c r="Y55" s="55">
        <f>2!X24</f>
        <v>0</v>
      </c>
      <c r="Z55" s="33">
        <f>2!Y24</f>
        <v>0</v>
      </c>
      <c r="AA55" s="55">
        <f>2!Z24</f>
        <v>0</v>
      </c>
      <c r="AB55" s="33">
        <f>2!AA24</f>
        <v>0</v>
      </c>
      <c r="AC55" s="55">
        <f>2!AB24</f>
        <v>0</v>
      </c>
      <c r="AD55" s="33">
        <f>2!AC24</f>
        <v>0</v>
      </c>
      <c r="AE55" s="55">
        <f>2!AD24</f>
        <v>0</v>
      </c>
      <c r="AF55" s="33">
        <f>2!AE24</f>
        <v>0</v>
      </c>
      <c r="AG55" s="33">
        <f>2!AF24</f>
        <v>0</v>
      </c>
      <c r="AH55" s="53">
        <f>2!AG24</f>
        <v>0</v>
      </c>
      <c r="AI55" s="33">
        <f>2!AH24</f>
        <v>0</v>
      </c>
      <c r="AJ55" s="53">
        <f>2!AI24</f>
        <v>0</v>
      </c>
      <c r="AK55" s="33">
        <f>2!AJ24</f>
        <v>0</v>
      </c>
      <c r="AL55" s="53">
        <f>2!AK24</f>
        <v>0</v>
      </c>
      <c r="AM55" s="33">
        <f>2!AL24</f>
        <v>0</v>
      </c>
      <c r="AN55" s="53">
        <f>2!AM24</f>
        <v>0</v>
      </c>
      <c r="AO55" s="33">
        <f>2!AN24</f>
        <v>0</v>
      </c>
      <c r="AP55" s="53">
        <f>2!AO24</f>
        <v>0</v>
      </c>
      <c r="AQ55" s="33">
        <f>2!AP24</f>
        <v>0</v>
      </c>
    </row>
    <row r="56" spans="3:43" ht="12.75">
      <c r="C56" t="e">
        <f>#REF!</f>
        <v>#REF!</v>
      </c>
      <c r="D56" t="e">
        <f>#REF!</f>
        <v>#REF!</v>
      </c>
      <c r="E56" s="33">
        <f>1!E59</f>
        <v>0</v>
      </c>
      <c r="F56" s="53">
        <f>2!E25</f>
        <v>0</v>
      </c>
      <c r="G56" s="33">
        <f>2!F25</f>
        <v>0</v>
      </c>
      <c r="H56" s="53">
        <f>2!G25</f>
        <v>0</v>
      </c>
      <c r="I56" s="33">
        <f>2!H25</f>
        <v>0</v>
      </c>
      <c r="J56" s="53">
        <f>2!I25</f>
        <v>0</v>
      </c>
      <c r="K56" s="33">
        <f>2!J25</f>
        <v>0</v>
      </c>
      <c r="L56" s="53">
        <f>2!K25</f>
        <v>0</v>
      </c>
      <c r="M56" s="33">
        <f>2!L25</f>
        <v>0</v>
      </c>
      <c r="N56" s="53">
        <f>2!M25</f>
        <v>0</v>
      </c>
      <c r="O56" s="33">
        <f>2!N25</f>
        <v>0</v>
      </c>
      <c r="P56" s="53">
        <f>2!O25</f>
        <v>0</v>
      </c>
      <c r="Q56" s="55">
        <f>2!P25</f>
        <v>0</v>
      </c>
      <c r="R56" s="33">
        <f>2!Q25</f>
        <v>0</v>
      </c>
      <c r="S56" s="55">
        <f>2!R25</f>
        <v>0</v>
      </c>
      <c r="T56" s="33">
        <f>2!S25</f>
        <v>0</v>
      </c>
      <c r="U56" s="55">
        <f>2!T25</f>
        <v>0</v>
      </c>
      <c r="V56" s="33">
        <f>2!U25</f>
        <v>0</v>
      </c>
      <c r="W56" s="55">
        <f>2!V25</f>
        <v>0</v>
      </c>
      <c r="X56" s="33">
        <f>2!W25</f>
        <v>0</v>
      </c>
      <c r="Y56" s="55">
        <f>2!X25</f>
        <v>0</v>
      </c>
      <c r="Z56" s="33">
        <f>2!Y25</f>
        <v>0</v>
      </c>
      <c r="AA56" s="55">
        <f>2!Z25</f>
        <v>0</v>
      </c>
      <c r="AB56" s="33">
        <f>2!AA25</f>
        <v>0</v>
      </c>
      <c r="AC56" s="55">
        <f>2!AB25</f>
        <v>0</v>
      </c>
      <c r="AD56" s="33">
        <f>2!AC25</f>
        <v>0</v>
      </c>
      <c r="AE56" s="55">
        <f>2!AD25</f>
        <v>0</v>
      </c>
      <c r="AF56" s="33">
        <f>2!AE25</f>
        <v>0</v>
      </c>
      <c r="AG56" s="33">
        <f>2!AF25</f>
        <v>0</v>
      </c>
      <c r="AH56" s="53">
        <f>2!AG25</f>
        <v>0</v>
      </c>
      <c r="AI56" s="33">
        <f>2!AH25</f>
        <v>0</v>
      </c>
      <c r="AJ56" s="53">
        <f>2!AI25</f>
        <v>0</v>
      </c>
      <c r="AK56" s="33">
        <f>2!AJ25</f>
        <v>0</v>
      </c>
      <c r="AL56" s="53">
        <f>2!AK25</f>
        <v>0</v>
      </c>
      <c r="AM56" s="33">
        <f>2!AL25</f>
        <v>0</v>
      </c>
      <c r="AN56" s="53">
        <f>2!AM25</f>
        <v>0</v>
      </c>
      <c r="AO56" s="33">
        <f>2!AN25</f>
        <v>0</v>
      </c>
      <c r="AP56" s="53">
        <f>2!AO25</f>
        <v>0</v>
      </c>
      <c r="AQ56" s="33">
        <f>2!AP25</f>
        <v>0</v>
      </c>
    </row>
    <row r="57" spans="3:43" ht="12.75">
      <c r="C57" t="e">
        <f>#REF!</f>
        <v>#REF!</v>
      </c>
      <c r="D57" t="e">
        <f>#REF!</f>
        <v>#REF!</v>
      </c>
      <c r="E57" s="33">
        <f>1!E60</f>
        <v>0</v>
      </c>
      <c r="F57" s="53">
        <f>2!E26</f>
        <v>0</v>
      </c>
      <c r="G57" s="33">
        <f>2!F26</f>
        <v>0</v>
      </c>
      <c r="H57" s="53">
        <f>2!G26</f>
        <v>0</v>
      </c>
      <c r="I57" s="33">
        <f>2!H26</f>
        <v>0</v>
      </c>
      <c r="J57" s="53">
        <f>2!I26</f>
        <v>0</v>
      </c>
      <c r="K57" s="33">
        <f>2!J26</f>
        <v>0</v>
      </c>
      <c r="L57" s="53">
        <f>2!K26</f>
        <v>0</v>
      </c>
      <c r="M57" s="33">
        <f>2!L26</f>
        <v>0</v>
      </c>
      <c r="N57" s="53">
        <f>2!M26</f>
        <v>0</v>
      </c>
      <c r="O57" s="33">
        <f>2!N26</f>
        <v>0</v>
      </c>
      <c r="P57" s="53">
        <f>2!O26</f>
        <v>0</v>
      </c>
      <c r="Q57" s="55">
        <f>2!P26</f>
        <v>0</v>
      </c>
      <c r="R57" s="33">
        <f>2!Q26</f>
        <v>0</v>
      </c>
      <c r="S57" s="55">
        <f>2!R26</f>
        <v>0</v>
      </c>
      <c r="T57" s="33">
        <f>2!S26</f>
        <v>0</v>
      </c>
      <c r="U57" s="55">
        <f>2!T26</f>
        <v>0</v>
      </c>
      <c r="V57" s="33">
        <f>2!U26</f>
        <v>0</v>
      </c>
      <c r="W57" s="55">
        <f>2!V26</f>
        <v>0</v>
      </c>
      <c r="X57" s="33">
        <f>2!W26</f>
        <v>0</v>
      </c>
      <c r="Y57" s="55">
        <f>2!X26</f>
        <v>0</v>
      </c>
      <c r="Z57" s="33">
        <f>2!Y26</f>
        <v>0</v>
      </c>
      <c r="AA57" s="55">
        <f>2!Z26</f>
        <v>0</v>
      </c>
      <c r="AB57" s="33">
        <f>2!AA26</f>
        <v>0</v>
      </c>
      <c r="AC57" s="55">
        <f>2!AB26</f>
        <v>0</v>
      </c>
      <c r="AD57" s="33">
        <f>2!AC26</f>
        <v>0</v>
      </c>
      <c r="AE57" s="55">
        <f>2!AD26</f>
        <v>0</v>
      </c>
      <c r="AF57" s="33">
        <f>2!AE26</f>
        <v>0</v>
      </c>
      <c r="AG57" s="33">
        <f>2!AF26</f>
        <v>0</v>
      </c>
      <c r="AH57" s="53">
        <f>2!AG26</f>
        <v>0</v>
      </c>
      <c r="AI57" s="33">
        <f>2!AH26</f>
        <v>0</v>
      </c>
      <c r="AJ57" s="53">
        <f>2!AI26</f>
        <v>0</v>
      </c>
      <c r="AK57" s="33">
        <f>2!AJ26</f>
        <v>0</v>
      </c>
      <c r="AL57" s="53">
        <f>2!AK26</f>
        <v>0</v>
      </c>
      <c r="AM57" s="33">
        <f>2!AL26</f>
        <v>0</v>
      </c>
      <c r="AN57" s="53">
        <f>2!AM26</f>
        <v>0</v>
      </c>
      <c r="AO57" s="33">
        <f>2!AN26</f>
        <v>0</v>
      </c>
      <c r="AP57" s="53">
        <f>2!AO26</f>
        <v>0</v>
      </c>
      <c r="AQ57" s="33">
        <f>2!AP26</f>
        <v>0</v>
      </c>
    </row>
    <row r="58" spans="3:43" ht="12.75">
      <c r="C58" t="e">
        <f>#REF!</f>
        <v>#REF!</v>
      </c>
      <c r="D58" t="e">
        <f>#REF!</f>
        <v>#REF!</v>
      </c>
      <c r="E58" s="33">
        <f>1!E61</f>
        <v>0</v>
      </c>
      <c r="F58" s="53">
        <f>2!E27</f>
        <v>0</v>
      </c>
      <c r="G58" s="33">
        <f>2!F27</f>
        <v>0</v>
      </c>
      <c r="H58" s="53">
        <f>2!G27</f>
        <v>0</v>
      </c>
      <c r="I58" s="33">
        <f>2!H27</f>
        <v>0</v>
      </c>
      <c r="J58" s="53">
        <f>2!I27</f>
        <v>0</v>
      </c>
      <c r="K58" s="33">
        <f>2!J27</f>
        <v>0</v>
      </c>
      <c r="L58" s="53">
        <f>2!K27</f>
        <v>0</v>
      </c>
      <c r="M58" s="33">
        <f>2!L27</f>
        <v>0</v>
      </c>
      <c r="N58" s="53">
        <f>2!M27</f>
        <v>0</v>
      </c>
      <c r="O58" s="33">
        <f>2!N27</f>
        <v>0</v>
      </c>
      <c r="P58" s="53">
        <f>2!O27</f>
        <v>0</v>
      </c>
      <c r="Q58" s="55">
        <f>2!P27</f>
        <v>0</v>
      </c>
      <c r="R58" s="33">
        <f>2!Q27</f>
        <v>0</v>
      </c>
      <c r="S58" s="55">
        <f>2!R27</f>
        <v>0</v>
      </c>
      <c r="T58" s="33">
        <f>2!S27</f>
        <v>0</v>
      </c>
      <c r="U58" s="55">
        <f>2!T27</f>
        <v>0</v>
      </c>
      <c r="V58" s="33">
        <f>2!U27</f>
        <v>0</v>
      </c>
      <c r="W58" s="55">
        <f>2!V27</f>
        <v>0</v>
      </c>
      <c r="X58" s="33">
        <f>2!W27</f>
        <v>0</v>
      </c>
      <c r="Y58" s="55">
        <f>2!X27</f>
        <v>0</v>
      </c>
      <c r="Z58" s="33">
        <f>2!Y27</f>
        <v>0</v>
      </c>
      <c r="AA58" s="55">
        <f>2!Z27</f>
        <v>0</v>
      </c>
      <c r="AB58" s="33">
        <f>2!AA27</f>
        <v>0</v>
      </c>
      <c r="AC58" s="55">
        <f>2!AB27</f>
        <v>0</v>
      </c>
      <c r="AD58" s="33">
        <f>2!AC27</f>
        <v>0</v>
      </c>
      <c r="AE58" s="55">
        <f>2!AD27</f>
        <v>0</v>
      </c>
      <c r="AF58" s="33">
        <f>2!AE27</f>
        <v>0</v>
      </c>
      <c r="AG58" s="33">
        <f>2!AF27</f>
        <v>0</v>
      </c>
      <c r="AH58" s="53">
        <f>2!AG27</f>
        <v>0</v>
      </c>
      <c r="AI58" s="33">
        <f>2!AH27</f>
        <v>0</v>
      </c>
      <c r="AJ58" s="53">
        <f>2!AI27</f>
        <v>0</v>
      </c>
      <c r="AK58" s="33">
        <f>2!AJ27</f>
        <v>0</v>
      </c>
      <c r="AL58" s="53">
        <f>2!AK27</f>
        <v>0</v>
      </c>
      <c r="AM58" s="33">
        <f>2!AL27</f>
        <v>0</v>
      </c>
      <c r="AN58" s="53">
        <f>2!AM27</f>
        <v>0</v>
      </c>
      <c r="AO58" s="33">
        <f>2!AN27</f>
        <v>0</v>
      </c>
      <c r="AP58" s="53">
        <f>2!AO27</f>
        <v>0</v>
      </c>
      <c r="AQ58" s="33">
        <f>2!AP27</f>
        <v>0</v>
      </c>
    </row>
    <row r="59" spans="3:43" ht="12.75">
      <c r="C59" t="e">
        <f>#REF!</f>
        <v>#REF!</v>
      </c>
      <c r="D59" t="e">
        <f>#REF!</f>
        <v>#REF!</v>
      </c>
      <c r="E59" s="33">
        <f>1!E62</f>
        <v>0</v>
      </c>
      <c r="F59" s="53">
        <f>2!E28</f>
        <v>0</v>
      </c>
      <c r="G59" s="33">
        <f>2!F28</f>
        <v>0</v>
      </c>
      <c r="H59" s="53">
        <f>2!G28</f>
        <v>0</v>
      </c>
      <c r="I59" s="33">
        <f>2!H28</f>
        <v>0</v>
      </c>
      <c r="J59" s="53">
        <f>2!I28</f>
        <v>0</v>
      </c>
      <c r="K59" s="33">
        <f>2!J28</f>
        <v>0</v>
      </c>
      <c r="L59" s="53">
        <f>2!K28</f>
        <v>0</v>
      </c>
      <c r="M59" s="33">
        <f>2!L28</f>
        <v>0</v>
      </c>
      <c r="N59" s="53">
        <f>2!M28</f>
        <v>0</v>
      </c>
      <c r="O59" s="33">
        <f>2!N28</f>
        <v>0</v>
      </c>
      <c r="P59" s="53">
        <f>2!O28</f>
        <v>0</v>
      </c>
      <c r="Q59" s="55">
        <f>2!P28</f>
        <v>0</v>
      </c>
      <c r="R59" s="33">
        <f>2!Q28</f>
        <v>0</v>
      </c>
      <c r="S59" s="55">
        <f>2!R28</f>
        <v>0</v>
      </c>
      <c r="T59" s="33">
        <f>2!S28</f>
        <v>0</v>
      </c>
      <c r="U59" s="55">
        <f>2!T28</f>
        <v>0</v>
      </c>
      <c r="V59" s="33">
        <f>2!U28</f>
        <v>0</v>
      </c>
      <c r="W59" s="55">
        <f>2!V28</f>
        <v>0</v>
      </c>
      <c r="X59" s="33">
        <f>2!W28</f>
        <v>0</v>
      </c>
      <c r="Y59" s="55">
        <f>2!X28</f>
        <v>0</v>
      </c>
      <c r="Z59" s="33">
        <f>2!Y28</f>
        <v>0</v>
      </c>
      <c r="AA59" s="55">
        <f>2!Z28</f>
        <v>0</v>
      </c>
      <c r="AB59" s="33">
        <f>2!AA28</f>
        <v>0</v>
      </c>
      <c r="AC59" s="55">
        <f>2!AB28</f>
        <v>0</v>
      </c>
      <c r="AD59" s="33">
        <f>2!AC28</f>
        <v>0</v>
      </c>
      <c r="AE59" s="55">
        <f>2!AD28</f>
        <v>0</v>
      </c>
      <c r="AF59" s="33">
        <f>2!AE28</f>
        <v>0</v>
      </c>
      <c r="AG59" s="33">
        <f>2!AF28</f>
        <v>0</v>
      </c>
      <c r="AH59" s="53">
        <f>2!AG28</f>
        <v>0</v>
      </c>
      <c r="AI59" s="33">
        <f>2!AH28</f>
        <v>0</v>
      </c>
      <c r="AJ59" s="53">
        <f>2!AI28</f>
        <v>0</v>
      </c>
      <c r="AK59" s="33">
        <f>2!AJ28</f>
        <v>0</v>
      </c>
      <c r="AL59" s="53">
        <f>2!AK28</f>
        <v>0</v>
      </c>
      <c r="AM59" s="33">
        <f>2!AL28</f>
        <v>0</v>
      </c>
      <c r="AN59" s="53">
        <f>2!AM28</f>
        <v>0</v>
      </c>
      <c r="AO59" s="33">
        <f>2!AN28</f>
        <v>0</v>
      </c>
      <c r="AP59" s="53">
        <f>2!AO28</f>
        <v>0</v>
      </c>
      <c r="AQ59" s="33">
        <f>2!AP28</f>
        <v>0</v>
      </c>
    </row>
    <row r="60" spans="3:43" ht="12.75">
      <c r="C60" t="e">
        <f>#REF!</f>
        <v>#REF!</v>
      </c>
      <c r="D60" t="e">
        <f>#REF!</f>
        <v>#REF!</v>
      </c>
      <c r="E60" s="33">
        <f>1!E63</f>
        <v>0</v>
      </c>
      <c r="F60" s="53">
        <f>2!E29</f>
        <v>0</v>
      </c>
      <c r="G60" s="33">
        <f>2!F29</f>
        <v>0</v>
      </c>
      <c r="H60" s="53">
        <f>2!G29</f>
        <v>0</v>
      </c>
      <c r="I60" s="33">
        <f>2!H29</f>
        <v>0</v>
      </c>
      <c r="J60" s="53">
        <f>2!I29</f>
        <v>0</v>
      </c>
      <c r="K60" s="33">
        <f>2!J29</f>
        <v>0</v>
      </c>
      <c r="L60" s="53">
        <f>2!K29</f>
        <v>0</v>
      </c>
      <c r="M60" s="33">
        <f>2!L29</f>
        <v>0</v>
      </c>
      <c r="N60" s="53">
        <f>2!M29</f>
        <v>0</v>
      </c>
      <c r="O60" s="33">
        <f>2!N29</f>
        <v>0</v>
      </c>
      <c r="P60" s="53">
        <f>2!O29</f>
        <v>0</v>
      </c>
      <c r="Q60" s="55">
        <f>2!P29</f>
        <v>0</v>
      </c>
      <c r="R60" s="33">
        <f>2!Q29</f>
        <v>0</v>
      </c>
      <c r="S60" s="55">
        <f>2!R29</f>
        <v>0</v>
      </c>
      <c r="T60" s="33">
        <f>2!S29</f>
        <v>0</v>
      </c>
      <c r="U60" s="55">
        <f>2!T29</f>
        <v>0</v>
      </c>
      <c r="V60" s="33">
        <f>2!U29</f>
        <v>0</v>
      </c>
      <c r="W60" s="55">
        <f>2!V29</f>
        <v>0</v>
      </c>
      <c r="X60" s="33">
        <f>2!W29</f>
        <v>0</v>
      </c>
      <c r="Y60" s="55">
        <f>2!X29</f>
        <v>0</v>
      </c>
      <c r="Z60" s="33">
        <f>2!Y29</f>
        <v>0</v>
      </c>
      <c r="AA60" s="55">
        <f>2!Z29</f>
        <v>0</v>
      </c>
      <c r="AB60" s="33">
        <f>2!AA29</f>
        <v>0</v>
      </c>
      <c r="AC60" s="55">
        <f>2!AB29</f>
        <v>0</v>
      </c>
      <c r="AD60" s="33">
        <f>2!AC29</f>
        <v>0</v>
      </c>
      <c r="AE60" s="55">
        <f>2!AD29</f>
        <v>0</v>
      </c>
      <c r="AF60" s="33">
        <f>2!AE29</f>
        <v>0</v>
      </c>
      <c r="AG60" s="33">
        <f>2!AF29</f>
        <v>0</v>
      </c>
      <c r="AH60" s="53">
        <f>2!AG29</f>
        <v>0</v>
      </c>
      <c r="AI60" s="33">
        <f>2!AH29</f>
        <v>0</v>
      </c>
      <c r="AJ60" s="53">
        <f>2!AI29</f>
        <v>0</v>
      </c>
      <c r="AK60" s="33">
        <f>2!AJ29</f>
        <v>0</v>
      </c>
      <c r="AL60" s="53">
        <f>2!AK29</f>
        <v>0</v>
      </c>
      <c r="AM60" s="33">
        <f>2!AL29</f>
        <v>0</v>
      </c>
      <c r="AN60" s="53">
        <f>2!AM29</f>
        <v>0</v>
      </c>
      <c r="AO60" s="33">
        <f>2!AN29</f>
        <v>0</v>
      </c>
      <c r="AP60" s="53">
        <f>2!AO29</f>
        <v>0</v>
      </c>
      <c r="AQ60" s="33">
        <f>2!AP29</f>
        <v>0</v>
      </c>
    </row>
    <row r="61" spans="3:43" ht="12.75">
      <c r="C61" t="e">
        <f>#REF!</f>
        <v>#REF!</v>
      </c>
      <c r="D61" t="e">
        <f>#REF!</f>
        <v>#REF!</v>
      </c>
      <c r="E61" s="33">
        <f>1!E64</f>
        <v>0</v>
      </c>
      <c r="F61" s="53">
        <f>2!E30</f>
        <v>0</v>
      </c>
      <c r="G61" s="33">
        <f>2!F30</f>
        <v>0</v>
      </c>
      <c r="H61" s="53">
        <f>2!G30</f>
        <v>0</v>
      </c>
      <c r="I61" s="33">
        <f>2!H30</f>
        <v>0</v>
      </c>
      <c r="J61" s="53">
        <f>2!I30</f>
        <v>0</v>
      </c>
      <c r="K61" s="33">
        <f>2!J30</f>
        <v>0</v>
      </c>
      <c r="L61" s="53">
        <f>2!K30</f>
        <v>0</v>
      </c>
      <c r="M61" s="33">
        <f>2!L30</f>
        <v>0</v>
      </c>
      <c r="N61" s="53">
        <f>2!M30</f>
        <v>0</v>
      </c>
      <c r="O61" s="33">
        <f>2!N30</f>
        <v>0</v>
      </c>
      <c r="P61" s="53">
        <f>2!O30</f>
        <v>0</v>
      </c>
      <c r="Q61" s="55">
        <f>2!P30</f>
        <v>0</v>
      </c>
      <c r="R61" s="33">
        <f>2!Q30</f>
        <v>0</v>
      </c>
      <c r="S61" s="55">
        <f>2!R30</f>
        <v>0</v>
      </c>
      <c r="T61" s="33">
        <f>2!S30</f>
        <v>0</v>
      </c>
      <c r="U61" s="55">
        <f>2!T30</f>
        <v>0</v>
      </c>
      <c r="V61" s="33">
        <f>2!U30</f>
        <v>0</v>
      </c>
      <c r="W61" s="55">
        <f>2!V30</f>
        <v>0</v>
      </c>
      <c r="X61" s="33">
        <f>2!W30</f>
        <v>0</v>
      </c>
      <c r="Y61" s="55">
        <f>2!X30</f>
        <v>0</v>
      </c>
      <c r="Z61" s="33">
        <f>2!Y30</f>
        <v>0</v>
      </c>
      <c r="AA61" s="55">
        <f>2!Z30</f>
        <v>0</v>
      </c>
      <c r="AB61" s="33">
        <f>2!AA30</f>
        <v>0</v>
      </c>
      <c r="AC61" s="55">
        <f>2!AB30</f>
        <v>0</v>
      </c>
      <c r="AD61" s="33">
        <f>2!AC30</f>
        <v>0</v>
      </c>
      <c r="AE61" s="55">
        <f>2!AD30</f>
        <v>0</v>
      </c>
      <c r="AF61" s="33">
        <f>2!AE30</f>
        <v>0</v>
      </c>
      <c r="AG61" s="33">
        <f>2!AF30</f>
        <v>0</v>
      </c>
      <c r="AH61" s="53">
        <f>2!AG30</f>
        <v>0</v>
      </c>
      <c r="AI61" s="33">
        <f>2!AH30</f>
        <v>0</v>
      </c>
      <c r="AJ61" s="53">
        <f>2!AI30</f>
        <v>0</v>
      </c>
      <c r="AK61" s="33">
        <f>2!AJ30</f>
        <v>0</v>
      </c>
      <c r="AL61" s="53">
        <f>2!AK30</f>
        <v>0</v>
      </c>
      <c r="AM61" s="33">
        <f>2!AL30</f>
        <v>0</v>
      </c>
      <c r="AN61" s="53">
        <f>2!AM30</f>
        <v>0</v>
      </c>
      <c r="AO61" s="33">
        <f>2!AN30</f>
        <v>0</v>
      </c>
      <c r="AP61" s="53">
        <f>2!AO30</f>
        <v>0</v>
      </c>
      <c r="AQ61" s="33">
        <f>2!AP30</f>
        <v>0</v>
      </c>
    </row>
    <row r="62" spans="3:43" ht="12.75">
      <c r="C62" t="e">
        <f>#REF!</f>
        <v>#REF!</v>
      </c>
      <c r="D62" t="e">
        <f>#REF!</f>
        <v>#REF!</v>
      </c>
      <c r="E62" s="33">
        <f>1!E65</f>
        <v>0</v>
      </c>
      <c r="F62" s="53">
        <f>2!E31</f>
        <v>0</v>
      </c>
      <c r="G62" s="33">
        <f>2!F31</f>
        <v>0</v>
      </c>
      <c r="H62" s="53">
        <f>2!G31</f>
        <v>0</v>
      </c>
      <c r="I62" s="33">
        <f>2!H31</f>
        <v>0</v>
      </c>
      <c r="J62" s="53">
        <f>2!I31</f>
        <v>0</v>
      </c>
      <c r="K62" s="33">
        <f>2!J31</f>
        <v>0</v>
      </c>
      <c r="L62" s="53">
        <f>2!K31</f>
        <v>0</v>
      </c>
      <c r="M62" s="33">
        <f>2!L31</f>
        <v>0</v>
      </c>
      <c r="N62" s="53">
        <f>2!M31</f>
        <v>0</v>
      </c>
      <c r="O62" s="33">
        <f>2!N31</f>
        <v>0</v>
      </c>
      <c r="P62" s="53">
        <f>2!O31</f>
        <v>0</v>
      </c>
      <c r="Q62" s="55">
        <f>2!P31</f>
        <v>0</v>
      </c>
      <c r="R62" s="33">
        <f>2!Q31</f>
        <v>0</v>
      </c>
      <c r="S62" s="55">
        <f>2!R31</f>
        <v>0</v>
      </c>
      <c r="T62" s="33">
        <f>2!S31</f>
        <v>0</v>
      </c>
      <c r="U62" s="55">
        <f>2!T31</f>
        <v>0</v>
      </c>
      <c r="V62" s="33">
        <f>2!U31</f>
        <v>0</v>
      </c>
      <c r="W62" s="55">
        <f>2!V31</f>
        <v>0</v>
      </c>
      <c r="X62" s="33">
        <f>2!W31</f>
        <v>0</v>
      </c>
      <c r="Y62" s="55">
        <f>2!X31</f>
        <v>0</v>
      </c>
      <c r="Z62" s="33">
        <f>2!Y31</f>
        <v>0</v>
      </c>
      <c r="AA62" s="55">
        <f>2!Z31</f>
        <v>0</v>
      </c>
      <c r="AB62" s="33">
        <f>2!AA31</f>
        <v>0</v>
      </c>
      <c r="AC62" s="55">
        <f>2!AB31</f>
        <v>0</v>
      </c>
      <c r="AD62" s="33">
        <f>2!AC31</f>
        <v>0</v>
      </c>
      <c r="AE62" s="55">
        <f>2!AD31</f>
        <v>0</v>
      </c>
      <c r="AF62" s="33">
        <f>2!AE31</f>
        <v>0</v>
      </c>
      <c r="AG62" s="33">
        <f>2!AF31</f>
        <v>0</v>
      </c>
      <c r="AH62" s="53">
        <f>2!AG31</f>
        <v>0</v>
      </c>
      <c r="AI62" s="33">
        <f>2!AH31</f>
        <v>0</v>
      </c>
      <c r="AJ62" s="53">
        <f>2!AI31</f>
        <v>0</v>
      </c>
      <c r="AK62" s="33">
        <f>2!AJ31</f>
        <v>0</v>
      </c>
      <c r="AL62" s="53">
        <f>2!AK31</f>
        <v>0</v>
      </c>
      <c r="AM62" s="33">
        <f>2!AL31</f>
        <v>0</v>
      </c>
      <c r="AN62" s="53">
        <f>2!AM31</f>
        <v>0</v>
      </c>
      <c r="AO62" s="33">
        <f>2!AN31</f>
        <v>0</v>
      </c>
      <c r="AP62" s="53">
        <f>2!AO31</f>
        <v>0</v>
      </c>
      <c r="AQ62" s="33">
        <f>2!AP31</f>
        <v>0</v>
      </c>
    </row>
    <row r="63" spans="3:43" ht="12.75">
      <c r="C63" t="e">
        <f>#REF!</f>
        <v>#REF!</v>
      </c>
      <c r="D63" t="e">
        <f>#REF!</f>
        <v>#REF!</v>
      </c>
      <c r="E63" s="33"/>
      <c r="F63" s="53">
        <f>2!E32</f>
        <v>31</v>
      </c>
      <c r="G63" s="33">
        <f>2!F32</f>
        <v>40</v>
      </c>
      <c r="H63" s="53">
        <f>2!G32</f>
        <v>11</v>
      </c>
      <c r="I63" s="33">
        <f>2!H32</f>
        <v>24</v>
      </c>
      <c r="J63" s="53">
        <f>2!I32</f>
        <v>8</v>
      </c>
      <c r="K63" s="33">
        <f>2!J32</f>
        <v>23</v>
      </c>
      <c r="L63" s="53">
        <f>2!K32</f>
        <v>12</v>
      </c>
      <c r="M63" s="33">
        <f>2!L32</f>
        <v>22</v>
      </c>
      <c r="N63" s="53">
        <f>2!M32</f>
        <v>17</v>
      </c>
      <c r="O63" s="33">
        <f>2!N32</f>
        <v>22</v>
      </c>
      <c r="P63" s="53">
        <f>2!O32</f>
        <v>9</v>
      </c>
      <c r="Q63" s="55">
        <f>2!P32</f>
        <v>7</v>
      </c>
      <c r="R63" s="33">
        <f>2!Q32</f>
        <v>23</v>
      </c>
      <c r="S63" s="55">
        <f>2!R32</f>
        <v>6</v>
      </c>
      <c r="T63" s="33">
        <f>2!S32</f>
        <v>30</v>
      </c>
      <c r="U63" s="55">
        <f>2!T32</f>
        <v>5</v>
      </c>
      <c r="V63" s="33">
        <f>2!U32</f>
        <v>29</v>
      </c>
      <c r="W63" s="55">
        <f>2!V32</f>
        <v>3</v>
      </c>
      <c r="X63" s="33">
        <f>2!W32</f>
        <v>26</v>
      </c>
      <c r="Y63" s="55">
        <f>2!X32</f>
        <v>7</v>
      </c>
      <c r="Z63" s="33">
        <f>2!Y32</f>
        <v>27</v>
      </c>
      <c r="AA63" s="55">
        <f>2!Z32</f>
        <v>8</v>
      </c>
      <c r="AB63" s="33">
        <f>2!AA32</f>
        <v>27</v>
      </c>
      <c r="AC63" s="55">
        <f>2!AB32</f>
        <v>8</v>
      </c>
      <c r="AD63" s="33">
        <f>2!AC32</f>
        <v>32</v>
      </c>
      <c r="AE63" s="55">
        <f>2!AD32</f>
        <v>11</v>
      </c>
      <c r="AF63" s="33">
        <f>2!AE32</f>
        <v>32</v>
      </c>
      <c r="AG63" s="33">
        <f>2!AF32</f>
        <v>30</v>
      </c>
      <c r="AH63" s="53">
        <f>2!AG32</f>
        <v>9</v>
      </c>
      <c r="AI63" s="33">
        <f>2!AH32</f>
        <v>30</v>
      </c>
      <c r="AJ63" s="53">
        <f>2!AI32</f>
        <v>8</v>
      </c>
      <c r="AK63" s="33">
        <f>2!AJ32</f>
        <v>31</v>
      </c>
      <c r="AL63" s="53">
        <f>2!AK32</f>
        <v>8</v>
      </c>
      <c r="AM63" s="33">
        <f>2!AL32</f>
        <v>31</v>
      </c>
      <c r="AN63" s="53">
        <f>2!AM32</f>
        <v>12</v>
      </c>
      <c r="AO63" s="33">
        <f>2!AN32</f>
        <v>32</v>
      </c>
      <c r="AP63" s="53">
        <f>2!AO32</f>
        <v>16.071428571428573</v>
      </c>
      <c r="AQ63" s="33">
        <f>2!AP32</f>
        <v>36.16904761904762</v>
      </c>
    </row>
    <row r="64" spans="3:43" ht="12.75">
      <c r="C64" t="e">
        <f>#REF!</f>
        <v>#REF!</v>
      </c>
      <c r="D64" t="e">
        <f>#REF!</f>
        <v>#REF!</v>
      </c>
      <c r="E64" s="33"/>
      <c r="F64" s="53">
        <f>2!E33</f>
        <v>3.875</v>
      </c>
      <c r="G64" s="33">
        <f>2!F33</f>
        <v>5</v>
      </c>
      <c r="H64" s="53">
        <f>2!G33</f>
        <v>2.2</v>
      </c>
      <c r="I64" s="33">
        <f>2!H33</f>
        <v>4.8</v>
      </c>
      <c r="J64" s="53">
        <f>2!I33</f>
        <v>1.6</v>
      </c>
      <c r="K64" s="33">
        <f>2!J33</f>
        <v>4.6</v>
      </c>
      <c r="L64" s="53">
        <f>2!K33</f>
        <v>2.4</v>
      </c>
      <c r="M64" s="33">
        <f>2!L33</f>
        <v>4.4</v>
      </c>
      <c r="N64" s="53">
        <f>2!M33</f>
        <v>2.8333333333333335</v>
      </c>
      <c r="O64" s="33">
        <f>2!N33</f>
        <v>4.4</v>
      </c>
      <c r="P64" s="53">
        <f>2!O33</f>
        <v>1.8</v>
      </c>
      <c r="Q64" s="55">
        <f>2!P33</f>
        <v>1.4</v>
      </c>
      <c r="R64" s="33">
        <f>2!Q33</f>
        <v>4.6</v>
      </c>
      <c r="S64" s="55">
        <f>2!R33</f>
        <v>1.2</v>
      </c>
      <c r="T64" s="33">
        <f>2!S33</f>
        <v>4.285714285714286</v>
      </c>
      <c r="U64" s="55">
        <f>2!T33</f>
        <v>0.7142857142857143</v>
      </c>
      <c r="V64" s="33">
        <f>2!U33</f>
        <v>4.142857142857143</v>
      </c>
      <c r="W64" s="55">
        <f>2!V33</f>
        <v>0.42857142857142855</v>
      </c>
      <c r="X64" s="33">
        <f>2!W33</f>
        <v>3.7142857142857144</v>
      </c>
      <c r="Y64" s="55">
        <f>2!X33</f>
        <v>1</v>
      </c>
      <c r="Z64" s="33">
        <f>2!Y33</f>
        <v>3.857142857142857</v>
      </c>
      <c r="AA64" s="55">
        <f>2!Z33</f>
        <v>1.1428571428571428</v>
      </c>
      <c r="AB64" s="33">
        <f>2!AA33</f>
        <v>3.857142857142857</v>
      </c>
      <c r="AC64" s="55">
        <f>2!AB33</f>
        <v>1.1428571428571428</v>
      </c>
      <c r="AD64" s="33">
        <f>2!AC33</f>
        <v>4.571428571428571</v>
      </c>
      <c r="AE64" s="55">
        <f>2!AD33</f>
        <v>1.5714285714285714</v>
      </c>
      <c r="AF64" s="33">
        <f>2!AE33</f>
        <v>4.571428571428571</v>
      </c>
      <c r="AG64" s="33">
        <f>2!AF33</f>
        <v>4.285714285714286</v>
      </c>
      <c r="AH64" s="53">
        <f>2!AG33</f>
        <v>1.2857142857142858</v>
      </c>
      <c r="AI64" s="33">
        <f>2!AH33</f>
        <v>4.285714285714286</v>
      </c>
      <c r="AJ64" s="53">
        <f>2!AI33</f>
        <v>1.1428571428571428</v>
      </c>
      <c r="AK64" s="33">
        <f>2!AJ33</f>
        <v>4.428571428571429</v>
      </c>
      <c r="AL64" s="53">
        <f>2!AK33</f>
        <v>1.1428571428571428</v>
      </c>
      <c r="AM64" s="33">
        <f>2!AL33</f>
        <v>4.428571428571429</v>
      </c>
      <c r="AN64" s="53">
        <f>2!AM33</f>
        <v>1.7142857142857142</v>
      </c>
      <c r="AO64" s="33">
        <f>2!AN33</f>
        <v>4.571428571428571</v>
      </c>
      <c r="AP64" s="53">
        <f>2!AO33</f>
        <v>2.0089285714285716</v>
      </c>
      <c r="AQ64" s="33">
        <f>2!AP33</f>
        <v>4.521130952380952</v>
      </c>
    </row>
    <row r="65" ht="12.75">
      <c r="AI65" s="33"/>
    </row>
    <row r="68" spans="4:14" ht="12.75">
      <c r="D68" s="2" t="s">
        <v>46</v>
      </c>
      <c r="E68" s="2">
        <v>1</v>
      </c>
      <c r="F68" s="2">
        <v>2</v>
      </c>
      <c r="G68" s="2">
        <v>3</v>
      </c>
      <c r="H68" s="2">
        <v>4</v>
      </c>
      <c r="I68" s="2">
        <v>5</v>
      </c>
      <c r="J68" s="2">
        <v>6</v>
      </c>
      <c r="K68" s="2">
        <v>7</v>
      </c>
      <c r="L68" s="2">
        <v>8</v>
      </c>
      <c r="M68" s="2">
        <v>9</v>
      </c>
      <c r="N68" s="54">
        <v>10</v>
      </c>
    </row>
    <row r="69" spans="2:14" ht="12.75">
      <c r="B69" t="s">
        <v>43</v>
      </c>
      <c r="D69" s="2" t="s">
        <v>14</v>
      </c>
      <c r="E69" s="56">
        <f>F64</f>
        <v>3.875</v>
      </c>
      <c r="F69" s="56">
        <f>H64</f>
        <v>2.2</v>
      </c>
      <c r="G69" s="56">
        <f>J64</f>
        <v>1.6</v>
      </c>
      <c r="H69" s="56">
        <f>L64</f>
        <v>2.4</v>
      </c>
      <c r="I69" s="56">
        <f>N64</f>
        <v>2.8333333333333335</v>
      </c>
      <c r="J69" s="56">
        <f>P64</f>
        <v>1.8</v>
      </c>
      <c r="K69" s="56">
        <f>AH64</f>
        <v>1.2857142857142858</v>
      </c>
      <c r="L69" s="56">
        <f>AJ64</f>
        <v>1.1428571428571428</v>
      </c>
      <c r="M69" s="56">
        <f>AL64</f>
        <v>1.1428571428571428</v>
      </c>
      <c r="N69" s="57">
        <f>AN64</f>
        <v>1.7142857142857142</v>
      </c>
    </row>
    <row r="70" spans="4:14" ht="12.75">
      <c r="D70" s="2" t="s">
        <v>15</v>
      </c>
      <c r="E70" s="56">
        <f>G64</f>
        <v>5</v>
      </c>
      <c r="F70" s="56">
        <f>I64</f>
        <v>4.8</v>
      </c>
      <c r="G70" s="56">
        <f>K64</f>
        <v>4.6</v>
      </c>
      <c r="H70" s="56">
        <f>M64</f>
        <v>4.4</v>
      </c>
      <c r="I70" s="56">
        <f>O64</f>
        <v>4.4</v>
      </c>
      <c r="J70" s="56">
        <f>AG64</f>
        <v>4.285714285714286</v>
      </c>
      <c r="K70" s="56">
        <f>AI64</f>
        <v>4.285714285714286</v>
      </c>
      <c r="L70" s="56">
        <f>AK64</f>
        <v>4.428571428571429</v>
      </c>
      <c r="M70" s="56">
        <f>AM64</f>
        <v>4.428571428571429</v>
      </c>
      <c r="N70" s="57">
        <f>AO64</f>
        <v>4.571428571428571</v>
      </c>
    </row>
    <row r="71" spans="4:13" ht="12.75"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4:14" ht="12.75">
      <c r="D72" s="2"/>
      <c r="E72" s="2" t="s">
        <v>56</v>
      </c>
      <c r="F72" s="2" t="s">
        <v>57</v>
      </c>
      <c r="G72" s="2" t="s">
        <v>54</v>
      </c>
      <c r="H72" s="2" t="s">
        <v>58</v>
      </c>
      <c r="I72" s="2" t="s">
        <v>5</v>
      </c>
      <c r="J72" s="2" t="s">
        <v>59</v>
      </c>
      <c r="K72" s="2" t="s">
        <v>60</v>
      </c>
      <c r="L72" s="2" t="s">
        <v>61</v>
      </c>
      <c r="M72" s="2"/>
      <c r="N72" s="2"/>
    </row>
    <row r="73" spans="4:14" ht="12.75">
      <c r="D73" s="2" t="s">
        <v>45</v>
      </c>
      <c r="E73" s="56">
        <f>Q64</f>
        <v>1.4</v>
      </c>
      <c r="F73" s="56">
        <f>S64</f>
        <v>1.2</v>
      </c>
      <c r="G73" s="56">
        <f>U64</f>
        <v>0.7142857142857143</v>
      </c>
      <c r="H73" s="56">
        <f>W64</f>
        <v>0.42857142857142855</v>
      </c>
      <c r="I73" s="56">
        <f>Y64</f>
        <v>1</v>
      </c>
      <c r="J73" s="56">
        <f>AA64</f>
        <v>1.1428571428571428</v>
      </c>
      <c r="K73" s="56">
        <f>AC64</f>
        <v>1.1428571428571428</v>
      </c>
      <c r="L73" s="56">
        <f>AE64</f>
        <v>1.5714285714285714</v>
      </c>
      <c r="M73" s="56"/>
      <c r="N73" s="56"/>
    </row>
    <row r="74" spans="2:14" ht="12.75">
      <c r="B74" t="s">
        <v>44</v>
      </c>
      <c r="D74" s="2" t="s">
        <v>15</v>
      </c>
      <c r="E74" s="56">
        <f>R64</f>
        <v>4.6</v>
      </c>
      <c r="F74" s="56">
        <f>T64</f>
        <v>4.285714285714286</v>
      </c>
      <c r="G74" s="56">
        <f>V64</f>
        <v>4.142857142857143</v>
      </c>
      <c r="H74" s="56">
        <f>X64</f>
        <v>3.7142857142857144</v>
      </c>
      <c r="I74" s="56">
        <f>Z64</f>
        <v>3.857142857142857</v>
      </c>
      <c r="J74" s="56">
        <f>AB64</f>
        <v>3.857142857142857</v>
      </c>
      <c r="K74" s="56">
        <f>AD64</f>
        <v>4.571428571428571</v>
      </c>
      <c r="L74" s="56">
        <f>AF64</f>
        <v>4.571428571428571</v>
      </c>
      <c r="M74" s="56"/>
      <c r="N74" s="56"/>
    </row>
    <row r="75" s="58" customFormat="1" ht="13.5" thickBot="1"/>
    <row r="76" spans="5:44" ht="15" customHeight="1" thickBot="1" thickTop="1">
      <c r="E76" s="30"/>
      <c r="F76" s="7"/>
      <c r="G76" s="8"/>
      <c r="H76" s="7"/>
      <c r="I76" s="8"/>
      <c r="J76" s="7"/>
      <c r="K76" s="8"/>
      <c r="L76" s="7"/>
      <c r="M76" s="8"/>
      <c r="N76" s="7"/>
      <c r="O76" s="8"/>
      <c r="P76" s="8"/>
      <c r="Q76" s="7"/>
      <c r="R76" s="8"/>
      <c r="S76" s="7"/>
      <c r="T76" s="8"/>
      <c r="U76" s="7"/>
      <c r="V76" s="8"/>
      <c r="W76" s="7"/>
      <c r="X76" s="8"/>
      <c r="Y76" s="7"/>
      <c r="Z76" s="8"/>
      <c r="AA76" s="7"/>
      <c r="AB76" s="8"/>
      <c r="AC76" s="7"/>
      <c r="AD76" s="8"/>
      <c r="AE76" s="7"/>
      <c r="AF76" s="8"/>
      <c r="AG76" s="8"/>
      <c r="AH76" s="7"/>
      <c r="AI76" s="8"/>
      <c r="AJ76" s="7"/>
      <c r="AK76" s="8"/>
      <c r="AL76" s="7"/>
      <c r="AM76" s="8"/>
      <c r="AN76" s="7"/>
      <c r="AO76" s="8"/>
      <c r="AP76" s="102" t="s">
        <v>13</v>
      </c>
      <c r="AQ76" s="103"/>
      <c r="AR76" s="104" t="s">
        <v>12</v>
      </c>
    </row>
    <row r="77" spans="5:44" ht="16.5" thickBot="1">
      <c r="E77" s="30"/>
      <c r="F77" s="10"/>
      <c r="G77" s="11"/>
      <c r="H77" s="10"/>
      <c r="I77" s="11"/>
      <c r="J77" s="10"/>
      <c r="K77" s="11"/>
      <c r="L77" s="10"/>
      <c r="M77" s="11"/>
      <c r="N77" s="10"/>
      <c r="O77" s="11"/>
      <c r="P77" s="11"/>
      <c r="Q77" s="10"/>
      <c r="R77" s="11"/>
      <c r="S77" s="10"/>
      <c r="T77" s="11"/>
      <c r="U77" s="10"/>
      <c r="V77" s="11"/>
      <c r="W77" s="10"/>
      <c r="X77" s="11"/>
      <c r="Y77" s="10"/>
      <c r="Z77" s="11"/>
      <c r="AA77" s="10"/>
      <c r="AB77" s="11"/>
      <c r="AC77" s="10"/>
      <c r="AD77" s="11"/>
      <c r="AE77" s="10"/>
      <c r="AF77" s="11"/>
      <c r="AG77" s="11"/>
      <c r="AH77" s="10"/>
      <c r="AI77" s="11"/>
      <c r="AJ77" s="10"/>
      <c r="AK77" s="11"/>
      <c r="AL77" s="10"/>
      <c r="AM77" s="11"/>
      <c r="AN77" s="10"/>
      <c r="AO77" s="11"/>
      <c r="AP77" s="102"/>
      <c r="AQ77" s="103"/>
      <c r="AR77" s="104"/>
    </row>
    <row r="78" spans="5:44" ht="16.5" thickBot="1">
      <c r="E78" s="30"/>
      <c r="F78" s="10">
        <v>7</v>
      </c>
      <c r="G78" s="11">
        <v>7</v>
      </c>
      <c r="H78" s="10">
        <v>7</v>
      </c>
      <c r="I78" s="11">
        <v>7</v>
      </c>
      <c r="J78" s="10">
        <v>7</v>
      </c>
      <c r="K78" s="11">
        <v>7</v>
      </c>
      <c r="L78" s="10">
        <v>7</v>
      </c>
      <c r="M78" s="11">
        <v>7</v>
      </c>
      <c r="N78" s="10">
        <v>7</v>
      </c>
      <c r="O78" s="11">
        <v>7</v>
      </c>
      <c r="P78" s="11">
        <v>7</v>
      </c>
      <c r="Q78" s="10">
        <v>7</v>
      </c>
      <c r="R78" s="11">
        <v>7</v>
      </c>
      <c r="S78" s="10">
        <v>7</v>
      </c>
      <c r="T78" s="11">
        <v>7</v>
      </c>
      <c r="U78" s="10">
        <v>7</v>
      </c>
      <c r="V78" s="11">
        <v>7</v>
      </c>
      <c r="W78" s="10">
        <v>7</v>
      </c>
      <c r="X78" s="11">
        <v>7</v>
      </c>
      <c r="Y78" s="10">
        <v>7</v>
      </c>
      <c r="Z78" s="11">
        <v>7</v>
      </c>
      <c r="AA78" s="10">
        <v>7</v>
      </c>
      <c r="AB78" s="11">
        <v>7</v>
      </c>
      <c r="AC78" s="10">
        <v>7</v>
      </c>
      <c r="AD78" s="11">
        <v>7</v>
      </c>
      <c r="AE78" s="10">
        <v>7</v>
      </c>
      <c r="AF78" s="11"/>
      <c r="AG78" s="11"/>
      <c r="AH78" s="10"/>
      <c r="AI78" s="11"/>
      <c r="AJ78" s="10"/>
      <c r="AK78" s="11"/>
      <c r="AL78" s="10"/>
      <c r="AM78" s="11"/>
      <c r="AN78" s="10"/>
      <c r="AO78" s="11"/>
      <c r="AP78" s="102"/>
      <c r="AQ78" s="103"/>
      <c r="AR78" s="104"/>
    </row>
    <row r="79" spans="4:44" ht="16.5" thickBot="1">
      <c r="D79" t="s">
        <v>62</v>
      </c>
      <c r="E79" s="30"/>
      <c r="F79" s="48"/>
      <c r="G79" s="49"/>
      <c r="H79" s="50"/>
      <c r="I79" s="49"/>
      <c r="J79" s="50"/>
      <c r="K79" s="49"/>
      <c r="L79" s="50"/>
      <c r="M79" s="49"/>
      <c r="N79" s="50"/>
      <c r="O79" s="49"/>
      <c r="P79" s="51"/>
      <c r="Q79" s="52"/>
      <c r="R79" s="51"/>
      <c r="S79" s="52"/>
      <c r="T79" s="51"/>
      <c r="U79" s="52"/>
      <c r="V79" s="51"/>
      <c r="W79" s="52"/>
      <c r="X79" s="51"/>
      <c r="Y79" s="52"/>
      <c r="Z79" s="51"/>
      <c r="AA79" s="52"/>
      <c r="AB79" s="51"/>
      <c r="AC79" s="52"/>
      <c r="AD79" s="51"/>
      <c r="AE79" s="52"/>
      <c r="AF79" s="35"/>
      <c r="AG79" s="35"/>
      <c r="AH79" s="14"/>
      <c r="AI79" s="13"/>
      <c r="AJ79" s="14"/>
      <c r="AK79" s="13"/>
      <c r="AL79" s="14"/>
      <c r="AM79" s="13"/>
      <c r="AN79" s="14"/>
      <c r="AO79" s="13"/>
      <c r="AP79" s="102"/>
      <c r="AQ79" s="103"/>
      <c r="AR79" s="104"/>
    </row>
    <row r="80" spans="5:44" ht="15.75" thickBot="1" thickTop="1">
      <c r="E80" s="85" t="s">
        <v>54</v>
      </c>
      <c r="F80" s="89">
        <v>1</v>
      </c>
      <c r="G80" s="90"/>
      <c r="H80" s="89">
        <v>2</v>
      </c>
      <c r="I80" s="90"/>
      <c r="J80" s="89">
        <v>3</v>
      </c>
      <c r="K80" s="90"/>
      <c r="L80" s="89">
        <v>4</v>
      </c>
      <c r="M80" s="90"/>
      <c r="N80" s="89">
        <v>5</v>
      </c>
      <c r="O80" s="90"/>
      <c r="P80" s="98">
        <v>6</v>
      </c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100"/>
      <c r="AH80" s="89">
        <v>7</v>
      </c>
      <c r="AI80" s="90"/>
      <c r="AJ80" s="89">
        <v>8</v>
      </c>
      <c r="AK80" s="90"/>
      <c r="AL80" s="89">
        <v>9</v>
      </c>
      <c r="AM80" s="90"/>
      <c r="AN80" s="89">
        <v>10</v>
      </c>
      <c r="AO80" s="90"/>
      <c r="AP80" s="102"/>
      <c r="AQ80" s="103"/>
      <c r="AR80" s="104"/>
    </row>
    <row r="81" spans="4:44" ht="15" thickBot="1">
      <c r="D81" t="s">
        <v>63</v>
      </c>
      <c r="E81" s="86"/>
      <c r="F81" s="42" t="s">
        <v>5</v>
      </c>
      <c r="G81" s="16" t="s">
        <v>6</v>
      </c>
      <c r="H81" s="42" t="s">
        <v>5</v>
      </c>
      <c r="I81" s="16" t="s">
        <v>6</v>
      </c>
      <c r="J81" s="42" t="s">
        <v>5</v>
      </c>
      <c r="K81" s="16" t="s">
        <v>6</v>
      </c>
      <c r="L81" s="42" t="s">
        <v>5</v>
      </c>
      <c r="M81" s="16" t="s">
        <v>6</v>
      </c>
      <c r="N81" s="42" t="s">
        <v>5</v>
      </c>
      <c r="O81" s="16" t="s">
        <v>6</v>
      </c>
      <c r="P81" s="16" t="s">
        <v>35</v>
      </c>
      <c r="Q81" s="83" t="s">
        <v>47</v>
      </c>
      <c r="R81" s="84"/>
      <c r="S81" s="83" t="s">
        <v>48</v>
      </c>
      <c r="T81" s="84"/>
      <c r="U81" s="83" t="s">
        <v>49</v>
      </c>
      <c r="V81" s="84"/>
      <c r="W81" s="83" t="s">
        <v>50</v>
      </c>
      <c r="X81" s="84"/>
      <c r="Y81" s="83" t="s">
        <v>35</v>
      </c>
      <c r="Z81" s="84"/>
      <c r="AA81" s="83" t="s">
        <v>51</v>
      </c>
      <c r="AB81" s="84"/>
      <c r="AC81" s="83" t="s">
        <v>52</v>
      </c>
      <c r="AD81" s="84"/>
      <c r="AE81" s="83" t="s">
        <v>53</v>
      </c>
      <c r="AF81" s="84"/>
      <c r="AG81" s="16" t="s">
        <v>36</v>
      </c>
      <c r="AH81" s="42" t="s">
        <v>5</v>
      </c>
      <c r="AI81" s="16" t="s">
        <v>6</v>
      </c>
      <c r="AJ81" s="42" t="s">
        <v>5</v>
      </c>
      <c r="AK81" s="16" t="s">
        <v>6</v>
      </c>
      <c r="AL81" s="42" t="s">
        <v>5</v>
      </c>
      <c r="AM81" s="16" t="s">
        <v>6</v>
      </c>
      <c r="AN81" s="42" t="s">
        <v>5</v>
      </c>
      <c r="AO81" s="16" t="s">
        <v>6</v>
      </c>
      <c r="AP81" s="102"/>
      <c r="AQ81" s="103"/>
      <c r="AR81" s="104"/>
    </row>
    <row r="82" spans="5:44" ht="16.5" thickBot="1">
      <c r="E82" s="87"/>
      <c r="F82" s="43"/>
      <c r="G82" s="44"/>
      <c r="H82" s="43"/>
      <c r="I82" s="44"/>
      <c r="J82" s="43"/>
      <c r="K82" s="44"/>
      <c r="L82" s="43"/>
      <c r="M82" s="44"/>
      <c r="N82" s="43"/>
      <c r="O82" s="44"/>
      <c r="P82" s="44"/>
      <c r="Q82" s="45" t="s">
        <v>5</v>
      </c>
      <c r="R82" s="46" t="s">
        <v>6</v>
      </c>
      <c r="S82" s="45" t="s">
        <v>5</v>
      </c>
      <c r="T82" s="46" t="s">
        <v>6</v>
      </c>
      <c r="U82" s="45" t="s">
        <v>5</v>
      </c>
      <c r="V82" s="46" t="s">
        <v>6</v>
      </c>
      <c r="W82" s="45" t="s">
        <v>5</v>
      </c>
      <c r="X82" s="46" t="s">
        <v>6</v>
      </c>
      <c r="Y82" s="45" t="s">
        <v>5</v>
      </c>
      <c r="Z82" s="46" t="s">
        <v>6</v>
      </c>
      <c r="AA82" s="45" t="s">
        <v>5</v>
      </c>
      <c r="AB82" s="46" t="s">
        <v>6</v>
      </c>
      <c r="AC82" s="45" t="s">
        <v>5</v>
      </c>
      <c r="AD82" s="46" t="s">
        <v>6</v>
      </c>
      <c r="AE82" s="45" t="s">
        <v>5</v>
      </c>
      <c r="AF82" s="46" t="s">
        <v>6</v>
      </c>
      <c r="AG82" s="44"/>
      <c r="AH82" s="43"/>
      <c r="AI82" s="44"/>
      <c r="AJ82" s="43"/>
      <c r="AK82" s="44"/>
      <c r="AL82" s="43"/>
      <c r="AM82" s="44"/>
      <c r="AN82" s="43"/>
      <c r="AO82" s="44"/>
      <c r="AP82" s="27" t="s">
        <v>5</v>
      </c>
      <c r="AQ82" s="28" t="s">
        <v>6</v>
      </c>
      <c r="AR82" s="104"/>
    </row>
    <row r="83" spans="4:43" ht="12.75">
      <c r="D83" t="s">
        <v>65</v>
      </c>
      <c r="E83">
        <f>E30</f>
        <v>0</v>
      </c>
      <c r="F83">
        <f aca="true" t="shared" si="0" ref="F83:AQ83">F30</f>
        <v>2.7142857142857144</v>
      </c>
      <c r="G83">
        <f t="shared" si="0"/>
        <v>5.714285714285714</v>
      </c>
      <c r="H83">
        <f t="shared" si="0"/>
        <v>0.14285714285714285</v>
      </c>
      <c r="I83">
        <f t="shared" si="0"/>
        <v>4.285714285714286</v>
      </c>
      <c r="J83">
        <f t="shared" si="0"/>
        <v>0.42857142857142855</v>
      </c>
      <c r="K83">
        <f t="shared" si="0"/>
        <v>4.285714285714286</v>
      </c>
      <c r="L83">
        <f t="shared" si="0"/>
        <v>0.5714285714285714</v>
      </c>
      <c r="M83">
        <f t="shared" si="0"/>
        <v>4.285714285714286</v>
      </c>
      <c r="N83">
        <f t="shared" si="0"/>
        <v>1.4285714285714286</v>
      </c>
      <c r="O83">
        <f t="shared" si="0"/>
        <v>4.428571428571429</v>
      </c>
      <c r="P83">
        <f t="shared" si="0"/>
        <v>0.2857142857142857</v>
      </c>
      <c r="Q83">
        <f t="shared" si="0"/>
        <v>0.14285714285714285</v>
      </c>
      <c r="R83">
        <f t="shared" si="0"/>
        <v>3.7142857142857144</v>
      </c>
      <c r="S83">
        <f t="shared" si="0"/>
        <v>0.14285714285714285</v>
      </c>
      <c r="T83">
        <f t="shared" si="0"/>
        <v>3.5</v>
      </c>
      <c r="U83">
        <f t="shared" si="0"/>
        <v>0.16666666666666666</v>
      </c>
      <c r="V83">
        <f t="shared" si="0"/>
        <v>3.6666666666666665</v>
      </c>
      <c r="W83">
        <f t="shared" si="0"/>
        <v>0.3333333333333333</v>
      </c>
      <c r="X83">
        <f t="shared" si="0"/>
        <v>3.8</v>
      </c>
      <c r="Y83">
        <f t="shared" si="0"/>
        <v>0.4</v>
      </c>
      <c r="Z83">
        <f t="shared" si="0"/>
        <v>3.6</v>
      </c>
      <c r="AA83">
        <f t="shared" si="0"/>
        <v>0.6666666666666666</v>
      </c>
      <c r="AB83">
        <f t="shared" si="0"/>
        <v>3.8333333333333335</v>
      </c>
      <c r="AC83">
        <f t="shared" si="0"/>
        <v>1.1666666666666667</v>
      </c>
      <c r="AD83">
        <f t="shared" si="0"/>
        <v>4</v>
      </c>
      <c r="AE83">
        <f t="shared" si="0"/>
        <v>0.8333333333333334</v>
      </c>
      <c r="AF83">
        <f t="shared" si="0"/>
        <v>4.333333333333333</v>
      </c>
      <c r="AG83">
        <f t="shared" si="0"/>
        <v>4</v>
      </c>
      <c r="AH83">
        <f t="shared" si="0"/>
        <v>1.5</v>
      </c>
      <c r="AI83">
        <f t="shared" si="0"/>
        <v>4.666666666666667</v>
      </c>
      <c r="AJ83">
        <f t="shared" si="0"/>
        <v>1.6666666666666667</v>
      </c>
      <c r="AK83">
        <f t="shared" si="0"/>
        <v>4.666666666666667</v>
      </c>
      <c r="AL83">
        <f t="shared" si="0"/>
        <v>1.1666666666666667</v>
      </c>
      <c r="AM83">
        <f t="shared" si="0"/>
        <v>4.333333333333333</v>
      </c>
      <c r="AN83">
        <f t="shared" si="0"/>
        <v>1.8333333333333333</v>
      </c>
      <c r="AO83">
        <f t="shared" si="0"/>
        <v>5</v>
      </c>
      <c r="AP83">
        <f t="shared" si="0"/>
        <v>1.125</v>
      </c>
      <c r="AQ83">
        <f t="shared" si="0"/>
        <v>4.475</v>
      </c>
    </row>
    <row r="84" spans="4:43" ht="12.75">
      <c r="D84" t="s">
        <v>64</v>
      </c>
      <c r="E84">
        <f>E64</f>
        <v>0</v>
      </c>
      <c r="F84">
        <f aca="true" t="shared" si="1" ref="F84:AQ84">F64</f>
        <v>3.875</v>
      </c>
      <c r="G84">
        <f t="shared" si="1"/>
        <v>5</v>
      </c>
      <c r="H84">
        <f t="shared" si="1"/>
        <v>2.2</v>
      </c>
      <c r="I84">
        <f t="shared" si="1"/>
        <v>4.8</v>
      </c>
      <c r="J84">
        <f t="shared" si="1"/>
        <v>1.6</v>
      </c>
      <c r="K84">
        <f t="shared" si="1"/>
        <v>4.6</v>
      </c>
      <c r="L84">
        <f t="shared" si="1"/>
        <v>2.4</v>
      </c>
      <c r="M84">
        <f t="shared" si="1"/>
        <v>4.4</v>
      </c>
      <c r="N84">
        <f t="shared" si="1"/>
        <v>2.8333333333333335</v>
      </c>
      <c r="O84">
        <f t="shared" si="1"/>
        <v>4.4</v>
      </c>
      <c r="P84">
        <f t="shared" si="1"/>
        <v>1.8</v>
      </c>
      <c r="Q84">
        <f t="shared" si="1"/>
        <v>1.4</v>
      </c>
      <c r="R84">
        <f t="shared" si="1"/>
        <v>4.6</v>
      </c>
      <c r="S84">
        <f t="shared" si="1"/>
        <v>1.2</v>
      </c>
      <c r="T84">
        <f t="shared" si="1"/>
        <v>4.285714285714286</v>
      </c>
      <c r="U84">
        <f t="shared" si="1"/>
        <v>0.7142857142857143</v>
      </c>
      <c r="V84">
        <f t="shared" si="1"/>
        <v>4.142857142857143</v>
      </c>
      <c r="W84">
        <f t="shared" si="1"/>
        <v>0.42857142857142855</v>
      </c>
      <c r="X84">
        <f t="shared" si="1"/>
        <v>3.7142857142857144</v>
      </c>
      <c r="Y84">
        <f t="shared" si="1"/>
        <v>1</v>
      </c>
      <c r="Z84">
        <f t="shared" si="1"/>
        <v>3.857142857142857</v>
      </c>
      <c r="AA84">
        <f t="shared" si="1"/>
        <v>1.1428571428571428</v>
      </c>
      <c r="AB84">
        <f t="shared" si="1"/>
        <v>3.857142857142857</v>
      </c>
      <c r="AC84">
        <f t="shared" si="1"/>
        <v>1.1428571428571428</v>
      </c>
      <c r="AD84">
        <f t="shared" si="1"/>
        <v>4.571428571428571</v>
      </c>
      <c r="AE84">
        <f t="shared" si="1"/>
        <v>1.5714285714285714</v>
      </c>
      <c r="AF84">
        <f t="shared" si="1"/>
        <v>4.571428571428571</v>
      </c>
      <c r="AG84">
        <f t="shared" si="1"/>
        <v>4.285714285714286</v>
      </c>
      <c r="AH84">
        <f t="shared" si="1"/>
        <v>1.2857142857142858</v>
      </c>
      <c r="AI84">
        <f t="shared" si="1"/>
        <v>4.285714285714286</v>
      </c>
      <c r="AJ84">
        <f t="shared" si="1"/>
        <v>1.1428571428571428</v>
      </c>
      <c r="AK84">
        <f t="shared" si="1"/>
        <v>4.428571428571429</v>
      </c>
      <c r="AL84">
        <f t="shared" si="1"/>
        <v>1.1428571428571428</v>
      </c>
      <c r="AM84">
        <f t="shared" si="1"/>
        <v>4.428571428571429</v>
      </c>
      <c r="AN84">
        <f t="shared" si="1"/>
        <v>1.7142857142857142</v>
      </c>
      <c r="AO84">
        <f t="shared" si="1"/>
        <v>4.571428571428571</v>
      </c>
      <c r="AP84">
        <f t="shared" si="1"/>
        <v>2.0089285714285716</v>
      </c>
      <c r="AQ84">
        <f t="shared" si="1"/>
        <v>4.521130952380952</v>
      </c>
    </row>
    <row r="85" spans="4:43" ht="12.75">
      <c r="D85" t="s">
        <v>66</v>
      </c>
      <c r="F85">
        <f aca="true" t="shared" si="2" ref="F85:AQ85">F83+F84</f>
        <v>6.589285714285714</v>
      </c>
      <c r="G85">
        <f t="shared" si="2"/>
        <v>10.714285714285715</v>
      </c>
      <c r="H85">
        <f t="shared" si="2"/>
        <v>2.342857142857143</v>
      </c>
      <c r="I85">
        <f t="shared" si="2"/>
        <v>9.085714285714285</v>
      </c>
      <c r="J85">
        <f t="shared" si="2"/>
        <v>2.0285714285714285</v>
      </c>
      <c r="K85">
        <f t="shared" si="2"/>
        <v>8.885714285714286</v>
      </c>
      <c r="L85">
        <f t="shared" si="2"/>
        <v>2.9714285714285715</v>
      </c>
      <c r="M85">
        <f t="shared" si="2"/>
        <v>8.685714285714287</v>
      </c>
      <c r="N85">
        <f t="shared" si="2"/>
        <v>4.261904761904762</v>
      </c>
      <c r="O85">
        <f t="shared" si="2"/>
        <v>8.82857142857143</v>
      </c>
      <c r="P85">
        <f t="shared" si="2"/>
        <v>2.085714285714286</v>
      </c>
      <c r="Q85">
        <f t="shared" si="2"/>
        <v>1.5428571428571427</v>
      </c>
      <c r="R85">
        <f t="shared" si="2"/>
        <v>8.314285714285713</v>
      </c>
      <c r="S85">
        <f t="shared" si="2"/>
        <v>1.3428571428571427</v>
      </c>
      <c r="T85">
        <f t="shared" si="2"/>
        <v>7.785714285714286</v>
      </c>
      <c r="U85">
        <f t="shared" si="2"/>
        <v>0.8809523809523809</v>
      </c>
      <c r="V85">
        <f t="shared" si="2"/>
        <v>7.80952380952381</v>
      </c>
      <c r="W85">
        <f t="shared" si="2"/>
        <v>0.7619047619047619</v>
      </c>
      <c r="X85">
        <f t="shared" si="2"/>
        <v>7.514285714285714</v>
      </c>
      <c r="Y85">
        <f t="shared" si="2"/>
        <v>1.4</v>
      </c>
      <c r="Z85">
        <f t="shared" si="2"/>
        <v>7.457142857142857</v>
      </c>
      <c r="AA85">
        <f t="shared" si="2"/>
        <v>1.8095238095238093</v>
      </c>
      <c r="AB85">
        <f t="shared" si="2"/>
        <v>7.690476190476191</v>
      </c>
      <c r="AC85">
        <f t="shared" si="2"/>
        <v>2.3095238095238093</v>
      </c>
      <c r="AD85">
        <f t="shared" si="2"/>
        <v>8.571428571428571</v>
      </c>
      <c r="AE85">
        <f t="shared" si="2"/>
        <v>2.4047619047619047</v>
      </c>
      <c r="AF85">
        <f t="shared" si="2"/>
        <v>8.904761904761905</v>
      </c>
      <c r="AG85">
        <f t="shared" si="2"/>
        <v>8.285714285714285</v>
      </c>
      <c r="AH85">
        <f t="shared" si="2"/>
        <v>2.7857142857142856</v>
      </c>
      <c r="AI85">
        <f t="shared" si="2"/>
        <v>8.952380952380953</v>
      </c>
      <c r="AJ85">
        <f t="shared" si="2"/>
        <v>2.8095238095238093</v>
      </c>
      <c r="AK85">
        <f t="shared" si="2"/>
        <v>9.095238095238095</v>
      </c>
      <c r="AL85">
        <f t="shared" si="2"/>
        <v>2.3095238095238093</v>
      </c>
      <c r="AM85">
        <f t="shared" si="2"/>
        <v>8.761904761904763</v>
      </c>
      <c r="AN85">
        <f t="shared" si="2"/>
        <v>3.5476190476190474</v>
      </c>
      <c r="AO85">
        <f t="shared" si="2"/>
        <v>9.571428571428571</v>
      </c>
      <c r="AP85">
        <f t="shared" si="2"/>
        <v>3.1339285714285716</v>
      </c>
      <c r="AQ85">
        <f t="shared" si="2"/>
        <v>8.996130952380952</v>
      </c>
    </row>
    <row r="86" spans="4:43" ht="12.75">
      <c r="D86" t="s">
        <v>67</v>
      </c>
      <c r="F86">
        <f aca="true" t="shared" si="3" ref="F86:AQ86">F85/2</f>
        <v>3.294642857142857</v>
      </c>
      <c r="G86">
        <f t="shared" si="3"/>
        <v>5.357142857142858</v>
      </c>
      <c r="H86">
        <f t="shared" si="3"/>
        <v>1.1714285714285715</v>
      </c>
      <c r="I86">
        <f t="shared" si="3"/>
        <v>4.542857142857143</v>
      </c>
      <c r="J86">
        <f t="shared" si="3"/>
        <v>1.0142857142857142</v>
      </c>
      <c r="K86">
        <f t="shared" si="3"/>
        <v>4.442857142857143</v>
      </c>
      <c r="L86">
        <f t="shared" si="3"/>
        <v>1.4857142857142858</v>
      </c>
      <c r="M86">
        <f t="shared" si="3"/>
        <v>4.342857142857143</v>
      </c>
      <c r="N86">
        <f t="shared" si="3"/>
        <v>2.130952380952381</v>
      </c>
      <c r="O86">
        <f t="shared" si="3"/>
        <v>4.414285714285715</v>
      </c>
      <c r="P86">
        <f t="shared" si="3"/>
        <v>1.042857142857143</v>
      </c>
      <c r="Q86">
        <f t="shared" si="3"/>
        <v>0.7714285714285714</v>
      </c>
      <c r="R86">
        <f t="shared" si="3"/>
        <v>4.157142857142857</v>
      </c>
      <c r="S86">
        <f t="shared" si="3"/>
        <v>0.6714285714285714</v>
      </c>
      <c r="T86">
        <f t="shared" si="3"/>
        <v>3.892857142857143</v>
      </c>
      <c r="U86">
        <f t="shared" si="3"/>
        <v>0.44047619047619047</v>
      </c>
      <c r="V86">
        <f t="shared" si="3"/>
        <v>3.904761904761905</v>
      </c>
      <c r="W86">
        <f t="shared" si="3"/>
        <v>0.38095238095238093</v>
      </c>
      <c r="X86">
        <f t="shared" si="3"/>
        <v>3.757142857142857</v>
      </c>
      <c r="Y86">
        <f t="shared" si="3"/>
        <v>0.7</v>
      </c>
      <c r="Z86">
        <f t="shared" si="3"/>
        <v>3.7285714285714286</v>
      </c>
      <c r="AA86">
        <f t="shared" si="3"/>
        <v>0.9047619047619047</v>
      </c>
      <c r="AB86">
        <f t="shared" si="3"/>
        <v>3.8452380952380953</v>
      </c>
      <c r="AC86">
        <f t="shared" si="3"/>
        <v>1.1547619047619047</v>
      </c>
      <c r="AD86">
        <f t="shared" si="3"/>
        <v>4.285714285714286</v>
      </c>
      <c r="AE86">
        <f t="shared" si="3"/>
        <v>1.2023809523809523</v>
      </c>
      <c r="AF86">
        <f t="shared" si="3"/>
        <v>4.4523809523809526</v>
      </c>
      <c r="AG86">
        <f t="shared" si="3"/>
        <v>4.142857142857142</v>
      </c>
      <c r="AH86">
        <f t="shared" si="3"/>
        <v>1.3928571428571428</v>
      </c>
      <c r="AI86">
        <f t="shared" si="3"/>
        <v>4.476190476190476</v>
      </c>
      <c r="AJ86">
        <f t="shared" si="3"/>
        <v>1.4047619047619047</v>
      </c>
      <c r="AK86">
        <f t="shared" si="3"/>
        <v>4.5476190476190474</v>
      </c>
      <c r="AL86">
        <f t="shared" si="3"/>
        <v>1.1547619047619047</v>
      </c>
      <c r="AM86">
        <f t="shared" si="3"/>
        <v>4.380952380952381</v>
      </c>
      <c r="AN86">
        <f t="shared" si="3"/>
        <v>1.7738095238095237</v>
      </c>
      <c r="AO86">
        <f t="shared" si="3"/>
        <v>4.785714285714286</v>
      </c>
      <c r="AP86">
        <f t="shared" si="3"/>
        <v>1.5669642857142858</v>
      </c>
      <c r="AQ86">
        <f t="shared" si="3"/>
        <v>4.498065476190476</v>
      </c>
    </row>
    <row r="90" spans="4:14" ht="12.75">
      <c r="D90" s="2" t="s">
        <v>46</v>
      </c>
      <c r="E90" s="2">
        <v>1</v>
      </c>
      <c r="F90">
        <f>F70</f>
        <v>4.8</v>
      </c>
      <c r="G90" s="2">
        <v>3</v>
      </c>
      <c r="H90" s="2">
        <v>4</v>
      </c>
      <c r="I90" s="2">
        <v>5</v>
      </c>
      <c r="J90" s="2">
        <v>6</v>
      </c>
      <c r="K90" s="2">
        <v>7</v>
      </c>
      <c r="L90" s="2">
        <v>8</v>
      </c>
      <c r="M90" s="2">
        <v>9</v>
      </c>
      <c r="N90" s="54">
        <v>10</v>
      </c>
    </row>
    <row r="91" spans="4:14" ht="12.75">
      <c r="D91" s="2" t="s">
        <v>14</v>
      </c>
      <c r="E91" s="56">
        <f>F86</f>
        <v>3.294642857142857</v>
      </c>
      <c r="F91" s="57">
        <f>H86</f>
        <v>1.1714285714285715</v>
      </c>
      <c r="G91" s="56">
        <f>J86</f>
        <v>1.0142857142857142</v>
      </c>
      <c r="H91" s="56">
        <f>L86</f>
        <v>1.4857142857142858</v>
      </c>
      <c r="I91" s="56">
        <f>N86</f>
        <v>2.130952380952381</v>
      </c>
      <c r="J91" s="56">
        <f>P86</f>
        <v>1.042857142857143</v>
      </c>
      <c r="K91" s="56">
        <f>AH86</f>
        <v>1.3928571428571428</v>
      </c>
      <c r="L91" s="56">
        <f>AJ86</f>
        <v>1.4047619047619047</v>
      </c>
      <c r="M91" s="56">
        <f>AL86</f>
        <v>1.1547619047619047</v>
      </c>
      <c r="N91" s="57">
        <f>AN86</f>
        <v>1.7738095238095237</v>
      </c>
    </row>
    <row r="92" spans="4:14" ht="12.75">
      <c r="D92" s="2" t="s">
        <v>15</v>
      </c>
      <c r="E92" s="56">
        <f>G86</f>
        <v>5.357142857142858</v>
      </c>
      <c r="F92" s="57">
        <f>I86</f>
        <v>4.542857142857143</v>
      </c>
      <c r="G92" s="56">
        <f>K86</f>
        <v>4.442857142857143</v>
      </c>
      <c r="H92" s="56">
        <f>M86</f>
        <v>4.342857142857143</v>
      </c>
      <c r="I92" s="56">
        <f>O86</f>
        <v>4.414285714285715</v>
      </c>
      <c r="J92" s="56">
        <f>AG86</f>
        <v>4.142857142857142</v>
      </c>
      <c r="K92" s="56">
        <f>AI86</f>
        <v>4.476190476190476</v>
      </c>
      <c r="L92" s="56">
        <f>AK86</f>
        <v>4.5476190476190474</v>
      </c>
      <c r="M92" s="56">
        <f>AM86</f>
        <v>4.380952380952381</v>
      </c>
      <c r="N92" s="57">
        <f>AO86</f>
        <v>4.785714285714286</v>
      </c>
    </row>
    <row r="93" spans="4:13" ht="12.75">
      <c r="D93" s="34"/>
      <c r="E93" s="34"/>
      <c r="F93" s="34"/>
      <c r="G93" s="34"/>
      <c r="H93" s="34"/>
      <c r="I93" s="34"/>
      <c r="J93" s="34"/>
      <c r="K93" s="34"/>
      <c r="L93" s="34"/>
      <c r="M93" s="34"/>
    </row>
    <row r="94" spans="4:14" ht="12.75">
      <c r="D94" s="2"/>
      <c r="E94" s="2" t="s">
        <v>56</v>
      </c>
      <c r="F94" s="2" t="s">
        <v>57</v>
      </c>
      <c r="G94" s="2" t="s">
        <v>54</v>
      </c>
      <c r="H94" s="2" t="s">
        <v>58</v>
      </c>
      <c r="I94" s="2" t="s">
        <v>5</v>
      </c>
      <c r="J94" s="2" t="s">
        <v>59</v>
      </c>
      <c r="K94" s="2" t="s">
        <v>60</v>
      </c>
      <c r="L94" s="2" t="s">
        <v>61</v>
      </c>
      <c r="M94" s="2"/>
      <c r="N94" s="2"/>
    </row>
    <row r="95" spans="4:14" ht="12.75">
      <c r="D95" s="2" t="s">
        <v>45</v>
      </c>
      <c r="E95" s="56">
        <f>Q86</f>
        <v>0.7714285714285714</v>
      </c>
      <c r="F95" s="56">
        <f>S86</f>
        <v>0.6714285714285714</v>
      </c>
      <c r="G95" s="56">
        <f>U86</f>
        <v>0.44047619047619047</v>
      </c>
      <c r="H95" s="56">
        <f>W86</f>
        <v>0.38095238095238093</v>
      </c>
      <c r="I95" s="56">
        <f>Y86</f>
        <v>0.7</v>
      </c>
      <c r="J95" s="56">
        <f>AA86</f>
        <v>0.9047619047619047</v>
      </c>
      <c r="K95" s="56">
        <f>AC86</f>
        <v>1.1547619047619047</v>
      </c>
      <c r="L95" s="56">
        <f>AE86</f>
        <v>1.2023809523809523</v>
      </c>
      <c r="M95" s="56"/>
      <c r="N95" s="56"/>
    </row>
    <row r="96" spans="4:14" ht="12.75">
      <c r="D96" s="2" t="s">
        <v>15</v>
      </c>
      <c r="E96" s="56">
        <f>R86</f>
        <v>4.157142857142857</v>
      </c>
      <c r="F96" s="56">
        <f>T86</f>
        <v>3.892857142857143</v>
      </c>
      <c r="G96" s="56">
        <f>V86</f>
        <v>3.904761904761905</v>
      </c>
      <c r="H96" s="56">
        <f>X86</f>
        <v>3.757142857142857</v>
      </c>
      <c r="I96" s="56">
        <f>Z86</f>
        <v>3.7285714285714286</v>
      </c>
      <c r="J96" s="56">
        <f>AB86</f>
        <v>3.8452380952380953</v>
      </c>
      <c r="K96" s="56">
        <f>AD86</f>
        <v>4.285714285714286</v>
      </c>
      <c r="L96" s="56">
        <f>AF86</f>
        <v>4.4523809523809526</v>
      </c>
      <c r="M96" s="56"/>
      <c r="N96" s="56"/>
    </row>
  </sheetData>
  <mergeCells count="42">
    <mergeCell ref="AE81:AF81"/>
    <mergeCell ref="AJ80:AK80"/>
    <mergeCell ref="AL80:AM80"/>
    <mergeCell ref="AN80:AO80"/>
    <mergeCell ref="AH80:AI80"/>
    <mergeCell ref="Y81:Z81"/>
    <mergeCell ref="AA81:AB81"/>
    <mergeCell ref="AC81:AD81"/>
    <mergeCell ref="L80:M80"/>
    <mergeCell ref="N80:O80"/>
    <mergeCell ref="P80:AG80"/>
    <mergeCell ref="Q81:R81"/>
    <mergeCell ref="S81:T81"/>
    <mergeCell ref="U81:V81"/>
    <mergeCell ref="W81:X81"/>
    <mergeCell ref="E80:E82"/>
    <mergeCell ref="F80:G80"/>
    <mergeCell ref="H80:I80"/>
    <mergeCell ref="J80:K80"/>
    <mergeCell ref="AL7:AM7"/>
    <mergeCell ref="AN7:AO7"/>
    <mergeCell ref="AP76:AQ81"/>
    <mergeCell ref="AR76:AR82"/>
    <mergeCell ref="AP3:AQ8"/>
    <mergeCell ref="AR3:AR9"/>
    <mergeCell ref="AJ7:AK7"/>
    <mergeCell ref="Q8:R8"/>
    <mergeCell ref="S8:T8"/>
    <mergeCell ref="U8:V8"/>
    <mergeCell ref="W8:X8"/>
    <mergeCell ref="AE8:AF8"/>
    <mergeCell ref="AH7:AI7"/>
    <mergeCell ref="E7:E9"/>
    <mergeCell ref="F7:G7"/>
    <mergeCell ref="H7:I7"/>
    <mergeCell ref="J7:K7"/>
    <mergeCell ref="L7:M7"/>
    <mergeCell ref="N7:O7"/>
    <mergeCell ref="P7:AG7"/>
    <mergeCell ref="Y8:Z8"/>
    <mergeCell ref="AA8:AB8"/>
    <mergeCell ref="AC8:A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</cp:lastModifiedBy>
  <cp:lastPrinted>2008-12-17T13:55:54Z</cp:lastPrinted>
  <dcterms:created xsi:type="dcterms:W3CDTF">1996-10-08T23:32:33Z</dcterms:created>
  <dcterms:modified xsi:type="dcterms:W3CDTF">2010-01-19T04:34:34Z</dcterms:modified>
  <cp:category/>
  <cp:version/>
  <cp:contentType/>
  <cp:contentStatus/>
</cp:coreProperties>
</file>