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0740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<sst xmlns="http://schemas.openxmlformats.org/spreadsheetml/2006/main" count="33" uniqueCount="21">
  <si>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Желаю успеха!</t>
  </si>
  <si>
    <t>Вопрос №1</t>
  </si>
  <si>
    <t>В каких единицах измеряется количество теплоты?</t>
  </si>
  <si>
    <t>Введите ответ</t>
  </si>
  <si>
    <t>Вопрос №2</t>
  </si>
  <si>
    <t>Удельная теплота сгорания топлива обозначается буквой</t>
  </si>
  <si>
    <t>Вопрос №3</t>
  </si>
  <si>
    <t>Удельная теплота сгорания топлива - это количество теплоты, выделяющееся при полном сгорании</t>
  </si>
  <si>
    <t>Вопрос №4</t>
  </si>
  <si>
    <t>На сколько больше теплоты выделится при полном сгорании бензина массой 2 кг, чем сухих березовых дров</t>
  </si>
  <si>
    <t>МДж</t>
  </si>
  <si>
    <t>Вопрос №5</t>
  </si>
  <si>
    <t>полученного топлива?(удельная теплота сгорания  бензина и керосина  равна 46 МДж/кг)</t>
  </si>
  <si>
    <t>Ваш результат:</t>
  </si>
  <si>
    <t>Смешали бензин массой 2 кг и керосин массой 3 кг. Какое количество теплоты выделится при полном сгорании</t>
  </si>
  <si>
    <t>той же массы?(удельная теплота сгорания  бензина равна 46 МДж/кг, дров - 13 МДж/кг)</t>
  </si>
  <si>
    <r>
      <t>(удельная теплота сгорания  равна 13 МДж/кг</t>
    </r>
    <r>
      <rPr>
        <i/>
        <sz val="18"/>
        <rFont val="Monotype Corsiva"/>
        <family val="4"/>
      </rPr>
      <t>)</t>
    </r>
  </si>
  <si>
    <t>Вопрос №6</t>
  </si>
  <si>
    <t>Внимательно прочитай вопрос. Кликните на поле ответа. Из списка выбери  единственный правильный ответ.</t>
  </si>
  <si>
    <t>Сколько теплоты выделится при полном сгорании сухих березовых дров массой 3,5 кг?</t>
  </si>
  <si>
    <t>пусто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</si>
</sst>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i/>
      <sz val="18"/>
      <color indexed="12"/>
      <name val="Monotype Corsiva"/>
      <family val="4"/>
    </font>
    <font>
      <sz val="18"/>
      <name val="Arial Cyr"/>
      <family val="0"/>
    </font>
    <font>
      <i/>
      <sz val="18"/>
      <color indexed="10"/>
      <name val="Monotype Corsiva"/>
      <family val="4"/>
    </font>
    <font>
      <sz val="18"/>
      <color indexed="53"/>
      <name val="Arial Cyr"/>
      <family val="0"/>
    </font>
    <font>
      <i/>
      <sz val="18"/>
      <name val="Monotype Corsiva"/>
      <family val="4"/>
    </font>
    <font>
      <i/>
      <sz val="18"/>
      <color indexed="53"/>
      <name val="Monotype Corsiva"/>
      <family val="4"/>
    </font>
    <font>
      <sz val="18"/>
      <color indexed="14"/>
      <name val="Arial Cyr"/>
      <family val="0"/>
    </font>
    <font>
      <sz val="18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0000"/>
      </font>
      <border/>
    </dxf>
    <dxf>
      <font>
        <color rgb="FFFF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61"/>
  <sheetViews>
    <sheetView tabSelected="1" zoomScale="85" zoomScaleNormal="85" workbookViewId="0" topLeftCell="C13">
      <selection activeCell="B16" sqref="B1:B16384"/>
    </sheetView>
  </sheetViews>
  <sheetFormatPr defaultColWidth="9.00390625" defaultRowHeight="12.75"/>
  <cols>
    <col min="1" max="2" width="0" style="1" hidden="1" customWidth="1"/>
    <col min="3" max="4" width="9.125" style="1" customWidth="1"/>
    <col min="5" max="5" width="17.375" style="1" customWidth="1"/>
    <col min="6" max="6" width="9.125" style="1" customWidth="1"/>
    <col min="7" max="7" width="42.125" style="1" customWidth="1"/>
    <col min="8" max="16384" width="9.125" style="1" customWidth="1"/>
  </cols>
  <sheetData>
    <row r="1" spans="2:17" ht="23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23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23.25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23.25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23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23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23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23.25">
      <c r="B8" s="3"/>
      <c r="C8" s="3"/>
      <c r="D8" s="3"/>
      <c r="E8" s="4" t="s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3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23.25">
      <c r="B10" s="3"/>
      <c r="C10" s="16" t="s"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ht="23.25"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23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23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23.25">
      <c r="B14" s="3"/>
      <c r="C14" s="3"/>
      <c r="D14" s="3"/>
      <c r="E14" s="6" t="s">
        <v>3</v>
      </c>
      <c r="F14" s="3"/>
      <c r="G14" s="7" t="s">
        <v>20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23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23.25">
      <c r="B16" s="3"/>
      <c r="C16" s="3"/>
      <c r="D16" s="3"/>
      <c r="E16" s="4" t="s">
        <v>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23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23.25">
      <c r="B18" s="3"/>
      <c r="C18" s="16" t="s">
        <v>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23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23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23.25">
      <c r="B21" s="3"/>
      <c r="C21" s="3"/>
      <c r="D21" s="3"/>
      <c r="E21" s="6" t="s">
        <v>3</v>
      </c>
      <c r="F21" s="3"/>
      <c r="G21" s="7" t="s">
        <v>20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23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23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23.25">
      <c r="B24" s="3"/>
      <c r="C24" s="3"/>
      <c r="D24" s="3"/>
      <c r="E24" s="4" t="s">
        <v>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23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23.25">
      <c r="B26" s="3"/>
      <c r="C26" s="16" t="s">
        <v>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2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8"/>
      <c r="N27" s="3"/>
      <c r="O27" s="3"/>
      <c r="P27" s="3"/>
      <c r="Q27" s="3"/>
    </row>
    <row r="28" spans="2:17" ht="23.25">
      <c r="B28" s="3"/>
      <c r="C28" s="3"/>
      <c r="D28" s="3"/>
      <c r="E28" s="9" t="s">
        <v>3</v>
      </c>
      <c r="F28" s="3"/>
      <c r="G28" s="7" t="s">
        <v>20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27" ht="23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AA29" s="1">
        <f>IF(G14="Дж, кДЖ",1,0)</f>
        <v>0</v>
      </c>
    </row>
    <row r="30" spans="2:27" ht="23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A30" s="1">
        <f>IF(G21="q",1,0)</f>
        <v>0</v>
      </c>
    </row>
    <row r="31" spans="2:27" ht="23.25">
      <c r="B31" s="3"/>
      <c r="C31" s="3"/>
      <c r="D31" s="3"/>
      <c r="E31" s="4" t="s">
        <v>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AA31" s="1">
        <f>IF(G28="топлива  массой 1 кг",1,0)</f>
        <v>0</v>
      </c>
    </row>
    <row r="32" spans="2:27" ht="23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AA32" s="1">
        <f>IF(G37=45.5,1,0)</f>
        <v>0</v>
      </c>
    </row>
    <row r="33" spans="2:27" ht="23.25">
      <c r="B33" s="3"/>
      <c r="C33" s="16" t="s">
        <v>19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AA33" s="1">
        <f>IF(G44=66,1,0)</f>
        <v>0</v>
      </c>
    </row>
    <row r="34" spans="2:27" ht="23.25">
      <c r="B34" s="3"/>
      <c r="C34" s="17" t="s">
        <v>16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AA34" s="1">
        <f>IF(G51=230,1,0)</f>
        <v>0</v>
      </c>
    </row>
    <row r="35" spans="2:27" ht="23.25"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AA35" s="1">
        <f>SUM(AA29:AA34)</f>
        <v>0</v>
      </c>
    </row>
    <row r="36" spans="2:17" ht="23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23.25">
      <c r="B37" s="3"/>
      <c r="C37" s="3"/>
      <c r="D37" s="3"/>
      <c r="E37" s="9" t="s">
        <v>3</v>
      </c>
      <c r="F37" s="3"/>
      <c r="G37" s="7" t="s">
        <v>20</v>
      </c>
      <c r="H37" s="3" t="s">
        <v>10</v>
      </c>
      <c r="I37" s="3"/>
      <c r="J37" s="3"/>
      <c r="K37" s="3"/>
      <c r="L37" s="3"/>
      <c r="M37" s="3"/>
      <c r="N37" s="3"/>
      <c r="O37" s="3"/>
      <c r="P37" s="3"/>
      <c r="Q37" s="3"/>
    </row>
    <row r="38" spans="2:17" ht="23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23.25">
      <c r="B39" s="3"/>
      <c r="C39" s="3"/>
      <c r="D39" s="3"/>
      <c r="E39" s="4" t="s">
        <v>11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23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23.25">
      <c r="B41" s="3"/>
      <c r="C41" s="16" t="s">
        <v>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ht="23.25">
      <c r="B42" s="3"/>
      <c r="C42" s="17" t="s">
        <v>15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2:17" ht="23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23.25">
      <c r="B44" s="3"/>
      <c r="C44" s="3"/>
      <c r="D44" s="3"/>
      <c r="E44" s="9" t="s">
        <v>3</v>
      </c>
      <c r="F44" s="3"/>
      <c r="G44" s="7" t="s">
        <v>20</v>
      </c>
      <c r="H44" s="3" t="s">
        <v>10</v>
      </c>
      <c r="I44" s="3"/>
      <c r="J44" s="3"/>
      <c r="K44" s="3"/>
      <c r="L44" s="3"/>
      <c r="M44" s="3"/>
      <c r="N44" s="3"/>
      <c r="O44" s="3"/>
      <c r="P44" s="3"/>
      <c r="Q44" s="3"/>
    </row>
    <row r="45" spans="2:17" ht="23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23.25">
      <c r="B46" s="10"/>
      <c r="C46" s="10"/>
      <c r="D46" s="10"/>
      <c r="E46" s="11" t="s">
        <v>17</v>
      </c>
      <c r="F46" s="10"/>
      <c r="G46" s="10"/>
      <c r="H46" s="10"/>
      <c r="I46" s="10"/>
      <c r="J46" s="10"/>
      <c r="K46" s="10"/>
      <c r="L46" s="10"/>
      <c r="M46" s="3"/>
      <c r="N46" s="3"/>
      <c r="O46" s="3"/>
      <c r="P46" s="3"/>
      <c r="Q46" s="3"/>
    </row>
    <row r="47" spans="2:17" ht="23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"/>
      <c r="N47" s="3"/>
      <c r="O47" s="3"/>
      <c r="P47" s="3"/>
      <c r="Q47" s="3"/>
    </row>
    <row r="48" spans="2:17" ht="23.25">
      <c r="B48" s="10"/>
      <c r="C48" s="17" t="s">
        <v>14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2:17" ht="23.25">
      <c r="B49" s="10"/>
      <c r="C49" s="17" t="s">
        <v>12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2:17" ht="23.25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23.25">
      <c r="B51" s="10"/>
      <c r="C51" s="3"/>
      <c r="D51" s="3"/>
      <c r="E51" s="6" t="s">
        <v>3</v>
      </c>
      <c r="F51" s="3"/>
      <c r="G51" s="7" t="s">
        <v>20</v>
      </c>
      <c r="H51" s="3" t="s">
        <v>10</v>
      </c>
      <c r="I51" s="3"/>
      <c r="J51" s="3"/>
      <c r="K51" s="3"/>
      <c r="L51" s="3"/>
      <c r="M51" s="3"/>
      <c r="N51" s="3"/>
      <c r="O51" s="3"/>
      <c r="P51" s="3"/>
      <c r="Q51" s="3"/>
    </row>
    <row r="52" spans="2:17" ht="23.25"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23.25"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23.25"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23.25"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23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23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23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23.25">
      <c r="B59" s="2"/>
      <c r="C59" s="2"/>
      <c r="D59" s="2"/>
      <c r="E59" s="12" t="s">
        <v>13</v>
      </c>
      <c r="F59" s="2"/>
      <c r="G59" s="13" t="str">
        <f>IF(AA35=6,"Вы набрали 12 баллов",IF(AA35=5,"Вы набрали 10 баллов",IF(AA35=4,"Вы набрали 8 баллов",IF(AA35=3,"Вы набрали 6 баллов",IF(AA35=2,"Вы набрали 4 балла",IF(AA35=1,"Вы набрали 2 балла"," "))))))</f>
        <v> </v>
      </c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23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23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mergeCells count="11">
    <mergeCell ref="C42:Q42"/>
    <mergeCell ref="C48:Q48"/>
    <mergeCell ref="C49:Q49"/>
    <mergeCell ref="C26:Q26"/>
    <mergeCell ref="C33:Q33"/>
    <mergeCell ref="C34:Q34"/>
    <mergeCell ref="C41:Q41"/>
    <mergeCell ref="B3:Q3"/>
    <mergeCell ref="B4:Q4"/>
    <mergeCell ref="C10:Q10"/>
    <mergeCell ref="C18:Q18"/>
  </mergeCells>
  <conditionalFormatting sqref="G59">
    <cfRule type="cellIs" priority="1" dxfId="0" operator="equal" stopIfTrue="1">
      <formula>"Вы набрали 12 баллов"</formula>
    </cfRule>
    <cfRule type="cellIs" priority="2" dxfId="1" operator="equal" stopIfTrue="1">
      <formula>"Вы набрали 10 баллов"</formula>
    </cfRule>
    <cfRule type="cellIs" priority="3" dxfId="2" operator="equal" stopIfTrue="1">
      <formula>"Вы набрали 8 баллов"</formula>
    </cfRule>
  </conditionalFormatting>
  <dataValidations count="6">
    <dataValidation type="list" allowBlank="1" showInputMessage="1" showErrorMessage="1" sqref="G51">
      <formula1>"220,230,240,пусто"</formula1>
    </dataValidation>
    <dataValidation type="list" allowBlank="1" showInputMessage="1" showErrorMessage="1" sqref="G44">
      <formula1>"66,63,60,76,пусто"</formula1>
    </dataValidation>
    <dataValidation type="list" allowBlank="1" showInputMessage="1" showErrorMessage="1" sqref="G14">
      <formula1>"Дж, кДж,Дж/кг, кДж/кг,Дж/(кг град), кДж/(кг град),Вт,  кВт,пусто"</formula1>
    </dataValidation>
    <dataValidation type="list" allowBlank="1" showInputMessage="1" showErrorMessage="1" sqref="G21">
      <formula1>"L, c, q,пусто"</formula1>
    </dataValidation>
    <dataValidation type="list" allowBlank="1" showInputMessage="1" showErrorMessage="1" sqref="G28">
      <formula1>"топлива, топлива  массой 0,5 кгc,топлива  массой 1 кг,пусто"</formula1>
    </dataValidation>
    <dataValidation type="list" allowBlank="1" showInputMessage="1" showErrorMessage="1" sqref="G37">
      <formula1>"45,5,30,5,50,5,40,5,пусто"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Teacher</cp:lastModifiedBy>
  <dcterms:created xsi:type="dcterms:W3CDTF">2005-01-17T17:51:15Z</dcterms:created>
  <dcterms:modified xsi:type="dcterms:W3CDTF">2010-01-29T12:10:55Z</dcterms:modified>
  <cp:category/>
  <cp:version/>
  <cp:contentType/>
  <cp:contentStatus/>
</cp:coreProperties>
</file>