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85" yWindow="75" windowWidth="7680" windowHeight="42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<sst xmlns="http://schemas.openxmlformats.org/spreadsheetml/2006/main" count="74" uniqueCount="55">
  <si>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Анаграммы: Азбука ИКТ</t>
  </si>
  <si>
    <t>Анаграмма</t>
  </si>
  <si>
    <t>Ответ</t>
  </si>
  <si>
    <t>Балл</t>
  </si>
  <si>
    <t>АС + КРЕН</t>
  </si>
  <si>
    <t>ВАЗА + ЛИК</t>
  </si>
  <si>
    <t>ВАР + ИНТЕЛ</t>
  </si>
  <si>
    <t>ИДИ + ЦЕНА</t>
  </si>
  <si>
    <t>КИЙ + ТАБЛО</t>
  </si>
  <si>
    <t>НАШ + ЛОБ</t>
  </si>
  <si>
    <t>РЫК + ЯЛ</t>
  </si>
  <si>
    <t>САД + РЕ</t>
  </si>
  <si>
    <t>ЧЕЛО + КЩ</t>
  </si>
  <si>
    <t>ВСЕГО</t>
  </si>
  <si>
    <t>+03 Скорая помощь</t>
  </si>
  <si>
    <t>Параметр текста</t>
  </si>
  <si>
    <t>Трафарет</t>
  </si>
  <si>
    <t xml:space="preserve"> Скорая помощь на листе 2</t>
  </si>
  <si>
    <t>Цифра</t>
  </si>
  <si>
    <t>ГРОТ + МАЛИ</t>
  </si>
  <si>
    <t>Описание действий</t>
  </si>
  <si>
    <t>ОНА + МИ + ТРАФИК</t>
  </si>
  <si>
    <t>РУКА + ВАТА + ИЛ</t>
  </si>
  <si>
    <t>Устройство ввода информации с листа бумаги</t>
  </si>
  <si>
    <t>Инструмент рисования в графическом редакторе</t>
  </si>
  <si>
    <t>экран компьютера</t>
  </si>
  <si>
    <t>НИ + ОМТ+ОР</t>
  </si>
  <si>
    <t>используется в играх</t>
  </si>
  <si>
    <t>ЖЙОСТ+КИД</t>
  </si>
  <si>
    <t>поможет найти все</t>
  </si>
  <si>
    <t>ИН + НЕТ+РТЕ</t>
  </si>
  <si>
    <t>Действие мышки</t>
  </si>
  <si>
    <t>основное устройство ввода</t>
  </si>
  <si>
    <t>Этикетка программы</t>
  </si>
  <si>
    <t>Хулиган компьютерный</t>
  </si>
  <si>
    <t>нужна для хранения информации</t>
  </si>
  <si>
    <t xml:space="preserve">ТМА + ЯЬ + П </t>
  </si>
  <si>
    <t>Наука о компьютерах</t>
  </si>
  <si>
    <t>Местоположение программы в компьютере</t>
  </si>
  <si>
    <t>единица измерения информации</t>
  </si>
  <si>
    <t xml:space="preserve">Е + КРАХ </t>
  </si>
  <si>
    <t>ваш итог</t>
  </si>
  <si>
    <t>5 БАЛЛОВ</t>
  </si>
  <si>
    <t>4 БАЛЛА</t>
  </si>
  <si>
    <t>3 БАЛЛА</t>
  </si>
  <si>
    <t>2 БАЛЛА</t>
  </si>
  <si>
    <t>0-10%</t>
  </si>
  <si>
    <t>11-20%</t>
  </si>
  <si>
    <t>80-100%</t>
  </si>
  <si>
    <t>60-79%</t>
  </si>
  <si>
    <t>40-59%</t>
  </si>
  <si>
    <t>21-39%</t>
  </si>
  <si>
    <t>ИТОГ:</t>
  </si>
  <si>
    <t>7 БАЛЛОВ</t>
  </si>
  <si>
    <t>6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</si>
</sst>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sz val="10"/>
      <color indexed="55"/>
      <name val="Arial Narrow"/>
      <family val="0"/>
    </font>
    <font>
      <b/>
      <sz val="10"/>
      <color indexed="10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57"/>
      <name val="Verdana"/>
      <family val="2"/>
    </font>
    <font>
      <b/>
      <sz val="10"/>
      <color indexed="9"/>
      <name val="Arial Cyr"/>
      <family val="0"/>
    </font>
    <font>
      <b/>
      <sz val="10"/>
      <color indexed="22"/>
      <name val="Verdana"/>
      <family val="2"/>
    </font>
    <font>
      <b/>
      <sz val="10"/>
      <color indexed="22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49" fontId="4" fillId="2" borderId="3" xfId="0" applyNumberFormat="1" applyFont="1" applyFill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0" fontId="14" fillId="0" borderId="0" xfId="0" applyNumberFormat="1" applyFont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8" xfId="0" applyFont="1" applyBorder="1" applyAlignment="1">
      <alignment/>
    </xf>
    <xf numFmtId="9" fontId="9" fillId="2" borderId="9" xfId="0" applyNumberFormat="1" applyFont="1" applyFill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4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26.75390625" style="3" customWidth="1"/>
    <col min="2" max="2" width="19.375" style="4" customWidth="1"/>
    <col min="3" max="3" width="10.125" style="1" bestFit="1" customWidth="1"/>
    <col min="4" max="4" width="9.25390625" style="5" customWidth="1"/>
    <col min="5" max="5" width="10.00390625" style="5" customWidth="1"/>
    <col min="6" max="6" width="10.625" style="0" customWidth="1"/>
    <col min="7" max="7" width="25.875" style="0" customWidth="1"/>
  </cols>
  <sheetData>
    <row r="1" spans="1:100" ht="13.5" thickBot="1">
      <c r="A1" s="17" t="s">
        <v>0</v>
      </c>
      <c r="B1" s="7" t="s">
        <v>17</v>
      </c>
      <c r="C1" s="8"/>
      <c r="G1" s="49"/>
      <c r="H1" s="50"/>
      <c r="I1" s="26"/>
      <c r="J1" s="26"/>
      <c r="K1" s="26"/>
      <c r="L1" s="26"/>
      <c r="CV1" s="30"/>
    </row>
    <row r="2" spans="1:100" s="2" customFormat="1" ht="12.75">
      <c r="A2" s="10" t="s">
        <v>1</v>
      </c>
      <c r="B2" s="11" t="s">
        <v>2</v>
      </c>
      <c r="C2" s="12" t="s">
        <v>3</v>
      </c>
      <c r="D2" s="6"/>
      <c r="E2" s="6"/>
      <c r="G2" s="51"/>
      <c r="H2" s="52"/>
      <c r="I2" s="48"/>
      <c r="J2" s="48"/>
      <c r="K2" s="48"/>
      <c r="L2" s="48"/>
      <c r="CV2" s="31"/>
    </row>
    <row r="3" spans="1:101" ht="12.75">
      <c r="A3" s="13" t="s">
        <v>4</v>
      </c>
      <c r="B3" s="23"/>
      <c r="C3" s="14">
        <v>2</v>
      </c>
      <c r="G3" s="27"/>
      <c r="H3" s="28"/>
      <c r="I3" s="26"/>
      <c r="J3" s="26"/>
      <c r="K3" s="26"/>
      <c r="L3" s="26"/>
      <c r="CV3" s="22">
        <f>IF((B3="СКАНЕР"),C3,0)</f>
        <v>0</v>
      </c>
      <c r="CW3" s="22"/>
    </row>
    <row r="4" spans="1:101" ht="12.75">
      <c r="A4" s="13" t="s">
        <v>28</v>
      </c>
      <c r="B4" s="23"/>
      <c r="C4" s="14">
        <v>3</v>
      </c>
      <c r="E4" s="47" t="s">
        <v>52</v>
      </c>
      <c r="F4" s="47"/>
      <c r="G4" s="27"/>
      <c r="H4" s="28"/>
      <c r="I4" s="26"/>
      <c r="J4" s="26"/>
      <c r="K4" s="26"/>
      <c r="L4" s="26"/>
      <c r="CV4" s="22">
        <f>IF((B4="ДЖОЙСТИК"),C4,0)</f>
        <v>0</v>
      </c>
      <c r="CW4" s="22"/>
    </row>
    <row r="5" spans="1:101" ht="12.75">
      <c r="A5" s="13" t="s">
        <v>5</v>
      </c>
      <c r="B5" s="23"/>
      <c r="C5" s="14">
        <v>3</v>
      </c>
      <c r="E5" s="5" t="s">
        <v>48</v>
      </c>
      <c r="F5" t="s">
        <v>53</v>
      </c>
      <c r="G5" s="27"/>
      <c r="H5" s="28"/>
      <c r="I5" s="26"/>
      <c r="J5" s="26"/>
      <c r="K5" s="26"/>
      <c r="L5" s="26"/>
      <c r="CV5" s="22">
        <f>IF((B5="ЗАЛИВКА"),C5,0)</f>
        <v>0</v>
      </c>
      <c r="CW5" s="22"/>
    </row>
    <row r="6" spans="1:101" ht="12.75">
      <c r="A6" s="13" t="s">
        <v>6</v>
      </c>
      <c r="B6" s="23"/>
      <c r="C6" s="14">
        <v>3</v>
      </c>
      <c r="E6" s="5" t="s">
        <v>49</v>
      </c>
      <c r="F6" t="s">
        <v>54</v>
      </c>
      <c r="G6" s="27"/>
      <c r="H6" s="28"/>
      <c r="I6" s="26"/>
      <c r="J6" s="26"/>
      <c r="K6" s="26"/>
      <c r="L6" s="26"/>
      <c r="CV6" s="22">
        <f>IF((B6="ИНТЕРВАЛ"),C6,0)</f>
        <v>0</v>
      </c>
      <c r="CW6" s="22"/>
    </row>
    <row r="7" spans="1:101" ht="12.75">
      <c r="A7" s="13" t="s">
        <v>19</v>
      </c>
      <c r="B7" s="24"/>
      <c r="C7" s="14">
        <v>2</v>
      </c>
      <c r="E7" s="5" t="s">
        <v>50</v>
      </c>
      <c r="F7" t="s">
        <v>42</v>
      </c>
      <c r="G7" s="27"/>
      <c r="H7" s="28"/>
      <c r="I7" s="26"/>
      <c r="J7" s="26"/>
      <c r="K7" s="26"/>
      <c r="L7" s="26"/>
      <c r="CV7" s="22">
        <f>IF((B7="АЛГОРИТМ"),C7,0)</f>
        <v>0</v>
      </c>
      <c r="CW7" s="22"/>
    </row>
    <row r="8" spans="1:101" ht="12.75">
      <c r="A8" s="13" t="s">
        <v>30</v>
      </c>
      <c r="B8" s="25"/>
      <c r="C8" s="14">
        <v>2</v>
      </c>
      <c r="E8" s="5" t="s">
        <v>51</v>
      </c>
      <c r="F8" t="s">
        <v>43</v>
      </c>
      <c r="G8" s="27"/>
      <c r="H8" s="28"/>
      <c r="I8" s="26"/>
      <c r="J8" s="26"/>
      <c r="K8" s="26"/>
      <c r="L8" s="26"/>
      <c r="CV8" s="22">
        <f>IF((B8="ИНТЕРНЕТ"),C8,0)</f>
        <v>0</v>
      </c>
      <c r="CW8" s="22"/>
    </row>
    <row r="9" spans="1:101" ht="12.75">
      <c r="A9" s="13" t="s">
        <v>36</v>
      </c>
      <c r="B9" s="23"/>
      <c r="C9" s="14">
        <v>2</v>
      </c>
      <c r="E9" s="5" t="s">
        <v>47</v>
      </c>
      <c r="F9" t="s">
        <v>44</v>
      </c>
      <c r="G9" s="27"/>
      <c r="H9" s="28"/>
      <c r="I9" s="26"/>
      <c r="J9" s="26"/>
      <c r="K9" s="26"/>
      <c r="L9" s="26"/>
      <c r="CV9" s="22">
        <f>IF((B9="ПАМЯТЬ"),C9,0)</f>
        <v>0</v>
      </c>
      <c r="CW9" s="22"/>
    </row>
    <row r="10" spans="1:101" ht="12.75">
      <c r="A10" s="13" t="s">
        <v>7</v>
      </c>
      <c r="B10" s="24"/>
      <c r="C10" s="14">
        <v>2</v>
      </c>
      <c r="E10" s="5" t="s">
        <v>46</v>
      </c>
      <c r="F10" t="s">
        <v>45</v>
      </c>
      <c r="G10" s="27"/>
      <c r="H10" s="28"/>
      <c r="I10" s="26"/>
      <c r="J10" s="26"/>
      <c r="K10" s="26"/>
      <c r="L10" s="26"/>
      <c r="CV10" s="22">
        <f>IF((B10="ЕДИНИЦА"),C10,0)</f>
        <v>0</v>
      </c>
      <c r="CW10" s="22"/>
    </row>
    <row r="11" spans="1:101" ht="12.75">
      <c r="A11" s="13" t="s">
        <v>8</v>
      </c>
      <c r="B11" s="23"/>
      <c r="C11" s="14">
        <v>2</v>
      </c>
      <c r="G11" s="27"/>
      <c r="H11" s="28"/>
      <c r="I11" s="26"/>
      <c r="J11" s="26"/>
      <c r="K11" s="26"/>
      <c r="L11" s="26"/>
      <c r="CV11" s="22">
        <f>IF((B11="КИЛОБАЙТ"),C11,0)</f>
        <v>0</v>
      </c>
      <c r="CW11" s="22"/>
    </row>
    <row r="12" spans="1:101" ht="12.75">
      <c r="A12" s="13" t="s">
        <v>9</v>
      </c>
      <c r="B12" s="24"/>
      <c r="C12" s="14">
        <v>3</v>
      </c>
      <c r="G12" s="27"/>
      <c r="H12" s="28"/>
      <c r="I12" s="26"/>
      <c r="J12" s="26"/>
      <c r="K12" s="26"/>
      <c r="L12" s="26"/>
      <c r="CV12" s="22">
        <f>IF((B12="ШАБЛОН"),C12,0)</f>
        <v>0</v>
      </c>
      <c r="CW12" s="22"/>
    </row>
    <row r="13" spans="1:101" ht="12.75">
      <c r="A13" s="13" t="s">
        <v>40</v>
      </c>
      <c r="B13" s="23"/>
      <c r="C13" s="14">
        <v>2</v>
      </c>
      <c r="G13" s="27"/>
      <c r="H13" s="28"/>
      <c r="I13" s="26"/>
      <c r="J13" s="26"/>
      <c r="K13" s="26"/>
      <c r="L13" s="26"/>
      <c r="CV13" s="22">
        <f>IF((B13="ХАКЕР"),C13,0)</f>
        <v>0</v>
      </c>
      <c r="CW13" s="22"/>
    </row>
    <row r="14" spans="1:101" ht="12.75">
      <c r="A14" s="13" t="s">
        <v>26</v>
      </c>
      <c r="B14" s="23"/>
      <c r="C14" s="14">
        <v>2</v>
      </c>
      <c r="G14" s="27"/>
      <c r="H14" s="28"/>
      <c r="I14" s="26"/>
      <c r="J14" s="26"/>
      <c r="K14" s="26"/>
      <c r="L14" s="26"/>
      <c r="CV14" s="22">
        <f>IF((B14="МОНИТОР"),C14,0)</f>
        <v>0</v>
      </c>
      <c r="CW14" s="22"/>
    </row>
    <row r="15" spans="1:101" ht="12.75">
      <c r="A15" s="13" t="s">
        <v>10</v>
      </c>
      <c r="B15" s="23"/>
      <c r="C15" s="14">
        <v>3</v>
      </c>
      <c r="G15" s="27"/>
      <c r="H15" s="28"/>
      <c r="I15" s="26"/>
      <c r="J15" s="26"/>
      <c r="K15" s="26"/>
      <c r="L15" s="26"/>
      <c r="CV15" s="22">
        <f>IF((B15="ЯРЛЫК"),C15,0)</f>
        <v>0</v>
      </c>
      <c r="CW15" s="22"/>
    </row>
    <row r="16" spans="1:101" ht="12.75">
      <c r="A16" s="13" t="s">
        <v>11</v>
      </c>
      <c r="B16" s="24"/>
      <c r="C16" s="14">
        <v>3</v>
      </c>
      <c r="G16" s="27"/>
      <c r="H16" s="28"/>
      <c r="I16" s="26"/>
      <c r="J16" s="26"/>
      <c r="K16" s="26"/>
      <c r="L16" s="26"/>
      <c r="CV16" s="22">
        <f>IF((B16="АДРЕС"),C16,0)</f>
        <v>0</v>
      </c>
      <c r="CW16" s="22"/>
    </row>
    <row r="17" spans="1:101" ht="12.75">
      <c r="A17" s="13" t="s">
        <v>21</v>
      </c>
      <c r="B17" s="23"/>
      <c r="C17" s="14">
        <v>2</v>
      </c>
      <c r="G17" s="27"/>
      <c r="H17" s="28"/>
      <c r="I17" s="26"/>
      <c r="J17" s="26"/>
      <c r="K17" s="26"/>
      <c r="L17" s="26"/>
      <c r="CV17" s="22">
        <f>IF((B17="ИНФОРМАТИКА"),C17,0)</f>
        <v>0</v>
      </c>
      <c r="CW17" s="22"/>
    </row>
    <row r="18" spans="1:101" ht="12.75">
      <c r="A18" s="13" t="s">
        <v>22</v>
      </c>
      <c r="B18" s="23"/>
      <c r="C18" s="14">
        <v>3</v>
      </c>
      <c r="G18" s="27"/>
      <c r="H18" s="28"/>
      <c r="I18" s="26"/>
      <c r="J18" s="26"/>
      <c r="K18" s="26"/>
      <c r="L18" s="26"/>
      <c r="CV18" s="22">
        <f>IF((B18="КЛАВИАТУРА"),C18,0)</f>
        <v>0</v>
      </c>
      <c r="CW18" s="22"/>
    </row>
    <row r="19" spans="1:101" ht="12.75">
      <c r="A19" s="13" t="s">
        <v>12</v>
      </c>
      <c r="B19" s="23"/>
      <c r="C19" s="14">
        <v>2</v>
      </c>
      <c r="G19" s="27"/>
      <c r="H19" s="28"/>
      <c r="I19" s="26"/>
      <c r="J19" s="26"/>
      <c r="K19" s="26"/>
      <c r="L19" s="26"/>
      <c r="CV19" s="22">
        <f>IF((B19="ЩЕЛЧОК"),C19,0)</f>
        <v>0</v>
      </c>
      <c r="CW19" s="22"/>
    </row>
    <row r="20" spans="1:101" ht="12.75">
      <c r="A20" s="13"/>
      <c r="B20" s="15" t="s">
        <v>13</v>
      </c>
      <c r="C20" s="14">
        <f>SUM(C3:C19)</f>
        <v>41</v>
      </c>
      <c r="CV20" s="22">
        <f>SUM(CV3:CV19)</f>
        <v>0</v>
      </c>
      <c r="CW20" s="22"/>
    </row>
    <row r="21" spans="1:101" ht="12.75">
      <c r="A21" s="13"/>
      <c r="B21" s="16"/>
      <c r="C21" s="14"/>
      <c r="CV21" s="6"/>
      <c r="CW21" s="22"/>
    </row>
    <row r="22" spans="1:101" ht="12.75">
      <c r="A22" s="32"/>
      <c r="B22" s="33" t="s">
        <v>41</v>
      </c>
      <c r="C22" s="34">
        <f>CV20/41</f>
        <v>0</v>
      </c>
      <c r="CV22" s="6"/>
      <c r="CW22" s="22"/>
    </row>
    <row r="23" spans="1:101" ht="12.75">
      <c r="A23" s="27"/>
      <c r="B23" s="35"/>
      <c r="C23" s="36"/>
      <c r="CV23" s="6"/>
      <c r="CW23" s="22"/>
    </row>
    <row r="24" spans="1:101" ht="12.75">
      <c r="A24" s="27"/>
      <c r="B24" s="35"/>
      <c r="C24" s="36"/>
      <c r="CV24" s="6"/>
      <c r="CW24" s="22"/>
    </row>
    <row r="25" spans="1:101" ht="12.75">
      <c r="A25" s="27"/>
      <c r="B25" s="35"/>
      <c r="C25" s="36"/>
      <c r="CV25" s="6"/>
      <c r="CW25" s="22"/>
    </row>
    <row r="26" spans="1:101" ht="12.75">
      <c r="A26" s="27"/>
      <c r="B26" s="35"/>
      <c r="C26" s="36"/>
      <c r="CV26" s="6"/>
      <c r="CW26" s="22"/>
    </row>
    <row r="27" spans="1:101" ht="12.75">
      <c r="A27" s="27"/>
      <c r="B27" s="37"/>
      <c r="C27" s="36"/>
      <c r="CV27" s="6"/>
      <c r="CW27" s="22"/>
    </row>
    <row r="28" spans="1:101" ht="12.75">
      <c r="A28" s="27"/>
      <c r="B28" s="35"/>
      <c r="C28" s="36"/>
      <c r="CV28" s="6"/>
      <c r="CW28" s="22"/>
    </row>
    <row r="29" spans="1:101" ht="12.75">
      <c r="A29" s="38"/>
      <c r="B29" s="37"/>
      <c r="C29" s="39"/>
      <c r="CV29" s="6"/>
      <c r="CW29" s="22"/>
    </row>
    <row r="30" spans="1:101" ht="12.75">
      <c r="A30" s="40"/>
      <c r="B30" s="41"/>
      <c r="C30" s="42"/>
      <c r="CV30" s="6"/>
      <c r="CW30" s="22"/>
    </row>
    <row r="31" spans="1:100" ht="12.75">
      <c r="A31" s="40"/>
      <c r="B31" s="41"/>
      <c r="C31" s="43"/>
      <c r="CV31" s="29"/>
    </row>
    <row r="32" spans="1:100" ht="12.75">
      <c r="A32" s="44"/>
      <c r="B32" s="41"/>
      <c r="C32" s="39"/>
      <c r="CV32" s="29"/>
    </row>
    <row r="33" spans="1:100" ht="12.75">
      <c r="A33" s="45"/>
      <c r="B33" s="41"/>
      <c r="C33" s="46"/>
      <c r="CV33" s="29"/>
    </row>
    <row r="34" ht="12.75">
      <c r="CV34" s="29"/>
    </row>
  </sheetData>
  <mergeCells count="1">
    <mergeCell ref="E4:F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:B19"/>
    </sheetView>
  </sheetViews>
  <sheetFormatPr defaultColWidth="9.00390625" defaultRowHeight="12.75"/>
  <cols>
    <col min="1" max="1" width="27.625" style="0" customWidth="1"/>
    <col min="2" max="2" width="49.625" style="0" customWidth="1"/>
  </cols>
  <sheetData>
    <row r="1" ht="13.5" thickBot="1">
      <c r="A1" s="18" t="s">
        <v>0</v>
      </c>
    </row>
    <row r="2" spans="1:2" ht="12.75">
      <c r="A2" s="9" t="s">
        <v>1</v>
      </c>
      <c r="B2" s="19" t="s">
        <v>14</v>
      </c>
    </row>
    <row r="3" spans="1:2" ht="12.75">
      <c r="A3" s="13" t="s">
        <v>4</v>
      </c>
      <c r="B3" s="20" t="s">
        <v>23</v>
      </c>
    </row>
    <row r="4" spans="1:2" ht="12.75">
      <c r="A4" s="13" t="s">
        <v>28</v>
      </c>
      <c r="B4" s="20" t="s">
        <v>27</v>
      </c>
    </row>
    <row r="5" spans="1:2" ht="12.75">
      <c r="A5" s="13" t="s">
        <v>5</v>
      </c>
      <c r="B5" s="20" t="s">
        <v>24</v>
      </c>
    </row>
    <row r="6" spans="1:2" ht="12.75">
      <c r="A6" s="13" t="s">
        <v>6</v>
      </c>
      <c r="B6" s="20" t="s">
        <v>15</v>
      </c>
    </row>
    <row r="7" spans="1:2" ht="12.75">
      <c r="A7" s="13" t="s">
        <v>19</v>
      </c>
      <c r="B7" s="20" t="s">
        <v>20</v>
      </c>
    </row>
    <row r="8" spans="1:2" ht="12.75">
      <c r="A8" s="13" t="s">
        <v>30</v>
      </c>
      <c r="B8" s="20" t="s">
        <v>29</v>
      </c>
    </row>
    <row r="9" spans="1:2" ht="12.75">
      <c r="A9" s="13" t="s">
        <v>36</v>
      </c>
      <c r="B9" s="20" t="s">
        <v>35</v>
      </c>
    </row>
    <row r="10" spans="1:2" ht="12.75">
      <c r="A10" s="13" t="s">
        <v>7</v>
      </c>
      <c r="B10" s="20" t="s">
        <v>18</v>
      </c>
    </row>
    <row r="11" spans="1:2" ht="12.75">
      <c r="A11" s="13" t="s">
        <v>8</v>
      </c>
      <c r="B11" s="20" t="s">
        <v>39</v>
      </c>
    </row>
    <row r="12" spans="1:2" ht="12.75">
      <c r="A12" s="13" t="s">
        <v>9</v>
      </c>
      <c r="B12" s="20" t="s">
        <v>16</v>
      </c>
    </row>
    <row r="13" spans="1:2" ht="12.75">
      <c r="A13" s="13" t="s">
        <v>40</v>
      </c>
      <c r="B13" s="20" t="s">
        <v>34</v>
      </c>
    </row>
    <row r="14" spans="1:2" ht="12.75">
      <c r="A14" s="13" t="s">
        <v>26</v>
      </c>
      <c r="B14" s="20" t="s">
        <v>25</v>
      </c>
    </row>
    <row r="15" spans="1:2" ht="12.75">
      <c r="A15" s="13" t="s">
        <v>10</v>
      </c>
      <c r="B15" s="20" t="s">
        <v>33</v>
      </c>
    </row>
    <row r="16" spans="1:2" ht="12.75">
      <c r="A16" s="13" t="s">
        <v>11</v>
      </c>
      <c r="B16" s="20" t="s">
        <v>38</v>
      </c>
    </row>
    <row r="17" spans="1:2" ht="12.75">
      <c r="A17" s="13" t="s">
        <v>21</v>
      </c>
      <c r="B17" s="20" t="s">
        <v>37</v>
      </c>
    </row>
    <row r="18" spans="1:2" ht="12.75">
      <c r="A18" s="13" t="s">
        <v>22</v>
      </c>
      <c r="B18" s="20" t="s">
        <v>32</v>
      </c>
    </row>
    <row r="19" spans="1:2" ht="13.5" thickBot="1">
      <c r="A19" s="13" t="s">
        <v>12</v>
      </c>
      <c r="B19" s="21" t="s">
        <v>31</v>
      </c>
    </row>
    <row r="21" spans="1:2" ht="12.75">
      <c r="A21" s="26"/>
      <c r="B21" s="26"/>
    </row>
    <row r="22" spans="1:2" ht="12.75">
      <c r="A22" s="26"/>
      <c r="B22" s="26"/>
    </row>
    <row r="23" spans="1:2" ht="12.75">
      <c r="A23" s="27"/>
      <c r="B23" s="28"/>
    </row>
    <row r="24" spans="1:2" ht="12.75">
      <c r="A24" s="26"/>
      <c r="B24" s="26"/>
    </row>
    <row r="25" spans="1:2" ht="12.75">
      <c r="A25" s="26"/>
      <c r="B25" s="26"/>
    </row>
    <row r="26" spans="1:2" ht="12.75">
      <c r="A26" s="26"/>
      <c r="B26" s="26"/>
    </row>
    <row r="27" spans="1:2" ht="12.75">
      <c r="A27" s="26"/>
      <c r="B27" s="26"/>
    </row>
    <row r="28" spans="1:2" ht="12.75">
      <c r="A28" s="27"/>
      <c r="B28" s="28"/>
    </row>
    <row r="29" spans="1:2" ht="12.75">
      <c r="A29" s="26"/>
      <c r="B29" s="26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2009-02-04T19:32:27Z</cp:lastPrinted>
  <dcterms:created xsi:type="dcterms:W3CDTF">2005-11-10T16:59:54Z</dcterms:created>
  <dcterms:modified xsi:type="dcterms:W3CDTF">2009-02-04T19:42:00Z</dcterms:modified>
  <cp:category/>
  <cp:version/>
  <cp:contentType/>
  <cp:contentStatus/>
</cp:coreProperties>
</file>