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20" windowWidth="11340" windowHeight="8835" activeTab="0"/>
  </bookViews>
  <sheets>
    <sheet name="Титул" sheetId="1" r:id="rId1"/>
    <sheet name="Упражнение 1" sheetId="2" r:id="rId2"/>
    <sheet name="Упражнение 2" sheetId="3" r:id="rId3"/>
    <sheet name="Упражнение 3" sheetId="4" r:id="rId4"/>
    <sheet name="Расчет" sheetId="5" r:id="rId5"/>
    <sheet name="Результаты" sheetId="6" r:id="rId6"/>
  </sheets>
  <definedNames/>
  <calcPr fullCalcOnLoad="1"/>
</workbook>
</file>

<file path=xl/sharedStrings.xml><?xml version="1.0" encoding="utf-8"?>
<sst xmlns="http://schemas.openxmlformats.org/spreadsheetml/2006/main" count="32" uniqueCount="31">
  <si>
    <t>A short name of International technology is LG</t>
  </si>
  <si>
    <t>The development of electronic computer technology
started with the inventions of the integrated circuit in 1950</t>
  </si>
  <si>
    <t>Ultra-rapid transistor and semiconductors lasers are playing
decisive part in modern telecommunications</t>
  </si>
  <si>
    <t>Most semiconductors components are made of silicone</t>
  </si>
  <si>
    <t>A transistor is bigger than radio valve</t>
  </si>
  <si>
    <t>Ten years later many elements were fabricated in one and
of the same basic material, and in one piece</t>
  </si>
  <si>
    <t>Следующий тест</t>
  </si>
  <si>
    <t>Результаты тестов</t>
  </si>
  <si>
    <t>Ваши оценки</t>
  </si>
  <si>
    <t>Тест 1</t>
  </si>
  <si>
    <t>Тест 2</t>
  </si>
  <si>
    <t>Тест 3</t>
  </si>
  <si>
    <t>Electronic</t>
  </si>
  <si>
    <t>Technology</t>
  </si>
  <si>
    <t>Development</t>
  </si>
  <si>
    <t>Scientific inventions</t>
  </si>
  <si>
    <t>Circuit</t>
  </si>
  <si>
    <t>Microprocessor</t>
  </si>
  <si>
    <t>Separate components</t>
  </si>
  <si>
    <t>Creation</t>
  </si>
  <si>
    <t>Powerful</t>
  </si>
  <si>
    <t>Semiconductor</t>
  </si>
  <si>
    <t>Insulator</t>
  </si>
  <si>
    <t>Fibre-optic</t>
  </si>
  <si>
    <t>Valve</t>
  </si>
  <si>
    <t>Проверка знаний</t>
  </si>
  <si>
    <t>Вам предлагается три теста.
Ответьте, пожалуйста, на все тесты. В конце проверки Вы увидите свои оценки по каждому тесту.
Ответы вводить Вы сможете только в ячейки, окрашенные зеленым цветом.</t>
  </si>
  <si>
    <t>Начать тестирование</t>
  </si>
  <si>
    <t>Translate into Russian</t>
  </si>
  <si>
    <t xml:space="preserve">A computer quiz
   Answer the questions. Use the glossary on the right </t>
  </si>
  <si>
    <r>
      <t>Agree or Disagree</t>
    </r>
    <r>
      <rPr>
        <sz val="14"/>
        <rFont val="Arial Cyr"/>
        <family val="0"/>
      </rPr>
      <t xml:space="preserve">
Если приведенное на английском языке утверждение верно,
введите в соответствующую клеточку слово "yes" (без кавычек),
если же оно неверно - слово "no" (без кавычек)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</si>
</sst>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20"/>
      <color indexed="12"/>
      <name val="Arial Cyr"/>
      <family val="0"/>
    </font>
    <font>
      <sz val="24"/>
      <name val="Arial Cyr"/>
      <family val="0"/>
    </font>
    <font>
      <sz val="36"/>
      <color indexed="60"/>
      <name val="Arial Cyr"/>
      <family val="0"/>
    </font>
    <font>
      <sz val="10"/>
      <color indexed="9"/>
      <name val="Arial Cyr"/>
      <family val="0"/>
    </font>
    <font>
      <sz val="48"/>
      <name val="Arial Cyr"/>
      <family val="0"/>
    </font>
    <font>
      <u val="single"/>
      <sz val="20"/>
      <color indexed="17"/>
      <name val="Arial Cyr"/>
      <family val="0"/>
    </font>
    <font>
      <u val="single"/>
      <sz val="14"/>
      <color indexed="17"/>
      <name val="Arial Cyr"/>
      <family val="0"/>
    </font>
    <font>
      <sz val="72"/>
      <color indexed="5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13" fillId="0" borderId="0" xfId="15" applyFont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15" applyFont="1" applyAlignment="1">
      <alignment horizontal="center"/>
    </xf>
    <xf numFmtId="0" fontId="13" fillId="0" borderId="0" xfId="15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"/>
  <sheetViews>
    <sheetView showGridLines="0" showRowColHeaders="0" tabSelected="1" workbookViewId="0" topLeftCell="A1">
      <selection activeCell="A30" sqref="A30"/>
    </sheetView>
  </sheetViews>
  <sheetFormatPr defaultColWidth="9.00390625" defaultRowHeight="12.75"/>
  <cols>
    <col min="1" max="1" width="24.125" style="0" customWidth="1"/>
    <col min="2" max="2" width="14.25390625" style="0" customWidth="1"/>
    <col min="9" max="9" width="24.875" style="0" customWidth="1"/>
  </cols>
  <sheetData>
    <row r="2" spans="2:9" ht="93.75" customHeight="1">
      <c r="B2" s="14" t="s">
        <v>25</v>
      </c>
      <c r="C2" s="14"/>
      <c r="D2" s="14"/>
      <c r="E2" s="14"/>
      <c r="F2" s="14"/>
      <c r="G2" s="14"/>
      <c r="H2" s="14"/>
      <c r="I2" s="14"/>
    </row>
    <row r="3" spans="2:9" ht="180.75" customHeight="1">
      <c r="B3" s="15" t="s">
        <v>26</v>
      </c>
      <c r="C3" s="16"/>
      <c r="D3" s="16"/>
      <c r="E3" s="16"/>
      <c r="F3" s="16"/>
      <c r="G3" s="16"/>
      <c r="H3" s="16"/>
      <c r="I3" s="16"/>
    </row>
    <row r="6" spans="7:9" ht="20.25">
      <c r="G6" s="6"/>
      <c r="H6" s="6"/>
      <c r="I6" s="6"/>
    </row>
    <row r="9" spans="7:9" ht="25.5">
      <c r="G9" s="17" t="s">
        <v>27</v>
      </c>
      <c r="H9" s="17"/>
      <c r="I9" s="17"/>
    </row>
  </sheetData>
  <sheetProtection password="CA9C" sheet="1" objects="1" scenarios="1"/>
  <mergeCells count="3">
    <mergeCell ref="B2:I2"/>
    <mergeCell ref="B3:I3"/>
    <mergeCell ref="G9:I9"/>
  </mergeCells>
  <hyperlinks>
    <hyperlink ref="G9" location="'Упражнение 1'!A1" display="Начать тестирование"/>
    <hyperlink ref="G9:I9" location="'Упражнение 1'!D3" display="Начать тестирова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showGridLines="0" showRowColHeaders="0" showOutlineSymbols="0" workbookViewId="0" topLeftCell="A1">
      <selection activeCell="D3" sqref="D3"/>
    </sheetView>
  </sheetViews>
  <sheetFormatPr defaultColWidth="9.00390625" defaultRowHeight="12.75"/>
  <cols>
    <col min="2" max="2" width="43.375" style="0" customWidth="1"/>
    <col min="3" max="3" width="11.25390625" style="0" customWidth="1"/>
    <col min="4" max="4" width="11.375" style="0" customWidth="1"/>
    <col min="7" max="7" width="26.375" style="0" customWidth="1"/>
  </cols>
  <sheetData>
    <row r="1" spans="2:7" ht="81.75" customHeight="1">
      <c r="B1" s="19" t="s">
        <v>29</v>
      </c>
      <c r="C1" s="20"/>
      <c r="D1" s="20"/>
      <c r="E1" s="20"/>
      <c r="F1" s="20"/>
      <c r="G1" s="20"/>
    </row>
    <row r="2" spans="3:4" ht="18">
      <c r="C2" s="2"/>
      <c r="D2" s="2"/>
    </row>
    <row r="3" spans="3:4" ht="18">
      <c r="C3" s="5">
        <v>1</v>
      </c>
      <c r="D3" s="10"/>
    </row>
    <row r="4" spans="3:4" ht="18">
      <c r="C4" s="5">
        <v>2</v>
      </c>
      <c r="D4" s="10"/>
    </row>
    <row r="5" spans="3:4" ht="18">
      <c r="C5" s="5">
        <v>3</v>
      </c>
      <c r="D5" s="10"/>
    </row>
    <row r="6" spans="3:4" ht="18">
      <c r="C6" s="5">
        <v>4</v>
      </c>
      <c r="D6" s="10"/>
    </row>
    <row r="7" spans="3:4" ht="18">
      <c r="C7" s="5">
        <v>5</v>
      </c>
      <c r="D7" s="10"/>
    </row>
    <row r="8" spans="3:4" ht="18">
      <c r="C8" s="5">
        <v>6</v>
      </c>
      <c r="D8" s="10"/>
    </row>
    <row r="9" spans="3:4" ht="18">
      <c r="C9" s="5">
        <v>7</v>
      </c>
      <c r="D9" s="10"/>
    </row>
    <row r="10" spans="3:4" ht="18">
      <c r="C10" s="5">
        <v>8</v>
      </c>
      <c r="D10" s="10"/>
    </row>
    <row r="11" spans="3:4" ht="18">
      <c r="C11" s="5">
        <v>9</v>
      </c>
      <c r="D11" s="10"/>
    </row>
    <row r="12" spans="3:4" ht="18">
      <c r="C12" s="5">
        <v>10</v>
      </c>
      <c r="D12" s="10"/>
    </row>
    <row r="13" spans="3:4" ht="18">
      <c r="C13" s="5">
        <v>11</v>
      </c>
      <c r="D13" s="10"/>
    </row>
    <row r="14" spans="3:4" ht="18">
      <c r="C14" s="5">
        <v>12</v>
      </c>
      <c r="D14" s="10"/>
    </row>
    <row r="15" spans="3:4" ht="18">
      <c r="C15" s="5">
        <v>13</v>
      </c>
      <c r="D15" s="10"/>
    </row>
    <row r="16" spans="3:4" ht="18">
      <c r="C16" s="5">
        <v>14</v>
      </c>
      <c r="D16" s="10"/>
    </row>
    <row r="17" spans="3:4" ht="18">
      <c r="C17" s="5">
        <v>15</v>
      </c>
      <c r="D17" s="10"/>
    </row>
    <row r="18" spans="3:4" ht="18">
      <c r="C18" s="2"/>
      <c r="D18" s="2"/>
    </row>
    <row r="19" spans="3:5" ht="18">
      <c r="C19" s="18" t="s">
        <v>6</v>
      </c>
      <c r="D19" s="18"/>
      <c r="E19" s="1"/>
    </row>
  </sheetData>
  <sheetProtection password="CA9C" sheet="1" objects="1" scenarios="1"/>
  <mergeCells count="2">
    <mergeCell ref="C19:D19"/>
    <mergeCell ref="B1:G1"/>
  </mergeCells>
  <hyperlinks>
    <hyperlink ref="C19" location="'Упражнение 2'!A1" display="Следующий тест"/>
    <hyperlink ref="C19:D19" location="'Упражнение 2'!C3" display="Следующий тест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7"/>
  <sheetViews>
    <sheetView showGridLines="0" showRowColHeaders="0" showOutlineSymbols="0" workbookViewId="0" topLeftCell="A1">
      <selection activeCell="C3" sqref="C3"/>
    </sheetView>
  </sheetViews>
  <sheetFormatPr defaultColWidth="9.00390625" defaultRowHeight="12.75"/>
  <cols>
    <col min="1" max="1" width="34.875" style="0" customWidth="1"/>
    <col min="2" max="2" width="37.375" style="0" customWidth="1"/>
    <col min="3" max="3" width="36.125" style="0" customWidth="1"/>
    <col min="5" max="5" width="32.125" style="0" customWidth="1"/>
  </cols>
  <sheetData>
    <row r="1" spans="2:3" ht="75" customHeight="1">
      <c r="B1" s="19" t="s">
        <v>28</v>
      </c>
      <c r="C1" s="19"/>
    </row>
    <row r="2" spans="2:3" ht="45" customHeight="1">
      <c r="B2" s="2"/>
      <c r="C2" s="2"/>
    </row>
    <row r="3" spans="2:3" ht="18" customHeight="1">
      <c r="B3" s="3" t="s">
        <v>12</v>
      </c>
      <c r="C3" s="11"/>
    </row>
    <row r="4" spans="2:3" ht="18">
      <c r="B4" s="3" t="s">
        <v>13</v>
      </c>
      <c r="C4" s="11"/>
    </row>
    <row r="5" spans="2:3" ht="18">
      <c r="B5" s="3" t="s">
        <v>14</v>
      </c>
      <c r="C5" s="11"/>
    </row>
    <row r="6" spans="2:3" ht="18">
      <c r="B6" s="3" t="s">
        <v>15</v>
      </c>
      <c r="C6" s="11"/>
    </row>
    <row r="7" spans="2:3" ht="18">
      <c r="B7" s="3" t="s">
        <v>16</v>
      </c>
      <c r="C7" s="11"/>
    </row>
    <row r="8" spans="2:3" ht="18">
      <c r="B8" s="3" t="s">
        <v>17</v>
      </c>
      <c r="C8" s="11"/>
    </row>
    <row r="9" spans="2:3" ht="18">
      <c r="B9" s="3" t="s">
        <v>18</v>
      </c>
      <c r="C9" s="11"/>
    </row>
    <row r="10" spans="2:3" ht="18">
      <c r="B10" s="3" t="s">
        <v>19</v>
      </c>
      <c r="C10" s="11"/>
    </row>
    <row r="11" spans="2:3" ht="18">
      <c r="B11" s="3" t="s">
        <v>20</v>
      </c>
      <c r="C11" s="11"/>
    </row>
    <row r="12" spans="2:3" ht="18">
      <c r="B12" s="3" t="s">
        <v>21</v>
      </c>
      <c r="C12" s="11"/>
    </row>
    <row r="13" spans="2:3" ht="18">
      <c r="B13" s="3" t="s">
        <v>22</v>
      </c>
      <c r="C13" s="11"/>
    </row>
    <row r="14" spans="2:3" ht="18">
      <c r="B14" s="3" t="s">
        <v>23</v>
      </c>
      <c r="C14" s="11"/>
    </row>
    <row r="15" spans="2:3" ht="18">
      <c r="B15" s="3" t="s">
        <v>24</v>
      </c>
      <c r="C15" s="11"/>
    </row>
    <row r="16" spans="2:3" ht="18">
      <c r="B16" s="2"/>
      <c r="C16" s="2"/>
    </row>
    <row r="17" spans="2:3" ht="18">
      <c r="B17" s="18" t="s">
        <v>6</v>
      </c>
      <c r="C17" s="18"/>
    </row>
  </sheetData>
  <sheetProtection password="CA9C" sheet="1" objects="1" scenarios="1"/>
  <mergeCells count="2">
    <mergeCell ref="B1:C1"/>
    <mergeCell ref="B17:C17"/>
  </mergeCells>
  <hyperlinks>
    <hyperlink ref="B17" location="'Упражнение 3'!A1" display="Следующий тест"/>
    <hyperlink ref="B17:C17" location="'Упражнение 3'!C3" display="Следующий те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"/>
  <sheetViews>
    <sheetView showGridLines="0" showRowColHeaders="0" showOutlineSymbols="0" workbookViewId="0" topLeftCell="A1">
      <selection activeCell="C3" sqref="C3"/>
    </sheetView>
  </sheetViews>
  <sheetFormatPr defaultColWidth="9.00390625" defaultRowHeight="12.75"/>
  <cols>
    <col min="1" max="1" width="31.375" style="0" customWidth="1"/>
    <col min="2" max="2" width="78.625" style="0" customWidth="1"/>
  </cols>
  <sheetData>
    <row r="1" spans="2:3" ht="116.25" customHeight="1">
      <c r="B1" s="21" t="s">
        <v>30</v>
      </c>
      <c r="C1" s="22"/>
    </row>
    <row r="2" spans="2:3" ht="32.25" customHeight="1">
      <c r="B2" s="2"/>
      <c r="C2" s="2"/>
    </row>
    <row r="3" spans="2:3" ht="18">
      <c r="B3" s="3" t="s">
        <v>0</v>
      </c>
      <c r="C3" s="11"/>
    </row>
    <row r="4" spans="2:3" ht="41.25" customHeight="1">
      <c r="B4" s="4" t="s">
        <v>1</v>
      </c>
      <c r="C4" s="11"/>
    </row>
    <row r="5" spans="2:3" ht="39" customHeight="1">
      <c r="B5" s="4" t="s">
        <v>2</v>
      </c>
      <c r="C5" s="11"/>
    </row>
    <row r="6" spans="2:3" ht="23.25" customHeight="1">
      <c r="B6" s="3" t="s">
        <v>3</v>
      </c>
      <c r="C6" s="11"/>
    </row>
    <row r="7" spans="2:3" ht="23.25" customHeight="1">
      <c r="B7" s="3" t="s">
        <v>4</v>
      </c>
      <c r="C7" s="11"/>
    </row>
    <row r="8" spans="2:3" ht="37.5" customHeight="1">
      <c r="B8" s="4" t="s">
        <v>5</v>
      </c>
      <c r="C8" s="11"/>
    </row>
    <row r="9" spans="2:3" ht="18">
      <c r="B9" s="2"/>
      <c r="C9" s="2"/>
    </row>
    <row r="10" spans="2:3" ht="18">
      <c r="B10" s="12" t="s">
        <v>7</v>
      </c>
      <c r="C10" s="2"/>
    </row>
  </sheetData>
  <sheetProtection password="CA9C" sheet="1" objects="1" scenarios="1"/>
  <mergeCells count="1">
    <mergeCell ref="B1:C1"/>
  </mergeCells>
  <hyperlinks>
    <hyperlink ref="B10" location="Результаты!A1" display="Результаты те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showFormulas="1" workbookViewId="0" topLeftCell="A1">
      <selection activeCell="A24" sqref="A24"/>
    </sheetView>
  </sheetViews>
  <sheetFormatPr defaultColWidth="9.00390625" defaultRowHeight="12.75"/>
  <cols>
    <col min="1" max="1" width="24.00390625" style="0" customWidth="1"/>
    <col min="2" max="2" width="26.00390625" style="0" bestFit="1" customWidth="1"/>
    <col min="3" max="3" width="21.625" style="0" bestFit="1" customWidth="1"/>
  </cols>
  <sheetData>
    <row r="1" spans="1:3" ht="12.75">
      <c r="A1" s="7">
        <f>IF('Упражнение 1'!D3="d",1,0)</f>
        <v>0</v>
      </c>
      <c r="B1" s="7">
        <f>IF('Упражнение 2'!C3="электронный",1,0)</f>
        <v>0</v>
      </c>
      <c r="C1" s="7">
        <f>IF('Упражнение 3'!C3="no",1,0)</f>
        <v>0</v>
      </c>
    </row>
    <row r="2" spans="1:3" ht="12.75">
      <c r="A2" s="7">
        <f>IF('Упражнение 1'!D4="k",1,0)</f>
        <v>0</v>
      </c>
      <c r="B2" s="7">
        <f>IF('Упражнение 2'!C4="технология",1,0)</f>
        <v>0</v>
      </c>
      <c r="C2" s="7">
        <f>IF('Упражнение 3'!C4="no",1,0)</f>
        <v>0</v>
      </c>
    </row>
    <row r="3" spans="1:3" ht="12.75">
      <c r="A3" s="7">
        <f>IF('Упражнение 1'!D5="i",1,0)</f>
        <v>0</v>
      </c>
      <c r="B3" s="7">
        <f>IF('Упражнение 2'!C5="развитие",1,0)</f>
        <v>0</v>
      </c>
      <c r="C3" s="7">
        <f>IF('Упражнение 3'!C5="yes",1,0)</f>
        <v>0</v>
      </c>
    </row>
    <row r="4" spans="1:3" ht="12.75">
      <c r="A4" s="7">
        <f>IF('Упражнение 1'!D6="l",1,0)</f>
        <v>0</v>
      </c>
      <c r="B4" s="7">
        <f>IF('Упражнение 2'!C6="научные изобретения",1,0)</f>
        <v>0</v>
      </c>
      <c r="C4" s="7">
        <f>IF('Упражнение 3'!C6="yes",1,0)</f>
        <v>0</v>
      </c>
    </row>
    <row r="5" spans="1:3" ht="12.75">
      <c r="A5" s="7">
        <f>IF('Упражнение 1'!D7="a",1,0)</f>
        <v>0</v>
      </c>
      <c r="B5" s="7">
        <f>IF('Упражнение 2'!C7="цепь",1,0)</f>
        <v>0</v>
      </c>
      <c r="C5" s="7">
        <f>IF('Упражнение 3'!C7="no",1,0)</f>
        <v>0</v>
      </c>
    </row>
    <row r="6" spans="1:3" ht="12.75">
      <c r="A6" s="7">
        <f>IF('Упражнение 1'!D8="f",1,0)</f>
        <v>0</v>
      </c>
      <c r="B6" s="7">
        <f>IF('Упражнение 2'!C8="микропроцессор",1,0)</f>
        <v>0</v>
      </c>
      <c r="C6" s="7">
        <f>IF('Упражнение 3'!C8="yes",1,0)</f>
        <v>0</v>
      </c>
    </row>
    <row r="7" spans="1:3" ht="12.75">
      <c r="A7" s="7">
        <f>IF('Упражнение 1'!D9="b",1,0)</f>
        <v>0</v>
      </c>
      <c r="B7" s="7">
        <f>IF('Упражнение 2'!C9="раздельные компоненты",1,0)</f>
        <v>0</v>
      </c>
      <c r="C7" s="7">
        <f>SUM(C1:C6)</f>
        <v>0</v>
      </c>
    </row>
    <row r="8" spans="1:3" ht="12.75">
      <c r="A8" s="7">
        <f>IF('Упражнение 1'!D10="g",1,0)</f>
        <v>0</v>
      </c>
      <c r="B8" s="7">
        <f>IF('Упражнение 2'!C10="создание",1,0)</f>
        <v>0</v>
      </c>
      <c r="C8" s="7">
        <f>IF(C7&gt;5,5,IF(C7&gt;3,4,IF(C7=3,3,2)))</f>
        <v>2</v>
      </c>
    </row>
    <row r="9" spans="1:3" ht="12.75">
      <c r="A9" s="7">
        <f>IF('Упражнение 1'!D11="c",1,0)</f>
        <v>0</v>
      </c>
      <c r="B9" s="7">
        <f>IF('Упражнение 2'!C11="мощный",1,0)</f>
        <v>0</v>
      </c>
      <c r="C9" s="7"/>
    </row>
    <row r="10" spans="1:3" ht="12.75">
      <c r="A10" s="7">
        <f>IF('Упражнение 1'!D12="m",1,0)</f>
        <v>0</v>
      </c>
      <c r="B10" s="7">
        <f>IF('Упражнение 2'!C12="полупроводник",1,0)</f>
        <v>0</v>
      </c>
      <c r="C10" s="7"/>
    </row>
    <row r="11" spans="1:3" ht="12.75">
      <c r="A11" s="7">
        <f>IF('Упражнение 1'!D13="n",1,0)</f>
        <v>0</v>
      </c>
      <c r="B11" s="7">
        <f>IF('Упражнение 2'!C13="изолятор",1,0)</f>
        <v>0</v>
      </c>
      <c r="C11" s="7"/>
    </row>
    <row r="12" spans="1:3" ht="12.75">
      <c r="A12" s="7">
        <f>IF('Упражнение 1'!D14="o",1,0)</f>
        <v>0</v>
      </c>
      <c r="B12" s="7">
        <f>IF('Упражнение 2'!C14="оптическое волокно",1,0)</f>
        <v>0</v>
      </c>
      <c r="C12" s="7"/>
    </row>
    <row r="13" spans="1:3" ht="12.75">
      <c r="A13" s="7">
        <f>IF('Упражнение 1'!D15="e",1,0)</f>
        <v>0</v>
      </c>
      <c r="B13" s="7">
        <f>IF('Упражнение 2'!C15="радиолампа",1,0)</f>
        <v>0</v>
      </c>
      <c r="C13" s="7"/>
    </row>
    <row r="14" spans="1:3" ht="12.75">
      <c r="A14" s="7">
        <f>IF('Упражнение 1'!D16="j",1,0)</f>
        <v>0</v>
      </c>
      <c r="B14" s="7">
        <f>SUM(B1:B13)</f>
        <v>0</v>
      </c>
      <c r="C14" s="7"/>
    </row>
    <row r="15" spans="1:3" ht="12.75">
      <c r="A15" s="7">
        <f>IF('Упражнение 1'!D17="h",1,0)</f>
        <v>0</v>
      </c>
      <c r="B15" s="7">
        <f>IF(B14&gt;11,5,IF(B14&gt;9,4,IF(B14&gt;6,3,2)))</f>
        <v>2</v>
      </c>
      <c r="C15" s="7"/>
    </row>
    <row r="16" spans="1:3" ht="12.75">
      <c r="A16" s="7">
        <f>SUM(A1:A15)</f>
        <v>0</v>
      </c>
      <c r="B16" s="7"/>
      <c r="C16" s="7"/>
    </row>
    <row r="17" spans="1:3" ht="12.75">
      <c r="A17" s="7">
        <f>IF(A16&gt;13,5,IF(A16&gt;11,4,IF(A16&gt;7,3,2)))</f>
        <v>2</v>
      </c>
      <c r="B17" s="7"/>
      <c r="C17" s="7"/>
    </row>
    <row r="18" spans="1:3" ht="12.75">
      <c r="A18" s="7"/>
      <c r="B18" s="7"/>
      <c r="C18" s="7"/>
    </row>
  </sheetData>
  <sheetProtection password="CA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6"/>
  <sheetViews>
    <sheetView showGridLines="0" showRowColHeaders="0" showOutlineSymbols="0" workbookViewId="0" topLeftCell="A1">
      <selection activeCell="A41" sqref="A41"/>
    </sheetView>
  </sheetViews>
  <sheetFormatPr defaultColWidth="9.00390625" defaultRowHeight="12.75"/>
  <cols>
    <col min="1" max="1" width="16.25390625" style="0" customWidth="1"/>
    <col min="2" max="2" width="35.75390625" style="0" customWidth="1"/>
    <col min="3" max="3" width="35.625" style="0" customWidth="1"/>
    <col min="4" max="4" width="35.875" style="0" customWidth="1"/>
  </cols>
  <sheetData>
    <row r="3" spans="2:4" ht="102" customHeight="1">
      <c r="B3" s="23" t="s">
        <v>8</v>
      </c>
      <c r="C3" s="23"/>
      <c r="D3" s="23"/>
    </row>
    <row r="4" spans="2:4" ht="58.5" customHeight="1">
      <c r="B4" s="9" t="s">
        <v>9</v>
      </c>
      <c r="C4" s="9" t="s">
        <v>10</v>
      </c>
      <c r="D4" s="9" t="s">
        <v>11</v>
      </c>
    </row>
    <row r="5" spans="2:4" ht="105.75" customHeight="1">
      <c r="B5" s="13" t="str">
        <f>REPT(Расчет!A17,1)</f>
        <v>2</v>
      </c>
      <c r="C5" s="13" t="str">
        <f>REPT(Расчет!B15,1)</f>
        <v>2</v>
      </c>
      <c r="D5" s="13" t="str">
        <f>REPT(Расчет!C8,1)</f>
        <v>2</v>
      </c>
    </row>
    <row r="6" spans="2:4" ht="14.25" customHeight="1">
      <c r="B6" s="8"/>
      <c r="C6" s="8"/>
      <c r="D6" s="8"/>
    </row>
  </sheetData>
  <sheetProtection password="CA9C" sheet="1" objects="1" scenarios="1"/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I_am</dc:creator>
  <cp:keywords/>
  <dc:description/>
  <cp:lastModifiedBy>Пользователь</cp:lastModifiedBy>
  <dcterms:created xsi:type="dcterms:W3CDTF">2009-11-11T02:43:31Z</dcterms:created>
  <dcterms:modified xsi:type="dcterms:W3CDTF">2010-01-15T04:34:12Z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