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0" windowWidth="7500" windowHeight="6030" activeTab="0"/>
  </bookViews>
  <sheets>
    <sheet name="кроссворд" sheetId="1" r:id="rId1"/>
    <sheet name="обработка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<sst xmlns="http://schemas.openxmlformats.org/spreadsheetml/2006/main" count="29" uniqueCount="29">
  <si>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По горизонтали:</t>
  </si>
  <si>
    <t xml:space="preserve">2. </t>
  </si>
  <si>
    <t>химический элемент  "вонючка"</t>
  </si>
  <si>
    <t>4.</t>
  </si>
  <si>
    <t>"периодический автор"</t>
  </si>
  <si>
    <t xml:space="preserve">5. </t>
  </si>
  <si>
    <t>реакции, при которых из одного сложного образуется несколько простых веществ.</t>
  </si>
  <si>
    <t>По вертикали:</t>
  </si>
  <si>
    <t>1.</t>
  </si>
  <si>
    <t>процесс взаимодействия ионнов соли с водой, приводящий к образованию слабого электролита.</t>
  </si>
  <si>
    <t>3.</t>
  </si>
  <si>
    <t>первый химический элемент.</t>
  </si>
  <si>
    <t>вопрос 1.</t>
  </si>
  <si>
    <t>вопрос 2</t>
  </si>
  <si>
    <t>вопрос 3</t>
  </si>
  <si>
    <t>вопрос 4</t>
  </si>
  <si>
    <t>вопрос 5</t>
  </si>
  <si>
    <t>ответ</t>
  </si>
  <si>
    <t>верный ответ</t>
  </si>
  <si>
    <t>итог</t>
  </si>
  <si>
    <t>гидролиз</t>
  </si>
  <si>
    <t>осмий</t>
  </si>
  <si>
    <t>водород</t>
  </si>
  <si>
    <t>разложение</t>
  </si>
  <si>
    <t>сумма</t>
  </si>
  <si>
    <t>менделеев</t>
  </si>
  <si>
    <t>№ вопроса</t>
  </si>
  <si>
    <t>баллы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</si>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</sst>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&#1088;&#1077;&#1079;&#1091;&#1083;&#1100;&#1090;&#1072;&#109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82;&#1088;&#1086;&#1089;&#1089;&#1074;&#1086;&#1088;&#1076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5</xdr:col>
      <xdr:colOff>219075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0</xdr:row>
      <xdr:rowOff>133350</xdr:rowOff>
    </xdr:from>
    <xdr:to>
      <xdr:col>30</xdr:col>
      <xdr:colOff>85725</xdr:colOff>
      <xdr:row>3</xdr:row>
      <xdr:rowOff>0</xdr:rowOff>
    </xdr:to>
    <xdr:sp>
      <xdr:nvSpPr>
        <xdr:cNvPr id="2" name="WordArt 1"/>
        <xdr:cNvSpPr>
          <a:spLocks/>
        </xdr:cNvSpPr>
      </xdr:nvSpPr>
      <xdr:spPr>
        <a:xfrm>
          <a:off x="666750" y="133350"/>
          <a:ext cx="7991475" cy="3524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3509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кроссворд по теме " Химические элементы"</a:t>
          </a:r>
        </a:p>
      </xdr:txBody>
    </xdr:sp>
    <xdr:clientData/>
  </xdr:twoCellAnchor>
  <xdr:twoCellAnchor>
    <xdr:from>
      <xdr:col>25</xdr:col>
      <xdr:colOff>57150</xdr:colOff>
      <xdr:row>26</xdr:row>
      <xdr:rowOff>76200</xdr:rowOff>
    </xdr:from>
    <xdr:to>
      <xdr:col>31</xdr:col>
      <xdr:colOff>133350</xdr:colOff>
      <xdr:row>28</xdr:row>
      <xdr:rowOff>152400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7200900" y="6115050"/>
          <a:ext cx="1790700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проверить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142875</xdr:rowOff>
    </xdr:from>
    <xdr:to>
      <xdr:col>3</xdr:col>
      <xdr:colOff>666750</xdr:colOff>
      <xdr:row>7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838200" y="142875"/>
          <a:ext cx="2019300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итоги</a:t>
          </a:r>
        </a:p>
      </xdr:txBody>
    </xdr:sp>
    <xdr:clientData/>
  </xdr:twoCellAnchor>
  <xdr:twoCellAnchor>
    <xdr:from>
      <xdr:col>10</xdr:col>
      <xdr:colOff>152400</xdr:colOff>
      <xdr:row>19</xdr:row>
      <xdr:rowOff>0</xdr:rowOff>
    </xdr:from>
    <xdr:to>
      <xdr:col>12</xdr:col>
      <xdr:colOff>19050</xdr:colOff>
      <xdr:row>21</xdr:row>
      <xdr:rowOff>123825</xdr:rowOff>
    </xdr:to>
    <xdr:sp>
      <xdr:nvSpPr>
        <xdr:cNvPr id="2" name="Скругленный прямоугольник 2">
          <a:hlinkClick r:id="rId1"/>
        </xdr:cNvPr>
        <xdr:cNvSpPr>
          <a:spLocks/>
        </xdr:cNvSpPr>
      </xdr:nvSpPr>
      <xdr:spPr>
        <a:xfrm>
          <a:off x="7343775" y="3143250"/>
          <a:ext cx="1238250" cy="447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19</xdr:row>
      <xdr:rowOff>104775</xdr:rowOff>
    </xdr:from>
    <xdr:to>
      <xdr:col>11</xdr:col>
      <xdr:colOff>581025</xdr:colOff>
      <xdr:row>20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467600" y="3248025"/>
          <a:ext cx="990600" cy="190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вернуться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I26"/>
  <sheetViews>
    <sheetView tabSelected="1" zoomScalePageLayoutView="0" workbookViewId="0" topLeftCell="A10">
      <selection activeCell="F15" sqref="F15"/>
    </sheetView>
  </sheetViews>
  <sheetFormatPr defaultColWidth="3.75390625" defaultRowHeight="12.75"/>
  <cols>
    <col min="1" max="16384" width="3.75390625" style="1" customWidth="1"/>
  </cols>
  <sheetData>
    <row r="4" ht="19.5" thickBot="1"/>
    <row r="5" ht="18.75">
      <c r="H5" s="3">
        <v>1</v>
      </c>
    </row>
    <row r="6" ht="19.5" thickBot="1">
      <c r="H6" s="4"/>
    </row>
    <row r="7" spans="4:10" ht="19.5" thickBot="1">
      <c r="D7" s="6">
        <v>2</v>
      </c>
      <c r="E7" s="5"/>
      <c r="F7" s="5"/>
      <c r="G7" s="5"/>
      <c r="H7" s="5"/>
      <c r="I7" s="5"/>
      <c r="J7" s="7"/>
    </row>
    <row r="8" spans="6:8" ht="18.75">
      <c r="F8" s="3">
        <v>3</v>
      </c>
      <c r="H8" s="4"/>
    </row>
    <row r="9" spans="6:8" ht="18.75">
      <c r="F9" s="4"/>
      <c r="H9" s="4"/>
    </row>
    <row r="10" spans="6:8" ht="19.5" thickBot="1">
      <c r="F10" s="4"/>
      <c r="H10" s="4"/>
    </row>
    <row r="11" spans="2:11" ht="19.5" thickBot="1">
      <c r="B11" s="6">
        <v>4</v>
      </c>
      <c r="C11" s="5"/>
      <c r="D11" s="5"/>
      <c r="E11" s="5"/>
      <c r="F11" s="5"/>
      <c r="G11" s="5"/>
      <c r="H11" s="5"/>
      <c r="I11" s="5"/>
      <c r="J11" s="5"/>
      <c r="K11" s="7"/>
    </row>
    <row r="12" spans="6:8" ht="19.5" thickBot="1">
      <c r="F12" s="4"/>
      <c r="H12" s="4"/>
    </row>
    <row r="13" spans="5:15" ht="19.5" thickBot="1">
      <c r="E13" s="6">
        <v>5</v>
      </c>
      <c r="F13" s="5"/>
      <c r="G13" s="5"/>
      <c r="H13" s="5"/>
      <c r="I13" s="5"/>
      <c r="J13" s="5"/>
      <c r="K13" s="5"/>
      <c r="L13" s="5"/>
      <c r="M13" s="5"/>
      <c r="N13" s="5"/>
      <c r="O13" s="7"/>
    </row>
    <row r="14" ht="18.75">
      <c r="F14" s="4"/>
    </row>
    <row r="15" ht="19.5" thickBot="1">
      <c r="F15" s="8"/>
    </row>
    <row r="16" ht="18.75">
      <c r="F16" s="2"/>
    </row>
    <row r="17" spans="2:35" ht="18.75">
      <c r="B17" s="13"/>
      <c r="C17" s="13" t="s">
        <v>0</v>
      </c>
      <c r="D17" s="13"/>
      <c r="E17" s="13"/>
      <c r="F17" s="1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2:35" ht="18.75">
      <c r="B18" s="13"/>
      <c r="C18" s="13" t="s">
        <v>1</v>
      </c>
      <c r="D18" s="13" t="s">
        <v>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2:35" ht="18.75">
      <c r="B19" s="13"/>
      <c r="C19" s="13" t="s">
        <v>3</v>
      </c>
      <c r="D19" s="13" t="s">
        <v>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2:35" ht="18.75">
      <c r="B20" s="13"/>
      <c r="C20" s="13" t="s">
        <v>5</v>
      </c>
      <c r="D20" s="13" t="s">
        <v>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2:35" ht="18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35" ht="18.75">
      <c r="B22" s="13" t="s">
        <v>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2:35" ht="18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2:35" ht="18.75">
      <c r="B24" s="13" t="s">
        <v>8</v>
      </c>
      <c r="C24" s="13" t="s">
        <v>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2:35" ht="18.75">
      <c r="B25" s="13" t="s">
        <v>10</v>
      </c>
      <c r="C25" s="13" t="s">
        <v>11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2:35" ht="18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</sheetData>
  <sheetProtection password="CF5E" sheet="1" objects="1" scenarios="1" selectLockedCells="1"/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5.75390625" style="0" customWidth="1"/>
    <col min="2" max="2" width="12.875" style="9" customWidth="1"/>
    <col min="3" max="3" width="14.625" style="9" customWidth="1"/>
    <col min="4" max="4" width="14.375" style="9" customWidth="1"/>
  </cols>
  <sheetData>
    <row r="1" spans="1:4" ht="12.75">
      <c r="A1" s="10"/>
      <c r="B1" s="11" t="s">
        <v>17</v>
      </c>
      <c r="C1" s="11" t="s">
        <v>18</v>
      </c>
      <c r="D1" s="11" t="s">
        <v>19</v>
      </c>
    </row>
    <row r="2" spans="1:4" ht="12.75">
      <c r="A2" s="10" t="s">
        <v>12</v>
      </c>
      <c r="B2" s="11">
        <f>кроссворд!H6&amp;кроссворд!H7&amp;кроссворд!H8&amp;кроссворд!H9&amp;кроссворд!H10&amp;кроссворд!H11&amp;кроссворд!H12&amp;кроссворд!H13</f>
      </c>
      <c r="C2" s="11" t="s">
        <v>20</v>
      </c>
      <c r="D2" s="11">
        <f>IF(C2=B2,1,0)</f>
        <v>0</v>
      </c>
    </row>
    <row r="3" spans="1:4" ht="12.75">
      <c r="A3" s="10" t="s">
        <v>13</v>
      </c>
      <c r="B3" s="11">
        <f>кроссворд!E7&amp;кроссворд!F7&amp;кроссворд!G7&amp;кроссворд!H7&amp;кроссворд!I7</f>
      </c>
      <c r="C3" s="11" t="s">
        <v>21</v>
      </c>
      <c r="D3" s="11">
        <f>IF(C3=B3,1,0)</f>
        <v>0</v>
      </c>
    </row>
    <row r="4" spans="1:4" ht="12.75">
      <c r="A4" s="10" t="s">
        <v>14</v>
      </c>
      <c r="B4" s="11">
        <f>кроссворд!F9&amp;кроссворд!F10&amp;кроссворд!F11&amp;кроссворд!F12&amp;кроссворд!F13&amp;кроссворд!F14&amp;кроссворд!F15</f>
      </c>
      <c r="C4" s="11" t="s">
        <v>22</v>
      </c>
      <c r="D4" s="11">
        <f>IF(C4=B4,1,0)</f>
        <v>0</v>
      </c>
    </row>
    <row r="5" spans="1:4" ht="12.75">
      <c r="A5" s="10" t="s">
        <v>15</v>
      </c>
      <c r="B5" s="11">
        <f>кроссворд!C11&amp;кроссворд!D11&amp;кроссворд!E11&amp;кроссворд!F11&amp;кроссворд!G11&amp;кроссворд!H11&amp;кроссворд!I11&amp;кроссворд!J11&amp;кроссворд!K11</f>
      </c>
      <c r="C5" s="11" t="s">
        <v>25</v>
      </c>
      <c r="D5" s="11">
        <f>IF(C5=B5,1,0)</f>
        <v>0</v>
      </c>
    </row>
    <row r="6" spans="1:4" ht="12.75">
      <c r="A6" s="10" t="s">
        <v>16</v>
      </c>
      <c r="B6" s="11">
        <f>кроссворд!F13&amp;кроссворд!G13&amp;кроссворд!H13&amp;кроссворд!I13&amp;кроссворд!J13&amp;кроссворд!K13&amp;кроссворд!L13&amp;кроссворд!M13&amp;кроссворд!N13&amp;кроссворд!O13</f>
      </c>
      <c r="C6" s="11" t="s">
        <v>23</v>
      </c>
      <c r="D6" s="11">
        <f>IF(C6=B6,1,0)</f>
        <v>0</v>
      </c>
    </row>
    <row r="7" spans="2:4" ht="12.75">
      <c r="B7" s="9" t="s">
        <v>24</v>
      </c>
      <c r="D7" s="9">
        <f>SUM(D2:D6)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I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0.625" style="9" customWidth="1"/>
    <col min="3" max="3" width="9.125" style="9" customWidth="1"/>
    <col min="6" max="6" width="11.625" style="0" customWidth="1"/>
  </cols>
  <sheetData>
    <row r="12" spans="2:9" ht="18">
      <c r="B12" s="9" t="s">
        <v>26</v>
      </c>
      <c r="C12" s="9" t="s">
        <v>27</v>
      </c>
      <c r="I12" s="12" t="s">
        <v>28</v>
      </c>
    </row>
    <row r="14" spans="2:9" ht="12.75">
      <c r="B14" s="9">
        <v>1</v>
      </c>
      <c r="C14" s="9" t="str">
        <f>IF(обработка!B2=обработка!C2,"верно","неверно")</f>
        <v>неверно</v>
      </c>
      <c r="I14" s="10">
        <f>IF(обработка!D7&lt;3,2,IF(обработка!D7&lt;4,3,IF(обработка!D7&lt;5,4,IF(обработка!D7=5,5))))</f>
        <v>2</v>
      </c>
    </row>
    <row r="15" spans="2:3" ht="12.75">
      <c r="B15" s="9">
        <v>2</v>
      </c>
      <c r="C15" s="9" t="str">
        <f>IF(обработка!B3=обработка!C3,"верно","неверно")</f>
        <v>неверно</v>
      </c>
    </row>
    <row r="16" spans="2:3" ht="12.75">
      <c r="B16" s="9">
        <v>3</v>
      </c>
      <c r="C16" s="9" t="str">
        <f>IF(обработка!B4=обработка!C4,"верно","неверно")</f>
        <v>неверно</v>
      </c>
    </row>
    <row r="17" spans="2:3" ht="12.75">
      <c r="B17" s="9">
        <v>4</v>
      </c>
      <c r="C17" s="9" t="str">
        <f>IF(обработка!B5=обработка!C5,"верно","неверно")</f>
        <v>неверно</v>
      </c>
    </row>
    <row r="18" spans="2:3" ht="12.75">
      <c r="B18" s="9">
        <v>5</v>
      </c>
      <c r="C18" s="9" t="str">
        <f>IF(обработка!B6=обработка!C6,"верно","неверно")</f>
        <v>неверно</v>
      </c>
    </row>
  </sheetData>
  <sheetProtection password="CF5E" sheet="1" selectLockedCells="1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2010-01-07T17:38:42Z</cp:lastPrinted>
  <dcterms:created xsi:type="dcterms:W3CDTF">2007-10-05T11:13:52Z</dcterms:created>
  <dcterms:modified xsi:type="dcterms:W3CDTF">2010-01-07T17:40:43Z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