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<sst xmlns="http://schemas.openxmlformats.org/spreadsheetml/2006/main" count="54" uniqueCount="38">
  <si>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питание</t>
  </si>
  <si>
    <t>быт.товары</t>
  </si>
  <si>
    <t>услуги</t>
  </si>
  <si>
    <t>итог</t>
  </si>
  <si>
    <t>накопления</t>
  </si>
  <si>
    <t>группы</t>
  </si>
  <si>
    <t>кол-во в группе</t>
  </si>
  <si>
    <t>1-я</t>
  </si>
  <si>
    <t>2-я</t>
  </si>
  <si>
    <t>3-я</t>
  </si>
  <si>
    <t>среднестат.  Житель</t>
  </si>
  <si>
    <t xml:space="preserve">5. Этап графической наглядности: </t>
  </si>
  <si>
    <t>1. Вид наглядности:Столбиковая диаграмма, график, круговая диаграмма.</t>
  </si>
  <si>
    <t>2. Гистограммы полученных данных</t>
  </si>
  <si>
    <t>вывод:</t>
  </si>
  <si>
    <t>6. Этап аналитических выводов</t>
  </si>
  <si>
    <t>3. Этап процентных данных. Таблица №3.</t>
  </si>
  <si>
    <t>4. Этап среднестатистических данных. Таблица №4.</t>
  </si>
  <si>
    <t>2. Этап среднеарифметического анализа. Таблица №2.</t>
  </si>
  <si>
    <t>Питание</t>
  </si>
  <si>
    <t>Бытов.тов.</t>
  </si>
  <si>
    <t>Услуги</t>
  </si>
  <si>
    <t>Образование</t>
  </si>
  <si>
    <t>Накопления</t>
  </si>
  <si>
    <t>Итог</t>
  </si>
  <si>
    <t>Студент</t>
  </si>
  <si>
    <t>Комерсант</t>
  </si>
  <si>
    <t>Пенсионер</t>
  </si>
  <si>
    <t>Инженер</t>
  </si>
  <si>
    <t>Рабочий</t>
  </si>
  <si>
    <t>Спортсмен</t>
  </si>
  <si>
    <t xml:space="preserve"> </t>
  </si>
  <si>
    <r>
      <t xml:space="preserve">Вывод: </t>
    </r>
    <r>
      <rPr>
        <sz val="12"/>
        <rFont val="Arial Cyr"/>
        <family val="0"/>
      </rPr>
      <t xml:space="preserve">В 1-ой группе низкий уровень накопления, т.к. это группа с низким доходом. Во 2-ой группе уровень накоплений выше, т.к. выше доход. В 3-ей группе самый высокий уровень накоплений, т.к. высокий доход. </t>
    </r>
  </si>
  <si>
    <r>
      <t xml:space="preserve">Ф.И.О.  </t>
    </r>
    <r>
      <rPr>
        <b/>
        <sz val="12"/>
        <rFont val="Arial Cyr"/>
        <family val="0"/>
      </rPr>
      <t>Волкова Таня, Крыгина Света</t>
    </r>
  </si>
  <si>
    <t>Приложение №7</t>
  </si>
  <si>
    <r>
      <t xml:space="preserve">1. </t>
    </r>
    <r>
      <rPr>
        <b/>
        <sz val="12"/>
        <rFont val="Arial Cyr"/>
        <family val="0"/>
      </rPr>
      <t>Этап формирования ряда распределений. Таблица №</t>
    </r>
    <r>
      <rPr>
        <sz val="12"/>
        <rFont val="Arial Cyr"/>
        <family val="0"/>
      </rPr>
      <t>1.</t>
    </r>
  </si>
  <si>
    <r>
      <t xml:space="preserve">Дата: 2 апреля   Тема: </t>
    </r>
    <r>
      <rPr>
        <b/>
        <i/>
        <sz val="12"/>
        <rFont val="Arial Cyr"/>
        <family val="0"/>
      </rPr>
      <t>Статистика как метод изучения явлений экономики                                       с использованием ИКТ.  (Данные по г. Северодвинску)</t>
    </r>
  </si>
  <si>
    <r>
      <t>Вывод</t>
    </r>
    <r>
      <rPr>
        <sz val="12"/>
        <rFont val="Arial Cyr"/>
        <family val="0"/>
      </rPr>
      <t>: Анализ данных показывает, что жители г.Северодвинска тратят на питание чуть менее 50% от своего дохода. Это характеризует город как город со средним доходом. В нашем городе выгоднее заниматься продуктовым бизнесом и предоставлением услуг.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</si>
</sst>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  <numFmt numFmtId="165" formatCode="[$$-409]#,##0;[Red][$$-409]#,##0"/>
    <numFmt numFmtId="166" formatCode="_-[$$-409]* #,##0_ ;_-[$$-409]* \-#,##0\ ;_-[$$-409]* &quot;-&quot;_ ;_-@_ "/>
    <numFmt numFmtId="167" formatCode="#,##0.00&quot;р.&quot;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.75"/>
      <name val="Arial Cyr"/>
      <family val="0"/>
    </font>
    <font>
      <sz val="8.25"/>
      <name val="Arial Cyr"/>
      <family val="0"/>
    </font>
    <font>
      <b/>
      <i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42" fontId="1" fillId="0" borderId="0" xfId="0" applyNumberFormat="1" applyFont="1" applyBorder="1" applyAlignment="1">
      <alignment/>
    </xf>
    <xf numFmtId="42" fontId="0" fillId="2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NumberFormat="1" applyBorder="1" applyAlignment="1">
      <alignment/>
    </xf>
    <xf numFmtId="7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0.84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Лист4!$A$33</c:f>
              <c:strCache>
                <c:ptCount val="1"/>
                <c:pt idx="0">
                  <c:v>1-я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(Лист4!$C$32,Лист4!$D$32,Лист4!$E$32,Лист4!$F$32)</c:f>
              <c:strCache/>
            </c:strRef>
          </c:cat>
          <c:val>
            <c:numRef>
              <c:f>(Лист4!$C$33,Лист4!$D$33,Лист4!$E$33,Лист4!$F$33)</c:f>
              <c:numCache/>
            </c:numRef>
          </c:val>
        </c:ser>
        <c:ser>
          <c:idx val="1"/>
          <c:order val="1"/>
          <c:tx>
            <c:strRef>
              <c:f>Лист4!$A$34</c:f>
              <c:strCache>
                <c:ptCount val="1"/>
                <c:pt idx="0">
                  <c:v>2-я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(Лист4!$C$32,Лист4!$D$32,Лист4!$E$32,Лист4!$F$32)</c:f>
              <c:strCache/>
            </c:strRef>
          </c:cat>
          <c:val>
            <c:numRef>
              <c:f>(Лист4!$C$34,Лист4!$D$34,Лист4!$E$34,Лист4!$F$34)</c:f>
              <c:numCache/>
            </c:numRef>
          </c:val>
        </c:ser>
        <c:ser>
          <c:idx val="2"/>
          <c:order val="2"/>
          <c:tx>
            <c:strRef>
              <c:f>Лист4!$A$35</c:f>
              <c:strCache>
                <c:ptCount val="1"/>
                <c:pt idx="0">
                  <c:v>3-я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(Лист4!$C$32,Лист4!$D$32,Лист4!$E$32,Лист4!$F$32)</c:f>
              <c:strCache/>
            </c:strRef>
          </c:cat>
          <c:val>
            <c:numRef>
              <c:f>(Лист4!$C$35,Лист4!$D$35,Лист4!$E$35,Лист4!$F$35)</c:f>
              <c:numCache/>
            </c:numRef>
          </c:val>
        </c:ser>
        <c:ser>
          <c:idx val="3"/>
          <c:order val="3"/>
          <c:tx>
            <c:v>Ср. арифм.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(Лист4!$C$32,Лист4!$D$32,Лист4!$E$32,Лист4!$F$32)</c:f>
              <c:strCache/>
            </c:strRef>
          </c:cat>
          <c:val>
            <c:numRef>
              <c:f>(Лист4!$C$40,Лист4!$D$40,Лист4!$E$40,Лист4!$F$40)</c:f>
              <c:numCache/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29975"/>
          <c:w val="0.119"/>
          <c:h val="0.3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Лист4!$A$22</c:f>
              <c:strCache>
                <c:ptCount val="1"/>
                <c:pt idx="0">
                  <c:v>1-я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(Лист4!$C$21,Лист4!$D$21:$G$21)</c:f>
              <c:strCache/>
            </c:strRef>
          </c:cat>
          <c:val>
            <c:numRef>
              <c:f>(Лист4!$C$22,Лист4!$D$22:$G$22)</c:f>
              <c:numCache/>
            </c:numRef>
          </c:val>
          <c:smooth val="0"/>
        </c:ser>
        <c:ser>
          <c:idx val="1"/>
          <c:order val="1"/>
          <c:tx>
            <c:strRef>
              <c:f>Лист4!$A$23</c:f>
              <c:strCache>
                <c:ptCount val="1"/>
                <c:pt idx="0">
                  <c:v>2-я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(Лист4!$C$21,Лист4!$D$21:$G$21)</c:f>
              <c:strCache/>
            </c:strRef>
          </c:cat>
          <c:val>
            <c:numRef>
              <c:f>(Лист4!$C$23,Лист4!$D$23:$G$23)</c:f>
              <c:numCache/>
            </c:numRef>
          </c:val>
          <c:smooth val="0"/>
        </c:ser>
        <c:ser>
          <c:idx val="2"/>
          <c:order val="2"/>
          <c:tx>
            <c:strRef>
              <c:f>Лист4!$A$24</c:f>
              <c:strCache>
                <c:ptCount val="1"/>
                <c:pt idx="0">
                  <c:v>3-я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(Лист4!$C$21,Лист4!$D$21:$G$21)</c:f>
              <c:strCache/>
            </c:strRef>
          </c:cat>
          <c:val>
            <c:numRef>
              <c:f>(Лист4!$C$24,Лист4!$D$24:$G$24)</c:f>
              <c:numCache/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0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82</xdr:row>
      <xdr:rowOff>0</xdr:rowOff>
    </xdr:from>
    <xdr:to>
      <xdr:col>7</xdr:col>
      <xdr:colOff>304800</xdr:colOff>
      <xdr:row>102</xdr:row>
      <xdr:rowOff>0</xdr:rowOff>
    </xdr:to>
    <xdr:graphicFrame>
      <xdr:nvGraphicFramePr>
        <xdr:cNvPr id="1" name="Chart 1"/>
        <xdr:cNvGraphicFramePr/>
      </xdr:nvGraphicFramePr>
      <xdr:xfrm>
        <a:off x="85725" y="14154150"/>
        <a:ext cx="6534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61</xdr:row>
      <xdr:rowOff>9525</xdr:rowOff>
    </xdr:from>
    <xdr:to>
      <xdr:col>6</xdr:col>
      <xdr:colOff>819150</xdr:colOff>
      <xdr:row>78</xdr:row>
      <xdr:rowOff>0</xdr:rowOff>
    </xdr:to>
    <xdr:graphicFrame>
      <xdr:nvGraphicFramePr>
        <xdr:cNvPr id="2" name="Chart 3"/>
        <xdr:cNvGraphicFramePr/>
      </xdr:nvGraphicFramePr>
      <xdr:xfrm>
        <a:off x="95250" y="10725150"/>
        <a:ext cx="6172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85" zoomScaleNormal="85" workbookViewId="0" topLeftCell="A1">
      <selection activeCell="C115" sqref="C115"/>
    </sheetView>
  </sheetViews>
  <sheetFormatPr defaultColWidth="9.00390625" defaultRowHeight="12.75"/>
  <cols>
    <col min="1" max="1" width="13.75390625" style="0" customWidth="1"/>
    <col min="2" max="2" width="10.375" style="0" bestFit="1" customWidth="1"/>
    <col min="3" max="3" width="10.875" style="0" customWidth="1"/>
    <col min="4" max="4" width="12.25390625" style="0" bestFit="1" customWidth="1"/>
    <col min="5" max="5" width="12.625" style="0" bestFit="1" customWidth="1"/>
    <col min="6" max="6" width="11.625" style="0" bestFit="1" customWidth="1"/>
    <col min="7" max="7" width="11.375" style="0" customWidth="1"/>
  </cols>
  <sheetData>
    <row r="1" spans="6:7" ht="15">
      <c r="F1" s="22" t="s">
        <v>34</v>
      </c>
      <c r="G1" s="22"/>
    </row>
    <row r="2" spans="1:8" ht="15.75">
      <c r="A2" s="21" t="s">
        <v>33</v>
      </c>
      <c r="B2" s="21"/>
      <c r="C2" s="21"/>
      <c r="D2" s="21"/>
      <c r="E2" s="21"/>
      <c r="F2" s="21"/>
      <c r="G2" s="21"/>
      <c r="H2" s="21"/>
    </row>
    <row r="3" spans="1:8" ht="16.5" customHeight="1">
      <c r="A3" s="26" t="s">
        <v>36</v>
      </c>
      <c r="B3" s="26"/>
      <c r="C3" s="26"/>
      <c r="D3" s="26"/>
      <c r="E3" s="26"/>
      <c r="F3" s="26"/>
      <c r="G3" s="26"/>
      <c r="H3" s="26"/>
    </row>
    <row r="4" spans="1:9" ht="16.5" customHeight="1">
      <c r="A4" s="26"/>
      <c r="B4" s="26"/>
      <c r="C4" s="26"/>
      <c r="D4" s="26"/>
      <c r="E4" s="26"/>
      <c r="F4" s="26"/>
      <c r="G4" s="26"/>
      <c r="H4" s="26"/>
      <c r="I4" s="18"/>
    </row>
    <row r="5" spans="1:7" ht="15.75">
      <c r="A5" s="22" t="s">
        <v>35</v>
      </c>
      <c r="B5" s="22"/>
      <c r="C5" s="22"/>
      <c r="D5" s="22"/>
      <c r="E5" s="22"/>
      <c r="F5" s="22"/>
      <c r="G5" s="22"/>
    </row>
    <row r="6" ht="9.75" customHeight="1"/>
    <row r="7" spans="1:6" ht="12.75">
      <c r="A7" s="10"/>
      <c r="B7" s="10"/>
      <c r="C7" s="10"/>
      <c r="D7" s="10"/>
      <c r="E7" s="10"/>
      <c r="F7" s="10"/>
    </row>
    <row r="8" spans="1:10" ht="12.75">
      <c r="A8" s="11"/>
      <c r="B8" s="11"/>
      <c r="C8" s="11"/>
      <c r="D8" s="11"/>
      <c r="E8" s="11"/>
      <c r="F8" s="11"/>
      <c r="J8" t="s">
        <v>31</v>
      </c>
    </row>
    <row r="9" spans="1:7" ht="12.75">
      <c r="A9" s="3"/>
      <c r="B9" s="3" t="s">
        <v>19</v>
      </c>
      <c r="C9" s="3" t="s">
        <v>20</v>
      </c>
      <c r="D9" s="3" t="s">
        <v>21</v>
      </c>
      <c r="E9" s="3" t="s">
        <v>22</v>
      </c>
      <c r="F9" s="3" t="s">
        <v>23</v>
      </c>
      <c r="G9" s="3" t="s">
        <v>24</v>
      </c>
    </row>
    <row r="10" spans="1:7" ht="12.75">
      <c r="A10" s="12" t="s">
        <v>25</v>
      </c>
      <c r="B10" s="17">
        <v>1065</v>
      </c>
      <c r="C10" s="17">
        <v>128</v>
      </c>
      <c r="D10" s="17">
        <v>160</v>
      </c>
      <c r="E10" s="17">
        <v>100</v>
      </c>
      <c r="F10" s="17">
        <v>210</v>
      </c>
      <c r="G10" s="17">
        <f aca="true" t="shared" si="0" ref="G10:G15">SUM(B10:F10)</f>
        <v>1663</v>
      </c>
    </row>
    <row r="11" spans="1:7" ht="12.75">
      <c r="A11" s="14" t="s">
        <v>26</v>
      </c>
      <c r="B11" s="17">
        <v>3800</v>
      </c>
      <c r="C11" s="17">
        <v>2430</v>
      </c>
      <c r="D11" s="17">
        <v>3360</v>
      </c>
      <c r="E11" s="17">
        <v>100</v>
      </c>
      <c r="F11" s="17">
        <v>1640</v>
      </c>
      <c r="G11" s="17">
        <f t="shared" si="0"/>
        <v>11330</v>
      </c>
    </row>
    <row r="12" spans="1:7" ht="12.75">
      <c r="A12" s="13" t="s">
        <v>27</v>
      </c>
      <c r="B12" s="17">
        <v>2550</v>
      </c>
      <c r="C12" s="17">
        <v>763</v>
      </c>
      <c r="D12" s="17">
        <v>1320</v>
      </c>
      <c r="E12" s="17">
        <v>10</v>
      </c>
      <c r="F12" s="17">
        <v>220</v>
      </c>
      <c r="G12" s="17">
        <f t="shared" si="0"/>
        <v>4863</v>
      </c>
    </row>
    <row r="13" spans="1:7" ht="12.75">
      <c r="A13" s="14" t="s">
        <v>28</v>
      </c>
      <c r="B13" s="17">
        <v>4777</v>
      </c>
      <c r="C13" s="17">
        <v>1444</v>
      </c>
      <c r="D13" s="17">
        <v>1888</v>
      </c>
      <c r="E13" s="17">
        <v>550</v>
      </c>
      <c r="F13" s="17">
        <v>1222</v>
      </c>
      <c r="G13" s="17">
        <f t="shared" si="0"/>
        <v>9881</v>
      </c>
    </row>
    <row r="14" spans="1:7" ht="12.75">
      <c r="A14" s="14" t="s">
        <v>29</v>
      </c>
      <c r="B14" s="17">
        <v>3050</v>
      </c>
      <c r="C14" s="17">
        <v>1465</v>
      </c>
      <c r="D14" s="17">
        <v>1970</v>
      </c>
      <c r="E14" s="17">
        <v>310</v>
      </c>
      <c r="F14" s="17">
        <v>1330</v>
      </c>
      <c r="G14" s="17">
        <f>SUM(B14:F14)</f>
        <v>8125</v>
      </c>
    </row>
    <row r="15" spans="1:7" ht="12.75">
      <c r="A15" s="13" t="s">
        <v>30</v>
      </c>
      <c r="B15" s="17">
        <v>2720</v>
      </c>
      <c r="C15" s="17">
        <v>630</v>
      </c>
      <c r="D15" s="17">
        <v>1150</v>
      </c>
      <c r="E15" s="17">
        <v>80</v>
      </c>
      <c r="F15" s="17">
        <v>1310</v>
      </c>
      <c r="G15" s="17">
        <f t="shared" si="0"/>
        <v>5890</v>
      </c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9" spans="1:8" ht="15.75">
      <c r="A19" s="25" t="s">
        <v>18</v>
      </c>
      <c r="B19" s="25"/>
      <c r="C19" s="25"/>
      <c r="D19" s="25"/>
      <c r="E19" s="25"/>
      <c r="F19" s="25"/>
      <c r="G19" s="25"/>
      <c r="H19" s="25"/>
    </row>
    <row r="21" spans="1:7" ht="25.5">
      <c r="A21" s="1" t="s">
        <v>5</v>
      </c>
      <c r="B21" s="2" t="s">
        <v>6</v>
      </c>
      <c r="C21" s="1" t="s">
        <v>0</v>
      </c>
      <c r="D21" s="1" t="s">
        <v>1</v>
      </c>
      <c r="E21" s="1" t="s">
        <v>2</v>
      </c>
      <c r="F21" s="1" t="s">
        <v>4</v>
      </c>
      <c r="G21" s="1" t="s">
        <v>3</v>
      </c>
    </row>
    <row r="22" spans="1:7" ht="12.75">
      <c r="A22" s="12" t="s">
        <v>7</v>
      </c>
      <c r="B22" s="15">
        <v>1</v>
      </c>
      <c r="C22" s="16">
        <f>B10/B22</f>
        <v>1065</v>
      </c>
      <c r="D22" s="16">
        <f>(C10)/B22</f>
        <v>128</v>
      </c>
      <c r="E22" s="16">
        <f>D10/B22</f>
        <v>160</v>
      </c>
      <c r="F22" s="16">
        <f>F10/B22</f>
        <v>210</v>
      </c>
      <c r="G22" s="16">
        <f>SUM(C22:F22)</f>
        <v>1563</v>
      </c>
    </row>
    <row r="23" spans="1:7" ht="12.75">
      <c r="A23" s="13" t="s">
        <v>8</v>
      </c>
      <c r="B23" s="15">
        <v>2</v>
      </c>
      <c r="C23" s="16">
        <f>(B12+B15)/B23</f>
        <v>2635</v>
      </c>
      <c r="D23" s="16">
        <f>(C12+C15)/B23</f>
        <v>696.5</v>
      </c>
      <c r="E23" s="16">
        <f>(D12+D15)/B23</f>
        <v>1235</v>
      </c>
      <c r="F23" s="16">
        <f>(F12+F15)/B23</f>
        <v>765</v>
      </c>
      <c r="G23" s="16">
        <f>SUM(C23:F23)</f>
        <v>5331.5</v>
      </c>
    </row>
    <row r="24" spans="1:7" ht="12.75">
      <c r="A24" s="14" t="s">
        <v>9</v>
      </c>
      <c r="B24" s="15">
        <v>3</v>
      </c>
      <c r="C24" s="16">
        <f>(B11+B13+B14)/B24</f>
        <v>3875.6666666666665</v>
      </c>
      <c r="D24" s="16">
        <f>(C11+C13+C14)/B24</f>
        <v>1779.6666666666667</v>
      </c>
      <c r="E24" s="16">
        <f>(D11+D13+D15)/B24</f>
        <v>2132.6666666666665</v>
      </c>
      <c r="F24" s="16">
        <f>(F11+F13+F14)/B24</f>
        <v>1397.3333333333333</v>
      </c>
      <c r="G24" s="16">
        <f>SUM(C24:F24)</f>
        <v>9185.333333333334</v>
      </c>
    </row>
    <row r="26" spans="1:8" ht="12.75" customHeight="1">
      <c r="A26" s="20" t="s">
        <v>32</v>
      </c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7" ht="15.75">
      <c r="A30" s="25" t="s">
        <v>16</v>
      </c>
      <c r="B30" s="25"/>
      <c r="C30" s="25"/>
      <c r="D30" s="25"/>
      <c r="E30" s="25"/>
      <c r="F30" s="25"/>
      <c r="G30" s="25"/>
    </row>
    <row r="32" spans="1:7" ht="25.5">
      <c r="A32" s="1" t="s">
        <v>5</v>
      </c>
      <c r="B32" s="2" t="s">
        <v>6</v>
      </c>
      <c r="C32" s="1" t="s">
        <v>0</v>
      </c>
      <c r="D32" s="1" t="s">
        <v>1</v>
      </c>
      <c r="E32" s="1" t="s">
        <v>2</v>
      </c>
      <c r="F32" s="1" t="s">
        <v>4</v>
      </c>
      <c r="G32" s="1" t="s">
        <v>3</v>
      </c>
    </row>
    <row r="33" spans="1:7" ht="12.75">
      <c r="A33" s="12" t="s">
        <v>7</v>
      </c>
      <c r="B33" s="15">
        <v>1</v>
      </c>
      <c r="C33" s="5">
        <f>C22/G22</f>
        <v>0.6813819577735125</v>
      </c>
      <c r="D33" s="5">
        <f>D22/G22</f>
        <v>0.0818937939859245</v>
      </c>
      <c r="E33" s="5">
        <f>E22/G22</f>
        <v>0.10236724248240563</v>
      </c>
      <c r="F33" s="5">
        <f>F22/G22</f>
        <v>0.1343570057581574</v>
      </c>
      <c r="G33" s="5">
        <f>SUM(C33:F33)</f>
        <v>1</v>
      </c>
    </row>
    <row r="34" spans="1:7" ht="12.75">
      <c r="A34" s="13" t="s">
        <v>8</v>
      </c>
      <c r="B34" s="15">
        <v>2</v>
      </c>
      <c r="C34" s="5">
        <f>C23/G23</f>
        <v>0.4942323923848823</v>
      </c>
      <c r="D34" s="5">
        <f>D23/G23</f>
        <v>0.13063865703835695</v>
      </c>
      <c r="E34" s="5">
        <f>E23/G23</f>
        <v>0.23164212698114978</v>
      </c>
      <c r="F34" s="5">
        <f>F23/G23</f>
        <v>0.143486823595611</v>
      </c>
      <c r="G34" s="5">
        <f>SUM(C34:F34)</f>
        <v>1</v>
      </c>
    </row>
    <row r="35" spans="1:7" ht="12.75">
      <c r="A35" s="14" t="s">
        <v>9</v>
      </c>
      <c r="B35" s="15">
        <v>3</v>
      </c>
      <c r="C35" s="5">
        <f>C24/G24</f>
        <v>0.42194077514878786</v>
      </c>
      <c r="D35" s="5">
        <f>D24/G24</f>
        <v>0.19375090724343155</v>
      </c>
      <c r="E35" s="5">
        <f>E24/G24</f>
        <v>0.23218173900420958</v>
      </c>
      <c r="F35" s="5">
        <f>F24/G24</f>
        <v>0.1521265786035709</v>
      </c>
      <c r="G35" s="5">
        <f>SUM(C35:F35)</f>
        <v>0.9999999999999999</v>
      </c>
    </row>
    <row r="37" spans="1:7" ht="15.75">
      <c r="A37" s="25" t="s">
        <v>17</v>
      </c>
      <c r="B37" s="25"/>
      <c r="C37" s="25"/>
      <c r="D37" s="25"/>
      <c r="E37" s="25"/>
      <c r="F37" s="25"/>
      <c r="G37" s="25"/>
    </row>
    <row r="39" spans="1:7" ht="25.5">
      <c r="A39" s="8" t="s">
        <v>10</v>
      </c>
      <c r="B39" s="6" t="s">
        <v>6</v>
      </c>
      <c r="C39" s="7" t="s">
        <v>0</v>
      </c>
      <c r="D39" s="7" t="s">
        <v>1</v>
      </c>
      <c r="E39" s="7" t="s">
        <v>2</v>
      </c>
      <c r="F39" s="7" t="s">
        <v>4</v>
      </c>
      <c r="G39" s="7" t="s">
        <v>3</v>
      </c>
    </row>
    <row r="40" spans="1:7" ht="12.75">
      <c r="A40" s="3"/>
      <c r="B40" s="15">
        <f>B33+B34+B35</f>
        <v>6</v>
      </c>
      <c r="C40" s="4">
        <f>(C33*B33+C34*B34+C35*B35)/B40</f>
        <v>0.4892781779982735</v>
      </c>
      <c r="D40" s="4">
        <f>(D33*B33+D34*B34+D35*B35)/B40</f>
        <v>0.15407063829882217</v>
      </c>
      <c r="E40" s="4">
        <f>(E33*B33+E34*B34+E35*B35)/B40</f>
        <v>0.21036611890955567</v>
      </c>
      <c r="F40" s="4">
        <f>(F33*B33+F34*B34+F35*B35)/B40</f>
        <v>0.14628506479334868</v>
      </c>
      <c r="G40" s="4">
        <f>SUM(C40:F40)</f>
        <v>1</v>
      </c>
    </row>
    <row r="41" spans="1:7" ht="12.75">
      <c r="A41" s="3"/>
      <c r="B41" s="15"/>
      <c r="C41" s="4"/>
      <c r="D41" s="4"/>
      <c r="E41" s="4"/>
      <c r="F41" s="4"/>
      <c r="G41" s="4"/>
    </row>
    <row r="59" spans="1:7" ht="15.75">
      <c r="A59" s="25" t="s">
        <v>11</v>
      </c>
      <c r="B59" s="25"/>
      <c r="C59" s="25"/>
      <c r="D59" s="25"/>
      <c r="E59" s="25"/>
      <c r="F59" s="25"/>
      <c r="G59" s="25"/>
    </row>
    <row r="60" spans="1:7" ht="15.75">
      <c r="A60" s="25" t="s">
        <v>12</v>
      </c>
      <c r="B60" s="25"/>
      <c r="C60" s="25"/>
      <c r="D60" s="25"/>
      <c r="E60" s="25"/>
      <c r="F60" s="25"/>
      <c r="G60" s="25"/>
    </row>
    <row r="80" spans="1:7" ht="15.75">
      <c r="A80" s="24" t="s">
        <v>13</v>
      </c>
      <c r="B80" s="24"/>
      <c r="C80" s="24"/>
      <c r="D80" s="24"/>
      <c r="E80" s="24"/>
      <c r="F80" s="24"/>
      <c r="G80" s="24"/>
    </row>
    <row r="91" spans="1:7" ht="12.75">
      <c r="A91" s="19" t="s">
        <v>15</v>
      </c>
      <c r="B91" s="19"/>
      <c r="C91" s="19"/>
      <c r="D91" s="19"/>
      <c r="E91" s="19"/>
      <c r="F91" s="19"/>
      <c r="G91" s="19"/>
    </row>
    <row r="92" ht="15.75">
      <c r="A92" s="9" t="s">
        <v>14</v>
      </c>
    </row>
    <row r="104" spans="1:8" ht="12.75" customHeight="1">
      <c r="A104" s="27" t="s">
        <v>37</v>
      </c>
      <c r="B104" s="23"/>
      <c r="C104" s="23"/>
      <c r="D104" s="23"/>
      <c r="E104" s="23"/>
      <c r="F104" s="23"/>
      <c r="G104" s="23"/>
      <c r="H104" s="23"/>
    </row>
    <row r="105" spans="1:8" ht="12.75" customHeight="1">
      <c r="A105" s="23"/>
      <c r="B105" s="23"/>
      <c r="C105" s="23"/>
      <c r="D105" s="23"/>
      <c r="E105" s="23"/>
      <c r="F105" s="23"/>
      <c r="G105" s="23"/>
      <c r="H105" s="23"/>
    </row>
    <row r="106" spans="1:8" ht="12.75" customHeight="1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</sheetData>
  <mergeCells count="13">
    <mergeCell ref="F1:G1"/>
    <mergeCell ref="A37:G37"/>
    <mergeCell ref="A59:G59"/>
    <mergeCell ref="A26:H29"/>
    <mergeCell ref="A60:G60"/>
    <mergeCell ref="A80:G80"/>
    <mergeCell ref="A91:G91"/>
    <mergeCell ref="A30:G30"/>
    <mergeCell ref="A104:H111"/>
    <mergeCell ref="A2:H2"/>
    <mergeCell ref="A5:G5"/>
    <mergeCell ref="A19:H19"/>
    <mergeCell ref="A3:H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Гуманитарная гимназия №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</dc:creator>
  <cp:keywords/>
  <dc:description/>
  <cp:lastModifiedBy>Admin</cp:lastModifiedBy>
  <cp:lastPrinted>2005-01-26T14:59:59Z</cp:lastPrinted>
  <dcterms:created xsi:type="dcterms:W3CDTF">2008-03-18T07:28:41Z</dcterms:created>
  <dcterms:modified xsi:type="dcterms:W3CDTF">2005-01-26T15:03:40Z</dcterms:modified>
  <cp:category/>
  <cp:version/>
  <cp:contentType/>
  <cp:contentStatus/>
</cp:coreProperties>
</file>