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расчет зарплаты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<sst xmlns="http://schemas.openxmlformats.org/spreadsheetml/2006/main" count="25" uniqueCount="25">
  <si>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Фамилия</t>
  </si>
  <si>
    <t>Начислено</t>
  </si>
  <si>
    <t>№</t>
  </si>
  <si>
    <t xml:space="preserve"> Однодневный заработок</t>
  </si>
  <si>
    <t>Кол-во отраб. дней</t>
  </si>
  <si>
    <t>Налоги</t>
  </si>
  <si>
    <t>Подоход.</t>
  </si>
  <si>
    <t>Социал.</t>
  </si>
  <si>
    <t>Профс</t>
  </si>
  <si>
    <t>Пенсион.</t>
  </si>
  <si>
    <t>Премии</t>
  </si>
  <si>
    <t>Воскр.</t>
  </si>
  <si>
    <t>Ночь.</t>
  </si>
  <si>
    <t>К выдаче</t>
  </si>
  <si>
    <t>Вронский</t>
  </si>
  <si>
    <t>Карелина</t>
  </si>
  <si>
    <t>Ленский</t>
  </si>
  <si>
    <t>Онегин</t>
  </si>
  <si>
    <t>Ларина</t>
  </si>
  <si>
    <t>Печорин</t>
  </si>
  <si>
    <t>Казбич</t>
  </si>
  <si>
    <t>Чичиков</t>
  </si>
  <si>
    <t>Мышкин</t>
  </si>
  <si>
    <t>Карамазов</t>
  </si>
  <si>
    <t>Задание выполнил: ученик 7 класса "А" Майок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</si>
</sst>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</numFmts>
  <fonts count="42">
    <font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5.75"/>
      <color indexed="10"/>
      <name val="Arial Cyr"/>
      <family val="0"/>
    </font>
    <font>
      <b/>
      <i/>
      <sz val="14.45"/>
      <color indexed="10"/>
      <name val="Arial Cyr"/>
      <family val="0"/>
    </font>
    <font>
      <sz val="15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Заработная плата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35975"/>
          <c:w val="0.72625"/>
          <c:h val="0.3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зарплаты'!$C$5:$C$14</c:f>
              <c:numCache>
                <c:ptCount val="10"/>
                <c:pt idx="0">
                  <c:v>785</c:v>
                </c:pt>
                <c:pt idx="1">
                  <c:v>456</c:v>
                </c:pt>
                <c:pt idx="2">
                  <c:v>789</c:v>
                </c:pt>
                <c:pt idx="3">
                  <c:v>1236</c:v>
                </c:pt>
                <c:pt idx="4">
                  <c:v>1457</c:v>
                </c:pt>
                <c:pt idx="5">
                  <c:v>456</c:v>
                </c:pt>
                <c:pt idx="6">
                  <c:v>852</c:v>
                </c:pt>
                <c:pt idx="7">
                  <c:v>963</c:v>
                </c:pt>
                <c:pt idx="8">
                  <c:v>2563</c:v>
                </c:pt>
                <c:pt idx="9">
                  <c:v>1452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зарплаты'!$D$5:$D$14</c:f>
              <c:numCache>
                <c:ptCount val="10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зарплаты'!$E$5:$E$14</c:f>
              <c:numCache>
                <c:ptCount val="10"/>
                <c:pt idx="0">
                  <c:v>18055</c:v>
                </c:pt>
                <c:pt idx="1">
                  <c:v>10032</c:v>
                </c:pt>
                <c:pt idx="2">
                  <c:v>17358</c:v>
                </c:pt>
                <c:pt idx="3">
                  <c:v>14832</c:v>
                </c:pt>
                <c:pt idx="4">
                  <c:v>20398</c:v>
                </c:pt>
                <c:pt idx="5">
                  <c:v>10032</c:v>
                </c:pt>
                <c:pt idx="6">
                  <c:v>18744</c:v>
                </c:pt>
                <c:pt idx="7">
                  <c:v>21186</c:v>
                </c:pt>
                <c:pt idx="8">
                  <c:v>58949</c:v>
                </c:pt>
                <c:pt idx="9">
                  <c:v>33396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зарплаты'!$F$5:$F$14</c:f>
              <c:numCache>
                <c:ptCount val="10"/>
                <c:pt idx="0">
                  <c:v>2347.15</c:v>
                </c:pt>
                <c:pt idx="1">
                  <c:v>1304.16</c:v>
                </c:pt>
                <c:pt idx="2">
                  <c:v>2256.54</c:v>
                </c:pt>
                <c:pt idx="3">
                  <c:v>1928.16</c:v>
                </c:pt>
                <c:pt idx="4">
                  <c:v>2651.7400000000002</c:v>
                </c:pt>
                <c:pt idx="5">
                  <c:v>1304.16</c:v>
                </c:pt>
                <c:pt idx="6">
                  <c:v>2436.7200000000003</c:v>
                </c:pt>
                <c:pt idx="7">
                  <c:v>2754.1800000000003</c:v>
                </c:pt>
                <c:pt idx="8">
                  <c:v>7663.37</c:v>
                </c:pt>
                <c:pt idx="9">
                  <c:v>4341.4800000000005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зарплаты'!$G$5:$G$14</c:f>
              <c:numCache>
                <c:ptCount val="10"/>
                <c:pt idx="0">
                  <c:v>361.1</c:v>
                </c:pt>
                <c:pt idx="1">
                  <c:v>200.64000000000001</c:v>
                </c:pt>
                <c:pt idx="2">
                  <c:v>347.16</c:v>
                </c:pt>
                <c:pt idx="3">
                  <c:v>296.64</c:v>
                </c:pt>
                <c:pt idx="4">
                  <c:v>407.96000000000004</c:v>
                </c:pt>
                <c:pt idx="5">
                  <c:v>200.64000000000001</c:v>
                </c:pt>
                <c:pt idx="6">
                  <c:v>374.88</c:v>
                </c:pt>
                <c:pt idx="7">
                  <c:v>423.72</c:v>
                </c:pt>
                <c:pt idx="8">
                  <c:v>1178.98</c:v>
                </c:pt>
                <c:pt idx="9">
                  <c:v>667.92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зарплаты'!$H$5:$H$14</c:f>
              <c:numCache>
                <c:ptCount val="10"/>
                <c:pt idx="0">
                  <c:v>361.1</c:v>
                </c:pt>
                <c:pt idx="1">
                  <c:v>200.64000000000001</c:v>
                </c:pt>
                <c:pt idx="2">
                  <c:v>347.16</c:v>
                </c:pt>
                <c:pt idx="3">
                  <c:v>296.64</c:v>
                </c:pt>
                <c:pt idx="4">
                  <c:v>407.96000000000004</c:v>
                </c:pt>
                <c:pt idx="5">
                  <c:v>200.64000000000001</c:v>
                </c:pt>
                <c:pt idx="6">
                  <c:v>374.88</c:v>
                </c:pt>
                <c:pt idx="7">
                  <c:v>423.72</c:v>
                </c:pt>
                <c:pt idx="8">
                  <c:v>1178.98</c:v>
                </c:pt>
                <c:pt idx="9">
                  <c:v>667.92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зарплаты'!$I$5:$I$14</c:f>
              <c:numCache>
                <c:ptCount val="10"/>
                <c:pt idx="0">
                  <c:v>2708.25</c:v>
                </c:pt>
                <c:pt idx="1">
                  <c:v>1504.8</c:v>
                </c:pt>
                <c:pt idx="2">
                  <c:v>2603.7</c:v>
                </c:pt>
                <c:pt idx="3">
                  <c:v>2224.7999999999997</c:v>
                </c:pt>
                <c:pt idx="4">
                  <c:v>3059.7</c:v>
                </c:pt>
                <c:pt idx="5">
                  <c:v>1504.8</c:v>
                </c:pt>
                <c:pt idx="6">
                  <c:v>2811.6</c:v>
                </c:pt>
                <c:pt idx="7">
                  <c:v>3177.9</c:v>
                </c:pt>
                <c:pt idx="8">
                  <c:v>8842.35</c:v>
                </c:pt>
                <c:pt idx="9">
                  <c:v>5009.4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зарплаты'!$J$5:$J$14</c:f>
              <c:numCache>
                <c:ptCount val="10"/>
                <c:pt idx="0">
                  <c:v>3611</c:v>
                </c:pt>
                <c:pt idx="1">
                  <c:v>2006.4</c:v>
                </c:pt>
                <c:pt idx="2">
                  <c:v>3471.6000000000004</c:v>
                </c:pt>
                <c:pt idx="3">
                  <c:v>2966.4</c:v>
                </c:pt>
                <c:pt idx="4">
                  <c:v>4079.6000000000004</c:v>
                </c:pt>
                <c:pt idx="5">
                  <c:v>2006.4</c:v>
                </c:pt>
                <c:pt idx="6">
                  <c:v>3748.8</c:v>
                </c:pt>
                <c:pt idx="7">
                  <c:v>4237.2</c:v>
                </c:pt>
                <c:pt idx="8">
                  <c:v>11789.800000000001</c:v>
                </c:pt>
                <c:pt idx="9">
                  <c:v>6679.200000000001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зарплаты'!$K$5:$K$14</c:f>
              <c:numCache>
                <c:ptCount val="10"/>
                <c:pt idx="0">
                  <c:v>7222</c:v>
                </c:pt>
                <c:pt idx="1">
                  <c:v>4012.8</c:v>
                </c:pt>
                <c:pt idx="2">
                  <c:v>6943.200000000001</c:v>
                </c:pt>
                <c:pt idx="3">
                  <c:v>5932.8</c:v>
                </c:pt>
                <c:pt idx="4">
                  <c:v>8159.200000000001</c:v>
                </c:pt>
                <c:pt idx="5">
                  <c:v>4012.8</c:v>
                </c:pt>
                <c:pt idx="6">
                  <c:v>7497.6</c:v>
                </c:pt>
                <c:pt idx="7">
                  <c:v>8474.4</c:v>
                </c:pt>
                <c:pt idx="8">
                  <c:v>23579.600000000002</c:v>
                </c:pt>
                <c:pt idx="9">
                  <c:v>13358.400000000001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75" b="1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зарплаты'!$L$5:$L$14</c:f>
              <c:numCache>
                <c:ptCount val="10"/>
                <c:pt idx="0">
                  <c:v>23110.4</c:v>
                </c:pt>
                <c:pt idx="1">
                  <c:v>12840.960000000003</c:v>
                </c:pt>
                <c:pt idx="2">
                  <c:v>22218.239999999998</c:v>
                </c:pt>
                <c:pt idx="3">
                  <c:v>18984.960000000003</c:v>
                </c:pt>
                <c:pt idx="4">
                  <c:v>26109.44</c:v>
                </c:pt>
                <c:pt idx="5">
                  <c:v>12840.960000000003</c:v>
                </c:pt>
                <c:pt idx="6">
                  <c:v>23992.32</c:v>
                </c:pt>
                <c:pt idx="7">
                  <c:v>27118.079999999994</c:v>
                </c:pt>
                <c:pt idx="8">
                  <c:v>75454.72</c:v>
                </c:pt>
                <c:pt idx="9">
                  <c:v>42746.880000000005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45"/>
          <c:y val="0.11"/>
          <c:w val="0.971"/>
          <c:h val="0.11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1" u="none" baseline="0">
              <a:solidFill>
                <a:srgbClr val="FF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1" i="1" u="none" baseline="0">
          <a:solidFill>
            <a:srgbClr val="FF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Заработная плата</a:t>
            </a:r>
          </a:p>
        </c:rich>
      </c:tx>
      <c:layout>
        <c:manualLayout>
          <c:xMode val="factor"/>
          <c:yMode val="factor"/>
          <c:x val="-0.00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5"/>
          <c:w val="0.91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зарплаты'!$C$5:$C$14</c:f>
              <c:numCache>
                <c:ptCount val="10"/>
                <c:pt idx="0">
                  <c:v>785</c:v>
                </c:pt>
                <c:pt idx="1">
                  <c:v>456</c:v>
                </c:pt>
                <c:pt idx="2">
                  <c:v>789</c:v>
                </c:pt>
                <c:pt idx="3">
                  <c:v>1236</c:v>
                </c:pt>
                <c:pt idx="4">
                  <c:v>1457</c:v>
                </c:pt>
                <c:pt idx="5">
                  <c:v>456</c:v>
                </c:pt>
                <c:pt idx="6">
                  <c:v>852</c:v>
                </c:pt>
                <c:pt idx="7">
                  <c:v>963</c:v>
                </c:pt>
                <c:pt idx="8">
                  <c:v>2563</c:v>
                </c:pt>
                <c:pt idx="9">
                  <c:v>1452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зарплаты'!$D$5:$D$14</c:f>
              <c:numCache>
                <c:ptCount val="10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зарплаты'!$E$5:$E$14</c:f>
              <c:numCache>
                <c:ptCount val="10"/>
                <c:pt idx="0">
                  <c:v>18055</c:v>
                </c:pt>
                <c:pt idx="1">
                  <c:v>10032</c:v>
                </c:pt>
                <c:pt idx="2">
                  <c:v>17358</c:v>
                </c:pt>
                <c:pt idx="3">
                  <c:v>14832</c:v>
                </c:pt>
                <c:pt idx="4">
                  <c:v>20398</c:v>
                </c:pt>
                <c:pt idx="5">
                  <c:v>10032</c:v>
                </c:pt>
                <c:pt idx="6">
                  <c:v>18744</c:v>
                </c:pt>
                <c:pt idx="7">
                  <c:v>21186</c:v>
                </c:pt>
                <c:pt idx="8">
                  <c:v>58949</c:v>
                </c:pt>
                <c:pt idx="9">
                  <c:v>33396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зарплаты'!$F$5:$F$14</c:f>
              <c:numCache>
                <c:ptCount val="10"/>
                <c:pt idx="0">
                  <c:v>2347.15</c:v>
                </c:pt>
                <c:pt idx="1">
                  <c:v>1304.16</c:v>
                </c:pt>
                <c:pt idx="2">
                  <c:v>2256.54</c:v>
                </c:pt>
                <c:pt idx="3">
                  <c:v>1928.16</c:v>
                </c:pt>
                <c:pt idx="4">
                  <c:v>2651.7400000000002</c:v>
                </c:pt>
                <c:pt idx="5">
                  <c:v>1304.16</c:v>
                </c:pt>
                <c:pt idx="6">
                  <c:v>2436.7200000000003</c:v>
                </c:pt>
                <c:pt idx="7">
                  <c:v>2754.1800000000003</c:v>
                </c:pt>
                <c:pt idx="8">
                  <c:v>7663.37</c:v>
                </c:pt>
                <c:pt idx="9">
                  <c:v>4341.4800000000005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зарплаты'!$G$5:$G$14</c:f>
              <c:numCache>
                <c:ptCount val="10"/>
                <c:pt idx="0">
                  <c:v>361.1</c:v>
                </c:pt>
                <c:pt idx="1">
                  <c:v>200.64000000000001</c:v>
                </c:pt>
                <c:pt idx="2">
                  <c:v>347.16</c:v>
                </c:pt>
                <c:pt idx="3">
                  <c:v>296.64</c:v>
                </c:pt>
                <c:pt idx="4">
                  <c:v>407.96000000000004</c:v>
                </c:pt>
                <c:pt idx="5">
                  <c:v>200.64000000000001</c:v>
                </c:pt>
                <c:pt idx="6">
                  <c:v>374.88</c:v>
                </c:pt>
                <c:pt idx="7">
                  <c:v>423.72</c:v>
                </c:pt>
                <c:pt idx="8">
                  <c:v>1178.98</c:v>
                </c:pt>
                <c:pt idx="9">
                  <c:v>667.92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зарплаты'!$H$5:$H$14</c:f>
              <c:numCache>
                <c:ptCount val="10"/>
                <c:pt idx="0">
                  <c:v>361.1</c:v>
                </c:pt>
                <c:pt idx="1">
                  <c:v>200.64000000000001</c:v>
                </c:pt>
                <c:pt idx="2">
                  <c:v>347.16</c:v>
                </c:pt>
                <c:pt idx="3">
                  <c:v>296.64</c:v>
                </c:pt>
                <c:pt idx="4">
                  <c:v>407.96000000000004</c:v>
                </c:pt>
                <c:pt idx="5">
                  <c:v>200.64000000000001</c:v>
                </c:pt>
                <c:pt idx="6">
                  <c:v>374.88</c:v>
                </c:pt>
                <c:pt idx="7">
                  <c:v>423.72</c:v>
                </c:pt>
                <c:pt idx="8">
                  <c:v>1178.98</c:v>
                </c:pt>
                <c:pt idx="9">
                  <c:v>667.92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зарплаты'!$I$5:$I$14</c:f>
              <c:numCache>
                <c:ptCount val="10"/>
                <c:pt idx="0">
                  <c:v>2708.25</c:v>
                </c:pt>
                <c:pt idx="1">
                  <c:v>1504.8</c:v>
                </c:pt>
                <c:pt idx="2">
                  <c:v>2603.7</c:v>
                </c:pt>
                <c:pt idx="3">
                  <c:v>2224.7999999999997</c:v>
                </c:pt>
                <c:pt idx="4">
                  <c:v>3059.7</c:v>
                </c:pt>
                <c:pt idx="5">
                  <c:v>1504.8</c:v>
                </c:pt>
                <c:pt idx="6">
                  <c:v>2811.6</c:v>
                </c:pt>
                <c:pt idx="7">
                  <c:v>3177.9</c:v>
                </c:pt>
                <c:pt idx="8">
                  <c:v>8842.35</c:v>
                </c:pt>
                <c:pt idx="9">
                  <c:v>5009.4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зарплаты'!$J$5:$J$14</c:f>
              <c:numCache>
                <c:ptCount val="10"/>
                <c:pt idx="0">
                  <c:v>3611</c:v>
                </c:pt>
                <c:pt idx="1">
                  <c:v>2006.4</c:v>
                </c:pt>
                <c:pt idx="2">
                  <c:v>3471.6000000000004</c:v>
                </c:pt>
                <c:pt idx="3">
                  <c:v>2966.4</c:v>
                </c:pt>
                <c:pt idx="4">
                  <c:v>4079.6000000000004</c:v>
                </c:pt>
                <c:pt idx="5">
                  <c:v>2006.4</c:v>
                </c:pt>
                <c:pt idx="6">
                  <c:v>3748.8</c:v>
                </c:pt>
                <c:pt idx="7">
                  <c:v>4237.2</c:v>
                </c:pt>
                <c:pt idx="8">
                  <c:v>11789.800000000001</c:v>
                </c:pt>
                <c:pt idx="9">
                  <c:v>6679.200000000001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зарплаты'!$K$5:$K$14</c:f>
              <c:numCache>
                <c:ptCount val="10"/>
                <c:pt idx="0">
                  <c:v>7222</c:v>
                </c:pt>
                <c:pt idx="1">
                  <c:v>4012.8</c:v>
                </c:pt>
                <c:pt idx="2">
                  <c:v>6943.200000000001</c:v>
                </c:pt>
                <c:pt idx="3">
                  <c:v>5932.8</c:v>
                </c:pt>
                <c:pt idx="4">
                  <c:v>8159.200000000001</c:v>
                </c:pt>
                <c:pt idx="5">
                  <c:v>4012.8</c:v>
                </c:pt>
                <c:pt idx="6">
                  <c:v>7497.6</c:v>
                </c:pt>
                <c:pt idx="7">
                  <c:v>8474.4</c:v>
                </c:pt>
                <c:pt idx="8">
                  <c:v>23579.600000000002</c:v>
                </c:pt>
                <c:pt idx="9">
                  <c:v>13358.400000000001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'расчет зарплаты'!$B$5:$B$14</c:f>
              <c:strCache>
                <c:ptCount val="10"/>
                <c:pt idx="0">
                  <c:v>Вронский</c:v>
                </c:pt>
                <c:pt idx="1">
                  <c:v>Карелина</c:v>
                </c:pt>
                <c:pt idx="2">
                  <c:v>Ленский</c:v>
                </c:pt>
                <c:pt idx="3">
                  <c:v>Онегин</c:v>
                </c:pt>
                <c:pt idx="4">
                  <c:v>Ларина</c:v>
                </c:pt>
                <c:pt idx="5">
                  <c:v>Печорин</c:v>
                </c:pt>
                <c:pt idx="6">
                  <c:v>Казбич</c:v>
                </c:pt>
                <c:pt idx="7">
                  <c:v>Чичиков</c:v>
                </c:pt>
                <c:pt idx="8">
                  <c:v>Мышкин</c:v>
                </c:pt>
                <c:pt idx="9">
                  <c:v>Карамазов</c:v>
                </c:pt>
              </c:strCache>
            </c:strRef>
          </c:cat>
          <c:val>
            <c:numRef>
              <c:f>'расчет зарплаты'!$L$5:$L$14</c:f>
              <c:numCache>
                <c:ptCount val="10"/>
                <c:pt idx="0">
                  <c:v>23110.4</c:v>
                </c:pt>
                <c:pt idx="1">
                  <c:v>12840.960000000003</c:v>
                </c:pt>
                <c:pt idx="2">
                  <c:v>22218.239999999998</c:v>
                </c:pt>
                <c:pt idx="3">
                  <c:v>18984.960000000003</c:v>
                </c:pt>
                <c:pt idx="4">
                  <c:v>26109.44</c:v>
                </c:pt>
                <c:pt idx="5">
                  <c:v>12840.960000000003</c:v>
                </c:pt>
                <c:pt idx="6">
                  <c:v>23992.32</c:v>
                </c:pt>
                <c:pt idx="7">
                  <c:v>27118.079999999994</c:v>
                </c:pt>
                <c:pt idx="8">
                  <c:v>75454.72</c:v>
                </c:pt>
                <c:pt idx="9">
                  <c:v>42746.880000000005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FF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9525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9525" y="19050"/>
        <a:ext cx="82296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34</xdr:row>
      <xdr:rowOff>47625</xdr:rowOff>
    </xdr:from>
    <xdr:to>
      <xdr:col>12</xdr:col>
      <xdr:colOff>9525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28575" y="5553075"/>
        <a:ext cx="82105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6.875" style="0" customWidth="1"/>
    <col min="2" max="2" width="22.875" style="0" customWidth="1"/>
    <col min="3" max="3" width="19.125" style="0" customWidth="1"/>
    <col min="4" max="4" width="15.00390625" style="0" customWidth="1"/>
    <col min="5" max="5" width="13.625" style="0" customWidth="1"/>
    <col min="12" max="12" width="14.25390625" style="0" customWidth="1"/>
  </cols>
  <sheetData>
    <row r="1" spans="1:12" ht="12.7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7" t="s">
        <v>2</v>
      </c>
      <c r="B3" s="7" t="s">
        <v>0</v>
      </c>
      <c r="C3" s="8" t="s">
        <v>3</v>
      </c>
      <c r="D3" s="8" t="s">
        <v>4</v>
      </c>
      <c r="E3" s="9" t="s">
        <v>1</v>
      </c>
      <c r="F3" s="7" t="s">
        <v>5</v>
      </c>
      <c r="G3" s="7"/>
      <c r="H3" s="7"/>
      <c r="I3" s="7"/>
      <c r="J3" s="7" t="s">
        <v>10</v>
      </c>
      <c r="K3" s="7"/>
      <c r="L3" s="7" t="s">
        <v>13</v>
      </c>
    </row>
    <row r="4" spans="1:12" ht="12.75">
      <c r="A4" s="7"/>
      <c r="B4" s="7"/>
      <c r="C4" s="8"/>
      <c r="D4" s="8"/>
      <c r="E4" s="10"/>
      <c r="F4" s="10" t="s">
        <v>6</v>
      </c>
      <c r="G4" s="10" t="s">
        <v>7</v>
      </c>
      <c r="H4" s="10" t="s">
        <v>8</v>
      </c>
      <c r="I4" s="10" t="s">
        <v>9</v>
      </c>
      <c r="J4" s="10" t="s">
        <v>11</v>
      </c>
      <c r="K4" s="10" t="s">
        <v>12</v>
      </c>
      <c r="L4" s="7"/>
    </row>
    <row r="5" spans="1:12" ht="12.75">
      <c r="A5" s="4">
        <v>1</v>
      </c>
      <c r="B5" s="11" t="s">
        <v>14</v>
      </c>
      <c r="C5" s="5">
        <v>785</v>
      </c>
      <c r="D5" s="4">
        <v>23</v>
      </c>
      <c r="E5" s="6">
        <f aca="true" t="shared" si="0" ref="E5:E14">C5*D5</f>
        <v>18055</v>
      </c>
      <c r="F5" s="6">
        <f aca="true" t="shared" si="1" ref="F5:F14">E5*0.13</f>
        <v>2347.15</v>
      </c>
      <c r="G5" s="6">
        <f>E5*0.02</f>
        <v>361.1</v>
      </c>
      <c r="H5" s="6">
        <f>E5*0.02</f>
        <v>361.1</v>
      </c>
      <c r="I5" s="6">
        <f>E5*0.15</f>
        <v>2708.25</v>
      </c>
      <c r="J5" s="6">
        <f>E5*0.2</f>
        <v>3611</v>
      </c>
      <c r="K5" s="6">
        <f>E5*0.4</f>
        <v>7222</v>
      </c>
      <c r="L5" s="6">
        <f>E5-F5-G5-H5-I5+J5+K5</f>
        <v>23110.4</v>
      </c>
    </row>
    <row r="6" spans="1:12" ht="12.75">
      <c r="A6" s="4">
        <v>2</v>
      </c>
      <c r="B6" s="11" t="s">
        <v>15</v>
      </c>
      <c r="C6" s="5">
        <v>456</v>
      </c>
      <c r="D6" s="4">
        <v>22</v>
      </c>
      <c r="E6" s="6">
        <f t="shared" si="0"/>
        <v>10032</v>
      </c>
      <c r="F6" s="6">
        <f t="shared" si="1"/>
        <v>1304.16</v>
      </c>
      <c r="G6" s="6">
        <f aca="true" t="shared" si="2" ref="G6:G14">E6*0.02</f>
        <v>200.64000000000001</v>
      </c>
      <c r="H6" s="6">
        <f aca="true" t="shared" si="3" ref="H6:H14">E6*0.02</f>
        <v>200.64000000000001</v>
      </c>
      <c r="I6" s="6">
        <f aca="true" t="shared" si="4" ref="I6:I14">E6*0.15</f>
        <v>1504.8</v>
      </c>
      <c r="J6" s="6">
        <f aca="true" t="shared" si="5" ref="J6:J14">E6*0.2</f>
        <v>2006.4</v>
      </c>
      <c r="K6" s="6">
        <f aca="true" t="shared" si="6" ref="K6:K14">E6*0.4</f>
        <v>4012.8</v>
      </c>
      <c r="L6" s="6">
        <f aca="true" t="shared" si="7" ref="L6:L14">E6-F6-G6-H6-I6+J6+K6</f>
        <v>12840.960000000003</v>
      </c>
    </row>
    <row r="7" spans="1:12" ht="12.75">
      <c r="A7" s="4">
        <v>3</v>
      </c>
      <c r="B7" s="11" t="s">
        <v>16</v>
      </c>
      <c r="C7" s="5">
        <v>789</v>
      </c>
      <c r="D7" s="4">
        <v>22</v>
      </c>
      <c r="E7" s="6">
        <f t="shared" si="0"/>
        <v>17358</v>
      </c>
      <c r="F7" s="6">
        <f t="shared" si="1"/>
        <v>2256.54</v>
      </c>
      <c r="G7" s="6">
        <f t="shared" si="2"/>
        <v>347.16</v>
      </c>
      <c r="H7" s="6">
        <f t="shared" si="3"/>
        <v>347.16</v>
      </c>
      <c r="I7" s="6">
        <f t="shared" si="4"/>
        <v>2603.7</v>
      </c>
      <c r="J7" s="6">
        <f t="shared" si="5"/>
        <v>3471.6000000000004</v>
      </c>
      <c r="K7" s="6">
        <f t="shared" si="6"/>
        <v>6943.200000000001</v>
      </c>
      <c r="L7" s="6">
        <f t="shared" si="7"/>
        <v>22218.239999999998</v>
      </c>
    </row>
    <row r="8" spans="1:12" ht="12.75">
      <c r="A8" s="4">
        <v>4</v>
      </c>
      <c r="B8" s="11" t="s">
        <v>17</v>
      </c>
      <c r="C8" s="5">
        <v>1236</v>
      </c>
      <c r="D8" s="4">
        <v>12</v>
      </c>
      <c r="E8" s="6">
        <f t="shared" si="0"/>
        <v>14832</v>
      </c>
      <c r="F8" s="6">
        <f t="shared" si="1"/>
        <v>1928.16</v>
      </c>
      <c r="G8" s="6">
        <f t="shared" si="2"/>
        <v>296.64</v>
      </c>
      <c r="H8" s="6">
        <f t="shared" si="3"/>
        <v>296.64</v>
      </c>
      <c r="I8" s="6">
        <f t="shared" si="4"/>
        <v>2224.7999999999997</v>
      </c>
      <c r="J8" s="6">
        <f t="shared" si="5"/>
        <v>2966.4</v>
      </c>
      <c r="K8" s="6">
        <f t="shared" si="6"/>
        <v>5932.8</v>
      </c>
      <c r="L8" s="6">
        <f t="shared" si="7"/>
        <v>18984.960000000003</v>
      </c>
    </row>
    <row r="9" spans="1:12" ht="12.75">
      <c r="A9" s="4">
        <v>5</v>
      </c>
      <c r="B9" s="11" t="s">
        <v>18</v>
      </c>
      <c r="C9" s="5">
        <v>1457</v>
      </c>
      <c r="D9" s="4">
        <v>14</v>
      </c>
      <c r="E9" s="6">
        <f t="shared" si="0"/>
        <v>20398</v>
      </c>
      <c r="F9" s="6">
        <f t="shared" si="1"/>
        <v>2651.7400000000002</v>
      </c>
      <c r="G9" s="6">
        <f t="shared" si="2"/>
        <v>407.96000000000004</v>
      </c>
      <c r="H9" s="6">
        <f t="shared" si="3"/>
        <v>407.96000000000004</v>
      </c>
      <c r="I9" s="6">
        <f t="shared" si="4"/>
        <v>3059.7</v>
      </c>
      <c r="J9" s="6">
        <f t="shared" si="5"/>
        <v>4079.6000000000004</v>
      </c>
      <c r="K9" s="6">
        <f t="shared" si="6"/>
        <v>8159.200000000001</v>
      </c>
      <c r="L9" s="6">
        <f t="shared" si="7"/>
        <v>26109.44</v>
      </c>
    </row>
    <row r="10" spans="1:12" ht="12.75">
      <c r="A10" s="4">
        <v>6</v>
      </c>
      <c r="B10" s="11" t="s">
        <v>19</v>
      </c>
      <c r="C10" s="5">
        <v>456</v>
      </c>
      <c r="D10" s="4">
        <v>22</v>
      </c>
      <c r="E10" s="6">
        <f t="shared" si="0"/>
        <v>10032</v>
      </c>
      <c r="F10" s="6">
        <f t="shared" si="1"/>
        <v>1304.16</v>
      </c>
      <c r="G10" s="6">
        <f t="shared" si="2"/>
        <v>200.64000000000001</v>
      </c>
      <c r="H10" s="6">
        <f t="shared" si="3"/>
        <v>200.64000000000001</v>
      </c>
      <c r="I10" s="6">
        <f t="shared" si="4"/>
        <v>1504.8</v>
      </c>
      <c r="J10" s="6">
        <f t="shared" si="5"/>
        <v>2006.4</v>
      </c>
      <c r="K10" s="6">
        <f t="shared" si="6"/>
        <v>4012.8</v>
      </c>
      <c r="L10" s="6">
        <f t="shared" si="7"/>
        <v>12840.960000000003</v>
      </c>
    </row>
    <row r="11" spans="1:12" ht="12.75">
      <c r="A11" s="4">
        <v>7</v>
      </c>
      <c r="B11" s="11" t="s">
        <v>20</v>
      </c>
      <c r="C11" s="5">
        <v>852</v>
      </c>
      <c r="D11" s="4">
        <v>22</v>
      </c>
      <c r="E11" s="6">
        <f t="shared" si="0"/>
        <v>18744</v>
      </c>
      <c r="F11" s="6">
        <f t="shared" si="1"/>
        <v>2436.7200000000003</v>
      </c>
      <c r="G11" s="6">
        <f t="shared" si="2"/>
        <v>374.88</v>
      </c>
      <c r="H11" s="6">
        <f t="shared" si="3"/>
        <v>374.88</v>
      </c>
      <c r="I11" s="6">
        <f t="shared" si="4"/>
        <v>2811.6</v>
      </c>
      <c r="J11" s="6">
        <f t="shared" si="5"/>
        <v>3748.8</v>
      </c>
      <c r="K11" s="6">
        <f t="shared" si="6"/>
        <v>7497.6</v>
      </c>
      <c r="L11" s="6">
        <f t="shared" si="7"/>
        <v>23992.32</v>
      </c>
    </row>
    <row r="12" spans="1:12" ht="12.75">
      <c r="A12" s="4">
        <v>8</v>
      </c>
      <c r="B12" s="11" t="s">
        <v>21</v>
      </c>
      <c r="C12" s="5">
        <v>963</v>
      </c>
      <c r="D12" s="4">
        <v>22</v>
      </c>
      <c r="E12" s="6">
        <f t="shared" si="0"/>
        <v>21186</v>
      </c>
      <c r="F12" s="6">
        <f t="shared" si="1"/>
        <v>2754.1800000000003</v>
      </c>
      <c r="G12" s="6">
        <f t="shared" si="2"/>
        <v>423.72</v>
      </c>
      <c r="H12" s="6">
        <f t="shared" si="3"/>
        <v>423.72</v>
      </c>
      <c r="I12" s="6">
        <f t="shared" si="4"/>
        <v>3177.9</v>
      </c>
      <c r="J12" s="6">
        <f t="shared" si="5"/>
        <v>4237.2</v>
      </c>
      <c r="K12" s="6">
        <f t="shared" si="6"/>
        <v>8474.4</v>
      </c>
      <c r="L12" s="6">
        <f t="shared" si="7"/>
        <v>27118.079999999994</v>
      </c>
    </row>
    <row r="13" spans="1:12" ht="12.75">
      <c r="A13" s="4">
        <v>9</v>
      </c>
      <c r="B13" s="11" t="s">
        <v>22</v>
      </c>
      <c r="C13" s="5">
        <v>2563</v>
      </c>
      <c r="D13" s="4">
        <v>23</v>
      </c>
      <c r="E13" s="6">
        <f t="shared" si="0"/>
        <v>58949</v>
      </c>
      <c r="F13" s="6">
        <f t="shared" si="1"/>
        <v>7663.37</v>
      </c>
      <c r="G13" s="6">
        <f t="shared" si="2"/>
        <v>1178.98</v>
      </c>
      <c r="H13" s="6">
        <f t="shared" si="3"/>
        <v>1178.98</v>
      </c>
      <c r="I13" s="6">
        <f t="shared" si="4"/>
        <v>8842.35</v>
      </c>
      <c r="J13" s="6">
        <f t="shared" si="5"/>
        <v>11789.800000000001</v>
      </c>
      <c r="K13" s="6">
        <f t="shared" si="6"/>
        <v>23579.600000000002</v>
      </c>
      <c r="L13" s="6">
        <f t="shared" si="7"/>
        <v>75454.72</v>
      </c>
    </row>
    <row r="14" spans="1:12" ht="12.75">
      <c r="A14" s="4">
        <v>10</v>
      </c>
      <c r="B14" s="11" t="s">
        <v>23</v>
      </c>
      <c r="C14" s="5">
        <v>1452</v>
      </c>
      <c r="D14" s="4">
        <v>23</v>
      </c>
      <c r="E14" s="6">
        <f t="shared" si="0"/>
        <v>33396</v>
      </c>
      <c r="F14" s="6">
        <f t="shared" si="1"/>
        <v>4341.4800000000005</v>
      </c>
      <c r="G14" s="6">
        <f t="shared" si="2"/>
        <v>667.92</v>
      </c>
      <c r="H14" s="6">
        <f t="shared" si="3"/>
        <v>667.92</v>
      </c>
      <c r="I14" s="6">
        <f t="shared" si="4"/>
        <v>5009.4</v>
      </c>
      <c r="J14" s="6">
        <f t="shared" si="5"/>
        <v>6679.200000000001</v>
      </c>
      <c r="K14" s="6">
        <f t="shared" si="6"/>
        <v>13358.400000000001</v>
      </c>
      <c r="L14" s="6">
        <f t="shared" si="7"/>
        <v>42746.880000000005</v>
      </c>
    </row>
    <row r="15" spans="4:12" ht="12.75">
      <c r="D15" s="1"/>
      <c r="E15" s="2"/>
      <c r="F15" s="2"/>
      <c r="G15" s="2"/>
      <c r="H15" s="2"/>
      <c r="I15" s="2"/>
      <c r="J15" s="2"/>
      <c r="K15" s="2"/>
      <c r="L15" s="2"/>
    </row>
    <row r="34" ht="12.75">
      <c r="L34" s="3"/>
    </row>
  </sheetData>
  <sheetProtection/>
  <mergeCells count="8">
    <mergeCell ref="A1:L2"/>
    <mergeCell ref="L3:L4"/>
    <mergeCell ref="F3:I3"/>
    <mergeCell ref="J3:K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D63" sqref="D6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2007-02-26T10:00:19Z</cp:lastPrinted>
  <dcterms:created xsi:type="dcterms:W3CDTF">2007-02-12T10:21:26Z</dcterms:created>
  <dcterms:modified xsi:type="dcterms:W3CDTF">2009-02-05T15:09:39Z</dcterms:modified>
  <cp:category/>
  <cp:version/>
  <cp:contentType/>
  <cp:contentStatus/>
</cp:coreProperties>
</file>