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252" windowHeight="6252" activeTab="0"/>
  </bookViews>
  <sheets>
    <sheet name="1897 г." sheetId="1" r:id="rId1"/>
    <sheet name="1903 г." sheetId="2" r:id="rId2"/>
    <sheet name="1913 г." sheetId="3" r:id="rId3"/>
  </sheets>
  <definedNames/>
  <calcPr fullCalcOnLoad="1"/>
</workbook>
</file>

<file path=xl/comments1.xml><?xml version="1.0" encoding="utf-8"?>
<comments xmlns="http://schemas.openxmlformats.org/spreadsheetml/2006/main">
  <authors>
    <author>Светлана Юрак</author>
  </authors>
  <commentList>
    <comment ref="E13" authorId="0">
      <text>
        <r>
          <rPr>
            <b/>
            <sz val="8"/>
            <rFont val="Tahoma"/>
            <family val="0"/>
          </rPr>
          <t>Светлана Юрак:</t>
        </r>
        <r>
          <rPr>
            <sz val="8"/>
            <rFont val="Tahoma"/>
            <family val="0"/>
          </rPr>
          <t xml:space="preserve">
Содержимое этой ячейки не может быть отрицательным.
Если это так, то следует уменьшить количество акций, купленных в 1897 г.</t>
        </r>
      </text>
    </comment>
  </commentList>
</comments>
</file>

<file path=xl/comments2.xml><?xml version="1.0" encoding="utf-8"?>
<comments xmlns="http://schemas.openxmlformats.org/spreadsheetml/2006/main">
  <authors>
    <author>Светлана Юрак</author>
  </authors>
  <commentList>
    <comment ref="E36" authorId="0">
      <text>
        <r>
          <rPr>
            <b/>
            <sz val="8"/>
            <rFont val="Tahoma"/>
            <family val="0"/>
          </rPr>
          <t>Светлана Юрак:</t>
        </r>
        <r>
          <rPr>
            <sz val="8"/>
            <rFont val="Tahoma"/>
            <family val="0"/>
          </rPr>
          <t xml:space="preserve">
Содержимое этой ячейки не может быть отрицательным.
Если это так, то следует уменьшить количество акций, купленных в 1903 г.</t>
        </r>
      </text>
    </comment>
  </commentList>
</comments>
</file>

<file path=xl/sharedStrings.xml><?xml version="1.0" encoding="utf-8"?>
<sst xmlns="http://schemas.openxmlformats.org/spreadsheetml/2006/main" count="79" uniqueCount="29">
  <si>
    <t>Путиловский завод</t>
  </si>
  <si>
    <t>Фарфоровый завод</t>
  </si>
  <si>
    <t>Завод Нобеля</t>
  </si>
  <si>
    <t>АО «Воронин и…»</t>
  </si>
  <si>
    <t>АО Сименс и Гальске</t>
  </si>
  <si>
    <t>Текущая стоимость акций</t>
  </si>
  <si>
    <t>Количество акций,
приобретённых в 1903 году</t>
  </si>
  <si>
    <t>Суммарный доход от дивидендов:</t>
  </si>
  <si>
    <t>Суммарная текущая стоимость акций:</t>
  </si>
  <si>
    <t xml:space="preserve">Наличность, инвестированная в 1903 году в ГСКРИ: </t>
  </si>
  <si>
    <t>ОБЩАЯ СУММА СРЕДСТВ:</t>
  </si>
  <si>
    <t>Дивиденды.</t>
  </si>
  <si>
    <t>Цены акций.</t>
  </si>
  <si>
    <t>Дивиденды
на акцию
с 1903 года</t>
  </si>
  <si>
    <t>Цены
за акцию
в 1913 году</t>
  </si>
  <si>
    <t>Акционерные предприятия</t>
  </si>
  <si>
    <t>Дивиденды
на акцию
с 1897 года</t>
  </si>
  <si>
    <t>Количество акций,
приобретённых в 1897 году</t>
  </si>
  <si>
    <t>Цены
за акцию
в 1903 году</t>
  </si>
  <si>
    <t xml:space="preserve">Наличность, инвестированная в 1897 году в ГСКРИ: </t>
  </si>
  <si>
    <t>Цены
за акцию
в 1897 году</t>
  </si>
  <si>
    <t>Инвестиции 1903 г.</t>
  </si>
  <si>
    <t>Стоимость акций</t>
  </si>
  <si>
    <t xml:space="preserve">Наличность, инвестированная в ГСКРИ: </t>
  </si>
  <si>
    <t>Сумма, вложенная в акции:</t>
  </si>
  <si>
    <t>Рабочий листок 1897 г.</t>
  </si>
  <si>
    <t>Рабочий листок 1903 г.</t>
  </si>
  <si>
    <t>Рабочий листок 1913 г.</t>
  </si>
  <si>
    <t>Приобретённые акции.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</si>
</sst>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Arial"/>
      <family val="2"/>
    </font>
    <font>
      <b/>
      <sz val="16"/>
      <color rgb="FF0070C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1FB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168" fontId="41" fillId="0" borderId="11" xfId="0" applyNumberFormat="1" applyFont="1" applyBorder="1" applyAlignment="1">
      <alignment horizontal="right" vertical="top" wrapText="1"/>
    </xf>
    <xf numFmtId="168" fontId="42" fillId="0" borderId="11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top" wrapText="1"/>
    </xf>
    <xf numFmtId="0" fontId="41" fillId="0" borderId="13" xfId="0" applyFont="1" applyBorder="1" applyAlignment="1">
      <alignment horizontal="right" vertical="top" wrapText="1"/>
    </xf>
    <xf numFmtId="0" fontId="41" fillId="0" borderId="14" xfId="0" applyFont="1" applyBorder="1" applyAlignment="1">
      <alignment horizontal="right" vertical="top" wrapText="1"/>
    </xf>
    <xf numFmtId="0" fontId="41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8" fontId="42" fillId="2" borderId="11" xfId="0" applyNumberFormat="1" applyFont="1" applyFill="1" applyBorder="1" applyAlignment="1">
      <alignment horizontal="right" vertical="center" wrapText="1"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168" fontId="42" fillId="4" borderId="11" xfId="0" applyNumberFormat="1" applyFont="1" applyFill="1" applyBorder="1" applyAlignment="1">
      <alignment horizontal="right" vertical="center" wrapText="1"/>
    </xf>
    <xf numFmtId="168" fontId="42" fillId="7" borderId="11" xfId="0" applyNumberFormat="1" applyFont="1" applyFill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0" fontId="43" fillId="0" borderId="12" xfId="0" applyFont="1" applyBorder="1" applyAlignment="1">
      <alignment horizontal="right"/>
    </xf>
    <xf numFmtId="0" fontId="43" fillId="0" borderId="13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2:E14"/>
  <sheetViews>
    <sheetView tabSelected="1" zoomScale="90" zoomScaleNormal="90" zoomScalePageLayoutView="0" workbookViewId="0" topLeftCell="A1">
      <selection activeCell="D7" sqref="D7"/>
    </sheetView>
  </sheetViews>
  <sheetFormatPr defaultColWidth="9.140625" defaultRowHeight="15"/>
  <cols>
    <col min="1" max="1" width="2.28125" style="0" customWidth="1"/>
    <col min="2" max="2" width="35.140625" style="0" customWidth="1"/>
    <col min="3" max="3" width="15.8515625" style="0" customWidth="1"/>
    <col min="4" max="4" width="19.7109375" style="0" customWidth="1"/>
    <col min="5" max="5" width="14.7109375" style="0" customWidth="1"/>
  </cols>
  <sheetData>
    <row r="1" ht="4.5" customHeight="1"/>
    <row r="2" ht="21">
      <c r="B2" s="20" t="s">
        <v>25</v>
      </c>
    </row>
    <row r="3" ht="3" customHeight="1"/>
    <row r="4" ht="21">
      <c r="B4" s="10" t="s">
        <v>28</v>
      </c>
    </row>
    <row r="5" ht="3.75" customHeight="1" thickBot="1"/>
    <row r="6" spans="2:5" ht="57.75" thickBot="1">
      <c r="B6" s="8" t="s">
        <v>15</v>
      </c>
      <c r="C6" s="9" t="s">
        <v>20</v>
      </c>
      <c r="D6" s="9" t="s">
        <v>17</v>
      </c>
      <c r="E6" s="9" t="s">
        <v>22</v>
      </c>
    </row>
    <row r="7" spans="2:5" ht="15.75" thickBot="1">
      <c r="B7" s="1" t="s">
        <v>0</v>
      </c>
      <c r="C7" s="3">
        <v>600</v>
      </c>
      <c r="D7" s="2">
        <v>0</v>
      </c>
      <c r="E7" s="4">
        <f>C7*D7</f>
        <v>0</v>
      </c>
    </row>
    <row r="8" spans="2:5" ht="15.75" thickBot="1">
      <c r="B8" s="1" t="s">
        <v>1</v>
      </c>
      <c r="C8" s="3">
        <v>200</v>
      </c>
      <c r="D8" s="2">
        <v>0</v>
      </c>
      <c r="E8" s="4">
        <f>C8*D8</f>
        <v>0</v>
      </c>
    </row>
    <row r="9" spans="2:5" ht="15.75" thickBot="1">
      <c r="B9" s="1" t="s">
        <v>2</v>
      </c>
      <c r="C9" s="3">
        <v>400</v>
      </c>
      <c r="D9" s="2">
        <v>0</v>
      </c>
      <c r="E9" s="4">
        <f>C9*D9</f>
        <v>0</v>
      </c>
    </row>
    <row r="10" spans="2:5" ht="15.75" thickBot="1">
      <c r="B10" s="1" t="s">
        <v>3</v>
      </c>
      <c r="C10" s="3">
        <v>100</v>
      </c>
      <c r="D10" s="2">
        <v>0</v>
      </c>
      <c r="E10" s="4">
        <f>C10*D10</f>
        <v>0</v>
      </c>
    </row>
    <row r="11" spans="2:5" ht="15.75" thickBot="1">
      <c r="B11" s="1" t="s">
        <v>4</v>
      </c>
      <c r="C11" s="3">
        <v>100</v>
      </c>
      <c r="D11" s="2">
        <v>0</v>
      </c>
      <c r="E11" s="4">
        <f>C11*D11</f>
        <v>0</v>
      </c>
    </row>
    <row r="12" spans="2:5" ht="15.75" thickBot="1">
      <c r="B12" s="5" t="s">
        <v>8</v>
      </c>
      <c r="C12" s="6"/>
      <c r="D12" s="7"/>
      <c r="E12" s="14">
        <f>SUM(E7:E11)</f>
        <v>0</v>
      </c>
    </row>
    <row r="13" spans="2:5" ht="15.75" thickBot="1">
      <c r="B13" s="17" t="s">
        <v>23</v>
      </c>
      <c r="C13" s="18"/>
      <c r="D13" s="19"/>
      <c r="E13" s="15">
        <f>E14-E12</f>
        <v>100000</v>
      </c>
    </row>
    <row r="14" spans="2:5" ht="16.5" thickBot="1">
      <c r="B14" s="5" t="s">
        <v>10</v>
      </c>
      <c r="C14" s="6"/>
      <c r="D14" s="7"/>
      <c r="E14" s="16">
        <v>100000</v>
      </c>
    </row>
  </sheetData>
  <sheetProtection/>
  <mergeCells count="3">
    <mergeCell ref="B12:D12"/>
    <mergeCell ref="B13:D13"/>
    <mergeCell ref="B14:D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2:E37"/>
  <sheetViews>
    <sheetView zoomScale="70" zoomScaleNormal="70" zoomScalePageLayoutView="0" workbookViewId="0" topLeftCell="A14">
      <selection activeCell="D30" sqref="D30"/>
    </sheetView>
  </sheetViews>
  <sheetFormatPr defaultColWidth="9.140625" defaultRowHeight="15"/>
  <cols>
    <col min="1" max="1" width="2.28125" style="0" customWidth="1"/>
    <col min="2" max="2" width="35.140625" style="0" customWidth="1"/>
    <col min="3" max="3" width="15.8515625" style="0" customWidth="1"/>
    <col min="4" max="4" width="19.7109375" style="0" customWidth="1"/>
    <col min="5" max="5" width="14.7109375" style="0" customWidth="1"/>
  </cols>
  <sheetData>
    <row r="1" ht="4.5" customHeight="1"/>
    <row r="2" ht="21">
      <c r="B2" s="20" t="s">
        <v>26</v>
      </c>
    </row>
    <row r="3" ht="3" customHeight="1"/>
    <row r="4" ht="21">
      <c r="B4" s="10" t="s">
        <v>11</v>
      </c>
    </row>
    <row r="5" ht="3" customHeight="1" thickBot="1"/>
    <row r="6" spans="2:5" ht="57.75" thickBot="1">
      <c r="B6" s="8" t="s">
        <v>15</v>
      </c>
      <c r="C6" s="9" t="s">
        <v>16</v>
      </c>
      <c r="D6" s="9" t="s">
        <v>17</v>
      </c>
      <c r="E6" s="9" t="s">
        <v>5</v>
      </c>
    </row>
    <row r="7" spans="2:5" ht="15.75" thickBot="1">
      <c r="B7" s="1" t="s">
        <v>0</v>
      </c>
      <c r="C7" s="3">
        <v>200</v>
      </c>
      <c r="D7" s="2">
        <f>'1897 г.'!D7</f>
        <v>0</v>
      </c>
      <c r="E7" s="4">
        <f>C7*D7</f>
        <v>0</v>
      </c>
    </row>
    <row r="8" spans="2:5" ht="15.75" thickBot="1">
      <c r="B8" s="1" t="s">
        <v>1</v>
      </c>
      <c r="C8" s="3">
        <v>0</v>
      </c>
      <c r="D8" s="2">
        <f>'1897 г.'!D8</f>
        <v>0</v>
      </c>
      <c r="E8" s="4">
        <f>C8*D8</f>
        <v>0</v>
      </c>
    </row>
    <row r="9" spans="2:5" ht="15.75" thickBot="1">
      <c r="B9" s="1" t="s">
        <v>2</v>
      </c>
      <c r="C9" s="3">
        <v>100</v>
      </c>
      <c r="D9" s="2">
        <f>'1897 г.'!D9</f>
        <v>0</v>
      </c>
      <c r="E9" s="4">
        <f>C9*D9</f>
        <v>0</v>
      </c>
    </row>
    <row r="10" spans="2:5" ht="15.75" thickBot="1">
      <c r="B10" s="1" t="s">
        <v>3</v>
      </c>
      <c r="C10" s="3">
        <v>50</v>
      </c>
      <c r="D10" s="2">
        <f>'1897 г.'!D10</f>
        <v>0</v>
      </c>
      <c r="E10" s="4">
        <f>C10*D10</f>
        <v>0</v>
      </c>
    </row>
    <row r="11" spans="2:5" ht="15.75" thickBot="1">
      <c r="B11" s="1" t="s">
        <v>4</v>
      </c>
      <c r="C11" s="3">
        <v>150</v>
      </c>
      <c r="D11" s="2">
        <f>'1897 г.'!D11</f>
        <v>0</v>
      </c>
      <c r="E11" s="4">
        <f>C11*D11</f>
        <v>0</v>
      </c>
    </row>
    <row r="12" spans="2:5" ht="15.75" thickBot="1">
      <c r="B12" s="5" t="s">
        <v>7</v>
      </c>
      <c r="C12" s="6"/>
      <c r="D12" s="7"/>
      <c r="E12" s="11">
        <f>SUM(E7:E11)</f>
        <v>0</v>
      </c>
    </row>
    <row r="13" ht="3" customHeight="1"/>
    <row r="14" ht="21">
      <c r="B14" s="10" t="s">
        <v>12</v>
      </c>
    </row>
    <row r="15" ht="2.25" customHeight="1" thickBot="1"/>
    <row r="16" spans="2:5" ht="57.75" thickBot="1">
      <c r="B16" s="8" t="s">
        <v>15</v>
      </c>
      <c r="C16" s="9" t="s">
        <v>18</v>
      </c>
      <c r="D16" s="9" t="s">
        <v>17</v>
      </c>
      <c r="E16" s="9" t="s">
        <v>5</v>
      </c>
    </row>
    <row r="17" spans="2:5" ht="15.75" thickBot="1">
      <c r="B17" s="1" t="s">
        <v>0</v>
      </c>
      <c r="C17" s="3">
        <v>350</v>
      </c>
      <c r="D17" s="2">
        <f>D7</f>
        <v>0</v>
      </c>
      <c r="E17" s="4">
        <f>C17*D17</f>
        <v>0</v>
      </c>
    </row>
    <row r="18" spans="2:5" ht="15.75" thickBot="1">
      <c r="B18" s="1" t="s">
        <v>1</v>
      </c>
      <c r="C18" s="3">
        <v>100</v>
      </c>
      <c r="D18" s="2">
        <f>D8</f>
        <v>0</v>
      </c>
      <c r="E18" s="4">
        <f>C18*D18</f>
        <v>0</v>
      </c>
    </row>
    <row r="19" spans="2:5" ht="15.75" thickBot="1">
      <c r="B19" s="1" t="s">
        <v>2</v>
      </c>
      <c r="C19" s="3">
        <v>250</v>
      </c>
      <c r="D19" s="2">
        <f>D9</f>
        <v>0</v>
      </c>
      <c r="E19" s="4">
        <f>C19*D19</f>
        <v>0</v>
      </c>
    </row>
    <row r="20" spans="2:5" ht="15.75" thickBot="1">
      <c r="B20" s="1" t="s">
        <v>3</v>
      </c>
      <c r="C20" s="3">
        <v>50</v>
      </c>
      <c r="D20" s="2">
        <f>D10</f>
        <v>0</v>
      </c>
      <c r="E20" s="4">
        <f>C20*D20</f>
        <v>0</v>
      </c>
    </row>
    <row r="21" spans="2:5" ht="15.75" thickBot="1">
      <c r="B21" s="1" t="s">
        <v>4</v>
      </c>
      <c r="C21" s="3">
        <v>50</v>
      </c>
      <c r="D21" s="2">
        <f>D11</f>
        <v>0</v>
      </c>
      <c r="E21" s="4">
        <f>C21*D21</f>
        <v>0</v>
      </c>
    </row>
    <row r="22" spans="2:5" ht="15.75" thickBot="1">
      <c r="B22" s="5" t="s">
        <v>8</v>
      </c>
      <c r="C22" s="6"/>
      <c r="D22" s="7"/>
      <c r="E22" s="14">
        <f>SUM(E17:E21)</f>
        <v>0</v>
      </c>
    </row>
    <row r="23" spans="2:5" ht="15.75" thickBot="1">
      <c r="B23" s="5" t="s">
        <v>7</v>
      </c>
      <c r="C23" s="6"/>
      <c r="D23" s="7"/>
      <c r="E23" s="11">
        <f>E12</f>
        <v>0</v>
      </c>
    </row>
    <row r="24" spans="2:5" ht="15.75" thickBot="1">
      <c r="B24" s="12" t="s">
        <v>19</v>
      </c>
      <c r="C24" s="13"/>
      <c r="D24" s="4">
        <f>'1897 г.'!E13</f>
        <v>100000</v>
      </c>
      <c r="E24" s="15">
        <f>D24*1.217</f>
        <v>121700.00000000001</v>
      </c>
    </row>
    <row r="25" spans="2:5" ht="16.5" thickBot="1">
      <c r="B25" s="5" t="s">
        <v>10</v>
      </c>
      <c r="C25" s="6"/>
      <c r="D25" s="7"/>
      <c r="E25" s="16">
        <f>SUM(E22:E24)</f>
        <v>121700.00000000001</v>
      </c>
    </row>
    <row r="26" ht="2.25" customHeight="1"/>
    <row r="27" ht="21">
      <c r="B27" s="10" t="s">
        <v>21</v>
      </c>
    </row>
    <row r="28" ht="3" customHeight="1" thickBot="1"/>
    <row r="29" spans="2:5" ht="57.75" thickBot="1">
      <c r="B29" s="8" t="s">
        <v>15</v>
      </c>
      <c r="C29" s="9" t="s">
        <v>18</v>
      </c>
      <c r="D29" s="9" t="s">
        <v>6</v>
      </c>
      <c r="E29" s="9" t="s">
        <v>5</v>
      </c>
    </row>
    <row r="30" spans="2:5" ht="15.75" thickBot="1">
      <c r="B30" s="1" t="s">
        <v>0</v>
      </c>
      <c r="C30" s="3">
        <v>350</v>
      </c>
      <c r="D30" s="2">
        <v>0</v>
      </c>
      <c r="E30" s="4">
        <f>C30*D30</f>
        <v>0</v>
      </c>
    </row>
    <row r="31" spans="2:5" ht="15.75" thickBot="1">
      <c r="B31" s="1" t="s">
        <v>1</v>
      </c>
      <c r="C31" s="3">
        <v>100</v>
      </c>
      <c r="D31" s="2">
        <v>0</v>
      </c>
      <c r="E31" s="4">
        <f>C31*D31</f>
        <v>0</v>
      </c>
    </row>
    <row r="32" spans="2:5" ht="15.75" thickBot="1">
      <c r="B32" s="1" t="s">
        <v>2</v>
      </c>
      <c r="C32" s="3">
        <v>250</v>
      </c>
      <c r="D32" s="2">
        <v>0</v>
      </c>
      <c r="E32" s="4">
        <f>C32*D32</f>
        <v>0</v>
      </c>
    </row>
    <row r="33" spans="2:5" ht="15.75" thickBot="1">
      <c r="B33" s="1" t="s">
        <v>3</v>
      </c>
      <c r="C33" s="3">
        <v>50</v>
      </c>
      <c r="D33" s="2">
        <v>0</v>
      </c>
      <c r="E33" s="4">
        <f>C33*D33</f>
        <v>0</v>
      </c>
    </row>
    <row r="34" spans="2:5" ht="15.75" thickBot="1">
      <c r="B34" s="1" t="s">
        <v>4</v>
      </c>
      <c r="C34" s="3">
        <v>50</v>
      </c>
      <c r="D34" s="2">
        <v>0</v>
      </c>
      <c r="E34" s="4">
        <f>C34*D34</f>
        <v>0</v>
      </c>
    </row>
    <row r="35" spans="2:5" ht="15.75" thickBot="1">
      <c r="B35" s="5" t="s">
        <v>24</v>
      </c>
      <c r="C35" s="6"/>
      <c r="D35" s="7"/>
      <c r="E35" s="14">
        <f>SUM(E30:E34)</f>
        <v>0</v>
      </c>
    </row>
    <row r="36" spans="2:5" ht="15.75" thickBot="1">
      <c r="B36" s="17" t="s">
        <v>9</v>
      </c>
      <c r="C36" s="18"/>
      <c r="D36" s="19"/>
      <c r="E36" s="15">
        <f>E37-E35</f>
        <v>121700.00000000001</v>
      </c>
    </row>
    <row r="37" spans="2:5" ht="16.5" thickBot="1">
      <c r="B37" s="5" t="s">
        <v>10</v>
      </c>
      <c r="C37" s="6"/>
      <c r="D37" s="7"/>
      <c r="E37" s="16">
        <f>E25</f>
        <v>121700.00000000001</v>
      </c>
    </row>
  </sheetData>
  <sheetProtection/>
  <mergeCells count="8">
    <mergeCell ref="B36:D36"/>
    <mergeCell ref="B37:D37"/>
    <mergeCell ref="B12:D12"/>
    <mergeCell ref="B22:D22"/>
    <mergeCell ref="B23:D23"/>
    <mergeCell ref="B24:C24"/>
    <mergeCell ref="B25:D25"/>
    <mergeCell ref="B35:D3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E25"/>
  <sheetViews>
    <sheetView zoomScale="79" zoomScaleNormal="79" zoomScalePageLayoutView="0" workbookViewId="0" topLeftCell="A1">
      <selection activeCell="D7" sqref="D7"/>
    </sheetView>
  </sheetViews>
  <sheetFormatPr defaultColWidth="9.140625" defaultRowHeight="15"/>
  <cols>
    <col min="1" max="1" width="2.28125" style="0" customWidth="1"/>
    <col min="2" max="2" width="35.140625" style="0" customWidth="1"/>
    <col min="3" max="3" width="15.8515625" style="0" customWidth="1"/>
    <col min="4" max="4" width="19.7109375" style="0" customWidth="1"/>
    <col min="5" max="5" width="14.7109375" style="0" customWidth="1"/>
  </cols>
  <sheetData>
    <row r="1" ht="3" customHeight="1"/>
    <row r="2" ht="21">
      <c r="B2" s="20" t="s">
        <v>27</v>
      </c>
    </row>
    <row r="3" ht="3" customHeight="1"/>
    <row r="4" ht="21">
      <c r="B4" s="10" t="s">
        <v>11</v>
      </c>
    </row>
    <row r="5" ht="3" customHeight="1" thickBot="1"/>
    <row r="6" spans="2:5" ht="42" thickBot="1">
      <c r="B6" s="8" t="s">
        <v>15</v>
      </c>
      <c r="C6" s="9" t="s">
        <v>13</v>
      </c>
      <c r="D6" s="9" t="s">
        <v>6</v>
      </c>
      <c r="E6" s="9" t="s">
        <v>5</v>
      </c>
    </row>
    <row r="7" spans="2:5" ht="15" thickBot="1">
      <c r="B7" s="1" t="s">
        <v>0</v>
      </c>
      <c r="C7" s="3">
        <v>350</v>
      </c>
      <c r="D7" s="2">
        <f>'1903 г.'!D30</f>
        <v>0</v>
      </c>
      <c r="E7" s="4">
        <f>C7*D7</f>
        <v>0</v>
      </c>
    </row>
    <row r="8" spans="2:5" ht="15" thickBot="1">
      <c r="B8" s="1" t="s">
        <v>1</v>
      </c>
      <c r="C8" s="3">
        <v>500</v>
      </c>
      <c r="D8" s="2">
        <f>'1903 г.'!D31</f>
        <v>0</v>
      </c>
      <c r="E8" s="4">
        <f>C8*D8</f>
        <v>0</v>
      </c>
    </row>
    <row r="9" spans="2:5" ht="15" thickBot="1">
      <c r="B9" s="1" t="s">
        <v>2</v>
      </c>
      <c r="C9" s="3">
        <v>200</v>
      </c>
      <c r="D9" s="2">
        <f>'1903 г.'!D32</f>
        <v>0</v>
      </c>
      <c r="E9" s="4">
        <f>C9*D9</f>
        <v>0</v>
      </c>
    </row>
    <row r="10" spans="2:5" ht="15" thickBot="1">
      <c r="B10" s="1" t="s">
        <v>3</v>
      </c>
      <c r="C10" s="3">
        <v>200</v>
      </c>
      <c r="D10" s="2">
        <f>'1903 г.'!D33</f>
        <v>0</v>
      </c>
      <c r="E10" s="4">
        <f>C10*D10</f>
        <v>0</v>
      </c>
    </row>
    <row r="11" spans="2:5" ht="15" thickBot="1">
      <c r="B11" s="1" t="s">
        <v>4</v>
      </c>
      <c r="C11" s="3">
        <v>400</v>
      </c>
      <c r="D11" s="2">
        <f>'1903 г.'!D34</f>
        <v>0</v>
      </c>
      <c r="E11" s="4">
        <f>C11*D11</f>
        <v>0</v>
      </c>
    </row>
    <row r="12" spans="2:5" ht="15" customHeight="1" thickBot="1">
      <c r="B12" s="5" t="s">
        <v>7</v>
      </c>
      <c r="C12" s="6"/>
      <c r="D12" s="7"/>
      <c r="E12" s="11">
        <f>SUM(E7:E11)</f>
        <v>0</v>
      </c>
    </row>
    <row r="13" ht="3" customHeight="1"/>
    <row r="14" ht="21">
      <c r="B14" s="10" t="s">
        <v>12</v>
      </c>
    </row>
    <row r="15" ht="3" customHeight="1" thickBot="1"/>
    <row r="16" spans="2:5" ht="42" thickBot="1">
      <c r="B16" s="8" t="s">
        <v>15</v>
      </c>
      <c r="C16" s="9" t="s">
        <v>14</v>
      </c>
      <c r="D16" s="9" t="s">
        <v>6</v>
      </c>
      <c r="E16" s="9" t="s">
        <v>5</v>
      </c>
    </row>
    <row r="17" spans="2:5" ht="15" thickBot="1">
      <c r="B17" s="1" t="s">
        <v>0</v>
      </c>
      <c r="C17" s="3">
        <v>1000</v>
      </c>
      <c r="D17" s="2">
        <f>D7</f>
        <v>0</v>
      </c>
      <c r="E17" s="4">
        <f>C17*D17</f>
        <v>0</v>
      </c>
    </row>
    <row r="18" spans="2:5" ht="15" thickBot="1">
      <c r="B18" s="1" t="s">
        <v>1</v>
      </c>
      <c r="C18" s="3">
        <v>1000</v>
      </c>
      <c r="D18" s="2">
        <f>D8</f>
        <v>0</v>
      </c>
      <c r="E18" s="4">
        <f>C18*D18</f>
        <v>0</v>
      </c>
    </row>
    <row r="19" spans="2:5" ht="15" thickBot="1">
      <c r="B19" s="1" t="s">
        <v>2</v>
      </c>
      <c r="C19" s="3">
        <v>500</v>
      </c>
      <c r="D19" s="2">
        <f>D9</f>
        <v>0</v>
      </c>
      <c r="E19" s="4">
        <f>C19*D19</f>
        <v>0</v>
      </c>
    </row>
    <row r="20" spans="2:5" ht="15" thickBot="1">
      <c r="B20" s="1" t="s">
        <v>3</v>
      </c>
      <c r="C20" s="3">
        <v>500</v>
      </c>
      <c r="D20" s="2">
        <f>D10</f>
        <v>0</v>
      </c>
      <c r="E20" s="4">
        <f>C20*D20</f>
        <v>0</v>
      </c>
    </row>
    <row r="21" spans="2:5" ht="15" thickBot="1">
      <c r="B21" s="1" t="s">
        <v>4</v>
      </c>
      <c r="C21" s="3">
        <v>800</v>
      </c>
      <c r="D21" s="2">
        <f>D11</f>
        <v>0</v>
      </c>
      <c r="E21" s="4">
        <f>C21*D21</f>
        <v>0</v>
      </c>
    </row>
    <row r="22" spans="2:5" ht="15" customHeight="1" thickBot="1">
      <c r="B22" s="5" t="s">
        <v>8</v>
      </c>
      <c r="C22" s="6"/>
      <c r="D22" s="7"/>
      <c r="E22" s="14">
        <f>SUM(E17:E21)</f>
        <v>0</v>
      </c>
    </row>
    <row r="23" spans="2:5" ht="15" customHeight="1" thickBot="1">
      <c r="B23" s="5" t="s">
        <v>7</v>
      </c>
      <c r="C23" s="6"/>
      <c r="D23" s="7"/>
      <c r="E23" s="11">
        <f>E12</f>
        <v>0</v>
      </c>
    </row>
    <row r="24" spans="2:5" ht="15" thickBot="1">
      <c r="B24" s="12" t="s">
        <v>9</v>
      </c>
      <c r="C24" s="13"/>
      <c r="D24" s="4">
        <f>'1903 г.'!E36</f>
        <v>121700.00000000001</v>
      </c>
      <c r="E24" s="15">
        <f>D24*1.479</f>
        <v>179994.30000000005</v>
      </c>
    </row>
    <row r="25" spans="2:5" ht="15" customHeight="1" thickBot="1">
      <c r="B25" s="5" t="s">
        <v>10</v>
      </c>
      <c r="C25" s="6"/>
      <c r="D25" s="7"/>
      <c r="E25" s="16">
        <f>SUM(E22:E24)</f>
        <v>179994.30000000005</v>
      </c>
    </row>
  </sheetData>
  <sheetProtection/>
  <mergeCells count="5">
    <mergeCell ref="B22:D22"/>
    <mergeCell ref="B23:D23"/>
    <mergeCell ref="B25:D25"/>
    <mergeCell ref="B24:C24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Юрак</dc:creator>
  <cp:keywords/>
  <dc:description/>
  <cp:lastModifiedBy>Светлана Юрак</cp:lastModifiedBy>
  <dcterms:created xsi:type="dcterms:W3CDTF">2009-01-24T15:03:40Z</dcterms:created>
  <dcterms:modified xsi:type="dcterms:W3CDTF">2009-01-25T11:33:42Z</dcterms:modified>
  <cp:category/>
  <cp:version/>
  <cp:contentType/>
  <cp:contentStatus/>
</cp:coreProperties>
</file>