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940" windowHeight="666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<sst xmlns="http://schemas.openxmlformats.org/spreadsheetml/2006/main" count="58" uniqueCount="52">
  <si>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</si>
  <si>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</si>
  <si>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</si>
  <si>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</si>
  <si>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</si>
  <si>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</si>
  <si>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</si>
  <si>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</si>
  <si>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</si>
  <si>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</si>
  <si>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</si>
  <si>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</si>
  <si>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</si>
  <si>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</si>
  <si>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</si>
  <si>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</si>
  <si>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</si>
  <si>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</si>
  <si>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</si>
  <si>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</si>
  <si>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</si>
  <si>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</si>
  <si>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</si>
  <si>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</si>
  <si>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</si>
  <si>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В параллелограмме АВСД  ВД=9см, ДС=11см, ВС=4см. Найдите периметр треугольника АВД.</t>
  </si>
  <si>
    <t>Периметр квадрата равен 24см. Найдите его сторону.</t>
  </si>
  <si>
    <t>прямоугольник</t>
  </si>
  <si>
    <t>трапеция</t>
  </si>
  <si>
    <t>квадрат</t>
  </si>
  <si>
    <t>ромб</t>
  </si>
  <si>
    <t>140, 140, 40</t>
  </si>
  <si>
    <t>20, 20, 160</t>
  </si>
  <si>
    <t>120,40,40</t>
  </si>
  <si>
    <t>140, 20,20</t>
  </si>
  <si>
    <t>30, 30, 120</t>
  </si>
  <si>
    <t>45,45,90</t>
  </si>
  <si>
    <t>45,45,60</t>
  </si>
  <si>
    <t>90, 90,45</t>
  </si>
  <si>
    <t>Большая диагональ ромба делит его на два равных треугольника. Определите вид полученных треугольников .</t>
  </si>
  <si>
    <t>равнобедренный</t>
  </si>
  <si>
    <t>равносторонний</t>
  </si>
  <si>
    <t>разносторонний</t>
  </si>
  <si>
    <t>прямоугольный</t>
  </si>
  <si>
    <t>Количество вопросов: 9.</t>
  </si>
  <si>
    <t>В параллелограмм АВСD диагональ ВD=9см, DС=11см, ВС=4см.Найдите периметр треугольника АВD.</t>
  </si>
  <si>
    <t>А-точка пересечения отрезков ВН иDС, причем ВА=АН, DА+АС, Внперпендикулярен DС.Определите вид четырехугольника ВDНС.</t>
  </si>
  <si>
    <t>АВ и СD- диаметры окружности с центром в точке О. Определите вид четырехугольника ВDАС.</t>
  </si>
  <si>
    <t>В параллелограмме АВСD угол ВАD равен 40градусов. Определите остальные углы параллелограмма.</t>
  </si>
  <si>
    <t>Диагонали квадрата АВСD пересекаются в точке О. Определите углы треугольникаСОD.</t>
  </si>
  <si>
    <t>В равностороннем треугольнике АВС проведена средняя линия DН. Определите периметр треугольника НВD ,если сторона АВ=14см.</t>
  </si>
  <si>
    <t xml:space="preserve">НТ-средняя линия трапеции АВСD с основаниями АD=12см, ВС=4см.Она пересекает ВD в точке К. Чему равен отрезок НК.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</si>
</sst>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color indexed="62"/>
      <name val="Arial Cyr"/>
      <family val="0"/>
    </font>
    <font>
      <sz val="10"/>
      <color indexed="6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45"/>
          <c:w val="0.9105"/>
          <c:h val="0.68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3286125</xdr:colOff>
      <xdr:row>6</xdr:row>
      <xdr:rowOff>209550</xdr:rowOff>
    </xdr:from>
    <xdr:to>
      <xdr:col>1</xdr:col>
      <xdr:colOff>4267200</xdr:colOff>
      <xdr:row>6</xdr:row>
      <xdr:rowOff>638175</xdr:rowOff>
    </xdr:to>
    <xdr:sp>
      <xdr:nvSpPr>
        <xdr:cNvPr id="2" name="AutoShape 17"/>
        <xdr:cNvSpPr>
          <a:spLocks/>
        </xdr:cNvSpPr>
      </xdr:nvSpPr>
      <xdr:spPr>
        <a:xfrm>
          <a:off x="3514725" y="1466850"/>
          <a:ext cx="981075" cy="4286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4200525</xdr:colOff>
      <xdr:row>9</xdr:row>
      <xdr:rowOff>190500</xdr:rowOff>
    </xdr:from>
    <xdr:to>
      <xdr:col>1</xdr:col>
      <xdr:colOff>4791075</xdr:colOff>
      <xdr:row>9</xdr:row>
      <xdr:rowOff>666750</xdr:rowOff>
    </xdr:to>
    <xdr:sp>
      <xdr:nvSpPr>
        <xdr:cNvPr id="3" name="Oval 27"/>
        <xdr:cNvSpPr>
          <a:spLocks/>
        </xdr:cNvSpPr>
      </xdr:nvSpPr>
      <xdr:spPr>
        <a:xfrm>
          <a:off x="4429125" y="4848225"/>
          <a:ext cx="5905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4295775</xdr:colOff>
      <xdr:row>9</xdr:row>
      <xdr:rowOff>257175</xdr:rowOff>
    </xdr:from>
    <xdr:to>
      <xdr:col>1</xdr:col>
      <xdr:colOff>4705350</xdr:colOff>
      <xdr:row>9</xdr:row>
      <xdr:rowOff>590550</xdr:rowOff>
    </xdr:to>
    <xdr:sp>
      <xdr:nvSpPr>
        <xdr:cNvPr id="4" name="Line 29"/>
        <xdr:cNvSpPr>
          <a:spLocks/>
        </xdr:cNvSpPr>
      </xdr:nvSpPr>
      <xdr:spPr>
        <a:xfrm>
          <a:off x="4524375" y="4914900"/>
          <a:ext cx="400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4257675</xdr:colOff>
      <xdr:row>9</xdr:row>
      <xdr:rowOff>276225</xdr:rowOff>
    </xdr:from>
    <xdr:to>
      <xdr:col>1</xdr:col>
      <xdr:colOff>4714875</xdr:colOff>
      <xdr:row>9</xdr:row>
      <xdr:rowOff>571500</xdr:rowOff>
    </xdr:to>
    <xdr:sp>
      <xdr:nvSpPr>
        <xdr:cNvPr id="5" name="Line 30"/>
        <xdr:cNvSpPr>
          <a:spLocks/>
        </xdr:cNvSpPr>
      </xdr:nvSpPr>
      <xdr:spPr>
        <a:xfrm flipH="1">
          <a:off x="4486275" y="4933950"/>
          <a:ext cx="457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3343275</xdr:colOff>
      <xdr:row>10</xdr:row>
      <xdr:rowOff>152400</xdr:rowOff>
    </xdr:from>
    <xdr:to>
      <xdr:col>1</xdr:col>
      <xdr:colOff>4591050</xdr:colOff>
      <xdr:row>10</xdr:row>
      <xdr:rowOff>457200</xdr:rowOff>
    </xdr:to>
    <xdr:sp>
      <xdr:nvSpPr>
        <xdr:cNvPr id="6" name="AutoShape 33"/>
        <xdr:cNvSpPr>
          <a:spLocks/>
        </xdr:cNvSpPr>
      </xdr:nvSpPr>
      <xdr:spPr>
        <a:xfrm>
          <a:off x="3571875" y="5876925"/>
          <a:ext cx="1247775" cy="304800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3733800</xdr:colOff>
      <xdr:row>11</xdr:row>
      <xdr:rowOff>123825</xdr:rowOff>
    </xdr:from>
    <xdr:to>
      <xdr:col>1</xdr:col>
      <xdr:colOff>4219575</xdr:colOff>
      <xdr:row>11</xdr:row>
      <xdr:rowOff>457200</xdr:rowOff>
    </xdr:to>
    <xdr:sp>
      <xdr:nvSpPr>
        <xdr:cNvPr id="7" name="Rectangle 34"/>
        <xdr:cNvSpPr>
          <a:spLocks/>
        </xdr:cNvSpPr>
      </xdr:nvSpPr>
      <xdr:spPr>
        <a:xfrm>
          <a:off x="3962400" y="6838950"/>
          <a:ext cx="4762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3743325</xdr:colOff>
      <xdr:row>11</xdr:row>
      <xdr:rowOff>142875</xdr:rowOff>
    </xdr:from>
    <xdr:to>
      <xdr:col>1</xdr:col>
      <xdr:colOff>4229100</xdr:colOff>
      <xdr:row>11</xdr:row>
      <xdr:rowOff>457200</xdr:rowOff>
    </xdr:to>
    <xdr:sp>
      <xdr:nvSpPr>
        <xdr:cNvPr id="8" name="Line 35"/>
        <xdr:cNvSpPr>
          <a:spLocks/>
        </xdr:cNvSpPr>
      </xdr:nvSpPr>
      <xdr:spPr>
        <a:xfrm>
          <a:off x="3971925" y="6858000"/>
          <a:ext cx="4762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3733800</xdr:colOff>
      <xdr:row>11</xdr:row>
      <xdr:rowOff>133350</xdr:rowOff>
    </xdr:from>
    <xdr:to>
      <xdr:col>1</xdr:col>
      <xdr:colOff>4210050</xdr:colOff>
      <xdr:row>11</xdr:row>
      <xdr:rowOff>485775</xdr:rowOff>
    </xdr:to>
    <xdr:sp>
      <xdr:nvSpPr>
        <xdr:cNvPr id="9" name="Line 36"/>
        <xdr:cNvSpPr>
          <a:spLocks/>
        </xdr:cNvSpPr>
      </xdr:nvSpPr>
      <xdr:spPr>
        <a:xfrm flipH="1">
          <a:off x="3962400" y="6848475"/>
          <a:ext cx="4667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3790950</xdr:colOff>
      <xdr:row>12</xdr:row>
      <xdr:rowOff>133350</xdr:rowOff>
    </xdr:from>
    <xdr:to>
      <xdr:col>1</xdr:col>
      <xdr:colOff>4572000</xdr:colOff>
      <xdr:row>12</xdr:row>
      <xdr:rowOff>971550</xdr:rowOff>
    </xdr:to>
    <xdr:sp>
      <xdr:nvSpPr>
        <xdr:cNvPr id="10" name="AutoShape 37"/>
        <xdr:cNvSpPr>
          <a:spLocks/>
        </xdr:cNvSpPr>
      </xdr:nvSpPr>
      <xdr:spPr>
        <a:xfrm>
          <a:off x="4019550" y="7800975"/>
          <a:ext cx="781050" cy="8382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4171950</xdr:colOff>
      <xdr:row>12</xdr:row>
      <xdr:rowOff>133350</xdr:rowOff>
    </xdr:from>
    <xdr:to>
      <xdr:col>1</xdr:col>
      <xdr:colOff>4171950</xdr:colOff>
      <xdr:row>12</xdr:row>
      <xdr:rowOff>971550</xdr:rowOff>
    </xdr:to>
    <xdr:sp>
      <xdr:nvSpPr>
        <xdr:cNvPr id="11" name="Line 38"/>
        <xdr:cNvSpPr>
          <a:spLocks/>
        </xdr:cNvSpPr>
      </xdr:nvSpPr>
      <xdr:spPr>
        <a:xfrm>
          <a:off x="4400550" y="78009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3438525</xdr:colOff>
      <xdr:row>13</xdr:row>
      <xdr:rowOff>123825</xdr:rowOff>
    </xdr:from>
    <xdr:to>
      <xdr:col>1</xdr:col>
      <xdr:colOff>4333875</xdr:colOff>
      <xdr:row>13</xdr:row>
      <xdr:rowOff>628650</xdr:rowOff>
    </xdr:to>
    <xdr:sp>
      <xdr:nvSpPr>
        <xdr:cNvPr id="12" name="AutoShape 39"/>
        <xdr:cNvSpPr>
          <a:spLocks/>
        </xdr:cNvSpPr>
      </xdr:nvSpPr>
      <xdr:spPr>
        <a:xfrm>
          <a:off x="3667125" y="9239250"/>
          <a:ext cx="895350" cy="504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3648075</xdr:colOff>
      <xdr:row>13</xdr:row>
      <xdr:rowOff>381000</xdr:rowOff>
    </xdr:from>
    <xdr:to>
      <xdr:col>1</xdr:col>
      <xdr:colOff>4105275</xdr:colOff>
      <xdr:row>13</xdr:row>
      <xdr:rowOff>381000</xdr:rowOff>
    </xdr:to>
    <xdr:sp>
      <xdr:nvSpPr>
        <xdr:cNvPr id="13" name="Line 41"/>
        <xdr:cNvSpPr>
          <a:spLocks/>
        </xdr:cNvSpPr>
      </xdr:nvSpPr>
      <xdr:spPr>
        <a:xfrm>
          <a:off x="387667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2971800</xdr:colOff>
      <xdr:row>14</xdr:row>
      <xdr:rowOff>142875</xdr:rowOff>
    </xdr:from>
    <xdr:to>
      <xdr:col>1</xdr:col>
      <xdr:colOff>4400550</xdr:colOff>
      <xdr:row>14</xdr:row>
      <xdr:rowOff>561975</xdr:rowOff>
    </xdr:to>
    <xdr:sp>
      <xdr:nvSpPr>
        <xdr:cNvPr id="14" name="AutoShape 42"/>
        <xdr:cNvSpPr>
          <a:spLocks/>
        </xdr:cNvSpPr>
      </xdr:nvSpPr>
      <xdr:spPr>
        <a:xfrm>
          <a:off x="3200400" y="10687050"/>
          <a:ext cx="1428750" cy="41910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3143250</xdr:colOff>
      <xdr:row>14</xdr:row>
      <xdr:rowOff>352425</xdr:rowOff>
    </xdr:from>
    <xdr:to>
      <xdr:col>1</xdr:col>
      <xdr:colOff>4229100</xdr:colOff>
      <xdr:row>14</xdr:row>
      <xdr:rowOff>352425</xdr:rowOff>
    </xdr:to>
    <xdr:sp>
      <xdr:nvSpPr>
        <xdr:cNvPr id="15" name="Line 43"/>
        <xdr:cNvSpPr>
          <a:spLocks/>
        </xdr:cNvSpPr>
      </xdr:nvSpPr>
      <xdr:spPr>
        <a:xfrm>
          <a:off x="3371850" y="108966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3314700</xdr:colOff>
      <xdr:row>14</xdr:row>
      <xdr:rowOff>142875</xdr:rowOff>
    </xdr:from>
    <xdr:to>
      <xdr:col>1</xdr:col>
      <xdr:colOff>4391025</xdr:colOff>
      <xdr:row>14</xdr:row>
      <xdr:rowOff>561975</xdr:rowOff>
    </xdr:to>
    <xdr:sp>
      <xdr:nvSpPr>
        <xdr:cNvPr id="16" name="Line 44"/>
        <xdr:cNvSpPr>
          <a:spLocks/>
        </xdr:cNvSpPr>
      </xdr:nvSpPr>
      <xdr:spPr>
        <a:xfrm flipV="1">
          <a:off x="3543300" y="10687050"/>
          <a:ext cx="10668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3057525</xdr:colOff>
      <xdr:row>6</xdr:row>
      <xdr:rowOff>590550</xdr:rowOff>
    </xdr:from>
    <xdr:to>
      <xdr:col>1</xdr:col>
      <xdr:colOff>3248025</xdr:colOff>
      <xdr:row>6</xdr:row>
      <xdr:rowOff>752475</xdr:rowOff>
    </xdr:to>
    <xdr:sp>
      <xdr:nvSpPr>
        <xdr:cNvPr id="17" name="TextBox 46"/>
        <xdr:cNvSpPr txBox="1">
          <a:spLocks noChangeArrowheads="1"/>
        </xdr:cNvSpPr>
      </xdr:nvSpPr>
      <xdr:spPr>
        <a:xfrm>
          <a:off x="3286125" y="1847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1</xdr:col>
      <xdr:colOff>3543300</xdr:colOff>
      <xdr:row>6</xdr:row>
      <xdr:rowOff>209550</xdr:rowOff>
    </xdr:from>
    <xdr:to>
      <xdr:col>1</xdr:col>
      <xdr:colOff>4010025</xdr:colOff>
      <xdr:row>6</xdr:row>
      <xdr:rowOff>638175</xdr:rowOff>
    </xdr:to>
    <xdr:sp>
      <xdr:nvSpPr>
        <xdr:cNvPr id="18" name="Line 51"/>
        <xdr:cNvSpPr>
          <a:spLocks/>
        </xdr:cNvSpPr>
      </xdr:nvSpPr>
      <xdr:spPr>
        <a:xfrm>
          <a:off x="3771900" y="1466850"/>
          <a:ext cx="466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4114800</xdr:colOff>
      <xdr:row>6</xdr:row>
      <xdr:rowOff>619125</xdr:rowOff>
    </xdr:from>
    <xdr:to>
      <xdr:col>1</xdr:col>
      <xdr:colOff>4305300</xdr:colOff>
      <xdr:row>6</xdr:row>
      <xdr:rowOff>781050</xdr:rowOff>
    </xdr:to>
    <xdr:sp>
      <xdr:nvSpPr>
        <xdr:cNvPr id="19" name="TextBox 52"/>
        <xdr:cNvSpPr txBox="1">
          <a:spLocks noChangeArrowheads="1"/>
        </xdr:cNvSpPr>
      </xdr:nvSpPr>
      <xdr:spPr>
        <a:xfrm>
          <a:off x="4343400" y="1876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1</xdr:col>
      <xdr:colOff>3305175</xdr:colOff>
      <xdr:row>6</xdr:row>
      <xdr:rowOff>57150</xdr:rowOff>
    </xdr:from>
    <xdr:to>
      <xdr:col>1</xdr:col>
      <xdr:colOff>3495675</xdr:colOff>
      <xdr:row>6</xdr:row>
      <xdr:rowOff>219075</xdr:rowOff>
    </xdr:to>
    <xdr:sp>
      <xdr:nvSpPr>
        <xdr:cNvPr id="20" name="TextBox 53"/>
        <xdr:cNvSpPr txBox="1">
          <a:spLocks noChangeArrowheads="1"/>
        </xdr:cNvSpPr>
      </xdr:nvSpPr>
      <xdr:spPr>
        <a:xfrm>
          <a:off x="3533775" y="1314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1</xdr:col>
      <xdr:colOff>4295775</xdr:colOff>
      <xdr:row>6</xdr:row>
      <xdr:rowOff>57150</xdr:rowOff>
    </xdr:from>
    <xdr:to>
      <xdr:col>1</xdr:col>
      <xdr:colOff>4486275</xdr:colOff>
      <xdr:row>6</xdr:row>
      <xdr:rowOff>219075</xdr:rowOff>
    </xdr:to>
    <xdr:sp>
      <xdr:nvSpPr>
        <xdr:cNvPr id="21" name="TextBox 54"/>
        <xdr:cNvSpPr txBox="1">
          <a:spLocks noChangeArrowheads="1"/>
        </xdr:cNvSpPr>
      </xdr:nvSpPr>
      <xdr:spPr>
        <a:xfrm>
          <a:off x="4524375" y="1314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4019550</xdr:colOff>
      <xdr:row>8</xdr:row>
      <xdr:rowOff>152400</xdr:rowOff>
    </xdr:from>
    <xdr:to>
      <xdr:col>1</xdr:col>
      <xdr:colOff>4019550</xdr:colOff>
      <xdr:row>8</xdr:row>
      <xdr:rowOff>600075</xdr:rowOff>
    </xdr:to>
    <xdr:sp>
      <xdr:nvSpPr>
        <xdr:cNvPr id="22" name="Line 56"/>
        <xdr:cNvSpPr>
          <a:spLocks/>
        </xdr:cNvSpPr>
      </xdr:nvSpPr>
      <xdr:spPr>
        <a:xfrm>
          <a:off x="4248150" y="3743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3409950</xdr:colOff>
      <xdr:row>8</xdr:row>
      <xdr:rowOff>361950</xdr:rowOff>
    </xdr:from>
    <xdr:to>
      <xdr:col>1</xdr:col>
      <xdr:colOff>4591050</xdr:colOff>
      <xdr:row>8</xdr:row>
      <xdr:rowOff>361950</xdr:rowOff>
    </xdr:to>
    <xdr:sp>
      <xdr:nvSpPr>
        <xdr:cNvPr id="23" name="Line 57"/>
        <xdr:cNvSpPr>
          <a:spLocks/>
        </xdr:cNvSpPr>
      </xdr:nvSpPr>
      <xdr:spPr>
        <a:xfrm>
          <a:off x="3638550" y="39528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3981450</xdr:colOff>
      <xdr:row>9</xdr:row>
      <xdr:rowOff>523875</xdr:rowOff>
    </xdr:from>
    <xdr:to>
      <xdr:col>1</xdr:col>
      <xdr:colOff>4171950</xdr:colOff>
      <xdr:row>9</xdr:row>
      <xdr:rowOff>685800</xdr:rowOff>
    </xdr:to>
    <xdr:sp>
      <xdr:nvSpPr>
        <xdr:cNvPr id="24" name="TextBox 61"/>
        <xdr:cNvSpPr txBox="1">
          <a:spLocks noChangeArrowheads="1"/>
        </xdr:cNvSpPr>
      </xdr:nvSpPr>
      <xdr:spPr>
        <a:xfrm>
          <a:off x="4210050" y="5181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1</xdr:col>
      <xdr:colOff>3200400</xdr:colOff>
      <xdr:row>8</xdr:row>
      <xdr:rowOff>285750</xdr:rowOff>
    </xdr:from>
    <xdr:to>
      <xdr:col>1</xdr:col>
      <xdr:colOff>3390900</xdr:colOff>
      <xdr:row>8</xdr:row>
      <xdr:rowOff>447675</xdr:rowOff>
    </xdr:to>
    <xdr:sp>
      <xdr:nvSpPr>
        <xdr:cNvPr id="25" name="TextBox 62"/>
        <xdr:cNvSpPr txBox="1">
          <a:spLocks noChangeArrowheads="1"/>
        </xdr:cNvSpPr>
      </xdr:nvSpPr>
      <xdr:spPr>
        <a:xfrm>
          <a:off x="3429000" y="38766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ВВ</a:t>
          </a:r>
        </a:p>
      </xdr:txBody>
    </xdr:sp>
    <xdr:clientData/>
  </xdr:twoCellAnchor>
  <xdr:twoCellAnchor>
    <xdr:from>
      <xdr:col>1</xdr:col>
      <xdr:colOff>4067175</xdr:colOff>
      <xdr:row>8</xdr:row>
      <xdr:rowOff>9525</xdr:rowOff>
    </xdr:from>
    <xdr:to>
      <xdr:col>1</xdr:col>
      <xdr:colOff>4248150</xdr:colOff>
      <xdr:row>8</xdr:row>
      <xdr:rowOff>171450</xdr:rowOff>
    </xdr:to>
    <xdr:sp>
      <xdr:nvSpPr>
        <xdr:cNvPr id="26" name="TextBox 63"/>
        <xdr:cNvSpPr txBox="1">
          <a:spLocks noChangeArrowheads="1"/>
        </xdr:cNvSpPr>
      </xdr:nvSpPr>
      <xdr:spPr>
        <a:xfrm>
          <a:off x="4295775" y="3600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4667250</xdr:colOff>
      <xdr:row>8</xdr:row>
      <xdr:rowOff>266700</xdr:rowOff>
    </xdr:from>
    <xdr:to>
      <xdr:col>1</xdr:col>
      <xdr:colOff>4857750</xdr:colOff>
      <xdr:row>8</xdr:row>
      <xdr:rowOff>428625</xdr:rowOff>
    </xdr:to>
    <xdr:sp>
      <xdr:nvSpPr>
        <xdr:cNvPr id="27" name="TextBox 64"/>
        <xdr:cNvSpPr txBox="1">
          <a:spLocks noChangeArrowheads="1"/>
        </xdr:cNvSpPr>
      </xdr:nvSpPr>
      <xdr:spPr>
        <a:xfrm>
          <a:off x="4895850" y="3857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1</xdr:col>
      <xdr:colOff>3114675</xdr:colOff>
      <xdr:row>10</xdr:row>
      <xdr:rowOff>381000</xdr:rowOff>
    </xdr:from>
    <xdr:to>
      <xdr:col>1</xdr:col>
      <xdr:colOff>3295650</xdr:colOff>
      <xdr:row>10</xdr:row>
      <xdr:rowOff>542925</xdr:rowOff>
    </xdr:to>
    <xdr:sp>
      <xdr:nvSpPr>
        <xdr:cNvPr id="28" name="TextBox 65"/>
        <xdr:cNvSpPr txBox="1">
          <a:spLocks noChangeArrowheads="1"/>
        </xdr:cNvSpPr>
      </xdr:nvSpPr>
      <xdr:spPr>
        <a:xfrm>
          <a:off x="3343275" y="6105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1</xdr:col>
      <xdr:colOff>4048125</xdr:colOff>
      <xdr:row>9</xdr:row>
      <xdr:rowOff>104775</xdr:rowOff>
    </xdr:from>
    <xdr:to>
      <xdr:col>1</xdr:col>
      <xdr:colOff>4238625</xdr:colOff>
      <xdr:row>9</xdr:row>
      <xdr:rowOff>266700</xdr:rowOff>
    </xdr:to>
    <xdr:sp>
      <xdr:nvSpPr>
        <xdr:cNvPr id="29" name="TextBox 66"/>
        <xdr:cNvSpPr txBox="1">
          <a:spLocks noChangeArrowheads="1"/>
        </xdr:cNvSpPr>
      </xdr:nvSpPr>
      <xdr:spPr>
        <a:xfrm>
          <a:off x="4276725" y="4762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4743450</xdr:colOff>
      <xdr:row>9</xdr:row>
      <xdr:rowOff>104775</xdr:rowOff>
    </xdr:from>
    <xdr:to>
      <xdr:col>1</xdr:col>
      <xdr:colOff>4933950</xdr:colOff>
      <xdr:row>9</xdr:row>
      <xdr:rowOff>247650</xdr:rowOff>
    </xdr:to>
    <xdr:sp>
      <xdr:nvSpPr>
        <xdr:cNvPr id="30" name="TextBox 67"/>
        <xdr:cNvSpPr txBox="1">
          <a:spLocks noChangeArrowheads="1"/>
        </xdr:cNvSpPr>
      </xdr:nvSpPr>
      <xdr:spPr>
        <a:xfrm>
          <a:off x="4972050" y="47625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1</xdr:col>
      <xdr:colOff>3343275</xdr:colOff>
      <xdr:row>10</xdr:row>
      <xdr:rowOff>28575</xdr:rowOff>
    </xdr:from>
    <xdr:to>
      <xdr:col>1</xdr:col>
      <xdr:colOff>3543300</xdr:colOff>
      <xdr:row>10</xdr:row>
      <xdr:rowOff>200025</xdr:rowOff>
    </xdr:to>
    <xdr:sp>
      <xdr:nvSpPr>
        <xdr:cNvPr id="31" name="TextBox 69"/>
        <xdr:cNvSpPr txBox="1">
          <a:spLocks noChangeArrowheads="1"/>
        </xdr:cNvSpPr>
      </xdr:nvSpPr>
      <xdr:spPr>
        <a:xfrm>
          <a:off x="3571875" y="57531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1</xdr:col>
      <xdr:colOff>4610100</xdr:colOff>
      <xdr:row>10</xdr:row>
      <xdr:rowOff>19050</xdr:rowOff>
    </xdr:from>
    <xdr:to>
      <xdr:col>1</xdr:col>
      <xdr:colOff>4800600</xdr:colOff>
      <xdr:row>10</xdr:row>
      <xdr:rowOff>190500</xdr:rowOff>
    </xdr:to>
    <xdr:sp>
      <xdr:nvSpPr>
        <xdr:cNvPr id="32" name="TextBox 70"/>
        <xdr:cNvSpPr txBox="1">
          <a:spLocks noChangeArrowheads="1"/>
        </xdr:cNvSpPr>
      </xdr:nvSpPr>
      <xdr:spPr>
        <a:xfrm>
          <a:off x="4838700" y="57435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4095750</xdr:colOff>
      <xdr:row>8</xdr:row>
      <xdr:rowOff>180975</xdr:rowOff>
    </xdr:from>
    <xdr:to>
      <xdr:col>1</xdr:col>
      <xdr:colOff>4295775</xdr:colOff>
      <xdr:row>8</xdr:row>
      <xdr:rowOff>342900</xdr:rowOff>
    </xdr:to>
    <xdr:sp>
      <xdr:nvSpPr>
        <xdr:cNvPr id="33" name="TextBox 71"/>
        <xdr:cNvSpPr txBox="1">
          <a:spLocks noChangeArrowheads="1"/>
        </xdr:cNvSpPr>
      </xdr:nvSpPr>
      <xdr:spPr>
        <a:xfrm>
          <a:off x="4324350" y="37719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1</xdr:col>
      <xdr:colOff>4429125</xdr:colOff>
      <xdr:row>9</xdr:row>
      <xdr:rowOff>180975</xdr:rowOff>
    </xdr:from>
    <xdr:to>
      <xdr:col>1</xdr:col>
      <xdr:colOff>4610100</xdr:colOff>
      <xdr:row>9</xdr:row>
      <xdr:rowOff>352425</xdr:rowOff>
    </xdr:to>
    <xdr:sp>
      <xdr:nvSpPr>
        <xdr:cNvPr id="34" name="TextBox 72"/>
        <xdr:cNvSpPr txBox="1">
          <a:spLocks noChangeArrowheads="1"/>
        </xdr:cNvSpPr>
      </xdr:nvSpPr>
      <xdr:spPr>
        <a:xfrm>
          <a:off x="4657725" y="4838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3533775</xdr:colOff>
      <xdr:row>11</xdr:row>
      <xdr:rowOff>485775</xdr:rowOff>
    </xdr:from>
    <xdr:to>
      <xdr:col>1</xdr:col>
      <xdr:colOff>3724275</xdr:colOff>
      <xdr:row>11</xdr:row>
      <xdr:rowOff>657225</xdr:rowOff>
    </xdr:to>
    <xdr:sp>
      <xdr:nvSpPr>
        <xdr:cNvPr id="35" name="TextBox 73"/>
        <xdr:cNvSpPr txBox="1">
          <a:spLocks noChangeArrowheads="1"/>
        </xdr:cNvSpPr>
      </xdr:nvSpPr>
      <xdr:spPr>
        <a:xfrm>
          <a:off x="3762375" y="72009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1</xdr:col>
      <xdr:colOff>3476625</xdr:colOff>
      <xdr:row>11</xdr:row>
      <xdr:rowOff>19050</xdr:rowOff>
    </xdr:from>
    <xdr:to>
      <xdr:col>1</xdr:col>
      <xdr:colOff>3667125</xdr:colOff>
      <xdr:row>11</xdr:row>
      <xdr:rowOff>190500</xdr:rowOff>
    </xdr:to>
    <xdr:sp>
      <xdr:nvSpPr>
        <xdr:cNvPr id="36" name="TextBox 74"/>
        <xdr:cNvSpPr txBox="1">
          <a:spLocks noChangeArrowheads="1"/>
        </xdr:cNvSpPr>
      </xdr:nvSpPr>
      <xdr:spPr>
        <a:xfrm>
          <a:off x="3705225" y="67341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1</xdr:col>
      <xdr:colOff>4276725</xdr:colOff>
      <xdr:row>11</xdr:row>
      <xdr:rowOff>19050</xdr:rowOff>
    </xdr:from>
    <xdr:to>
      <xdr:col>1</xdr:col>
      <xdr:colOff>4476750</xdr:colOff>
      <xdr:row>11</xdr:row>
      <xdr:rowOff>190500</xdr:rowOff>
    </xdr:to>
    <xdr:sp>
      <xdr:nvSpPr>
        <xdr:cNvPr id="37" name="TextBox 75"/>
        <xdr:cNvSpPr txBox="1">
          <a:spLocks noChangeArrowheads="1"/>
        </xdr:cNvSpPr>
      </xdr:nvSpPr>
      <xdr:spPr>
        <a:xfrm>
          <a:off x="4505325" y="67341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3876675</xdr:colOff>
      <xdr:row>11</xdr:row>
      <xdr:rowOff>85725</xdr:rowOff>
    </xdr:from>
    <xdr:to>
      <xdr:col>1</xdr:col>
      <xdr:colOff>4067175</xdr:colOff>
      <xdr:row>11</xdr:row>
      <xdr:rowOff>257175</xdr:rowOff>
    </xdr:to>
    <xdr:sp>
      <xdr:nvSpPr>
        <xdr:cNvPr id="38" name="TextBox 76"/>
        <xdr:cNvSpPr txBox="1">
          <a:spLocks noChangeArrowheads="1"/>
        </xdr:cNvSpPr>
      </xdr:nvSpPr>
      <xdr:spPr>
        <a:xfrm>
          <a:off x="4105275" y="6800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3200400</xdr:colOff>
      <xdr:row>13</xdr:row>
      <xdr:rowOff>590550</xdr:rowOff>
    </xdr:from>
    <xdr:to>
      <xdr:col>1</xdr:col>
      <xdr:colOff>3400425</xdr:colOff>
      <xdr:row>13</xdr:row>
      <xdr:rowOff>762000</xdr:rowOff>
    </xdr:to>
    <xdr:sp>
      <xdr:nvSpPr>
        <xdr:cNvPr id="39" name="TextBox 77"/>
        <xdr:cNvSpPr txBox="1">
          <a:spLocks noChangeArrowheads="1"/>
        </xdr:cNvSpPr>
      </xdr:nvSpPr>
      <xdr:spPr>
        <a:xfrm>
          <a:off x="3429000" y="97059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1</xdr:col>
      <xdr:colOff>2724150</xdr:colOff>
      <xdr:row>14</xdr:row>
      <xdr:rowOff>57150</xdr:rowOff>
    </xdr:from>
    <xdr:to>
      <xdr:col>1</xdr:col>
      <xdr:colOff>2914650</xdr:colOff>
      <xdr:row>14</xdr:row>
      <xdr:rowOff>228600</xdr:rowOff>
    </xdr:to>
    <xdr:sp>
      <xdr:nvSpPr>
        <xdr:cNvPr id="40" name="TextBox 78"/>
        <xdr:cNvSpPr txBox="1">
          <a:spLocks noChangeArrowheads="1"/>
        </xdr:cNvSpPr>
      </xdr:nvSpPr>
      <xdr:spPr>
        <a:xfrm>
          <a:off x="2952750" y="10601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1</xdr:col>
      <xdr:colOff>4238625</xdr:colOff>
      <xdr:row>12</xdr:row>
      <xdr:rowOff>952500</xdr:rowOff>
    </xdr:from>
    <xdr:to>
      <xdr:col>1</xdr:col>
      <xdr:colOff>4429125</xdr:colOff>
      <xdr:row>12</xdr:row>
      <xdr:rowOff>1123950</xdr:rowOff>
    </xdr:to>
    <xdr:sp>
      <xdr:nvSpPr>
        <xdr:cNvPr id="41" name="TextBox 79"/>
        <xdr:cNvSpPr txBox="1">
          <a:spLocks noChangeArrowheads="1"/>
        </xdr:cNvSpPr>
      </xdr:nvSpPr>
      <xdr:spPr>
        <a:xfrm>
          <a:off x="4467225" y="86201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1</xdr:col>
      <xdr:colOff>4610100</xdr:colOff>
      <xdr:row>12</xdr:row>
      <xdr:rowOff>476250</xdr:rowOff>
    </xdr:from>
    <xdr:to>
      <xdr:col>1</xdr:col>
      <xdr:colOff>4800600</xdr:colOff>
      <xdr:row>12</xdr:row>
      <xdr:rowOff>647700</xdr:rowOff>
    </xdr:to>
    <xdr:sp>
      <xdr:nvSpPr>
        <xdr:cNvPr id="42" name="TextBox 80"/>
        <xdr:cNvSpPr txBox="1">
          <a:spLocks noChangeArrowheads="1"/>
        </xdr:cNvSpPr>
      </xdr:nvSpPr>
      <xdr:spPr>
        <a:xfrm>
          <a:off x="4838700" y="81438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1</xdr:col>
      <xdr:colOff>4286250</xdr:colOff>
      <xdr:row>12</xdr:row>
      <xdr:rowOff>9525</xdr:rowOff>
    </xdr:from>
    <xdr:to>
      <xdr:col>1</xdr:col>
      <xdr:colOff>4486275</xdr:colOff>
      <xdr:row>12</xdr:row>
      <xdr:rowOff>180975</xdr:rowOff>
    </xdr:to>
    <xdr:sp>
      <xdr:nvSpPr>
        <xdr:cNvPr id="43" name="TextBox 81"/>
        <xdr:cNvSpPr txBox="1">
          <a:spLocks noChangeArrowheads="1"/>
        </xdr:cNvSpPr>
      </xdr:nvSpPr>
      <xdr:spPr>
        <a:xfrm>
          <a:off x="4514850" y="76771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3971925</xdr:colOff>
      <xdr:row>13</xdr:row>
      <xdr:rowOff>28575</xdr:rowOff>
    </xdr:from>
    <xdr:to>
      <xdr:col>1</xdr:col>
      <xdr:colOff>4171950</xdr:colOff>
      <xdr:row>13</xdr:row>
      <xdr:rowOff>200025</xdr:rowOff>
    </xdr:to>
    <xdr:sp>
      <xdr:nvSpPr>
        <xdr:cNvPr id="44" name="TextBox 82"/>
        <xdr:cNvSpPr txBox="1">
          <a:spLocks noChangeArrowheads="1"/>
        </xdr:cNvSpPr>
      </xdr:nvSpPr>
      <xdr:spPr>
        <a:xfrm>
          <a:off x="4200525" y="914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1</xdr:col>
      <xdr:colOff>4410075</xdr:colOff>
      <xdr:row>13</xdr:row>
      <xdr:rowOff>581025</xdr:rowOff>
    </xdr:from>
    <xdr:to>
      <xdr:col>1</xdr:col>
      <xdr:colOff>4629150</xdr:colOff>
      <xdr:row>13</xdr:row>
      <xdr:rowOff>771525</xdr:rowOff>
    </xdr:to>
    <xdr:sp>
      <xdr:nvSpPr>
        <xdr:cNvPr id="45" name="TextBox 83"/>
        <xdr:cNvSpPr txBox="1">
          <a:spLocks noChangeArrowheads="1"/>
        </xdr:cNvSpPr>
      </xdr:nvSpPr>
      <xdr:spPr>
        <a:xfrm>
          <a:off x="4638675" y="96964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2990850</xdr:colOff>
      <xdr:row>14</xdr:row>
      <xdr:rowOff>504825</xdr:rowOff>
    </xdr:from>
    <xdr:to>
      <xdr:col>1</xdr:col>
      <xdr:colOff>3190875</xdr:colOff>
      <xdr:row>14</xdr:row>
      <xdr:rowOff>676275</xdr:rowOff>
    </xdr:to>
    <xdr:sp>
      <xdr:nvSpPr>
        <xdr:cNvPr id="46" name="TextBox 84"/>
        <xdr:cNvSpPr txBox="1">
          <a:spLocks noChangeArrowheads="1"/>
        </xdr:cNvSpPr>
      </xdr:nvSpPr>
      <xdr:spPr>
        <a:xfrm>
          <a:off x="3219450" y="11049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1</xdr:col>
      <xdr:colOff>4105275</xdr:colOff>
      <xdr:row>14</xdr:row>
      <xdr:rowOff>533400</xdr:rowOff>
    </xdr:from>
    <xdr:to>
      <xdr:col>1</xdr:col>
      <xdr:colOff>4295775</xdr:colOff>
      <xdr:row>14</xdr:row>
      <xdr:rowOff>704850</xdr:rowOff>
    </xdr:to>
    <xdr:sp>
      <xdr:nvSpPr>
        <xdr:cNvPr id="47" name="TextBox 85"/>
        <xdr:cNvSpPr txBox="1">
          <a:spLocks noChangeArrowheads="1"/>
        </xdr:cNvSpPr>
      </xdr:nvSpPr>
      <xdr:spPr>
        <a:xfrm>
          <a:off x="4333875" y="110775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2876550</xdr:colOff>
      <xdr:row>14</xdr:row>
      <xdr:rowOff>285750</xdr:rowOff>
    </xdr:from>
    <xdr:to>
      <xdr:col>1</xdr:col>
      <xdr:colOff>3067050</xdr:colOff>
      <xdr:row>14</xdr:row>
      <xdr:rowOff>457200</xdr:rowOff>
    </xdr:to>
    <xdr:sp>
      <xdr:nvSpPr>
        <xdr:cNvPr id="48" name="TextBox 86"/>
        <xdr:cNvSpPr txBox="1">
          <a:spLocks noChangeArrowheads="1"/>
        </xdr:cNvSpPr>
      </xdr:nvSpPr>
      <xdr:spPr>
        <a:xfrm>
          <a:off x="3105150" y="108299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1</xdr:col>
      <xdr:colOff>4276725</xdr:colOff>
      <xdr:row>14</xdr:row>
      <xdr:rowOff>295275</xdr:rowOff>
    </xdr:from>
    <xdr:to>
      <xdr:col>1</xdr:col>
      <xdr:colOff>4476750</xdr:colOff>
      <xdr:row>14</xdr:row>
      <xdr:rowOff>466725</xdr:rowOff>
    </xdr:to>
    <xdr:sp>
      <xdr:nvSpPr>
        <xdr:cNvPr id="49" name="TextBox 87"/>
        <xdr:cNvSpPr txBox="1">
          <a:spLocks noChangeArrowheads="1"/>
        </xdr:cNvSpPr>
      </xdr:nvSpPr>
      <xdr:spPr>
        <a:xfrm>
          <a:off x="4505325" y="108394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</a:t>
          </a:r>
        </a:p>
      </xdr:txBody>
    </xdr:sp>
    <xdr:clientData/>
  </xdr:twoCellAnchor>
  <xdr:twoCellAnchor>
    <xdr:from>
      <xdr:col>1</xdr:col>
      <xdr:colOff>4229100</xdr:colOff>
      <xdr:row>13</xdr:row>
      <xdr:rowOff>266700</xdr:rowOff>
    </xdr:from>
    <xdr:to>
      <xdr:col>1</xdr:col>
      <xdr:colOff>4419600</xdr:colOff>
      <xdr:row>13</xdr:row>
      <xdr:rowOff>438150</xdr:rowOff>
    </xdr:to>
    <xdr:sp>
      <xdr:nvSpPr>
        <xdr:cNvPr id="50" name="TextBox 88"/>
        <xdr:cNvSpPr txBox="1">
          <a:spLocks noChangeArrowheads="1"/>
        </xdr:cNvSpPr>
      </xdr:nvSpPr>
      <xdr:spPr>
        <a:xfrm>
          <a:off x="4457700" y="93821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1</xdr:col>
      <xdr:colOff>4048125</xdr:colOff>
      <xdr:row>8</xdr:row>
      <xdr:rowOff>457200</xdr:rowOff>
    </xdr:from>
    <xdr:to>
      <xdr:col>1</xdr:col>
      <xdr:colOff>4238625</xdr:colOff>
      <xdr:row>8</xdr:row>
      <xdr:rowOff>619125</xdr:rowOff>
    </xdr:to>
    <xdr:sp>
      <xdr:nvSpPr>
        <xdr:cNvPr id="51" name="TextBox 89"/>
        <xdr:cNvSpPr txBox="1">
          <a:spLocks noChangeArrowheads="1"/>
        </xdr:cNvSpPr>
      </xdr:nvSpPr>
      <xdr:spPr>
        <a:xfrm>
          <a:off x="4276725" y="4048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1</xdr:col>
      <xdr:colOff>4733925</xdr:colOff>
      <xdr:row>9</xdr:row>
      <xdr:rowOff>600075</xdr:rowOff>
    </xdr:from>
    <xdr:to>
      <xdr:col>1</xdr:col>
      <xdr:colOff>4924425</xdr:colOff>
      <xdr:row>9</xdr:row>
      <xdr:rowOff>762000</xdr:rowOff>
    </xdr:to>
    <xdr:sp>
      <xdr:nvSpPr>
        <xdr:cNvPr id="52" name="TextBox 90"/>
        <xdr:cNvSpPr txBox="1">
          <a:spLocks noChangeArrowheads="1"/>
        </xdr:cNvSpPr>
      </xdr:nvSpPr>
      <xdr:spPr>
        <a:xfrm>
          <a:off x="4962525" y="525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1</xdr:col>
      <xdr:colOff>4362450</xdr:colOff>
      <xdr:row>10</xdr:row>
      <xdr:rowOff>428625</xdr:rowOff>
    </xdr:from>
    <xdr:to>
      <xdr:col>1</xdr:col>
      <xdr:colOff>4543425</xdr:colOff>
      <xdr:row>10</xdr:row>
      <xdr:rowOff>590550</xdr:rowOff>
    </xdr:to>
    <xdr:sp>
      <xdr:nvSpPr>
        <xdr:cNvPr id="53" name="TextBox 91"/>
        <xdr:cNvSpPr txBox="1">
          <a:spLocks noChangeArrowheads="1"/>
        </xdr:cNvSpPr>
      </xdr:nvSpPr>
      <xdr:spPr>
        <a:xfrm>
          <a:off x="4591050" y="6153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1</xdr:col>
      <xdr:colOff>4248150</xdr:colOff>
      <xdr:row>11</xdr:row>
      <xdr:rowOff>457200</xdr:rowOff>
    </xdr:from>
    <xdr:to>
      <xdr:col>1</xdr:col>
      <xdr:colOff>4429125</xdr:colOff>
      <xdr:row>11</xdr:row>
      <xdr:rowOff>609600</xdr:rowOff>
    </xdr:to>
    <xdr:sp>
      <xdr:nvSpPr>
        <xdr:cNvPr id="54" name="TextBox 92"/>
        <xdr:cNvSpPr txBox="1">
          <a:spLocks noChangeArrowheads="1"/>
        </xdr:cNvSpPr>
      </xdr:nvSpPr>
      <xdr:spPr>
        <a:xfrm>
          <a:off x="4476750" y="7172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1</xdr:col>
      <xdr:colOff>3514725</xdr:colOff>
      <xdr:row>12</xdr:row>
      <xdr:rowOff>485775</xdr:rowOff>
    </xdr:from>
    <xdr:to>
      <xdr:col>1</xdr:col>
      <xdr:colOff>3705225</xdr:colOff>
      <xdr:row>12</xdr:row>
      <xdr:rowOff>647700</xdr:rowOff>
    </xdr:to>
    <xdr:sp>
      <xdr:nvSpPr>
        <xdr:cNvPr id="55" name="TextBox 93"/>
        <xdr:cNvSpPr txBox="1">
          <a:spLocks noChangeArrowheads="1"/>
        </xdr:cNvSpPr>
      </xdr:nvSpPr>
      <xdr:spPr>
        <a:xfrm>
          <a:off x="3743325" y="8153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1</xdr:col>
      <xdr:colOff>3381375</xdr:colOff>
      <xdr:row>13</xdr:row>
      <xdr:rowOff>247650</xdr:rowOff>
    </xdr:from>
    <xdr:to>
      <xdr:col>1</xdr:col>
      <xdr:colOff>3562350</xdr:colOff>
      <xdr:row>13</xdr:row>
      <xdr:rowOff>409575</xdr:rowOff>
    </xdr:to>
    <xdr:sp>
      <xdr:nvSpPr>
        <xdr:cNvPr id="56" name="TextBox 94"/>
        <xdr:cNvSpPr txBox="1">
          <a:spLocks noChangeArrowheads="1"/>
        </xdr:cNvSpPr>
      </xdr:nvSpPr>
      <xdr:spPr>
        <a:xfrm>
          <a:off x="3609975" y="936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1</xdr:col>
      <xdr:colOff>4410075</xdr:colOff>
      <xdr:row>14</xdr:row>
      <xdr:rowOff>57150</xdr:rowOff>
    </xdr:from>
    <xdr:to>
      <xdr:col>1</xdr:col>
      <xdr:colOff>4600575</xdr:colOff>
      <xdr:row>14</xdr:row>
      <xdr:rowOff>219075</xdr:rowOff>
    </xdr:to>
    <xdr:sp>
      <xdr:nvSpPr>
        <xdr:cNvPr id="57" name="TextBox 95"/>
        <xdr:cNvSpPr txBox="1">
          <a:spLocks noChangeArrowheads="1"/>
        </xdr:cNvSpPr>
      </xdr:nvSpPr>
      <xdr:spPr>
        <a:xfrm>
          <a:off x="4638675" y="10601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1</xdr:col>
      <xdr:colOff>3657600</xdr:colOff>
      <xdr:row>14</xdr:row>
      <xdr:rowOff>161925</xdr:rowOff>
    </xdr:from>
    <xdr:to>
      <xdr:col>1</xdr:col>
      <xdr:colOff>3838575</xdr:colOff>
      <xdr:row>14</xdr:row>
      <xdr:rowOff>323850</xdr:rowOff>
    </xdr:to>
    <xdr:sp>
      <xdr:nvSpPr>
        <xdr:cNvPr id="58" name="TextBox 99"/>
        <xdr:cNvSpPr txBox="1">
          <a:spLocks noChangeArrowheads="1"/>
        </xdr:cNvSpPr>
      </xdr:nvSpPr>
      <xdr:spPr>
        <a:xfrm>
          <a:off x="3886200" y="10706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14</xdr:row>
      <xdr:rowOff>47625</xdr:rowOff>
    </xdr:from>
    <xdr:to>
      <xdr:col>3</xdr:col>
      <xdr:colOff>952500</xdr:colOff>
      <xdr:row>15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4686300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6"/>
  <sheetViews>
    <sheetView showGridLines="0" tabSelected="1" workbookViewId="0" topLeftCell="A12">
      <selection activeCell="E15" sqref="E15"/>
    </sheetView>
  </sheetViews>
  <sheetFormatPr defaultColWidth="9.00390625" defaultRowHeight="12.75"/>
  <cols>
    <col min="1" max="1" width="3.00390625" style="3" customWidth="1"/>
    <col min="2" max="2" width="65.875" style="0" customWidth="1"/>
    <col min="3" max="3" width="19.00390625" style="2" customWidth="1"/>
    <col min="4" max="4" width="8.25390625" style="0" customWidth="1"/>
    <col min="5" max="5" width="10.125" style="0" customWidth="1"/>
    <col min="6" max="6" width="9.7539062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  <col min="15" max="15" width="10.25390625" style="0" customWidth="1"/>
    <col min="17" max="17" width="8.00390625" style="0" customWidth="1"/>
    <col min="18" max="18" width="9.25390625" style="0" customWidth="1"/>
  </cols>
  <sheetData>
    <row r="1" spans="1:2" ht="18">
      <c r="A1" s="36" t="s">
        <v>0</v>
      </c>
      <c r="B1" s="36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114.75" customHeight="1">
      <c r="A7" s="20">
        <v>1</v>
      </c>
      <c r="B7" s="33" t="s">
        <v>25</v>
      </c>
      <c r="C7" s="21"/>
      <c r="G7">
        <f>IF(C7=M7,1,0)</f>
        <v>0</v>
      </c>
      <c r="H7" t="str">
        <f>Настройки!B1</f>
        <v>В параллелограмм АВСD диагональ ВD=9см, DС=11см, ВС=4см.Найдите периметр треугольника АВD.</v>
      </c>
      <c r="I7" s="1">
        <f>Настройки!C2</f>
        <v>30</v>
      </c>
      <c r="J7" s="1">
        <f>Настройки!C3</f>
        <v>28</v>
      </c>
      <c r="K7" s="1">
        <f>Настройки!C4</f>
        <v>24</v>
      </c>
      <c r="L7" s="1">
        <f>Настройки!C5</f>
        <v>18</v>
      </c>
      <c r="M7">
        <f>Настройки!D3</f>
        <v>24</v>
      </c>
    </row>
    <row r="8" spans="1:13" ht="69" customHeight="1">
      <c r="A8" s="20">
        <v>2</v>
      </c>
      <c r="B8" s="17" t="str">
        <f aca="true" t="shared" si="0" ref="B8:B15">H8</f>
        <v>Периметр квадрата равен 24см. Найдите его сторону.</v>
      </c>
      <c r="C8" s="21"/>
      <c r="G8">
        <f aca="true" t="shared" si="1" ref="G8:G15">IF(C8=M8,1,0)</f>
        <v>0</v>
      </c>
      <c r="H8" t="str">
        <f>Настройки!B6</f>
        <v>Периметр квадрата равен 24см. Найдите его сторону.</v>
      </c>
      <c r="I8" s="1">
        <f>Настройки!C7</f>
        <v>8</v>
      </c>
      <c r="J8" s="1">
        <f>Настройки!C8</f>
        <v>6</v>
      </c>
      <c r="K8" s="1">
        <f>Настройки!C9</f>
        <v>12</v>
      </c>
      <c r="L8" s="1">
        <f>Настройки!C10</f>
        <v>15</v>
      </c>
      <c r="M8">
        <f>Настройки!D8</f>
        <v>6</v>
      </c>
    </row>
    <row r="9" spans="1:13" ht="84" customHeight="1">
      <c r="A9" s="20">
        <v>3</v>
      </c>
      <c r="B9" s="35" t="str">
        <f>H9</f>
        <v>А-точка пересечения отрезков ВН иDС, причем ВА=АН, DА+АС, Внперпендикулярен DС.Определите вид четырехугольника ВDНС.</v>
      </c>
      <c r="C9" s="21"/>
      <c r="G9">
        <f t="shared" si="1"/>
        <v>0</v>
      </c>
      <c r="H9" t="str">
        <f>Настройки!B11</f>
        <v>А-точка пересечения отрезков ВН иDС, причем ВА=АН, DА+АС, Внперпендикулярен DС.Определите вид четырехугольника ВDНС.</v>
      </c>
      <c r="I9" s="1" t="str">
        <f>Настройки!C12</f>
        <v>прямоугольник</v>
      </c>
      <c r="J9" s="1" t="str">
        <f>Настройки!C13</f>
        <v>трапеция</v>
      </c>
      <c r="K9" s="1" t="str">
        <f>Настройки!C14</f>
        <v>квадрат</v>
      </c>
      <c r="L9" s="1" t="str">
        <f>Настройки!C15</f>
        <v>ромб</v>
      </c>
      <c r="M9" t="str">
        <f>Настройки!D13</f>
        <v>ромб</v>
      </c>
    </row>
    <row r="10" spans="1:13" ht="84" customHeight="1">
      <c r="A10" s="20">
        <v>4</v>
      </c>
      <c r="B10" s="34" t="str">
        <f t="shared" si="0"/>
        <v>АВ и СD- диаметры окружности с центром в точке О. Определите вид четырехугольника ВDАС.</v>
      </c>
      <c r="C10" s="21"/>
      <c r="G10">
        <f t="shared" si="1"/>
        <v>0</v>
      </c>
      <c r="H10" t="str">
        <f>Настройки!B16</f>
        <v>АВ и СD- диаметры окружности с центром в точке О. Определите вид четырехугольника ВDАС.</v>
      </c>
      <c r="I10" s="1" t="str">
        <f>Настройки!C17</f>
        <v>трапеция</v>
      </c>
      <c r="J10" s="1" t="str">
        <f>Настройки!C18</f>
        <v>прямоугольник</v>
      </c>
      <c r="K10" s="1" t="str">
        <f>Настройки!C19</f>
        <v>ромб</v>
      </c>
      <c r="L10" s="1" t="str">
        <f>Настройки!C20</f>
        <v>квадрат</v>
      </c>
      <c r="M10" t="str">
        <f>Настройки!D18</f>
        <v>прямоугольник</v>
      </c>
    </row>
    <row r="11" spans="1:13" ht="78" customHeight="1">
      <c r="A11" s="20">
        <v>5</v>
      </c>
      <c r="B11" s="33" t="str">
        <f t="shared" si="0"/>
        <v>В параллелограмме АВСD угол ВАD равен 40градусов. Определите остальные углы параллелограмма.</v>
      </c>
      <c r="C11" s="21"/>
      <c r="G11">
        <f t="shared" si="1"/>
        <v>0</v>
      </c>
      <c r="H11" t="str">
        <f>Настройки!B21</f>
        <v>В параллелограмме АВСD угол ВАD равен 40градусов. Определите остальные углы параллелограмма.</v>
      </c>
      <c r="I11" s="1" t="str">
        <f>Настройки!C22</f>
        <v>20, 20, 160</v>
      </c>
      <c r="J11" s="1" t="str">
        <f>Настройки!C23</f>
        <v>120,40,40</v>
      </c>
      <c r="K11" s="1" t="str">
        <f>Настройки!C24</f>
        <v>140, 140, 40</v>
      </c>
      <c r="L11" s="1" t="str">
        <f>Настройки!C25</f>
        <v>140, 20,20</v>
      </c>
      <c r="M11" t="str">
        <f>Настройки!D23</f>
        <v>140, 140, 40</v>
      </c>
    </row>
    <row r="12" spans="1:13" ht="75" customHeight="1">
      <c r="A12" s="20">
        <v>6</v>
      </c>
      <c r="B12" s="33" t="str">
        <f t="shared" si="0"/>
        <v>Диагонали квадрата АВСD пересекаются в точке О. Определите углы треугольникаСОD.</v>
      </c>
      <c r="C12" s="21"/>
      <c r="G12">
        <f t="shared" si="1"/>
        <v>0</v>
      </c>
      <c r="H12" t="str">
        <f>Настройки!B26</f>
        <v>Диагонали квадрата АВСD пересекаются в точке О. Определите углы треугольникаСОD.</v>
      </c>
      <c r="I12" s="1" t="str">
        <f>Настройки!C27</f>
        <v>30, 30, 120</v>
      </c>
      <c r="J12" s="1" t="str">
        <f>Настройки!C28</f>
        <v>45,45,90</v>
      </c>
      <c r="K12" s="1" t="str">
        <f>Настройки!C29</f>
        <v>45,45,60</v>
      </c>
      <c r="L12" s="1" t="str">
        <f>Настройки!C30</f>
        <v>90, 90,45</v>
      </c>
      <c r="M12" t="str">
        <f>Настройки!D28</f>
        <v>45,45,90</v>
      </c>
    </row>
    <row r="13" spans="1:13" ht="114" customHeight="1">
      <c r="A13" s="20">
        <v>7</v>
      </c>
      <c r="B13" s="33" t="str">
        <f t="shared" si="0"/>
        <v>Большая диагональ ромба делит его на два равных треугольника. Определите вид полученных треугольников .</v>
      </c>
      <c r="C13" s="21"/>
      <c r="G13">
        <f t="shared" si="1"/>
        <v>0</v>
      </c>
      <c r="H13" t="str">
        <f>Настройки!B31</f>
        <v>Большая диагональ ромба делит его на два равных треугольника. Определите вид полученных треугольников .</v>
      </c>
      <c r="I13" s="1" t="str">
        <f>Настройки!C32</f>
        <v>равносторонний</v>
      </c>
      <c r="J13" s="1" t="str">
        <f>Настройки!C33</f>
        <v>разносторонний</v>
      </c>
      <c r="K13" s="1" t="str">
        <f>Настройки!C34</f>
        <v>равнобедренный</v>
      </c>
      <c r="L13" s="1" t="str">
        <f>Настройки!C35</f>
        <v>прямоугольный</v>
      </c>
      <c r="M13" t="str">
        <f>Настройки!D33</f>
        <v>равнобедренный</v>
      </c>
    </row>
    <row r="14" spans="1:13" ht="112.5" customHeight="1">
      <c r="A14" s="20">
        <v>8</v>
      </c>
      <c r="B14" s="33" t="str">
        <f t="shared" si="0"/>
        <v>В равностороннем треугольнике АВС проведена средняя линия DН. Определите периметр треугольника НВD ,если сторона АВ=14см.</v>
      </c>
      <c r="C14" s="21"/>
      <c r="G14">
        <f t="shared" si="1"/>
        <v>0</v>
      </c>
      <c r="H14" t="str">
        <f>Настройки!B36</f>
        <v>В равностороннем треугольнике АВС проведена средняя линия DН. Определите периметр треугольника НВD ,если сторона АВ=14см.</v>
      </c>
      <c r="I14" s="1">
        <f>Настройки!C37</f>
        <v>20</v>
      </c>
      <c r="J14" s="1">
        <f>Настройки!C38</f>
        <v>21</v>
      </c>
      <c r="K14" s="1">
        <f>Настройки!C39</f>
        <v>17</v>
      </c>
      <c r="L14" s="1">
        <f>Настройки!C40</f>
        <v>28</v>
      </c>
      <c r="M14">
        <f>Настройки!D38</f>
        <v>21</v>
      </c>
    </row>
    <row r="15" spans="1:13" ht="81.75" customHeight="1">
      <c r="A15" s="20">
        <v>9</v>
      </c>
      <c r="B15" s="33" t="str">
        <f t="shared" si="0"/>
        <v>НТ-средняя линия трапеции АВСD с основаниями АD=12см, ВС=4см.Она пересекает ВD в точке К. Чему равен отрезок НК. </v>
      </c>
      <c r="C15" s="21"/>
      <c r="G15">
        <f t="shared" si="1"/>
        <v>0</v>
      </c>
      <c r="H15" t="str">
        <f>Настройки!B41</f>
        <v>НТ-средняя линия трапеции АВСD с основаниями АD=12см, ВС=4см.Она пересекает ВD в точке К. Чему равен отрезок НК. </v>
      </c>
      <c r="I15" s="1">
        <f>Настройки!C42</f>
        <v>10</v>
      </c>
      <c r="J15" s="1">
        <f>Настройки!C43</f>
        <v>4</v>
      </c>
      <c r="K15" s="1">
        <f>Настройки!C44</f>
        <v>8</v>
      </c>
      <c r="L15" s="1">
        <f>Настройки!C45</f>
        <v>6</v>
      </c>
      <c r="M15">
        <f>Настройки!D43</f>
        <v>6</v>
      </c>
    </row>
    <row r="16" spans="7:8" ht="12.75">
      <c r="G16">
        <f>SUM(G7:G15)</f>
        <v>0</v>
      </c>
      <c r="H16">
        <f>10-G16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5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6"/>
  <sheetViews>
    <sheetView showGridLines="0" workbookViewId="0" topLeftCell="A3">
      <selection activeCell="G16" sqref="G16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8" t="s">
        <v>6</v>
      </c>
      <c r="B1" s="38"/>
      <c r="C1" s="8"/>
      <c r="D1" s="8"/>
    </row>
    <row r="2" spans="1:4" ht="23.25" customHeight="1">
      <c r="A2" s="39" t="str">
        <f>Вопросы!C3&amp;" группа № "&amp;Вопросы!C4</f>
        <v> группа № </v>
      </c>
      <c r="B2" s="39"/>
      <c r="C2" s="2">
        <f>COUNTIF(Вопросы!C7:C15,"")</f>
        <v>9</v>
      </c>
      <c r="D2" s="9"/>
    </row>
    <row r="3" spans="1:4" ht="23.25" customHeight="1">
      <c r="A3" s="37" t="str">
        <f>"Правильные ответы: "&amp;D3</f>
        <v>Правильные ответы: 0</v>
      </c>
      <c r="B3" s="37"/>
      <c r="C3" s="6" t="s">
        <v>7</v>
      </c>
      <c r="D3" s="7">
        <f>IF(C2&lt;&gt;0,0,Вопросы!G16)</f>
        <v>0</v>
      </c>
    </row>
    <row r="4" spans="1:4" ht="23.25" customHeight="1">
      <c r="A4" s="37" t="str">
        <f>"Допущенные ошибки: "&amp;D4</f>
        <v>Допущенные ошибки: 0</v>
      </c>
      <c r="B4" s="37"/>
      <c r="C4" s="6" t="s">
        <v>10</v>
      </c>
      <c r="D4" s="7">
        <f>IF(C2&lt;&gt;0,0,Вопросы!H16)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В параллелограмме АВСД  ВД=9см, ДС=11см, ВС=4см. Найдите периметр треугольника АВД.</v>
      </c>
      <c r="C6" s="20" t="str">
        <f>IF(C2&lt;&gt;0," ",Вопросы!C7)</f>
        <v> </v>
      </c>
      <c r="D6" s="20">
        <f>IF(C2&lt;&gt;0,"",IF(Вопросы!G7&lt;&gt;1,Настройки!D3,""))</f>
      </c>
      <c r="E6">
        <f>Вопросы!M7</f>
        <v>24</v>
      </c>
    </row>
    <row r="7" spans="1:5" ht="26.25" customHeight="1">
      <c r="A7" s="20">
        <v>2</v>
      </c>
      <c r="B7" s="30" t="str">
        <f>Вопросы!B8</f>
        <v>Периметр квадрата равен 24см. Найдите его сторону.</v>
      </c>
      <c r="C7" s="20" t="str">
        <f>IF(C2&lt;&gt;0," ",Вопросы!C8)</f>
        <v> </v>
      </c>
      <c r="D7" s="20">
        <f>IF(C2&lt;&gt;0,"",IF(Вопросы!G8&lt;&gt;1,Настройки!D8,""))</f>
      </c>
      <c r="E7">
        <f>Вопросы!M8</f>
        <v>6</v>
      </c>
    </row>
    <row r="8" spans="1:5" ht="26.25" customHeight="1">
      <c r="A8" s="20">
        <v>3</v>
      </c>
      <c r="B8" s="30" t="str">
        <f>Вопросы!B9</f>
        <v>А-точка пересечения отрезков ВН иDС, причем ВА=АН, DА+АС, Внперпендикулярен DС.Определите вид четырехугольника ВDНС.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ромб</v>
      </c>
    </row>
    <row r="9" spans="1:5" ht="26.25" customHeight="1">
      <c r="A9" s="20">
        <v>4</v>
      </c>
      <c r="B9" s="30" t="str">
        <f>Вопросы!B10</f>
        <v>АВ и СD- диаметры окружности с центром в точке О. Определите вид четырехугольника ВDАС.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прямоугольник</v>
      </c>
    </row>
    <row r="10" spans="1:5" ht="26.25" customHeight="1">
      <c r="A10" s="20">
        <v>5</v>
      </c>
      <c r="B10" s="30" t="str">
        <f>Вопросы!B11</f>
        <v>В параллелограмме АВСD угол ВАD равен 40градусов. Определите остальные углы параллелограмма.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140, 140, 40</v>
      </c>
    </row>
    <row r="11" spans="1:5" ht="26.25" customHeight="1">
      <c r="A11" s="20">
        <v>6</v>
      </c>
      <c r="B11" s="30" t="str">
        <f>Вопросы!B12</f>
        <v>Диагонали квадрата АВСD пересекаются в точке О. Определите углы треугольникаСОD.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45,45,90</v>
      </c>
    </row>
    <row r="12" spans="1:5" ht="26.25" customHeight="1">
      <c r="A12" s="20">
        <v>7</v>
      </c>
      <c r="B12" s="30" t="str">
        <f>Вопросы!B13</f>
        <v>Большая диагональ ромба делит его на два равных треугольника. Определите вид полученных треугольников .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равнобедренный</v>
      </c>
    </row>
    <row r="13" spans="1:5" ht="26.25" customHeight="1">
      <c r="A13" s="20">
        <v>8</v>
      </c>
      <c r="B13" s="30" t="str">
        <f>Вопросы!B14</f>
        <v>В равностороннем треугольнике АВС проведена средняя линия DН. Определите периметр треугольника НВD ,если сторона АВ=14см.</v>
      </c>
      <c r="C13" s="20" t="str">
        <f>IF(C2&lt;&gt;0," ",Вопросы!C14)</f>
        <v> </v>
      </c>
      <c r="D13" s="20">
        <f>IF(C2&lt;&gt;0,"",IF(Вопросы!G14&lt;&gt;1,Настройки!D38,""))</f>
      </c>
      <c r="E13">
        <f>Вопросы!M14</f>
        <v>21</v>
      </c>
    </row>
    <row r="14" spans="1:5" ht="26.25" customHeight="1">
      <c r="A14" s="20">
        <v>9</v>
      </c>
      <c r="B14" s="30" t="str">
        <f>Вопросы!B15</f>
        <v>НТ-средняя линия трапеции АВСD с основаниями АD=12см, ВС=4см.Она пересекает ВD в точке К. Чему равен отрезок НК. </v>
      </c>
      <c r="C14" s="20" t="str">
        <f>IF(C2&lt;&gt;0," ",Вопросы!C15)</f>
        <v> </v>
      </c>
      <c r="D14" s="20">
        <f>IF(C2&lt;&gt;0,"",IF(Вопросы!G15&lt;&gt;1,Настройки!D43,""))</f>
      </c>
      <c r="E14">
        <f>Вопросы!M15</f>
        <v>6</v>
      </c>
    </row>
    <row r="15" ht="24" customHeight="1">
      <c r="B15" s="25" t="str">
        <f>IF(C2&lt;&gt;0,"Вы ответили не на все вопросы!!! Осталось "&amp;C2&amp;" из 10","")</f>
        <v>Вы ответили не на все вопросы!!! Осталось 9 из 10</v>
      </c>
    </row>
    <row r="16" ht="60">
      <c r="D16" s="10">
        <f>IF(C2&lt;&gt;0,"",IF(D3&gt;=9,5,IF(D3&gt;=7,4,IF(D3&gt;=5,3,2))))</f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4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8">
      <selection activeCell="F46" sqref="F46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3.25390625" style="11" customWidth="1"/>
    <col min="4" max="4" width="11.875" style="4" customWidth="1"/>
  </cols>
  <sheetData>
    <row r="1" spans="1:8" ht="15">
      <c r="A1" s="16">
        <v>1</v>
      </c>
      <c r="B1" s="31" t="s">
        <v>45</v>
      </c>
      <c r="C1" s="32"/>
      <c r="D1" s="32"/>
      <c r="E1" s="32"/>
      <c r="F1" s="32"/>
      <c r="G1" s="32"/>
      <c r="H1" s="32"/>
    </row>
    <row r="2" spans="3:4" ht="12.75">
      <c r="C2" s="12">
        <v>30</v>
      </c>
      <c r="D2" s="5">
        <f>MATCH(1,B2:B5,0)</f>
        <v>3</v>
      </c>
    </row>
    <row r="3" spans="3:4" ht="12.75">
      <c r="C3" s="12">
        <v>28</v>
      </c>
      <c r="D3" s="4">
        <f>INDEX(C2:C5,D2)</f>
        <v>24</v>
      </c>
    </row>
    <row r="4" spans="2:3" ht="12.75">
      <c r="B4" s="15">
        <v>1</v>
      </c>
      <c r="C4" s="12">
        <v>24</v>
      </c>
    </row>
    <row r="5" ht="12.75">
      <c r="C5" s="12">
        <v>18</v>
      </c>
    </row>
    <row r="6" spans="1:2" ht="15">
      <c r="A6" s="16">
        <v>2</v>
      </c>
      <c r="B6" s="14" t="s">
        <v>26</v>
      </c>
    </row>
    <row r="7" spans="3:4" ht="12.75">
      <c r="C7" s="13">
        <v>8</v>
      </c>
      <c r="D7" s="5">
        <f>MATCH(1,B7:B10,0)</f>
        <v>2</v>
      </c>
    </row>
    <row r="8" spans="2:4" ht="12.75">
      <c r="B8" s="15">
        <v>1</v>
      </c>
      <c r="C8" s="13">
        <v>6</v>
      </c>
      <c r="D8" s="4">
        <f>INDEX(C7:C10,D7)</f>
        <v>6</v>
      </c>
    </row>
    <row r="9" ht="12.75">
      <c r="C9" s="13">
        <v>12</v>
      </c>
    </row>
    <row r="10" ht="12.75">
      <c r="C10" s="13">
        <v>15</v>
      </c>
    </row>
    <row r="11" spans="1:2" ht="15">
      <c r="A11" s="16">
        <v>3</v>
      </c>
      <c r="B11" s="14" t="s">
        <v>46</v>
      </c>
    </row>
    <row r="12" spans="3:4" ht="12.75">
      <c r="C12" s="13" t="s">
        <v>27</v>
      </c>
      <c r="D12" s="5">
        <f>MATCH(1,B12:B15,0)</f>
        <v>4</v>
      </c>
    </row>
    <row r="13" spans="3:4" ht="12.75">
      <c r="C13" s="13" t="s">
        <v>28</v>
      </c>
      <c r="D13" s="4" t="str">
        <f>INDEX(C12:C15,D12)</f>
        <v>ромб</v>
      </c>
    </row>
    <row r="14" ht="12.75">
      <c r="C14" s="13" t="s">
        <v>29</v>
      </c>
    </row>
    <row r="15" spans="2:3" ht="12.75">
      <c r="B15" s="15">
        <v>1</v>
      </c>
      <c r="C15" s="13" t="s">
        <v>30</v>
      </c>
    </row>
    <row r="16" spans="1:2" ht="15">
      <c r="A16" s="16">
        <v>4</v>
      </c>
      <c r="B16" s="14" t="s">
        <v>47</v>
      </c>
    </row>
    <row r="17" spans="3:4" ht="12.75">
      <c r="C17" s="13" t="s">
        <v>28</v>
      </c>
      <c r="D17" s="5">
        <f>MATCH(1,B17:B20,0)</f>
        <v>2</v>
      </c>
    </row>
    <row r="18" spans="2:4" ht="12.75">
      <c r="B18" s="15">
        <v>1</v>
      </c>
      <c r="C18" s="13" t="s">
        <v>27</v>
      </c>
      <c r="D18" s="4" t="str">
        <f>INDEX(C17:C20,D17)</f>
        <v>прямоугольник</v>
      </c>
    </row>
    <row r="19" ht="12.75">
      <c r="C19" s="13" t="s">
        <v>30</v>
      </c>
    </row>
    <row r="20" ht="12.75">
      <c r="C20" s="13" t="s">
        <v>29</v>
      </c>
    </row>
    <row r="21" spans="1:2" ht="15">
      <c r="A21" s="16">
        <v>5</v>
      </c>
      <c r="B21" s="14" t="s">
        <v>48</v>
      </c>
    </row>
    <row r="22" spans="3:4" ht="12.75">
      <c r="C22" s="13" t="s">
        <v>32</v>
      </c>
      <c r="D22" s="5">
        <f>MATCH(1,B22:B25,0)</f>
        <v>3</v>
      </c>
    </row>
    <row r="23" spans="3:4" ht="12.75">
      <c r="C23" s="13" t="s">
        <v>33</v>
      </c>
      <c r="D23" s="4" t="str">
        <f>INDEX(C22:C25,D22)</f>
        <v>140, 140, 40</v>
      </c>
    </row>
    <row r="24" spans="2:3" ht="12.75">
      <c r="B24" s="15">
        <v>1</v>
      </c>
      <c r="C24" s="13" t="s">
        <v>31</v>
      </c>
    </row>
    <row r="25" ht="12.75">
      <c r="C25" s="13" t="s">
        <v>34</v>
      </c>
    </row>
    <row r="26" spans="1:2" ht="15">
      <c r="A26" s="16">
        <v>6</v>
      </c>
      <c r="B26" s="14" t="s">
        <v>49</v>
      </c>
    </row>
    <row r="27" spans="3:4" ht="12.75">
      <c r="C27" s="13" t="s">
        <v>35</v>
      </c>
      <c r="D27" s="5">
        <f>MATCH(1,B27:B30,0)</f>
        <v>2</v>
      </c>
    </row>
    <row r="28" spans="2:4" ht="12.75">
      <c r="B28" s="15">
        <v>1</v>
      </c>
      <c r="C28" s="13" t="s">
        <v>36</v>
      </c>
      <c r="D28" s="4" t="str">
        <f>INDEX(C27:C30,D27)</f>
        <v>45,45,90</v>
      </c>
    </row>
    <row r="29" ht="12.75">
      <c r="C29" s="13" t="s">
        <v>37</v>
      </c>
    </row>
    <row r="30" ht="12.75">
      <c r="C30" s="13" t="s">
        <v>38</v>
      </c>
    </row>
    <row r="31" spans="1:2" ht="15">
      <c r="A31" s="16">
        <v>7</v>
      </c>
      <c r="B31" s="14" t="s">
        <v>39</v>
      </c>
    </row>
    <row r="32" spans="3:4" ht="12.75">
      <c r="C32" s="13" t="s">
        <v>41</v>
      </c>
      <c r="D32" s="5">
        <f>MATCH(1,B32:B35,0)</f>
        <v>3</v>
      </c>
    </row>
    <row r="33" spans="3:4" ht="12.75">
      <c r="C33" s="13" t="s">
        <v>42</v>
      </c>
      <c r="D33" s="4" t="str">
        <f>INDEX(C32:C35,D32)</f>
        <v>равнобедренный</v>
      </c>
    </row>
    <row r="34" spans="2:3" ht="12.75">
      <c r="B34" s="15">
        <v>1</v>
      </c>
      <c r="C34" s="13" t="s">
        <v>40</v>
      </c>
    </row>
    <row r="35" ht="12.75">
      <c r="C35" s="13" t="s">
        <v>43</v>
      </c>
    </row>
    <row r="36" spans="1:2" ht="15">
      <c r="A36" s="16">
        <v>8</v>
      </c>
      <c r="B36" s="14" t="s">
        <v>50</v>
      </c>
    </row>
    <row r="37" spans="3:4" ht="12.75">
      <c r="C37" s="13">
        <v>20</v>
      </c>
      <c r="D37" s="5">
        <f>MATCH(1,B37:B40,0)</f>
        <v>2</v>
      </c>
    </row>
    <row r="38" spans="2:4" ht="12.75">
      <c r="B38" s="15">
        <v>1</v>
      </c>
      <c r="C38" s="13">
        <v>21</v>
      </c>
      <c r="D38" s="4">
        <f>INDEX(C37:C40,D37)</f>
        <v>21</v>
      </c>
    </row>
    <row r="39" ht="12.75">
      <c r="C39" s="13">
        <v>17</v>
      </c>
    </row>
    <row r="40" ht="12.75">
      <c r="C40" s="13">
        <v>28</v>
      </c>
    </row>
    <row r="41" spans="1:2" ht="15">
      <c r="A41" s="16">
        <v>9</v>
      </c>
      <c r="B41" s="14" t="s">
        <v>51</v>
      </c>
    </row>
    <row r="42" spans="3:4" ht="12.75">
      <c r="C42" s="13">
        <v>10</v>
      </c>
      <c r="D42" s="5">
        <f>MATCH(1,B42:B45,0)</f>
        <v>4</v>
      </c>
    </row>
    <row r="43" spans="3:4" ht="12.75">
      <c r="C43" s="13">
        <v>4</v>
      </c>
      <c r="D43" s="4">
        <f>INDEX(C42:C45,D42)</f>
        <v>6</v>
      </c>
    </row>
    <row r="44" ht="12.75">
      <c r="C44" s="13">
        <v>8</v>
      </c>
    </row>
    <row r="45" spans="2:3" ht="12.75">
      <c r="B45" s="15">
        <v>1</v>
      </c>
      <c r="C45" s="13">
        <v>6</v>
      </c>
    </row>
    <row r="46" spans="1:2" ht="15">
      <c r="A46" s="16"/>
      <c r="B46" s="14"/>
    </row>
    <row r="47" spans="3:4" ht="12.75">
      <c r="C47" s="13"/>
      <c r="D47" s="5" t="e">
        <f>MATCH(1,B47:B50,0)</f>
        <v>#N/A</v>
      </c>
    </row>
    <row r="48" spans="3:4" ht="12.75">
      <c r="C48" s="13"/>
      <c r="D48" s="4" t="e">
        <f>INDEX(C47:C50,D47)</f>
        <v>#N/A</v>
      </c>
    </row>
    <row r="49" ht="12.75">
      <c r="C49" s="13"/>
    </row>
    <row r="50" ht="12.75">
      <c r="C50" s="13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2" t="s">
        <v>11</v>
      </c>
      <c r="B1" s="42"/>
      <c r="C1" s="42"/>
      <c r="D1" s="42"/>
      <c r="E1" s="42"/>
      <c r="F1" s="42"/>
      <c r="G1" s="42"/>
    </row>
    <row r="2" spans="1:2" ht="14.25">
      <c r="A2" s="27"/>
      <c r="B2" s="27"/>
    </row>
    <row r="3" spans="1:7" ht="14.25">
      <c r="A3" s="29">
        <v>1</v>
      </c>
      <c r="B3" s="43" t="s">
        <v>12</v>
      </c>
      <c r="C3" s="43"/>
      <c r="D3" s="43"/>
      <c r="E3" s="43"/>
      <c r="F3" s="43"/>
      <c r="G3" s="43"/>
    </row>
    <row r="4" spans="1:7" ht="14.25">
      <c r="A4" s="29">
        <v>2</v>
      </c>
      <c r="B4" s="43" t="s">
        <v>13</v>
      </c>
      <c r="C4" s="43"/>
      <c r="D4" s="43"/>
      <c r="E4" s="43"/>
      <c r="F4" s="43"/>
      <c r="G4" s="43"/>
    </row>
    <row r="5" spans="1:7" ht="14.25">
      <c r="A5" s="29">
        <v>3</v>
      </c>
      <c r="B5" s="43" t="s">
        <v>14</v>
      </c>
      <c r="C5" s="43"/>
      <c r="D5" s="43"/>
      <c r="E5" s="43"/>
      <c r="F5" s="43"/>
      <c r="G5" s="43"/>
    </row>
    <row r="6" spans="1:7" ht="14.25">
      <c r="A6" s="29">
        <v>4</v>
      </c>
      <c r="B6" s="43" t="s">
        <v>15</v>
      </c>
      <c r="C6" s="43"/>
      <c r="D6" s="43"/>
      <c r="E6" s="43"/>
      <c r="F6" s="43"/>
      <c r="G6" s="43"/>
    </row>
    <row r="7" spans="1:7" ht="14.25">
      <c r="A7" s="29">
        <v>5</v>
      </c>
      <c r="B7" s="43" t="s">
        <v>16</v>
      </c>
      <c r="C7" s="43"/>
      <c r="D7" s="43"/>
      <c r="E7" s="43"/>
      <c r="F7" s="43"/>
      <c r="G7" s="43"/>
    </row>
    <row r="8" spans="1:7" ht="14.25">
      <c r="A8" s="29">
        <v>6</v>
      </c>
      <c r="B8" s="43" t="s">
        <v>17</v>
      </c>
      <c r="C8" s="43"/>
      <c r="D8" s="43"/>
      <c r="E8" s="43"/>
      <c r="F8" s="43"/>
      <c r="G8" s="43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41" t="s">
        <v>18</v>
      </c>
      <c r="B10" s="41"/>
      <c r="C10" s="41"/>
      <c r="D10" s="41"/>
      <c r="E10" s="41"/>
      <c r="F10" s="41"/>
      <c r="G10" s="41"/>
    </row>
    <row r="11" spans="1:7" ht="14.25">
      <c r="A11" s="26"/>
      <c r="B11" s="28" t="s">
        <v>44</v>
      </c>
      <c r="C11" s="26"/>
      <c r="D11" s="26"/>
      <c r="E11" s="26"/>
      <c r="F11" s="26"/>
      <c r="G11" s="26"/>
    </row>
    <row r="12" spans="1:7" ht="14.25">
      <c r="A12" s="26"/>
      <c r="B12" s="28" t="s">
        <v>19</v>
      </c>
      <c r="C12" s="26"/>
      <c r="D12" s="26"/>
      <c r="E12" s="26"/>
      <c r="F12" s="26"/>
      <c r="G12" s="26"/>
    </row>
    <row r="13" spans="1:7" ht="28.5">
      <c r="A13" s="26"/>
      <c r="B13" s="28" t="s">
        <v>20</v>
      </c>
      <c r="C13" s="26"/>
      <c r="D13" s="26"/>
      <c r="E13" s="26"/>
      <c r="F13" s="26"/>
      <c r="G13" s="26"/>
    </row>
    <row r="14" spans="1:7" ht="28.5">
      <c r="A14" s="26"/>
      <c r="B14" s="28" t="s">
        <v>21</v>
      </c>
      <c r="C14" s="26"/>
      <c r="D14" s="26"/>
      <c r="E14" s="26"/>
      <c r="F14" s="26"/>
      <c r="G14" s="26"/>
    </row>
    <row r="15" spans="1:7" ht="28.5">
      <c r="A15" s="26"/>
      <c r="B15" s="28" t="s">
        <v>22</v>
      </c>
      <c r="C15" s="26"/>
      <c r="D15" s="26"/>
      <c r="E15" s="26"/>
      <c r="F15" s="26"/>
      <c r="G15" s="26"/>
    </row>
    <row r="29" spans="2:9" ht="12.75">
      <c r="B29" t="s">
        <v>23</v>
      </c>
      <c r="C29" s="40" t="s">
        <v>24</v>
      </c>
      <c r="D29" s="40"/>
      <c r="E29" s="40"/>
      <c r="F29" s="40"/>
      <c r="G29" s="40"/>
      <c r="H29" s="40"/>
      <c r="I29" s="40"/>
    </row>
    <row r="30" spans="3:9" ht="12.75">
      <c r="C30" s="40"/>
      <c r="D30" s="40"/>
      <c r="E30" s="40"/>
      <c r="F30" s="40"/>
      <c r="G30" s="40"/>
      <c r="H30" s="40"/>
      <c r="I30" s="40"/>
    </row>
    <row r="31" spans="3:9" ht="12.75">
      <c r="C31" s="40"/>
      <c r="D31" s="40"/>
      <c r="E31" s="40"/>
      <c r="F31" s="40"/>
      <c r="G31" s="40"/>
      <c r="H31" s="40"/>
      <c r="I31" s="40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Завуч</cp:lastModifiedBy>
  <cp:lastPrinted>2003-03-02T22:35:20Z</cp:lastPrinted>
  <dcterms:created xsi:type="dcterms:W3CDTF">2003-02-28T19:49:25Z</dcterms:created>
  <dcterms:modified xsi:type="dcterms:W3CDTF">2006-12-03T16:50:50Z</dcterms:modified>
  <cp:category/>
  <cp:version/>
  <cp:contentType/>
  <cp:contentStatus/>
</cp:coreProperties>
</file>