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30" windowWidth="11325" windowHeight="6150" tabRatio="606" activeTab="3"/>
  </bookViews>
  <sheets>
    <sheet name="ТИТУЛ" sheetId="1" r:id="rId1"/>
    <sheet name="Задание 1" sheetId="2" r:id="rId2"/>
    <sheet name="Продолжение" sheetId="3" r:id="rId3"/>
    <sheet name="Оценка" sheetId="4" r:id="rId4"/>
  </sheets>
  <definedNames/>
  <calcPr fullCalcOnLoad="1"/>
</workbook>
</file>

<file path=xl/sharedStrings.xml><?xml version="1.0" encoding="utf-8"?>
<sst xmlns="http://schemas.openxmlformats.org/spreadsheetml/2006/main" count="137" uniqueCount="111">
  <si>
    <t>ВВЕДИТЕ СВОЮ ФАМИЛИЮ:</t>
  </si>
  <si>
    <t>Введите номер правильного ответа:</t>
  </si>
  <si>
    <t>РЕЗУЛЬТАТЫ ТЕСТА</t>
  </si>
  <si>
    <t>УЧАЩИЙСЯ:</t>
  </si>
  <si>
    <t>Результат</t>
  </si>
  <si>
    <t>Правильных ответов:</t>
  </si>
  <si>
    <t>ВЫБЕРИТЕ ПРАВИЛЬНЫЙ ВАРИАНТ ОТВЕТА:</t>
  </si>
  <si>
    <t>№ вопроса</t>
  </si>
  <si>
    <t>1. Группа установленных рядом компьютеров, объединенных с помощью средств сопряжения и выполняющих единый информационно-вычислительный процесс;</t>
  </si>
  <si>
    <t>2. Совокупность компьютеров и терминалов, соединенных с помощью каналов связи в единую систему, удовлетворяющую требованиям распределенной обработки данных;</t>
  </si>
  <si>
    <t>3. Совокупность сервера и рабочих станций, соединенных с помощью коаксиального или оптоволоконного кабеля.</t>
  </si>
  <si>
    <t>1. Сетевой адаптер;</t>
  </si>
  <si>
    <t>2. Модем;</t>
  </si>
  <si>
    <t>3. Повторитель.</t>
  </si>
  <si>
    <t>1. Компьютерная сеть – это:</t>
  </si>
  <si>
    <r>
      <t xml:space="preserve">2. </t>
    </r>
    <r>
      <rPr>
        <b/>
        <sz val="18"/>
        <rFont val="Arial"/>
        <family val="2"/>
      </rPr>
      <t>Устройством, выполняющим модуляцию и демодуляцию информации (преобразование информации), является:</t>
    </r>
  </si>
  <si>
    <t>3. Протокол  компьютерной сети – это:</t>
  </si>
  <si>
    <t>1. Программа для связи абонентов;</t>
  </si>
  <si>
    <t>2. Набор правил, обусловливающий порядок обмена информацией в сети;</t>
  </si>
  <si>
    <t>3. Программа, позволяющая преобразовывать информацию в коды ASCII.</t>
  </si>
  <si>
    <t>4. Что обеспечивают протоколы сетевого уровня:</t>
  </si>
  <si>
    <t>1. Обеспечивают сетевые режимы передачи данных;</t>
  </si>
  <si>
    <t>2. Доступ к сетевым ресурсам;</t>
  </si>
  <si>
    <t>3. Соединяют различные сети.</t>
  </si>
  <si>
    <t>5. Информационно-вычислительные системы по их размерам подразделяются на:</t>
  </si>
  <si>
    <t>1. Локальные, региональные, глобальные, широкомасштабные;</t>
  </si>
  <si>
    <t>2. Терминальные, административные, смешанные;</t>
  </si>
  <si>
    <t>3. Цифровые, коммерческие, корпоративные.</t>
  </si>
  <si>
    <t>6. Internet – это:</t>
  </si>
  <si>
    <t>1. Локальная вычислительная сеть;</t>
  </si>
  <si>
    <t>2. Региональная информационно-вычислительная сеть;</t>
  </si>
  <si>
    <t>3. Гигантская мировая компьютерная сеть.</t>
  </si>
  <si>
    <t>7. WWW – это:</t>
  </si>
  <si>
    <t>1. Электронная книга;</t>
  </si>
  <si>
    <t>2. Протокол размещения информации в Internet;</t>
  </si>
  <si>
    <t>3. Сервис поиска и просмотра гипертекстовых документов, включающих в себя графику, звук и видео.</t>
  </si>
  <si>
    <t>8. Сервер – это:</t>
  </si>
  <si>
    <t>1. Персональный компьютер, подключенный к сети, через который пользователь получает доступ к ее ресурсам;</t>
  </si>
  <si>
    <t>2. Компьютер, подключенный к сети и обеспечивающий ее пользователей определенными услугами;</t>
  </si>
  <si>
    <t>3. Два или более абонентов вычислительной сети, соединенных каналом связи.</t>
  </si>
  <si>
    <t>9. Маршрутизатор (или роутер) – это:</t>
  </si>
  <si>
    <t>1. Устройство, соединяющее сети разного типа, но использующее одну операционную систему;</t>
  </si>
  <si>
    <t>2. Устройство, соединяющее сети разного типа и имеющее разную операционную систему;</t>
  </si>
  <si>
    <t>3. Устройство, обеспечивающее перенос информации между абонентами вычислительной сети.</t>
  </si>
  <si>
    <t>10. Шлюз – это:</t>
  </si>
  <si>
    <t>1. Устройство, позволяющее обмен данными между двумя сетями, использующими один и тот же протокол взаимодействия;</t>
  </si>
  <si>
    <t>2. Устройство, позволяющее организовать обмен данными между двумя сетями, использующими различные протоколы взаимодействия;</t>
  </si>
  <si>
    <t>3. Устройство, соединяющее сети разного типа, но использующее одну операционную систему.</t>
  </si>
  <si>
    <t>11. Домен — это:</t>
  </si>
  <si>
    <t>1. Название файла в почтовом ящике;</t>
  </si>
  <si>
    <t>2. Почтовый ящик узловой станции;</t>
  </si>
  <si>
    <t>3. Общая часть имени у группы компьютеров в Internet.</t>
  </si>
  <si>
    <t>12. Что является протокольной основой Internet:</t>
  </si>
  <si>
    <t>1. Система IP-адресов;</t>
  </si>
  <si>
    <t>2. Протоколы тестирования сетевого компьютера;</t>
  </si>
  <si>
    <t>3. Последовательность адресов.</t>
  </si>
  <si>
    <t>13. Какой протокол поддерживает Internet:</t>
  </si>
  <si>
    <t xml:space="preserve">1. SCP/IP; </t>
  </si>
  <si>
    <t xml:space="preserve">2. SCP; </t>
  </si>
  <si>
    <t>3. TCP/IP.</t>
  </si>
  <si>
    <r>
      <t>Продолжение!A1</t>
    </r>
    <r>
      <rPr>
        <b/>
        <sz val="36"/>
        <color indexed="10"/>
        <rFont val="Arial Cyr"/>
        <family val="0"/>
      </rPr>
      <t>Продолжить</t>
    </r>
  </si>
  <si>
    <t>14. Компьютеры, самостоятельно подключенные к Internet, называются:</t>
  </si>
  <si>
    <t>1. Серверами;</t>
  </si>
  <si>
    <t>2. Хост - компьютерами;</t>
  </si>
  <si>
    <t>3. Маршрутизаторами.</t>
  </si>
  <si>
    <t>15. Для каждого компьютера, подключенного к Internet, устанавливаются два адреса:</t>
  </si>
  <si>
    <t>1. Цифровой и пользовательский;</t>
  </si>
  <si>
    <t>2. Символьный и доменный;</t>
  </si>
  <si>
    <t>3. Цифровой и доменный.</t>
  </si>
  <si>
    <t>16. Гипертекст – это:</t>
  </si>
  <si>
    <t>1. Текст, созданный на страницах WWW с помощью программы Microsoft Internet Assistant for Word;</t>
  </si>
  <si>
    <t>2. Текст, созданный на страницах WWW с помощью программы Netscape Navigator;</t>
  </si>
  <si>
    <t>3. Текст, содержащий в себе связи с другими текстами, графической, видео- или звуковой информацией.</t>
  </si>
  <si>
    <t>17. Система Usenet предназначена для:</t>
  </si>
  <si>
    <t>1. Проведения телеконференций;</t>
  </si>
  <si>
    <t>2. Работы с электронной почтой e-mail;</t>
  </si>
  <si>
    <t>3. Работы с Web-сервером.</t>
  </si>
  <si>
    <t>18. Назначение электронной почты e-mail:</t>
  </si>
  <si>
    <t>1. Просмотр страниц WWW;</t>
  </si>
  <si>
    <t>2. Обмен текстовой информацией между различными компьютерными системами;</t>
  </si>
  <si>
    <t>3. Обмен гипертекстовой информацией.</t>
  </si>
  <si>
    <t>19. Протокол FTP (File Transter Protocol) предназначен для:</t>
  </si>
  <si>
    <t>1. Перемещения данных между различными операционными системами;</t>
  </si>
  <si>
    <t>2. Обмена графической и видеоинформацией;</t>
  </si>
  <si>
    <t>3. Работы с FTP-сервером.</t>
  </si>
  <si>
    <t>20. Система Telnet предназначена для:</t>
  </si>
  <si>
    <t>1. Работы с IPX (Internet work Packet exchange – межсетевая передача пакетов);</t>
  </si>
  <si>
    <t>2. Взаимодействия с удаленным компьютером;</t>
  </si>
  <si>
    <t>3. Работы с операционной системой NetWare.</t>
  </si>
  <si>
    <t>21. Провайдер – это:</t>
  </si>
  <si>
    <t>1. Устройство для подключения к Internet;</t>
  </si>
  <si>
    <t>2. Поставщик услуг Internet;</t>
  </si>
  <si>
    <t>3. Договор на подключение к Internet.</t>
  </si>
  <si>
    <t>22. On-line — это:</t>
  </si>
  <si>
    <t>1. Информационная сеть;</t>
  </si>
  <si>
    <t>2. Команда;</t>
  </si>
  <si>
    <t>3. Режим реального времени.</t>
  </si>
  <si>
    <t>23. Of-line — это:</t>
  </si>
  <si>
    <t>1. Режим информационного пакетного обмена;</t>
  </si>
  <si>
    <t>3. Телекоммуникационная сеть.</t>
  </si>
  <si>
    <t>24. Какие программы не являются браузерами WWW:</t>
  </si>
  <si>
    <t>1. Mosaic;</t>
  </si>
  <si>
    <t>2. Microsoft Outlook Express;</t>
  </si>
  <si>
    <t>3. Netscape Navigator.</t>
  </si>
  <si>
    <t xml:space="preserve">25. HTML — это: </t>
  </si>
  <si>
    <t>1. Программа просмотра WWW-документов;</t>
  </si>
  <si>
    <t>2. Прикладная программа;</t>
  </si>
  <si>
    <t>3. Язык разметки гипертекстов.</t>
  </si>
  <si>
    <r>
      <t>Оценка!A1</t>
    </r>
    <r>
      <rPr>
        <b/>
        <sz val="36"/>
        <color indexed="10"/>
        <rFont val="Arial Cyr"/>
        <family val="0"/>
      </rPr>
      <t>Узнай свой результат</t>
    </r>
  </si>
  <si>
    <t>Вам было задано 25 вопросов</t>
  </si>
  <si>
    <t>Ваша оценка: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</si>
</sst>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i/>
      <sz val="14"/>
      <name val="Arial Cyr"/>
      <family val="2"/>
    </font>
    <font>
      <b/>
      <sz val="14"/>
      <name val="Arial Cyr"/>
      <family val="2"/>
    </font>
    <font>
      <b/>
      <sz val="18"/>
      <name val="Arial Cyr"/>
      <family val="2"/>
    </font>
    <font>
      <sz val="12"/>
      <name val="Arial Cyr"/>
      <family val="2"/>
    </font>
    <font>
      <sz val="18"/>
      <name val="Arial Cyr"/>
      <family val="0"/>
    </font>
    <font>
      <b/>
      <u val="single"/>
      <sz val="24"/>
      <color indexed="12"/>
      <name val="Arial Cyr"/>
      <family val="0"/>
    </font>
    <font>
      <sz val="18"/>
      <color indexed="12"/>
      <name val="Arial Cyr"/>
      <family val="0"/>
    </font>
    <font>
      <b/>
      <sz val="24"/>
      <color indexed="9"/>
      <name val="Arial Cyr"/>
      <family val="0"/>
    </font>
    <font>
      <b/>
      <i/>
      <sz val="18"/>
      <name val="Arial Cyr"/>
      <family val="2"/>
    </font>
    <font>
      <b/>
      <sz val="20"/>
      <name val="Arial Cyr"/>
      <family val="2"/>
    </font>
    <font>
      <b/>
      <i/>
      <sz val="20"/>
      <name val="Arial Cyr"/>
      <family val="2"/>
    </font>
    <font>
      <b/>
      <i/>
      <sz val="22"/>
      <name val="Arial Cyr"/>
      <family val="2"/>
    </font>
    <font>
      <b/>
      <sz val="24"/>
      <name val="Arial Cyr"/>
      <family val="0"/>
    </font>
    <font>
      <b/>
      <sz val="24"/>
      <color indexed="12"/>
      <name val="Arial Cyr"/>
      <family val="0"/>
    </font>
    <font>
      <b/>
      <i/>
      <sz val="24"/>
      <name val="Arial Cyr"/>
      <family val="2"/>
    </font>
    <font>
      <b/>
      <sz val="26"/>
      <name val="Arial Cyr"/>
      <family val="2"/>
    </font>
    <font>
      <b/>
      <sz val="18"/>
      <name val="Arial"/>
      <family val="2"/>
    </font>
    <font>
      <b/>
      <sz val="36"/>
      <color indexed="10"/>
      <name val="Arial Cyr"/>
      <family val="0"/>
    </font>
    <font>
      <u val="single"/>
      <sz val="10"/>
      <color indexed="41"/>
      <name val="Arial Cyr"/>
      <family val="0"/>
    </font>
    <font>
      <b/>
      <sz val="30"/>
      <color indexed="10"/>
      <name val="Arial Cyr"/>
      <family val="0"/>
    </font>
    <font>
      <b/>
      <i/>
      <sz val="28"/>
      <name val="Arial Cyr"/>
      <family val="0"/>
    </font>
    <font>
      <b/>
      <i/>
      <sz val="28"/>
      <color indexed="12"/>
      <name val="Arial Cyr"/>
      <family val="0"/>
    </font>
    <font>
      <sz val="10"/>
      <color indexed="43"/>
      <name val="Arial Cyr"/>
      <family val="0"/>
    </font>
    <font>
      <b/>
      <i/>
      <sz val="28"/>
      <color indexed="21"/>
      <name val="Arial Cyr"/>
      <family val="0"/>
    </font>
    <font>
      <b/>
      <i/>
      <sz val="28"/>
      <color indexed="10"/>
      <name val="Arial Cyr"/>
      <family val="0"/>
    </font>
    <font>
      <b/>
      <i/>
      <u val="single"/>
      <sz val="28"/>
      <color indexed="56"/>
      <name val="Arial Cyr"/>
      <family val="0"/>
    </font>
    <font>
      <b/>
      <i/>
      <sz val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7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0" fillId="3" borderId="0" xfId="0" applyFill="1" applyAlignment="1">
      <alignment/>
    </xf>
    <xf numFmtId="0" fontId="15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5" fillId="4" borderId="0" xfId="0" applyFont="1" applyFill="1" applyAlignment="1">
      <alignment/>
    </xf>
    <xf numFmtId="0" fontId="0" fillId="4" borderId="0" xfId="0" applyFill="1" applyAlignment="1">
      <alignment/>
    </xf>
    <xf numFmtId="0" fontId="15" fillId="4" borderId="0" xfId="0" applyFont="1" applyFill="1" applyBorder="1" applyAlignment="1">
      <alignment horizontal="center"/>
    </xf>
    <xf numFmtId="0" fontId="11" fillId="4" borderId="0" xfId="0" applyFont="1" applyFill="1" applyAlignment="1">
      <alignment/>
    </xf>
    <xf numFmtId="0" fontId="17" fillId="4" borderId="0" xfId="0" applyFont="1" applyFill="1" applyAlignment="1">
      <alignment/>
    </xf>
    <xf numFmtId="0" fontId="13" fillId="4" borderId="0" xfId="0" applyFont="1" applyFill="1" applyAlignment="1">
      <alignment/>
    </xf>
    <xf numFmtId="0" fontId="14" fillId="4" borderId="0" xfId="0" applyFont="1" applyFill="1" applyAlignment="1">
      <alignment/>
    </xf>
    <xf numFmtId="0" fontId="12" fillId="4" borderId="0" xfId="0" applyFont="1" applyFill="1" applyAlignment="1">
      <alignment/>
    </xf>
    <xf numFmtId="0" fontId="0" fillId="4" borderId="0" xfId="0" applyFill="1" applyBorder="1" applyAlignment="1">
      <alignment/>
    </xf>
    <xf numFmtId="0" fontId="18" fillId="4" borderId="0" xfId="0" applyFont="1" applyFill="1" applyAlignment="1">
      <alignment/>
    </xf>
    <xf numFmtId="0" fontId="5" fillId="2" borderId="0" xfId="0" applyFont="1" applyFill="1" applyAlignment="1">
      <alignment wrapText="1"/>
    </xf>
    <xf numFmtId="0" fontId="22" fillId="4" borderId="0" xfId="0" applyFont="1" applyFill="1" applyAlignment="1">
      <alignment/>
    </xf>
    <xf numFmtId="0" fontId="23" fillId="4" borderId="0" xfId="0" applyFont="1" applyFill="1" applyBorder="1" applyAlignment="1">
      <alignment/>
    </xf>
    <xf numFmtId="0" fontId="24" fillId="4" borderId="0" xfId="0" applyFont="1" applyFill="1" applyBorder="1" applyAlignment="1">
      <alignment/>
    </xf>
    <xf numFmtId="0" fontId="25" fillId="4" borderId="0" xfId="0" applyFont="1" applyFill="1" applyAlignment="1">
      <alignment/>
    </xf>
    <xf numFmtId="0" fontId="0" fillId="4" borderId="0" xfId="0" applyFont="1" applyFill="1" applyBorder="1" applyAlignment="1">
      <alignment/>
    </xf>
    <xf numFmtId="0" fontId="26" fillId="4" borderId="0" xfId="0" applyFont="1" applyFill="1" applyBorder="1" applyAlignment="1">
      <alignment/>
    </xf>
    <xf numFmtId="0" fontId="27" fillId="4" borderId="0" xfId="0" applyFont="1" applyFill="1" applyBorder="1" applyAlignment="1">
      <alignment/>
    </xf>
    <xf numFmtId="0" fontId="28" fillId="4" borderId="0" xfId="0" applyFont="1" applyFill="1" applyBorder="1" applyAlignment="1">
      <alignment/>
    </xf>
    <xf numFmtId="0" fontId="4" fillId="3" borderId="0" xfId="0" applyFont="1" applyFill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21" fillId="2" borderId="0" xfId="15" applyFont="1" applyFill="1" applyAlignment="1">
      <alignment horizontal="center"/>
    </xf>
    <xf numFmtId="0" fontId="1" fillId="2" borderId="0" xfId="15" applyFill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0" fontId="15" fillId="4" borderId="9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15" fillId="4" borderId="11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5" fillId="4" borderId="13" xfId="0" applyFont="1" applyFill="1" applyBorder="1" applyAlignment="1">
      <alignment horizontal="center"/>
    </xf>
    <xf numFmtId="0" fontId="15" fillId="4" borderId="14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horizontal="center" vertical="center"/>
    </xf>
    <xf numFmtId="0" fontId="16" fillId="4" borderId="19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9" fontId="18" fillId="4" borderId="0" xfId="19" applyFont="1" applyFill="1" applyAlignment="1">
      <alignment/>
    </xf>
    <xf numFmtId="0" fontId="29" fillId="4" borderId="0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&#1047;&#1072;&#1076;&#1072;&#1085;&#1080;&#1077; 1'!A1" /><Relationship Id="rId2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6</xdr:row>
      <xdr:rowOff>57150</xdr:rowOff>
    </xdr:from>
    <xdr:to>
      <xdr:col>27</xdr:col>
      <xdr:colOff>495300</xdr:colOff>
      <xdr:row>27</xdr:row>
      <xdr:rowOff>95250</xdr:rowOff>
    </xdr:to>
    <xdr:sp>
      <xdr:nvSpPr>
        <xdr:cNvPr id="1" name="AutoShape 6"/>
        <xdr:cNvSpPr>
          <a:spLocks/>
        </xdr:cNvSpPr>
      </xdr:nvSpPr>
      <xdr:spPr>
        <a:xfrm>
          <a:off x="1781175" y="1028700"/>
          <a:ext cx="18316575" cy="3438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35921" dir="2700000" algn="ctr">
                  <a:srgbClr val="000000">
                    <a:alpha val="100000"/>
                  </a:srgbClr>
                </a:outerShdw>
              </a:effectLst>
              <a:latin typeface="Times New Roman"/>
              <a:cs typeface="Times New Roman"/>
            </a:rPr>
            <a:t>Компьютерные сети. Основы Интернет.</a:t>
          </a:r>
        </a:p>
      </xdr:txBody>
    </xdr:sp>
    <xdr:clientData/>
  </xdr:twoCellAnchor>
  <xdr:twoCellAnchor>
    <xdr:from>
      <xdr:col>10</xdr:col>
      <xdr:colOff>676275</xdr:colOff>
      <xdr:row>41</xdr:row>
      <xdr:rowOff>152400</xdr:rowOff>
    </xdr:from>
    <xdr:to>
      <xdr:col>19</xdr:col>
      <xdr:colOff>171450</xdr:colOff>
      <xdr:row>45</xdr:row>
      <xdr:rowOff>76200</xdr:rowOff>
    </xdr:to>
    <xdr:sp>
      <xdr:nvSpPr>
        <xdr:cNvPr id="2" name="TextBox 7">
          <a:hlinkClick r:id="rId1"/>
        </xdr:cNvPr>
        <xdr:cNvSpPr txBox="1">
          <a:spLocks noChangeArrowheads="1"/>
        </xdr:cNvSpPr>
      </xdr:nvSpPr>
      <xdr:spPr>
        <a:xfrm>
          <a:off x="7629525" y="7029450"/>
          <a:ext cx="65817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Перейти к выполнению заданий</a:t>
          </a:r>
        </a:p>
      </xdr:txBody>
    </xdr:sp>
    <xdr:clientData/>
  </xdr:twoCellAnchor>
  <xdr:twoCellAnchor editAs="oneCell">
    <xdr:from>
      <xdr:col>2</xdr:col>
      <xdr:colOff>47625</xdr:colOff>
      <xdr:row>33</xdr:row>
      <xdr:rowOff>76200</xdr:rowOff>
    </xdr:from>
    <xdr:to>
      <xdr:col>8</xdr:col>
      <xdr:colOff>590550</xdr:colOff>
      <xdr:row>50</xdr:row>
      <xdr:rowOff>38100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5419725"/>
          <a:ext cx="4714875" cy="3571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123825</xdr:colOff>
      <xdr:row>8</xdr:row>
      <xdr:rowOff>95250</xdr:rowOff>
    </xdr:from>
    <xdr:to>
      <xdr:col>31</xdr:col>
      <xdr:colOff>352425</xdr:colOff>
      <xdr:row>32</xdr:row>
      <xdr:rowOff>285750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30475" y="2343150"/>
          <a:ext cx="7181850" cy="7572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123825</xdr:colOff>
      <xdr:row>8</xdr:row>
      <xdr:rowOff>95250</xdr:rowOff>
    </xdr:from>
    <xdr:to>
      <xdr:col>31</xdr:col>
      <xdr:colOff>361950</xdr:colOff>
      <xdr:row>32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30475" y="2343150"/>
          <a:ext cx="7191375" cy="7305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476250</xdr:colOff>
      <xdr:row>12</xdr:row>
      <xdr:rowOff>200025</xdr:rowOff>
    </xdr:from>
    <xdr:to>
      <xdr:col>24</xdr:col>
      <xdr:colOff>104775</xdr:colOff>
      <xdr:row>24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7850" y="4076700"/>
          <a:ext cx="6581775" cy="496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5:V50"/>
  <sheetViews>
    <sheetView zoomScale="50" zoomScaleNormal="50" workbookViewId="0" topLeftCell="B1">
      <selection activeCell="O35" sqref="O35"/>
    </sheetView>
  </sheetViews>
  <sheetFormatPr defaultColWidth="9.00390625" defaultRowHeight="12.75"/>
  <cols>
    <col min="1" max="15" width="9.125" style="7" customWidth="1"/>
    <col min="16" max="16" width="20.00390625" style="7" customWidth="1"/>
    <col min="17" max="16384" width="9.125" style="7" customWidth="1"/>
  </cols>
  <sheetData>
    <row r="34" ht="12.75"/>
    <row r="35" spans="10:22" ht="31.5">
      <c r="J35" s="8" t="s">
        <v>0</v>
      </c>
      <c r="K35" s="9"/>
      <c r="L35" s="9"/>
      <c r="M35" s="9"/>
      <c r="N35" s="9"/>
      <c r="O35" s="10"/>
      <c r="R35" s="33"/>
      <c r="S35" s="34"/>
      <c r="T35" s="34"/>
      <c r="U35" s="34"/>
      <c r="V35" s="35"/>
    </row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45.75" customHeight="1">
      <c r="C47" s="11"/>
    </row>
    <row r="48" spans="17:19" ht="18">
      <c r="Q48" s="32"/>
      <c r="R48" s="32"/>
      <c r="S48" s="32"/>
    </row>
    <row r="49" spans="16:17" ht="18">
      <c r="P49" s="12"/>
      <c r="Q49" s="9"/>
    </row>
    <row r="50" ht="18">
      <c r="Q50" s="9"/>
    </row>
  </sheetData>
  <sheetProtection/>
  <mergeCells count="2">
    <mergeCell ref="Q48:S48"/>
    <mergeCell ref="R35:V35"/>
  </mergeCells>
  <printOptions/>
  <pageMargins left="0.79" right="0.79" top="0.98" bottom="0.98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92"/>
  <sheetViews>
    <sheetView zoomScale="55" zoomScaleNormal="55" workbookViewId="0" topLeftCell="A55">
      <selection activeCell="I88" sqref="I88:P88"/>
    </sheetView>
  </sheetViews>
  <sheetFormatPr defaultColWidth="9.00390625" defaultRowHeight="12.75"/>
  <cols>
    <col min="1" max="16" width="9.125" style="1" customWidth="1"/>
    <col min="17" max="17" width="15.75390625" style="1" customWidth="1"/>
    <col min="18" max="16384" width="9.125" style="1" customWidth="1"/>
  </cols>
  <sheetData>
    <row r="1" ht="23.25">
      <c r="D1" s="2"/>
    </row>
    <row r="2" spans="4:16" ht="30">
      <c r="D2" s="3" t="s">
        <v>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.75" customHeight="1"/>
    <row r="4" spans="2:7" ht="23.25">
      <c r="B4" s="2" t="s">
        <v>14</v>
      </c>
      <c r="C4" s="2"/>
      <c r="D4" s="2"/>
      <c r="E4" s="2"/>
      <c r="F4" s="2"/>
      <c r="G4" s="2"/>
    </row>
    <row r="5" ht="23.25">
      <c r="C5" s="1" t="s">
        <v>8</v>
      </c>
    </row>
    <row r="6" ht="23.25">
      <c r="C6" s="1" t="s">
        <v>9</v>
      </c>
    </row>
    <row r="7" ht="23.25">
      <c r="C7" s="1" t="s">
        <v>10</v>
      </c>
    </row>
    <row r="8" ht="12" customHeight="1"/>
    <row r="9" spans="8:15" ht="31.5">
      <c r="H9" s="4" t="s">
        <v>1</v>
      </c>
      <c r="I9" s="4"/>
      <c r="J9" s="4"/>
      <c r="K9" s="4"/>
      <c r="L9" s="4"/>
      <c r="M9" s="4"/>
      <c r="N9" s="4"/>
      <c r="O9" s="6"/>
    </row>
    <row r="10" ht="23.25"/>
    <row r="11" spans="2:5" ht="23.25">
      <c r="B11" s="2" t="s">
        <v>15</v>
      </c>
      <c r="C11" s="2"/>
      <c r="D11" s="2"/>
      <c r="E11" s="2"/>
    </row>
    <row r="12" ht="23.25">
      <c r="C12" s="1" t="s">
        <v>11</v>
      </c>
    </row>
    <row r="13" ht="23.25">
      <c r="C13" s="1" t="s">
        <v>12</v>
      </c>
    </row>
    <row r="14" ht="23.25">
      <c r="C14" s="1" t="s">
        <v>13</v>
      </c>
    </row>
    <row r="15" ht="13.5" customHeight="1"/>
    <row r="16" spans="8:15" ht="31.5">
      <c r="H16" s="4" t="s">
        <v>1</v>
      </c>
      <c r="I16" s="4"/>
      <c r="J16" s="4"/>
      <c r="K16" s="4"/>
      <c r="L16" s="4"/>
      <c r="M16" s="4"/>
      <c r="N16" s="4"/>
      <c r="O16" s="6"/>
    </row>
    <row r="17" ht="23.25"/>
    <row r="18" spans="2:4" ht="23.25">
      <c r="B18" s="2" t="s">
        <v>16</v>
      </c>
      <c r="C18" s="2"/>
      <c r="D18" s="2"/>
    </row>
    <row r="19" ht="23.25">
      <c r="C19" s="1" t="s">
        <v>17</v>
      </c>
    </row>
    <row r="20" ht="23.25">
      <c r="C20" s="1" t="s">
        <v>18</v>
      </c>
    </row>
    <row r="21" ht="23.25">
      <c r="C21" s="1" t="s">
        <v>19</v>
      </c>
    </row>
    <row r="22" spans="8:15" ht="31.5">
      <c r="H22" s="4" t="s">
        <v>1</v>
      </c>
      <c r="I22" s="4"/>
      <c r="J22" s="4"/>
      <c r="K22" s="4"/>
      <c r="L22" s="4"/>
      <c r="M22" s="4"/>
      <c r="N22" s="4"/>
      <c r="O22" s="6"/>
    </row>
    <row r="23" ht="23.25"/>
    <row r="24" spans="2:8" ht="23.25">
      <c r="B24" s="2" t="s">
        <v>20</v>
      </c>
      <c r="C24" s="2"/>
      <c r="D24" s="2"/>
      <c r="E24" s="2"/>
      <c r="F24" s="2"/>
      <c r="G24" s="2"/>
      <c r="H24" s="2"/>
    </row>
    <row r="25" ht="23.25">
      <c r="C25" s="1" t="s">
        <v>21</v>
      </c>
    </row>
    <row r="26" ht="23.25">
      <c r="C26" s="1" t="s">
        <v>22</v>
      </c>
    </row>
    <row r="27" ht="23.25">
      <c r="C27" s="1" t="s">
        <v>23</v>
      </c>
    </row>
    <row r="28" spans="8:15" ht="31.5">
      <c r="H28" s="4" t="s">
        <v>1</v>
      </c>
      <c r="I28" s="4"/>
      <c r="J28" s="4"/>
      <c r="K28" s="4"/>
      <c r="L28" s="4"/>
      <c r="M28" s="4"/>
      <c r="N28" s="4"/>
      <c r="O28" s="6"/>
    </row>
    <row r="29" ht="23.25"/>
    <row r="30" spans="2:8" ht="23.25">
      <c r="B30" s="2" t="s">
        <v>24</v>
      </c>
      <c r="C30" s="2"/>
      <c r="D30" s="2"/>
      <c r="E30" s="2"/>
      <c r="F30" s="2"/>
      <c r="G30" s="2"/>
      <c r="H30" s="2"/>
    </row>
    <row r="31" ht="23.25">
      <c r="C31" s="1" t="s">
        <v>25</v>
      </c>
    </row>
    <row r="32" ht="23.25">
      <c r="C32" s="1" t="s">
        <v>26</v>
      </c>
    </row>
    <row r="33" ht="23.25">
      <c r="C33" s="1" t="s">
        <v>27</v>
      </c>
    </row>
    <row r="34" spans="8:15" ht="30">
      <c r="H34" s="4" t="s">
        <v>1</v>
      </c>
      <c r="I34" s="4"/>
      <c r="J34" s="4"/>
      <c r="K34" s="4"/>
      <c r="L34" s="4"/>
      <c r="M34" s="4"/>
      <c r="N34" s="4"/>
      <c r="O34" s="6"/>
    </row>
    <row r="36" spans="2:5" ht="23.25">
      <c r="B36" s="2" t="s">
        <v>28</v>
      </c>
      <c r="C36" s="2"/>
      <c r="D36" s="2"/>
      <c r="E36" s="2"/>
    </row>
    <row r="37" ht="23.25">
      <c r="C37" s="1" t="s">
        <v>29</v>
      </c>
    </row>
    <row r="38" ht="23.25">
      <c r="C38" s="1" t="s">
        <v>30</v>
      </c>
    </row>
    <row r="39" ht="23.25">
      <c r="C39" s="1" t="s">
        <v>31</v>
      </c>
    </row>
    <row r="40" spans="8:15" ht="30">
      <c r="H40" s="4" t="s">
        <v>1</v>
      </c>
      <c r="I40" s="4"/>
      <c r="J40" s="4"/>
      <c r="K40" s="4"/>
      <c r="L40" s="4"/>
      <c r="M40" s="4"/>
      <c r="N40" s="4"/>
      <c r="O40" s="6"/>
    </row>
    <row r="42" spans="2:9" ht="23.25">
      <c r="B42" s="2" t="s">
        <v>32</v>
      </c>
      <c r="C42" s="2"/>
      <c r="D42" s="2"/>
      <c r="E42" s="2"/>
      <c r="F42" s="2"/>
      <c r="G42" s="2"/>
      <c r="H42" s="2"/>
      <c r="I42" s="2"/>
    </row>
    <row r="43" ht="23.25">
      <c r="C43" s="1" t="s">
        <v>33</v>
      </c>
    </row>
    <row r="44" ht="23.25">
      <c r="C44" s="1" t="s">
        <v>34</v>
      </c>
    </row>
    <row r="45" ht="23.25">
      <c r="C45" s="1" t="s">
        <v>35</v>
      </c>
    </row>
    <row r="46" spans="8:15" ht="30">
      <c r="H46" s="4" t="s">
        <v>1</v>
      </c>
      <c r="I46" s="4"/>
      <c r="J46" s="4"/>
      <c r="K46" s="4"/>
      <c r="L46" s="4"/>
      <c r="M46" s="4"/>
      <c r="N46" s="4"/>
      <c r="O46" s="6"/>
    </row>
    <row r="48" spans="2:8" ht="23.25">
      <c r="B48" s="2" t="s">
        <v>36</v>
      </c>
      <c r="C48" s="2"/>
      <c r="D48" s="2"/>
      <c r="E48" s="2"/>
      <c r="F48" s="2"/>
      <c r="G48" s="2"/>
      <c r="H48" s="2"/>
    </row>
    <row r="49" ht="23.25">
      <c r="C49" s="1" t="s">
        <v>37</v>
      </c>
    </row>
    <row r="50" ht="23.25">
      <c r="C50" s="1" t="s">
        <v>38</v>
      </c>
    </row>
    <row r="51" ht="23.25">
      <c r="C51" s="1" t="s">
        <v>39</v>
      </c>
    </row>
    <row r="52" spans="8:15" ht="30">
      <c r="H52" s="4" t="s">
        <v>1</v>
      </c>
      <c r="I52" s="4"/>
      <c r="J52" s="4"/>
      <c r="K52" s="4"/>
      <c r="L52" s="4"/>
      <c r="M52" s="4"/>
      <c r="N52" s="4"/>
      <c r="O52" s="6"/>
    </row>
    <row r="54" spans="2:29" ht="26.25" customHeight="1">
      <c r="B54" s="2" t="s">
        <v>40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</row>
    <row r="55" ht="23.25">
      <c r="C55" s="1" t="s">
        <v>41</v>
      </c>
    </row>
    <row r="56" ht="23.25">
      <c r="C56" s="1" t="s">
        <v>42</v>
      </c>
    </row>
    <row r="57" ht="23.25">
      <c r="C57" s="1" t="s">
        <v>43</v>
      </c>
    </row>
    <row r="58" ht="16.5" customHeight="1"/>
    <row r="59" spans="8:15" ht="30">
      <c r="H59" s="4" t="s">
        <v>1</v>
      </c>
      <c r="I59" s="4"/>
      <c r="J59" s="4"/>
      <c r="K59" s="4"/>
      <c r="L59" s="4"/>
      <c r="M59" s="4"/>
      <c r="N59" s="4"/>
      <c r="O59" s="6"/>
    </row>
    <row r="60" spans="8:15" ht="30">
      <c r="H60" s="4"/>
      <c r="I60" s="4"/>
      <c r="J60" s="4"/>
      <c r="K60" s="4"/>
      <c r="L60" s="4"/>
      <c r="M60" s="4"/>
      <c r="N60" s="4"/>
      <c r="O60" s="5"/>
    </row>
    <row r="61" spans="2:15" ht="30">
      <c r="B61" s="2" t="s">
        <v>44</v>
      </c>
      <c r="H61" s="4"/>
      <c r="I61" s="4"/>
      <c r="J61" s="4"/>
      <c r="K61" s="4"/>
      <c r="L61" s="4"/>
      <c r="M61" s="4"/>
      <c r="N61" s="4"/>
      <c r="O61" s="5"/>
    </row>
    <row r="62" ht="23.25">
      <c r="C62" s="1" t="s">
        <v>45</v>
      </c>
    </row>
    <row r="63" ht="23.25">
      <c r="C63" s="1" t="s">
        <v>46</v>
      </c>
    </row>
    <row r="64" ht="23.25">
      <c r="C64" s="1" t="s">
        <v>47</v>
      </c>
    </row>
    <row r="65" ht="18" customHeight="1"/>
    <row r="66" spans="8:15" ht="30">
      <c r="H66" s="4" t="s">
        <v>1</v>
      </c>
      <c r="O66" s="6"/>
    </row>
    <row r="67" spans="8:15" ht="30">
      <c r="H67" s="4"/>
      <c r="O67" s="5"/>
    </row>
    <row r="68" spans="2:7" ht="23.25">
      <c r="B68" s="2" t="s">
        <v>48</v>
      </c>
      <c r="C68" s="2"/>
      <c r="D68" s="2"/>
      <c r="E68" s="2"/>
      <c r="F68" s="2"/>
      <c r="G68" s="2"/>
    </row>
    <row r="69" ht="23.25">
      <c r="C69" s="1" t="s">
        <v>49</v>
      </c>
    </row>
    <row r="70" ht="23.25">
      <c r="C70" s="1" t="s">
        <v>50</v>
      </c>
    </row>
    <row r="71" ht="23.25">
      <c r="C71" s="1" t="s">
        <v>51</v>
      </c>
    </row>
    <row r="72" spans="8:15" ht="30">
      <c r="H72" s="4" t="s">
        <v>1</v>
      </c>
      <c r="I72" s="4"/>
      <c r="J72" s="4"/>
      <c r="K72" s="4"/>
      <c r="L72" s="4"/>
      <c r="M72" s="4"/>
      <c r="N72" s="4"/>
      <c r="O72" s="6"/>
    </row>
    <row r="73" spans="8:15" ht="30">
      <c r="H73" s="4"/>
      <c r="I73" s="4"/>
      <c r="J73" s="4"/>
      <c r="K73" s="4"/>
      <c r="L73" s="4"/>
      <c r="M73" s="4"/>
      <c r="N73" s="4"/>
      <c r="O73" s="5"/>
    </row>
    <row r="74" ht="23.25">
      <c r="B74" s="2" t="s">
        <v>52</v>
      </c>
    </row>
    <row r="75" ht="23.25">
      <c r="C75" s="1" t="s">
        <v>53</v>
      </c>
    </row>
    <row r="76" ht="23.25">
      <c r="C76" s="1" t="s">
        <v>54</v>
      </c>
    </row>
    <row r="77" ht="23.25">
      <c r="C77" s="1" t="s">
        <v>55</v>
      </c>
    </row>
    <row r="78" spans="8:15" ht="30">
      <c r="H78" s="4" t="s">
        <v>1</v>
      </c>
      <c r="I78" s="4"/>
      <c r="J78" s="4"/>
      <c r="K78" s="4"/>
      <c r="L78" s="4"/>
      <c r="M78" s="4"/>
      <c r="N78" s="4"/>
      <c r="O78" s="6"/>
    </row>
    <row r="80" spans="2:8" ht="23.25">
      <c r="B80" s="2" t="s">
        <v>56</v>
      </c>
      <c r="C80" s="2"/>
      <c r="D80" s="2"/>
      <c r="E80" s="2"/>
      <c r="F80" s="2"/>
      <c r="G80" s="2"/>
      <c r="H80" s="2"/>
    </row>
    <row r="81" ht="23.25">
      <c r="C81" s="1" t="s">
        <v>57</v>
      </c>
    </row>
    <row r="82" ht="23.25">
      <c r="C82" s="1" t="s">
        <v>58</v>
      </c>
    </row>
    <row r="83" ht="23.25">
      <c r="C83" s="1" t="s">
        <v>59</v>
      </c>
    </row>
    <row r="84" spans="8:15" ht="30">
      <c r="H84" s="4" t="s">
        <v>1</v>
      </c>
      <c r="O84" s="6"/>
    </row>
    <row r="85" spans="8:15" ht="30">
      <c r="H85" s="4"/>
      <c r="I85" s="4"/>
      <c r="J85" s="4"/>
      <c r="K85" s="4"/>
      <c r="L85" s="4"/>
      <c r="M85" s="4"/>
      <c r="N85" s="4"/>
      <c r="O85" s="5"/>
    </row>
    <row r="87" spans="2:15" ht="30">
      <c r="B87" s="2"/>
      <c r="H87" s="4"/>
      <c r="I87" s="4"/>
      <c r="J87" s="4"/>
      <c r="K87" s="4"/>
      <c r="L87" s="4"/>
      <c r="M87" s="4"/>
      <c r="N87" s="4"/>
      <c r="O87" s="5"/>
    </row>
    <row r="88" spans="9:16" ht="45">
      <c r="I88" s="36" t="s">
        <v>60</v>
      </c>
      <c r="J88" s="36"/>
      <c r="K88" s="36"/>
      <c r="L88" s="36"/>
      <c r="M88" s="36"/>
      <c r="N88" s="36"/>
      <c r="O88" s="36"/>
      <c r="P88" s="36"/>
    </row>
    <row r="92" spans="8:15" ht="30">
      <c r="H92" s="4"/>
      <c r="O92" s="5"/>
    </row>
  </sheetData>
  <sheetProtection/>
  <mergeCells count="1">
    <mergeCell ref="I88:P88"/>
  </mergeCells>
  <hyperlinks>
    <hyperlink ref="I88" location="Продолжение!A1" display="Продолжение!A1Продолжить"/>
  </hyperlinks>
  <printOptions/>
  <pageMargins left="0.79" right="0.79" top="0.98" bottom="0.98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C92"/>
  <sheetViews>
    <sheetView zoomScale="55" zoomScaleNormal="55" workbookViewId="0" topLeftCell="A49">
      <selection activeCell="I82" sqref="I82:R85"/>
    </sheetView>
  </sheetViews>
  <sheetFormatPr defaultColWidth="9.00390625" defaultRowHeight="12.75"/>
  <cols>
    <col min="1" max="16" width="9.125" style="1" customWidth="1"/>
    <col min="17" max="17" width="15.75390625" style="1" customWidth="1"/>
    <col min="18" max="16384" width="9.125" style="1" customWidth="1"/>
  </cols>
  <sheetData>
    <row r="1" ht="23.25">
      <c r="D1" s="2"/>
    </row>
    <row r="2" spans="4:16" ht="30">
      <c r="D2" s="3" t="s">
        <v>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.75" customHeight="1"/>
    <row r="4" spans="2:7" ht="23.25">
      <c r="B4" s="2" t="s">
        <v>61</v>
      </c>
      <c r="C4" s="2"/>
      <c r="D4" s="2"/>
      <c r="E4" s="2"/>
      <c r="F4" s="2"/>
      <c r="G4" s="2"/>
    </row>
    <row r="5" ht="23.25">
      <c r="C5" s="1" t="s">
        <v>62</v>
      </c>
    </row>
    <row r="6" ht="23.25">
      <c r="C6" s="1" t="s">
        <v>63</v>
      </c>
    </row>
    <row r="7" ht="23.25">
      <c r="C7" s="1" t="s">
        <v>64</v>
      </c>
    </row>
    <row r="8" ht="12" customHeight="1"/>
    <row r="9" spans="8:15" ht="31.5">
      <c r="H9" s="4" t="s">
        <v>1</v>
      </c>
      <c r="I9" s="4"/>
      <c r="J9" s="4"/>
      <c r="K9" s="4"/>
      <c r="L9" s="4"/>
      <c r="M9" s="4"/>
      <c r="N9" s="4"/>
      <c r="O9" s="6"/>
    </row>
    <row r="10" ht="23.25"/>
    <row r="11" spans="2:5" ht="23.25">
      <c r="B11" s="2" t="s">
        <v>65</v>
      </c>
      <c r="C11" s="2"/>
      <c r="D11" s="2"/>
      <c r="E11" s="2"/>
    </row>
    <row r="12" ht="23.25">
      <c r="C12" s="1" t="s">
        <v>66</v>
      </c>
    </row>
    <row r="13" ht="23.25">
      <c r="C13" s="1" t="s">
        <v>67</v>
      </c>
    </row>
    <row r="14" ht="23.25">
      <c r="C14" s="1" t="s">
        <v>68</v>
      </c>
    </row>
    <row r="15" ht="13.5" customHeight="1"/>
    <row r="16" spans="8:15" ht="31.5">
      <c r="H16" s="4" t="s">
        <v>1</v>
      </c>
      <c r="I16" s="4"/>
      <c r="J16" s="4"/>
      <c r="K16" s="4"/>
      <c r="L16" s="4"/>
      <c r="M16" s="4"/>
      <c r="N16" s="4"/>
      <c r="O16" s="6"/>
    </row>
    <row r="17" ht="23.25"/>
    <row r="18" spans="2:4" ht="23.25">
      <c r="B18" s="2" t="s">
        <v>69</v>
      </c>
      <c r="C18" s="2"/>
      <c r="D18" s="2"/>
    </row>
    <row r="19" ht="23.25">
      <c r="C19" s="1" t="s">
        <v>70</v>
      </c>
    </row>
    <row r="20" ht="23.25">
      <c r="C20" s="1" t="s">
        <v>71</v>
      </c>
    </row>
    <row r="21" ht="23.25">
      <c r="C21" s="1" t="s">
        <v>72</v>
      </c>
    </row>
    <row r="22" spans="8:15" ht="31.5">
      <c r="H22" s="4" t="s">
        <v>1</v>
      </c>
      <c r="I22" s="4"/>
      <c r="J22" s="4"/>
      <c r="K22" s="4"/>
      <c r="L22" s="4"/>
      <c r="M22" s="4"/>
      <c r="N22" s="4"/>
      <c r="O22" s="6"/>
    </row>
    <row r="23" ht="23.25"/>
    <row r="24" spans="2:8" ht="23.25">
      <c r="B24" s="2" t="s">
        <v>73</v>
      </c>
      <c r="C24" s="2"/>
      <c r="D24" s="2"/>
      <c r="E24" s="2"/>
      <c r="F24" s="2"/>
      <c r="G24" s="2"/>
      <c r="H24" s="2"/>
    </row>
    <row r="25" ht="23.25">
      <c r="C25" s="1" t="s">
        <v>74</v>
      </c>
    </row>
    <row r="26" ht="23.25">
      <c r="C26" s="1" t="s">
        <v>75</v>
      </c>
    </row>
    <row r="27" ht="23.25">
      <c r="C27" s="1" t="s">
        <v>76</v>
      </c>
    </row>
    <row r="28" spans="8:15" ht="31.5">
      <c r="H28" s="4" t="s">
        <v>1</v>
      </c>
      <c r="I28" s="4"/>
      <c r="J28" s="4"/>
      <c r="K28" s="4"/>
      <c r="L28" s="4"/>
      <c r="M28" s="4"/>
      <c r="N28" s="4"/>
      <c r="O28" s="6"/>
    </row>
    <row r="29" ht="23.25"/>
    <row r="30" spans="2:8" ht="23.25">
      <c r="B30" s="2" t="s">
        <v>77</v>
      </c>
      <c r="C30" s="2"/>
      <c r="D30" s="2"/>
      <c r="E30" s="2"/>
      <c r="F30" s="2"/>
      <c r="G30" s="2"/>
      <c r="H30" s="2"/>
    </row>
    <row r="31" ht="23.25">
      <c r="C31" s="1" t="s">
        <v>78</v>
      </c>
    </row>
    <row r="32" ht="23.25">
      <c r="C32" s="1" t="s">
        <v>79</v>
      </c>
    </row>
    <row r="33" ht="23.25">
      <c r="C33" s="1" t="s">
        <v>80</v>
      </c>
    </row>
    <row r="34" spans="8:15" ht="30">
      <c r="H34" s="4" t="s">
        <v>1</v>
      </c>
      <c r="I34" s="4"/>
      <c r="J34" s="4"/>
      <c r="K34" s="4"/>
      <c r="L34" s="4"/>
      <c r="M34" s="4"/>
      <c r="N34" s="4"/>
      <c r="O34" s="6"/>
    </row>
    <row r="36" spans="2:5" ht="23.25">
      <c r="B36" s="2" t="s">
        <v>81</v>
      </c>
      <c r="C36" s="2"/>
      <c r="D36" s="2"/>
      <c r="E36" s="2"/>
    </row>
    <row r="37" ht="23.25">
      <c r="C37" s="1" t="s">
        <v>82</v>
      </c>
    </row>
    <row r="38" ht="23.25">
      <c r="C38" s="1" t="s">
        <v>83</v>
      </c>
    </row>
    <row r="39" ht="23.25">
      <c r="C39" s="1" t="s">
        <v>84</v>
      </c>
    </row>
    <row r="40" spans="8:15" ht="30">
      <c r="H40" s="4" t="s">
        <v>1</v>
      </c>
      <c r="I40" s="4"/>
      <c r="J40" s="4"/>
      <c r="K40" s="4"/>
      <c r="L40" s="4"/>
      <c r="M40" s="4"/>
      <c r="N40" s="4"/>
      <c r="O40" s="6"/>
    </row>
    <row r="42" spans="2:9" ht="23.25">
      <c r="B42" s="2" t="s">
        <v>85</v>
      </c>
      <c r="C42" s="2"/>
      <c r="D42" s="2"/>
      <c r="E42" s="2"/>
      <c r="F42" s="2"/>
      <c r="G42" s="2"/>
      <c r="H42" s="2"/>
      <c r="I42" s="2"/>
    </row>
    <row r="43" ht="23.25">
      <c r="C43" s="1" t="s">
        <v>86</v>
      </c>
    </row>
    <row r="44" ht="23.25">
      <c r="C44" s="1" t="s">
        <v>87</v>
      </c>
    </row>
    <row r="45" ht="23.25">
      <c r="C45" s="1" t="s">
        <v>88</v>
      </c>
    </row>
    <row r="46" spans="8:15" ht="30">
      <c r="H46" s="4" t="s">
        <v>1</v>
      </c>
      <c r="I46" s="4"/>
      <c r="J46" s="4"/>
      <c r="K46" s="4"/>
      <c r="L46" s="4"/>
      <c r="M46" s="4"/>
      <c r="N46" s="4"/>
      <c r="O46" s="6"/>
    </row>
    <row r="48" spans="2:8" ht="23.25">
      <c r="B48" s="2" t="s">
        <v>89</v>
      </c>
      <c r="C48" s="2"/>
      <c r="D48" s="2"/>
      <c r="E48" s="2"/>
      <c r="F48" s="2"/>
      <c r="G48" s="2"/>
      <c r="H48" s="2"/>
    </row>
    <row r="49" ht="23.25">
      <c r="C49" s="1" t="s">
        <v>90</v>
      </c>
    </row>
    <row r="50" ht="23.25">
      <c r="C50" s="1" t="s">
        <v>91</v>
      </c>
    </row>
    <row r="51" ht="23.25">
      <c r="C51" s="1" t="s">
        <v>92</v>
      </c>
    </row>
    <row r="52" spans="8:15" ht="30">
      <c r="H52" s="4" t="s">
        <v>1</v>
      </c>
      <c r="I52" s="4"/>
      <c r="J52" s="4"/>
      <c r="K52" s="4"/>
      <c r="L52" s="4"/>
      <c r="M52" s="4"/>
      <c r="N52" s="4"/>
      <c r="O52" s="6"/>
    </row>
    <row r="54" spans="2:29" ht="26.25" customHeight="1">
      <c r="B54" s="2" t="s">
        <v>93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</row>
    <row r="55" ht="23.25">
      <c r="C55" s="1" t="s">
        <v>94</v>
      </c>
    </row>
    <row r="56" ht="23.25">
      <c r="C56" s="1" t="s">
        <v>95</v>
      </c>
    </row>
    <row r="57" ht="23.25">
      <c r="C57" s="1" t="s">
        <v>96</v>
      </c>
    </row>
    <row r="58" ht="16.5" customHeight="1"/>
    <row r="59" spans="8:15" ht="30">
      <c r="H59" s="4" t="s">
        <v>1</v>
      </c>
      <c r="I59" s="4"/>
      <c r="J59" s="4"/>
      <c r="K59" s="4"/>
      <c r="L59" s="4"/>
      <c r="M59" s="4"/>
      <c r="N59" s="4"/>
      <c r="O59" s="6"/>
    </row>
    <row r="60" spans="8:15" ht="30">
      <c r="H60" s="4"/>
      <c r="I60" s="4"/>
      <c r="J60" s="4"/>
      <c r="K60" s="4"/>
      <c r="L60" s="4"/>
      <c r="M60" s="4"/>
      <c r="N60" s="4"/>
      <c r="O60" s="5"/>
    </row>
    <row r="61" spans="2:15" ht="30">
      <c r="B61" s="2" t="s">
        <v>97</v>
      </c>
      <c r="H61" s="4"/>
      <c r="I61" s="4"/>
      <c r="J61" s="4"/>
      <c r="K61" s="4"/>
      <c r="L61" s="4"/>
      <c r="M61" s="4"/>
      <c r="N61" s="4"/>
      <c r="O61" s="5"/>
    </row>
    <row r="62" ht="23.25">
      <c r="C62" s="1" t="s">
        <v>98</v>
      </c>
    </row>
    <row r="63" ht="23.25">
      <c r="C63" s="1" t="s">
        <v>95</v>
      </c>
    </row>
    <row r="64" ht="23.25">
      <c r="C64" s="1" t="s">
        <v>99</v>
      </c>
    </row>
    <row r="65" ht="18" customHeight="1"/>
    <row r="66" spans="8:15" ht="30">
      <c r="H66" s="4" t="s">
        <v>1</v>
      </c>
      <c r="O66" s="6"/>
    </row>
    <row r="67" spans="8:15" ht="30">
      <c r="H67" s="4"/>
      <c r="O67" s="5"/>
    </row>
    <row r="68" spans="2:7" ht="23.25">
      <c r="B68" s="2" t="s">
        <v>100</v>
      </c>
      <c r="C68" s="2"/>
      <c r="D68" s="2"/>
      <c r="E68" s="2"/>
      <c r="F68" s="2"/>
      <c r="G68" s="2"/>
    </row>
    <row r="69" ht="23.25">
      <c r="C69" s="1" t="s">
        <v>101</v>
      </c>
    </row>
    <row r="70" ht="23.25">
      <c r="C70" s="1" t="s">
        <v>102</v>
      </c>
    </row>
    <row r="71" ht="23.25">
      <c r="C71" s="1" t="s">
        <v>103</v>
      </c>
    </row>
    <row r="72" spans="8:15" ht="30">
      <c r="H72" s="4" t="s">
        <v>1</v>
      </c>
      <c r="I72" s="4"/>
      <c r="J72" s="4"/>
      <c r="K72" s="4"/>
      <c r="L72" s="4"/>
      <c r="M72" s="4"/>
      <c r="N72" s="4"/>
      <c r="O72" s="6"/>
    </row>
    <row r="73" spans="8:15" ht="30">
      <c r="H73" s="4"/>
      <c r="I73" s="4"/>
      <c r="J73" s="4"/>
      <c r="K73" s="4"/>
      <c r="L73" s="4"/>
      <c r="M73" s="4"/>
      <c r="N73" s="4"/>
      <c r="O73" s="5"/>
    </row>
    <row r="74" ht="23.25">
      <c r="B74" s="2" t="s">
        <v>104</v>
      </c>
    </row>
    <row r="75" ht="23.25">
      <c r="C75" s="1" t="s">
        <v>105</v>
      </c>
    </row>
    <row r="76" ht="23.25">
      <c r="C76" s="1" t="s">
        <v>106</v>
      </c>
    </row>
    <row r="77" ht="23.25">
      <c r="C77" s="1" t="s">
        <v>107</v>
      </c>
    </row>
    <row r="78" spans="8:15" ht="30">
      <c r="H78" s="4" t="s">
        <v>1</v>
      </c>
      <c r="I78" s="4"/>
      <c r="J78" s="4"/>
      <c r="K78" s="4"/>
      <c r="L78" s="4"/>
      <c r="M78" s="4"/>
      <c r="N78" s="4"/>
      <c r="O78" s="6"/>
    </row>
    <row r="80" spans="2:8" ht="23.25">
      <c r="B80" s="2"/>
      <c r="C80" s="2"/>
      <c r="D80" s="2"/>
      <c r="E80" s="2"/>
      <c r="F80" s="2"/>
      <c r="G80" s="2"/>
      <c r="H80" s="2"/>
    </row>
    <row r="82" spans="9:18" ht="23.25">
      <c r="I82" s="36" t="s">
        <v>108</v>
      </c>
      <c r="J82" s="37"/>
      <c r="K82" s="37"/>
      <c r="L82" s="37"/>
      <c r="M82" s="37"/>
      <c r="N82" s="37"/>
      <c r="O82" s="37"/>
      <c r="P82" s="37"/>
      <c r="Q82" s="37"/>
      <c r="R82" s="37"/>
    </row>
    <row r="83" spans="9:18" ht="23.25">
      <c r="I83" s="37"/>
      <c r="J83" s="37"/>
      <c r="K83" s="37"/>
      <c r="L83" s="37"/>
      <c r="M83" s="37"/>
      <c r="N83" s="37"/>
      <c r="O83" s="37"/>
      <c r="P83" s="37"/>
      <c r="Q83" s="37"/>
      <c r="R83" s="37"/>
    </row>
    <row r="84" spans="9:18" ht="6" customHeight="1">
      <c r="I84" s="37"/>
      <c r="J84" s="37"/>
      <c r="K84" s="37"/>
      <c r="L84" s="37"/>
      <c r="M84" s="37"/>
      <c r="N84" s="37"/>
      <c r="O84" s="37"/>
      <c r="P84" s="37"/>
      <c r="Q84" s="37"/>
      <c r="R84" s="37"/>
    </row>
    <row r="85" spans="8:18" ht="1.5" customHeight="1" hidden="1">
      <c r="H85" s="4"/>
      <c r="I85" s="37"/>
      <c r="J85" s="37"/>
      <c r="K85" s="37"/>
      <c r="L85" s="37"/>
      <c r="M85" s="37"/>
      <c r="N85" s="37"/>
      <c r="O85" s="37"/>
      <c r="P85" s="37"/>
      <c r="Q85" s="37"/>
      <c r="R85" s="37"/>
    </row>
    <row r="87" spans="2:15" ht="30">
      <c r="B87" s="2"/>
      <c r="H87" s="4"/>
      <c r="I87" s="4"/>
      <c r="J87" s="4"/>
      <c r="K87" s="4"/>
      <c r="L87" s="4"/>
      <c r="M87" s="4"/>
      <c r="N87" s="4"/>
      <c r="O87" s="5"/>
    </row>
    <row r="92" spans="8:15" ht="30">
      <c r="H92" s="4"/>
      <c r="O92" s="5"/>
    </row>
  </sheetData>
  <mergeCells count="1">
    <mergeCell ref="I82:R85"/>
  </mergeCells>
  <hyperlinks>
    <hyperlink ref="I82:R85" location="Оценка!A1" display="Оценка!A1Узнай свой результат"/>
  </hyperlink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H3:Y32"/>
  <sheetViews>
    <sheetView tabSelected="1" zoomScale="50" zoomScaleNormal="50" workbookViewId="0" topLeftCell="A1">
      <selection activeCell="A1" sqref="A1"/>
    </sheetView>
  </sheetViews>
  <sheetFormatPr defaultColWidth="9.00390625" defaultRowHeight="12.75"/>
  <cols>
    <col min="1" max="1" width="9.125" style="14" customWidth="1"/>
    <col min="2" max="2" width="11.75390625" style="14" customWidth="1"/>
    <col min="3" max="3" width="7.75390625" style="14" customWidth="1"/>
    <col min="4" max="4" width="9.125" style="14" customWidth="1"/>
    <col min="5" max="5" width="12.625" style="14" customWidth="1"/>
    <col min="6" max="6" width="12.875" style="14" customWidth="1"/>
    <col min="7" max="7" width="15.125" style="14" customWidth="1"/>
    <col min="8" max="8" width="9.125" style="14" customWidth="1"/>
    <col min="9" max="9" width="12.00390625" style="14" customWidth="1"/>
    <col min="10" max="11" width="9.125" style="14" customWidth="1"/>
    <col min="12" max="12" width="20.25390625" style="14" customWidth="1"/>
    <col min="13" max="13" width="13.75390625" style="14" customWidth="1"/>
    <col min="14" max="14" width="16.25390625" style="14" customWidth="1"/>
    <col min="15" max="24" width="9.125" style="14" customWidth="1"/>
    <col min="25" max="25" width="12.125" style="14" bestFit="1" customWidth="1"/>
    <col min="26" max="16384" width="9.125" style="14" customWidth="1"/>
  </cols>
  <sheetData>
    <row r="3" spans="8:11" ht="45" customHeight="1">
      <c r="H3" s="24" t="s">
        <v>2</v>
      </c>
      <c r="I3" s="13"/>
      <c r="J3" s="13"/>
      <c r="K3" s="13"/>
    </row>
    <row r="5" ht="13.5" thickBot="1"/>
    <row r="6" spans="8:14" ht="21" customHeight="1">
      <c r="H6" s="51" t="s">
        <v>7</v>
      </c>
      <c r="I6" s="52"/>
      <c r="J6" s="53"/>
      <c r="K6" s="51" t="s">
        <v>4</v>
      </c>
      <c r="L6" s="56"/>
      <c r="M6" s="50"/>
      <c r="N6" s="50"/>
    </row>
    <row r="7" spans="8:14" ht="30" customHeight="1" thickBot="1">
      <c r="H7" s="54"/>
      <c r="I7" s="50"/>
      <c r="J7" s="55"/>
      <c r="K7" s="57"/>
      <c r="L7" s="58"/>
      <c r="M7" s="50"/>
      <c r="N7" s="50"/>
    </row>
    <row r="8" spans="8:22" ht="30.75" thickBot="1">
      <c r="H8" s="41">
        <v>1</v>
      </c>
      <c r="I8" s="47"/>
      <c r="J8" s="42"/>
      <c r="K8" s="48" t="str">
        <f>IF('Задание 1'!O9=2,"Верно","Неверно")</f>
        <v>Неверно</v>
      </c>
      <c r="L8" s="49"/>
      <c r="M8" s="46"/>
      <c r="N8" s="46"/>
      <c r="P8" s="16" t="s">
        <v>3</v>
      </c>
      <c r="Q8" s="16"/>
      <c r="R8" s="16"/>
      <c r="S8" s="43">
        <f>REPT(ТИТУЛ!R35,1)</f>
      </c>
      <c r="T8" s="44"/>
      <c r="U8" s="44"/>
      <c r="V8" s="45"/>
    </row>
    <row r="9" spans="8:14" ht="30.75" thickBot="1">
      <c r="H9" s="41">
        <v>2</v>
      </c>
      <c r="I9" s="47"/>
      <c r="J9" s="42"/>
      <c r="K9" s="41" t="str">
        <f>IF('Задание 1'!O16=2,"Верно","Неверно")</f>
        <v>Неверно</v>
      </c>
      <c r="L9" s="42"/>
      <c r="M9" s="46"/>
      <c r="N9" s="46"/>
    </row>
    <row r="10" spans="8:22" ht="30.75" thickBot="1">
      <c r="H10" s="41">
        <v>3</v>
      </c>
      <c r="I10" s="47"/>
      <c r="J10" s="42"/>
      <c r="K10" s="41" t="str">
        <f>IF('Задание 1'!O22=2,"Верно","Неверно")</f>
        <v>Неверно</v>
      </c>
      <c r="L10" s="42"/>
      <c r="M10" s="46"/>
      <c r="N10" s="46"/>
      <c r="P10" s="17" t="s">
        <v>109</v>
      </c>
      <c r="Q10" s="18"/>
      <c r="R10" s="18"/>
      <c r="S10" s="18"/>
      <c r="T10" s="18"/>
      <c r="U10" s="18"/>
      <c r="V10" s="18"/>
    </row>
    <row r="11" spans="8:14" ht="30.75" thickBot="1">
      <c r="H11" s="41">
        <v>4</v>
      </c>
      <c r="I11" s="47"/>
      <c r="J11" s="42"/>
      <c r="K11" s="41" t="str">
        <f>IF('Задание 1'!O28=1,"Верно","Неверно")</f>
        <v>Неверно</v>
      </c>
      <c r="L11" s="42"/>
      <c r="M11" s="46"/>
      <c r="N11" s="46"/>
    </row>
    <row r="12" spans="8:25" ht="34.5" thickBot="1">
      <c r="H12" s="41">
        <v>5</v>
      </c>
      <c r="I12" s="47"/>
      <c r="J12" s="42"/>
      <c r="K12" s="41" t="str">
        <f>IF('Задание 1'!O34=1,"Верно","Неверно")</f>
        <v>Неверно</v>
      </c>
      <c r="L12" s="42"/>
      <c r="M12" s="46"/>
      <c r="N12" s="46"/>
      <c r="P12" s="17" t="s">
        <v>5</v>
      </c>
      <c r="Q12" s="18"/>
      <c r="R12" s="18"/>
      <c r="S12" s="18"/>
      <c r="T12" s="18"/>
      <c r="V12" s="22">
        <f>COUNTIF(K8:K32,"Верно")</f>
        <v>0</v>
      </c>
      <c r="W12" s="27">
        <f>V12</f>
        <v>0</v>
      </c>
      <c r="X12" s="27">
        <f>W12</f>
        <v>0</v>
      </c>
      <c r="Y12" s="59">
        <f>V12/25</f>
        <v>0</v>
      </c>
    </row>
    <row r="13" spans="8:14" ht="32.25" thickBot="1">
      <c r="H13" s="41">
        <v>6</v>
      </c>
      <c r="I13" s="47"/>
      <c r="J13" s="42"/>
      <c r="K13" s="41" t="str">
        <f>IF('Задание 1'!O40=3,"Верно","Неверно")</f>
        <v>Неверно</v>
      </c>
      <c r="L13" s="42"/>
      <c r="M13" s="46"/>
      <c r="N13" s="46"/>
    </row>
    <row r="14" spans="8:14" ht="32.25" thickBot="1">
      <c r="H14" s="41">
        <v>7</v>
      </c>
      <c r="I14" s="47"/>
      <c r="J14" s="42"/>
      <c r="K14" s="41" t="str">
        <f>IF('Задание 1'!O46=3,"Верно","Неверно")</f>
        <v>Неверно</v>
      </c>
      <c r="L14" s="42"/>
      <c r="M14" s="46"/>
      <c r="N14" s="46"/>
    </row>
    <row r="15" spans="8:22" ht="32.25" thickBot="1">
      <c r="H15" s="41">
        <v>8</v>
      </c>
      <c r="I15" s="47"/>
      <c r="J15" s="42"/>
      <c r="K15" s="41" t="str">
        <f>IF('Задание 1'!O52=2,"Верно","Неверно")</f>
        <v>Неверно</v>
      </c>
      <c r="L15" s="42"/>
      <c r="M15" s="46"/>
      <c r="N15" s="46"/>
      <c r="P15" s="17"/>
      <c r="Q15" s="19"/>
      <c r="R15" s="19"/>
      <c r="S15" s="19"/>
      <c r="T15" s="19"/>
      <c r="U15" s="19"/>
      <c r="V15" s="20"/>
    </row>
    <row r="16" spans="8:14" ht="32.25" thickBot="1">
      <c r="H16" s="41">
        <v>9</v>
      </c>
      <c r="I16" s="47"/>
      <c r="J16" s="42"/>
      <c r="K16" s="41" t="str">
        <f>IF('Задание 1'!O59=1,"Верно","Неверно")</f>
        <v>Неверно</v>
      </c>
      <c r="L16" s="42"/>
      <c r="M16" s="46"/>
      <c r="N16" s="46"/>
    </row>
    <row r="17" spans="8:14" ht="32.25" thickBot="1">
      <c r="H17" s="41">
        <v>10</v>
      </c>
      <c r="I17" s="47"/>
      <c r="J17" s="42"/>
      <c r="K17" s="41" t="str">
        <f>IF('Задание 1'!O66=2,"Верно","Неверно")</f>
        <v>Неверно</v>
      </c>
      <c r="L17" s="42"/>
      <c r="M17" s="46"/>
      <c r="N17" s="46"/>
    </row>
    <row r="18" spans="8:14" ht="32.25" thickBot="1">
      <c r="H18" s="38">
        <v>11</v>
      </c>
      <c r="I18" s="39"/>
      <c r="J18" s="40"/>
      <c r="K18" s="38" t="str">
        <f>IF('Задание 1'!O72=3,"Верно","Неверно")</f>
        <v>Неверно</v>
      </c>
      <c r="L18" s="40"/>
      <c r="M18" s="15"/>
      <c r="N18" s="15"/>
    </row>
    <row r="19" spans="8:14" s="21" customFormat="1" ht="33" thickBot="1" thickTop="1">
      <c r="H19" s="38">
        <v>12</v>
      </c>
      <c r="I19" s="39"/>
      <c r="J19" s="40"/>
      <c r="K19" s="38" t="str">
        <f>IF('Задание 1'!O78=1,"Верно","Неверно")</f>
        <v>Неверно</v>
      </c>
      <c r="L19" s="40"/>
      <c r="M19" s="15"/>
      <c r="N19" s="15"/>
    </row>
    <row r="20" spans="8:14" s="21" customFormat="1" ht="33" thickBot="1" thickTop="1">
      <c r="H20" s="38">
        <v>13</v>
      </c>
      <c r="I20" s="39"/>
      <c r="J20" s="40"/>
      <c r="K20" s="41" t="str">
        <f>IF('Задание 1'!O84=3,"Верно","Неверно")</f>
        <v>Неверно</v>
      </c>
      <c r="L20" s="42"/>
      <c r="M20" s="15"/>
      <c r="N20" s="15"/>
    </row>
    <row r="21" spans="8:14" s="21" customFormat="1" ht="33" thickBot="1" thickTop="1">
      <c r="H21" s="38">
        <v>14</v>
      </c>
      <c r="I21" s="39"/>
      <c r="J21" s="40"/>
      <c r="K21" s="41" t="str">
        <f>IF(Продолжение!O9=2,"Верно","Неверно")</f>
        <v>Неверно</v>
      </c>
      <c r="L21" s="42"/>
      <c r="M21" s="15"/>
      <c r="N21" s="15"/>
    </row>
    <row r="22" spans="8:14" s="21" customFormat="1" ht="33" thickBot="1" thickTop="1">
      <c r="H22" s="38">
        <v>15</v>
      </c>
      <c r="I22" s="39"/>
      <c r="J22" s="40"/>
      <c r="K22" s="41" t="str">
        <f>IF(Продолжение!O16=3,"Верно","Неверно")</f>
        <v>Неверно</v>
      </c>
      <c r="L22" s="42"/>
      <c r="M22" s="15"/>
      <c r="N22" s="15"/>
    </row>
    <row r="23" spans="8:14" s="21" customFormat="1" ht="33" thickBot="1" thickTop="1">
      <c r="H23" s="38">
        <v>16</v>
      </c>
      <c r="I23" s="39"/>
      <c r="J23" s="40"/>
      <c r="K23" s="41" t="str">
        <f>IF(Продолжение!O22=3,"Верно","Неверно")</f>
        <v>Неверно</v>
      </c>
      <c r="L23" s="42"/>
      <c r="M23" s="15"/>
      <c r="N23" s="15"/>
    </row>
    <row r="24" spans="8:14" s="21" customFormat="1" ht="33" thickBot="1" thickTop="1">
      <c r="H24" s="38">
        <v>17</v>
      </c>
      <c r="I24" s="39"/>
      <c r="J24" s="40"/>
      <c r="K24" s="41" t="str">
        <f>IF(Продолжение!O28=1,"Верно","Неверно")</f>
        <v>Неверно</v>
      </c>
      <c r="L24" s="42"/>
      <c r="M24" s="15"/>
      <c r="N24" s="15"/>
    </row>
    <row r="25" spans="8:14" s="21" customFormat="1" ht="33" thickBot="1" thickTop="1">
      <c r="H25" s="38">
        <v>18</v>
      </c>
      <c r="I25" s="39"/>
      <c r="J25" s="40"/>
      <c r="K25" s="41" t="str">
        <f>IF(Продолжение!O34=2,"Верно","Неверно")</f>
        <v>Неверно</v>
      </c>
      <c r="L25" s="42"/>
      <c r="M25" s="15"/>
      <c r="N25" s="15"/>
    </row>
    <row r="26" spans="8:14" s="21" customFormat="1" ht="31.5" thickBot="1" thickTop="1">
      <c r="H26" s="38">
        <v>19</v>
      </c>
      <c r="I26" s="39"/>
      <c r="J26" s="40"/>
      <c r="K26" s="41" t="str">
        <f>IF(Продолжение!O40=1,"Верно","Неверно")</f>
        <v>Неверно</v>
      </c>
      <c r="L26" s="42"/>
      <c r="M26" s="15"/>
      <c r="N26" s="15"/>
    </row>
    <row r="27" spans="8:14" s="21" customFormat="1" ht="31.5" thickBot="1" thickTop="1">
      <c r="H27" s="38">
        <v>20</v>
      </c>
      <c r="I27" s="39"/>
      <c r="J27" s="40"/>
      <c r="K27" s="41" t="str">
        <f>IF(Продолжение!O46=2,"Верно","Неверно")</f>
        <v>Неверно</v>
      </c>
      <c r="L27" s="42"/>
      <c r="M27" s="15"/>
      <c r="N27" s="15"/>
    </row>
    <row r="28" spans="8:20" s="21" customFormat="1" ht="45.75" thickBot="1" thickTop="1">
      <c r="H28" s="38">
        <v>21</v>
      </c>
      <c r="I28" s="39"/>
      <c r="J28" s="40"/>
      <c r="K28" s="41" t="str">
        <f>IF(Продолжение!O52=2,"Верно","Неверно")</f>
        <v>Неверно</v>
      </c>
      <c r="L28" s="42"/>
      <c r="M28" s="15"/>
      <c r="N28" s="31" t="s">
        <v>110</v>
      </c>
      <c r="T28" s="60">
        <f>IF(V12&gt;=0.9*25,5,IF(AND(V12&gt;=0.7*25,V12&lt;0.9*25),4,IF(AND(V12&gt;=0.5*25,V12&lt;0.7*25),3,2)))</f>
        <v>2</v>
      </c>
    </row>
    <row r="29" spans="8:20" s="21" customFormat="1" ht="36" thickBot="1" thickTop="1">
      <c r="H29" s="38">
        <v>22</v>
      </c>
      <c r="I29" s="39"/>
      <c r="J29" s="40"/>
      <c r="K29" s="41" t="str">
        <f>IF(Продолжение!O59=3,"Верно","Неверно")</f>
        <v>Неверно</v>
      </c>
      <c r="L29" s="42"/>
      <c r="M29" s="15"/>
      <c r="N29" s="25"/>
      <c r="T29" s="28"/>
    </row>
    <row r="30" spans="8:14" s="21" customFormat="1" ht="36" thickBot="1" thickTop="1">
      <c r="H30" s="38">
        <v>23</v>
      </c>
      <c r="I30" s="39"/>
      <c r="J30" s="40"/>
      <c r="K30" s="41" t="str">
        <f>IF(Продолжение!O66=1,"Верно","Неверно")</f>
        <v>Неверно</v>
      </c>
      <c r="L30" s="42"/>
      <c r="M30" s="15"/>
      <c r="N30" s="26"/>
    </row>
    <row r="31" spans="8:14" s="21" customFormat="1" ht="36" thickBot="1" thickTop="1">
      <c r="H31" s="38">
        <v>24</v>
      </c>
      <c r="I31" s="39"/>
      <c r="J31" s="40"/>
      <c r="K31" s="41" t="str">
        <f>IF(Продолжение!O72=2,"Верно","Неверно")</f>
        <v>Неверно</v>
      </c>
      <c r="L31" s="42"/>
      <c r="M31" s="15"/>
      <c r="N31" s="29"/>
    </row>
    <row r="32" spans="8:14" s="21" customFormat="1" ht="36" thickBot="1" thickTop="1">
      <c r="H32" s="38">
        <v>25</v>
      </c>
      <c r="I32" s="39"/>
      <c r="J32" s="40"/>
      <c r="K32" s="41" t="str">
        <f>IF(Продолжение!O78=3,"Верно","Неверно")</f>
        <v>Неверно</v>
      </c>
      <c r="L32" s="42"/>
      <c r="N32" s="30"/>
    </row>
    <row r="33" ht="13.5" thickTop="1"/>
  </sheetData>
  <sheetProtection/>
  <mergeCells count="64">
    <mergeCell ref="H14:J14"/>
    <mergeCell ref="H15:J15"/>
    <mergeCell ref="H16:J16"/>
    <mergeCell ref="H10:J10"/>
    <mergeCell ref="H11:J11"/>
    <mergeCell ref="H12:J12"/>
    <mergeCell ref="H13:J13"/>
    <mergeCell ref="M6:N7"/>
    <mergeCell ref="H8:J8"/>
    <mergeCell ref="H9:J9"/>
    <mergeCell ref="H6:J7"/>
    <mergeCell ref="K6:L7"/>
    <mergeCell ref="H17:J1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M16:N16"/>
    <mergeCell ref="K17:L17"/>
    <mergeCell ref="M17:N17"/>
    <mergeCell ref="M15:N15"/>
    <mergeCell ref="M11:N11"/>
    <mergeCell ref="M12:N12"/>
    <mergeCell ref="M13:N13"/>
    <mergeCell ref="M14:N14"/>
    <mergeCell ref="S8:V8"/>
    <mergeCell ref="M8:N8"/>
    <mergeCell ref="M9:N9"/>
    <mergeCell ref="M10:N10"/>
    <mergeCell ref="H18:J18"/>
    <mergeCell ref="K18:L18"/>
    <mergeCell ref="H19:J19"/>
    <mergeCell ref="K19:L19"/>
    <mergeCell ref="H20:J20"/>
    <mergeCell ref="K20:L20"/>
    <mergeCell ref="H21:J21"/>
    <mergeCell ref="K21:L21"/>
    <mergeCell ref="H22:J22"/>
    <mergeCell ref="K22:L22"/>
    <mergeCell ref="H23:J23"/>
    <mergeCell ref="K23:L23"/>
    <mergeCell ref="H24:J24"/>
    <mergeCell ref="K24:L24"/>
    <mergeCell ref="H25:J25"/>
    <mergeCell ref="K25:L25"/>
    <mergeCell ref="H26:J26"/>
    <mergeCell ref="K26:L26"/>
    <mergeCell ref="H27:J27"/>
    <mergeCell ref="K27:L27"/>
    <mergeCell ref="H28:J28"/>
    <mergeCell ref="K28:L28"/>
    <mergeCell ref="H29:J29"/>
    <mergeCell ref="K29:L29"/>
    <mergeCell ref="H32:J32"/>
    <mergeCell ref="K32:L32"/>
    <mergeCell ref="H30:J30"/>
    <mergeCell ref="K30:L30"/>
    <mergeCell ref="H31:J31"/>
    <mergeCell ref="K31:L31"/>
  </mergeCells>
  <printOptions/>
  <pageMargins left="0.79" right="0.79" top="0.98" bottom="0.98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Неизвестна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одп</dc:creator>
  <cp:keywords/>
  <dc:description/>
  <cp:lastModifiedBy>ОЛЬГА</cp:lastModifiedBy>
  <dcterms:created xsi:type="dcterms:W3CDTF">2004-10-28T05:59:31Z</dcterms:created>
  <dcterms:modified xsi:type="dcterms:W3CDTF">2008-11-05T17:40:13Z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