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Настройки" sheetId="3" r:id="rId3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<sst xmlns="http://schemas.openxmlformats.org/spreadsheetml/2006/main" count="61" uniqueCount="56">
  <si>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</si>
  <si>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</si>
  <si>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</si>
  <si>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</si>
  <si>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</si>
  <si>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</si>
  <si>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</si>
  <si>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</si>
  <si>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</si>
  <si>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</si>
  <si>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</si>
  <si>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Полуобхват талии обозначается:</t>
  </si>
  <si>
    <t>Какая мерка записывается полностью:</t>
  </si>
  <si>
    <t>Оп</t>
  </si>
  <si>
    <t>Сб</t>
  </si>
  <si>
    <t>Ст</t>
  </si>
  <si>
    <t>Ди</t>
  </si>
  <si>
    <t>Сг</t>
  </si>
  <si>
    <t>шерсть</t>
  </si>
  <si>
    <t>шёлк</t>
  </si>
  <si>
    <t>лён</t>
  </si>
  <si>
    <t>хлопок</t>
  </si>
  <si>
    <t>Каким швом обрабатывается нижняя часть изделия</t>
  </si>
  <si>
    <t>шов в подгибку с открытым срезом</t>
  </si>
  <si>
    <t>шов в подгибку с закрытым  срезом</t>
  </si>
  <si>
    <t>стачной шов</t>
  </si>
  <si>
    <t>накладной</t>
  </si>
  <si>
    <t>Ткань состоит из</t>
  </si>
  <si>
    <t>нитей, переплетенных между собой</t>
  </si>
  <si>
    <t>натуральных и химических волокон</t>
  </si>
  <si>
    <t>Вдоль кромки проходит нить</t>
  </si>
  <si>
    <t>основы</t>
  </si>
  <si>
    <t>уткa</t>
  </si>
  <si>
    <t>поперечная</t>
  </si>
  <si>
    <t>косая</t>
  </si>
  <si>
    <t>ТТ1</t>
  </si>
  <si>
    <t>ББ1</t>
  </si>
  <si>
    <t>НН1</t>
  </si>
  <si>
    <t>ГГ1</t>
  </si>
  <si>
    <t>Одежда - это</t>
  </si>
  <si>
    <t>вещи, которые носит человек</t>
  </si>
  <si>
    <t>Какими буквами обозначаются точки, расположенные на линии низа изделия?</t>
  </si>
  <si>
    <t>ремонт одежды</t>
  </si>
  <si>
    <t>Химическое вещество</t>
  </si>
  <si>
    <t>Стачать - это</t>
  </si>
  <si>
    <t>соединить две равные детали</t>
  </si>
  <si>
    <t>наметать</t>
  </si>
  <si>
    <t>заметать</t>
  </si>
  <si>
    <t>настрочить</t>
  </si>
  <si>
    <t xml:space="preserve">кромка - это </t>
  </si>
  <si>
    <t>нити основы</t>
  </si>
  <si>
    <t>неосыпающиеся края в ткани</t>
  </si>
  <si>
    <t>нити утка</t>
  </si>
  <si>
    <t>поперечные нити</t>
  </si>
  <si>
    <t>Из каких тканей лучше сшить фартук</t>
  </si>
  <si>
    <t>пошив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</si>
</sst>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0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13" fillId="3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9050"/>
          <a:ext cx="1438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5.625" style="3" customWidth="1"/>
    <col min="2" max="2" width="60.875" style="0" customWidth="1"/>
    <col min="3" max="3" width="39.25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7" t="s">
        <v>5</v>
      </c>
      <c r="C3" s="20"/>
    </row>
    <row r="4" spans="2:3" ht="18" customHeight="1">
      <c r="B4" s="17" t="s">
        <v>8</v>
      </c>
      <c r="C4" s="20"/>
    </row>
    <row r="5" spans="2:3" ht="18" customHeight="1">
      <c r="B5" s="17"/>
      <c r="C5" s="18"/>
    </row>
    <row r="6" spans="1:3" ht="14.25">
      <c r="A6" s="22" t="s">
        <v>1</v>
      </c>
      <c r="B6" s="23" t="s">
        <v>4</v>
      </c>
      <c r="C6" s="22" t="s">
        <v>9</v>
      </c>
    </row>
    <row r="7" spans="1:13" ht="29.25" customHeight="1">
      <c r="A7" s="19">
        <v>1</v>
      </c>
      <c r="B7" s="16" t="str">
        <f>H7</f>
        <v>Полуобхват талии обозначается:</v>
      </c>
      <c r="C7" s="20"/>
      <c r="G7">
        <f>IF(C7=M7,1,0)</f>
        <v>0</v>
      </c>
      <c r="H7" t="str">
        <f>Настройки!B1</f>
        <v>Полуобхват талии обозначается:</v>
      </c>
      <c r="I7" s="1" t="str">
        <f>Настройки!C2</f>
        <v>Ст</v>
      </c>
      <c r="J7" s="1" t="str">
        <f>Настройки!C3</f>
        <v>Сб</v>
      </c>
      <c r="K7" s="1" t="str">
        <f>Настройки!C4</f>
        <v>Сг</v>
      </c>
      <c r="L7" s="1" t="str">
        <f>Настройки!C5</f>
        <v>Ди</v>
      </c>
      <c r="M7" t="str">
        <f>Настройки!D3</f>
        <v>Ст</v>
      </c>
    </row>
    <row r="8" spans="1:13" ht="29.25" customHeight="1">
      <c r="A8" s="19">
        <v>2</v>
      </c>
      <c r="B8" s="16" t="str">
        <f aca="true" t="shared" si="0" ref="B8:B16">H8</f>
        <v>Какая мерка записывается полностью:</v>
      </c>
      <c r="C8" s="20"/>
      <c r="G8">
        <f aca="true" t="shared" si="1" ref="G8:G16">IF(C8=M8,1,0)</f>
        <v>0</v>
      </c>
      <c r="H8" t="str">
        <f>Настройки!B6</f>
        <v>Какая мерка записывается полностью:</v>
      </c>
      <c r="I8" s="1" t="str">
        <f>Настройки!C7</f>
        <v>Ди</v>
      </c>
      <c r="J8" s="1" t="str">
        <f>Настройки!C8</f>
        <v>Ст</v>
      </c>
      <c r="K8" s="1" t="str">
        <f>Настройки!C9</f>
        <v>Сб</v>
      </c>
      <c r="L8" s="1" t="str">
        <f>Настройки!C10</f>
        <v>Оп</v>
      </c>
      <c r="M8" t="str">
        <f>Настройки!D8</f>
        <v>Ди</v>
      </c>
    </row>
    <row r="9" spans="1:13" ht="29.25" customHeight="1">
      <c r="A9" s="19">
        <v>3</v>
      </c>
      <c r="B9" s="16" t="str">
        <f t="shared" si="0"/>
        <v>Из каких тканей лучше сшить фартук</v>
      </c>
      <c r="C9" s="20"/>
      <c r="G9">
        <f t="shared" si="1"/>
        <v>0</v>
      </c>
      <c r="H9" t="str">
        <f>Настройки!B11</f>
        <v>Из каких тканей лучше сшить фартук</v>
      </c>
      <c r="I9" s="1" t="str">
        <f>Настройки!C12</f>
        <v>шерсть</v>
      </c>
      <c r="J9" s="1" t="str">
        <f>Настройки!C13</f>
        <v>шёлк</v>
      </c>
      <c r="K9" s="1" t="str">
        <f>Настройки!C14</f>
        <v>лён</v>
      </c>
      <c r="L9" s="1" t="str">
        <f>Настройки!C15</f>
        <v>хлопок</v>
      </c>
      <c r="M9" t="str">
        <f>Настройки!D13</f>
        <v>хлопок</v>
      </c>
    </row>
    <row r="10" spans="1:13" ht="29.25" customHeight="1">
      <c r="A10" s="19">
        <v>4</v>
      </c>
      <c r="B10" s="16" t="str">
        <f t="shared" si="0"/>
        <v>Каким швом обрабатывается нижняя часть изделия</v>
      </c>
      <c r="C10" s="20"/>
      <c r="G10">
        <f t="shared" si="1"/>
        <v>0</v>
      </c>
      <c r="H10" t="str">
        <f>Настройки!B16</f>
        <v>Каким швом обрабатывается нижняя часть изделия</v>
      </c>
      <c r="I10" s="1" t="str">
        <f>Настройки!C17</f>
        <v>шов в подгибку с открытым срезом</v>
      </c>
      <c r="J10" s="1" t="str">
        <f>Настройки!C18</f>
        <v>шов в подгибку с закрытым  срезом</v>
      </c>
      <c r="K10" s="1" t="str">
        <f>Настройки!C19</f>
        <v>стачной шов</v>
      </c>
      <c r="L10" s="1" t="str">
        <f>Настройки!C20</f>
        <v>накладной</v>
      </c>
      <c r="M10" t="str">
        <f>Настройки!D18</f>
        <v>шов в подгибку с закрытым  срезом</v>
      </c>
    </row>
    <row r="11" spans="1:13" ht="29.25" customHeight="1">
      <c r="A11" s="19">
        <v>5</v>
      </c>
      <c r="B11" s="16" t="str">
        <f t="shared" si="0"/>
        <v>Ткань состоит из</v>
      </c>
      <c r="C11" s="20"/>
      <c r="G11">
        <f t="shared" si="1"/>
        <v>0</v>
      </c>
      <c r="H11" t="str">
        <f>Настройки!B21</f>
        <v>Ткань состоит из</v>
      </c>
      <c r="I11" s="1" t="str">
        <f>Настройки!C22</f>
        <v>нитей, переплетенных между собой</v>
      </c>
      <c r="J11" s="1" t="str">
        <f>Настройки!C23</f>
        <v>натуральных и химических волокон</v>
      </c>
      <c r="K11" s="1">
        <f>Настройки!C24</f>
        <v>0</v>
      </c>
      <c r="L11" s="1">
        <f>Настройки!C25</f>
        <v>0</v>
      </c>
      <c r="M11" t="str">
        <f>Настройки!D23</f>
        <v>нитей, переплетенных между собой</v>
      </c>
    </row>
    <row r="12" spans="1:13" ht="29.25" customHeight="1">
      <c r="A12" s="19">
        <v>6</v>
      </c>
      <c r="B12" s="16" t="str">
        <f t="shared" si="0"/>
        <v>Вдоль кромки проходит нить</v>
      </c>
      <c r="C12" s="20"/>
      <c r="G12">
        <f t="shared" si="1"/>
        <v>0</v>
      </c>
      <c r="H12" t="str">
        <f>Настройки!B26</f>
        <v>Вдоль кромки проходит нить</v>
      </c>
      <c r="I12" s="1" t="str">
        <f>Настройки!C27</f>
        <v>основы</v>
      </c>
      <c r="J12" s="1" t="str">
        <f>Настройки!C28</f>
        <v>уткa</v>
      </c>
      <c r="K12" s="1" t="str">
        <f>Настройки!C29</f>
        <v>поперечная</v>
      </c>
      <c r="L12" s="1" t="str">
        <f>Настройки!C30</f>
        <v>косая</v>
      </c>
      <c r="M12" t="str">
        <f>Настройки!D28</f>
        <v>основы</v>
      </c>
    </row>
    <row r="13" spans="1:13" ht="29.25" customHeight="1">
      <c r="A13" s="19">
        <v>7</v>
      </c>
      <c r="B13" s="16" t="str">
        <f t="shared" si="0"/>
        <v>Какими буквами обозначаются точки, расположенные на линии низа изделия?</v>
      </c>
      <c r="C13" s="20"/>
      <c r="G13">
        <f t="shared" si="1"/>
        <v>0</v>
      </c>
      <c r="H13" t="str">
        <f>Настройки!B31</f>
        <v>Какими буквами обозначаются точки, расположенные на линии низа изделия?</v>
      </c>
      <c r="I13" s="1" t="str">
        <f>Настройки!C32</f>
        <v>ТТ1</v>
      </c>
      <c r="J13" s="1" t="str">
        <f>Настройки!C33</f>
        <v>ББ1</v>
      </c>
      <c r="K13" s="1" t="str">
        <f>Настройки!C34</f>
        <v>НН1</v>
      </c>
      <c r="L13" s="1" t="str">
        <f>Настройки!C35</f>
        <v>ГГ1</v>
      </c>
      <c r="M13" t="str">
        <f>Настройки!D33</f>
        <v>НН1</v>
      </c>
    </row>
    <row r="14" spans="1:13" ht="29.25" customHeight="1">
      <c r="A14" s="19">
        <v>8</v>
      </c>
      <c r="B14" s="16" t="str">
        <f t="shared" si="0"/>
        <v>Одежда - это</v>
      </c>
      <c r="C14" s="20"/>
      <c r="G14">
        <f t="shared" si="1"/>
        <v>0</v>
      </c>
      <c r="H14" t="str">
        <f>Настройки!B36</f>
        <v>Одежда - это</v>
      </c>
      <c r="I14" s="1" t="str">
        <f>Настройки!C37</f>
        <v>вещи, которые носит человек</v>
      </c>
      <c r="J14" s="1" t="str">
        <f>Настройки!C38</f>
        <v>ремонт одежды</v>
      </c>
      <c r="K14" s="1" t="str">
        <f>Настройки!C39</f>
        <v>пошив</v>
      </c>
      <c r="L14" s="1" t="str">
        <f>Настройки!C40</f>
        <v>Химическое вещество</v>
      </c>
      <c r="M14" t="str">
        <f>Настройки!D38</f>
        <v>вещи, которые носит человек</v>
      </c>
    </row>
    <row r="15" spans="1:13" ht="29.25" customHeight="1">
      <c r="A15" s="19">
        <v>9</v>
      </c>
      <c r="B15" s="16" t="str">
        <f t="shared" si="0"/>
        <v>Стачать - это</v>
      </c>
      <c r="C15" s="20"/>
      <c r="G15">
        <f t="shared" si="1"/>
        <v>0</v>
      </c>
      <c r="H15" t="str">
        <f>Настройки!B41</f>
        <v>Стачать - это</v>
      </c>
      <c r="I15" s="1" t="str">
        <f>Настройки!C42</f>
        <v>наметать</v>
      </c>
      <c r="J15" s="1" t="str">
        <f>Настройки!C43</f>
        <v>заметать</v>
      </c>
      <c r="K15" s="1" t="str">
        <f>Настройки!C44</f>
        <v>настрочить</v>
      </c>
      <c r="L15" s="1" t="str">
        <f>Настройки!C45</f>
        <v>соединить две равные детали</v>
      </c>
      <c r="M15" t="str">
        <f>Настройки!D43</f>
        <v>соединить две равные детали</v>
      </c>
    </row>
    <row r="16" spans="1:13" ht="29.25" customHeight="1">
      <c r="A16" s="19">
        <v>10</v>
      </c>
      <c r="B16" s="16" t="str">
        <f t="shared" si="0"/>
        <v>кромка - это </v>
      </c>
      <c r="C16" s="20"/>
      <c r="G16">
        <f t="shared" si="1"/>
        <v>0</v>
      </c>
      <c r="H16" t="str">
        <f>Настройки!B46</f>
        <v>кромка - это </v>
      </c>
      <c r="I16" s="1" t="str">
        <f>Настройки!C47</f>
        <v>нити основы</v>
      </c>
      <c r="J16" s="1" t="str">
        <f>Настройки!C48</f>
        <v>неосыпающиеся края в ткани</v>
      </c>
      <c r="K16" s="1" t="str">
        <f>Настройки!C49</f>
        <v>нити утка</v>
      </c>
      <c r="L16" s="1" t="str">
        <f>Настройки!C50</f>
        <v>поперечные нити</v>
      </c>
      <c r="M16" t="str">
        <f>Настройки!D48</f>
        <v>неосыпающиеся края в ткани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4">
      <selection activeCell="G7" sqref="G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1" t="s">
        <v>1</v>
      </c>
      <c r="B5" s="21" t="s">
        <v>4</v>
      </c>
      <c r="C5" s="21" t="s">
        <v>3</v>
      </c>
      <c r="D5" s="21" t="s">
        <v>2</v>
      </c>
    </row>
    <row r="6" spans="1:5" ht="26.25" customHeight="1">
      <c r="A6" s="19">
        <v>1</v>
      </c>
      <c r="B6" s="25" t="str">
        <f>Вопросы!B7</f>
        <v>Полуобхват талии обозначается:</v>
      </c>
      <c r="C6" s="19" t="str">
        <f>IF(C2&lt;&gt;0," ",Вопросы!C7)</f>
        <v> </v>
      </c>
      <c r="D6" s="19">
        <f>IF(C2&lt;&gt;0,"",IF(Вопросы!G7&lt;&gt;1,Настройки!D3,""))</f>
      </c>
      <c r="E6" t="str">
        <f>Вопросы!M7</f>
        <v>Ст</v>
      </c>
    </row>
    <row r="7" spans="1:5" ht="26.25" customHeight="1">
      <c r="A7" s="19">
        <v>2</v>
      </c>
      <c r="B7" s="25" t="str">
        <f>Вопросы!B8</f>
        <v>Какая мерка записывается полностью:</v>
      </c>
      <c r="C7" s="19" t="str">
        <f>IF(C2&lt;&gt;0," ",Вопросы!C8)</f>
        <v> </v>
      </c>
      <c r="D7" s="19">
        <f>IF(C2&lt;&gt;0,"",IF(Вопросы!G8&lt;&gt;1,Настройки!D8,""))</f>
      </c>
      <c r="E7" t="str">
        <f>Вопросы!M8</f>
        <v>Ди</v>
      </c>
    </row>
    <row r="8" spans="1:5" ht="26.25" customHeight="1">
      <c r="A8" s="19">
        <v>3</v>
      </c>
      <c r="B8" s="25" t="str">
        <f>Вопросы!B9</f>
        <v>Из каких тканей лучше сшить фартук</v>
      </c>
      <c r="C8" s="19" t="str">
        <f>IF(C2&lt;&gt;0," ",Вопросы!C9)</f>
        <v> </v>
      </c>
      <c r="D8" s="19">
        <f>IF(C2&lt;&gt;0,"",IF(Вопросы!G9&lt;&gt;1,Настройки!D13,""))</f>
      </c>
      <c r="E8" t="str">
        <f>Вопросы!M9</f>
        <v>хлопок</v>
      </c>
    </row>
    <row r="9" spans="1:5" ht="26.25" customHeight="1">
      <c r="A9" s="19">
        <v>4</v>
      </c>
      <c r="B9" s="25" t="str">
        <f>Вопросы!B10</f>
        <v>Каким швом обрабатывается нижняя часть изделия</v>
      </c>
      <c r="C9" s="19" t="str">
        <f>IF(C2&lt;&gt;0," ",Вопросы!C10)</f>
        <v> </v>
      </c>
      <c r="D9" s="19">
        <f>IF(C2&lt;&gt;0,"",IF(Вопросы!G10&lt;&gt;1,Настройки!D18,""))</f>
      </c>
      <c r="E9" t="str">
        <f>Вопросы!M10</f>
        <v>шов в подгибку с закрытым  срезом</v>
      </c>
    </row>
    <row r="10" spans="1:5" ht="26.25" customHeight="1">
      <c r="A10" s="19">
        <v>5</v>
      </c>
      <c r="B10" s="25" t="str">
        <f>Вопросы!B11</f>
        <v>Ткань состоит из</v>
      </c>
      <c r="C10" s="19" t="str">
        <f>IF(C2&lt;&gt;0," ",Вопросы!C11)</f>
        <v> </v>
      </c>
      <c r="D10" s="19">
        <f>IF(C2&lt;&gt;0,"",IF(Вопросы!G11&lt;&gt;1,Настройки!D23,""))</f>
      </c>
      <c r="E10" t="str">
        <f>Вопросы!M11</f>
        <v>нитей, переплетенных между собой</v>
      </c>
    </row>
    <row r="11" spans="1:5" ht="26.25" customHeight="1">
      <c r="A11" s="19">
        <v>6</v>
      </c>
      <c r="B11" s="25" t="str">
        <f>Вопросы!B12</f>
        <v>Вдоль кромки проходит нить</v>
      </c>
      <c r="C11" s="19" t="str">
        <f>IF(C2&lt;&gt;0," ",Вопросы!C12)</f>
        <v> </v>
      </c>
      <c r="D11" s="19">
        <f>IF(C2&lt;&gt;0,"",IF(Вопросы!G12&lt;&gt;1,Настройки!D28,""))</f>
      </c>
      <c r="E11" t="str">
        <f>Вопросы!M12</f>
        <v>основы</v>
      </c>
    </row>
    <row r="12" spans="1:5" ht="26.25" customHeight="1">
      <c r="A12" s="19">
        <v>7</v>
      </c>
      <c r="B12" s="25" t="str">
        <f>Вопросы!B13</f>
        <v>Какими буквами обозначаются точки, расположенные на линии низа изделия?</v>
      </c>
      <c r="C12" s="19" t="str">
        <f>IF(C2&lt;&gt;0," ",Вопросы!C13)</f>
        <v> </v>
      </c>
      <c r="D12" s="19">
        <f>IF(C2&lt;&gt;0,"",IF(Вопросы!G13&lt;&gt;1,Настройки!D33,""))</f>
      </c>
      <c r="E12" t="str">
        <f>Вопросы!M13</f>
        <v>НН1</v>
      </c>
    </row>
    <row r="13" spans="1:5" ht="26.25" customHeight="1">
      <c r="A13" s="19">
        <v>8</v>
      </c>
      <c r="B13" s="25" t="str">
        <f>Вопросы!B14</f>
        <v>Одежда - это</v>
      </c>
      <c r="C13" s="19" t="str">
        <f>IF(C2&lt;&gt;0," ",Вопросы!C14)</f>
        <v> </v>
      </c>
      <c r="D13" s="19">
        <f>IF(C2&lt;&gt;0,"",IF(Вопросы!G14&lt;&gt;1,Настройки!D38,""))</f>
      </c>
      <c r="E13" t="str">
        <f>Вопросы!M14</f>
        <v>вещи, которые носит человек</v>
      </c>
    </row>
    <row r="14" spans="1:5" ht="26.25" customHeight="1">
      <c r="A14" s="19">
        <v>9</v>
      </c>
      <c r="B14" s="25" t="str">
        <f>Вопросы!B15</f>
        <v>Стачать - это</v>
      </c>
      <c r="C14" s="19" t="str">
        <f>IF(C2&lt;&gt;0," ",Вопросы!C15)</f>
        <v> </v>
      </c>
      <c r="D14" s="19">
        <f>IF(C2&lt;&gt;0,"",IF(Вопросы!G15&lt;&gt;1,Настройки!D43,""))</f>
      </c>
      <c r="E14" t="str">
        <f>Вопросы!M15</f>
        <v>соединить две равные детали</v>
      </c>
    </row>
    <row r="15" spans="1:5" ht="26.25" customHeight="1">
      <c r="A15" s="19">
        <v>10</v>
      </c>
      <c r="B15" s="25" t="str">
        <f>Вопросы!B16</f>
        <v>кромка - это </v>
      </c>
      <c r="C15" s="19" t="str">
        <f>IF(C2&lt;&gt;0," ",Вопросы!C16)</f>
        <v> </v>
      </c>
      <c r="D15" s="19">
        <f>IF(C2&lt;&gt;0,"",IF(Вопросы!G16&lt;&gt;1,Настройки!D48,""))</f>
      </c>
      <c r="E15" t="str">
        <f>Вопросы!M16</f>
        <v>неосыпающиеся края в ткани</v>
      </c>
    </row>
    <row r="16" ht="24" customHeight="1">
      <c r="B16" s="24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">
      <selection activeCell="A3" sqref="A3:IV50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1" customWidth="1"/>
    <col min="4" max="4" width="11.875" style="4" customWidth="1"/>
  </cols>
  <sheetData>
    <row r="1" spans="1:8" ht="12.75" customHeight="1">
      <c r="A1" s="15">
        <v>1</v>
      </c>
      <c r="B1" s="27" t="s">
        <v>11</v>
      </c>
      <c r="C1" s="26"/>
      <c r="D1" s="26"/>
      <c r="E1" s="26"/>
      <c r="F1" s="26"/>
      <c r="G1" s="26"/>
      <c r="H1" s="26"/>
    </row>
    <row r="2" spans="2:4" ht="1.5" customHeight="1">
      <c r="B2" s="14">
        <v>1</v>
      </c>
      <c r="C2" s="1" t="s">
        <v>15</v>
      </c>
      <c r="D2" s="5">
        <f>MATCH(1,B2:B5,0)</f>
        <v>1</v>
      </c>
    </row>
    <row r="3" spans="3:4" ht="12.75" customHeight="1" hidden="1">
      <c r="C3" s="1" t="s">
        <v>14</v>
      </c>
      <c r="D3" s="4" t="str">
        <f>INDEX(C2:C5,D2)</f>
        <v>Ст</v>
      </c>
    </row>
    <row r="4" ht="12.75" customHeight="1" hidden="1">
      <c r="C4" s="1" t="s">
        <v>17</v>
      </c>
    </row>
    <row r="5" ht="12" customHeight="1" hidden="1">
      <c r="C5" s="1" t="s">
        <v>16</v>
      </c>
    </row>
    <row r="6" spans="1:2" ht="12.75" customHeight="1" hidden="1">
      <c r="A6" s="15">
        <v>2</v>
      </c>
      <c r="B6" s="13" t="s">
        <v>12</v>
      </c>
    </row>
    <row r="7" spans="2:4" ht="12.75" customHeight="1" hidden="1">
      <c r="B7" s="14">
        <v>1</v>
      </c>
      <c r="C7" s="1" t="s">
        <v>16</v>
      </c>
      <c r="D7" s="5">
        <f>MATCH(1,B7:B10,0)</f>
        <v>1</v>
      </c>
    </row>
    <row r="8" spans="3:4" ht="12.75" customHeight="1" hidden="1">
      <c r="C8" s="1" t="s">
        <v>15</v>
      </c>
      <c r="D8" s="4" t="str">
        <f>INDEX(C7:C10,D7)</f>
        <v>Ди</v>
      </c>
    </row>
    <row r="9" ht="12.75" customHeight="1" hidden="1">
      <c r="C9" s="1" t="s">
        <v>14</v>
      </c>
    </row>
    <row r="10" ht="12.75" customHeight="1" hidden="1">
      <c r="C10" s="1" t="s">
        <v>13</v>
      </c>
    </row>
    <row r="11" spans="1:2" ht="12.75" customHeight="1" hidden="1">
      <c r="A11" s="15">
        <v>3</v>
      </c>
      <c r="B11" s="13" t="s">
        <v>54</v>
      </c>
    </row>
    <row r="12" spans="3:4" ht="12.75" customHeight="1" hidden="1">
      <c r="C12" s="1" t="s">
        <v>18</v>
      </c>
      <c r="D12" s="5">
        <f>MATCH(1,B12:B15,0)</f>
        <v>4</v>
      </c>
    </row>
    <row r="13" spans="3:4" ht="12.75" customHeight="1" hidden="1">
      <c r="C13" s="1" t="s">
        <v>19</v>
      </c>
      <c r="D13" s="4" t="str">
        <f>INDEX(C12:C15,D12)</f>
        <v>хлопок</v>
      </c>
    </row>
    <row r="14" ht="12.75" customHeight="1" hidden="1">
      <c r="C14" s="1" t="s">
        <v>20</v>
      </c>
    </row>
    <row r="15" spans="2:3" ht="12.75" customHeight="1" hidden="1">
      <c r="B15" s="14">
        <v>1</v>
      </c>
      <c r="C15" s="1" t="s">
        <v>21</v>
      </c>
    </row>
    <row r="16" spans="1:2" ht="12.75" customHeight="1" hidden="1">
      <c r="A16" s="15">
        <v>4</v>
      </c>
      <c r="B16" s="13" t="s">
        <v>22</v>
      </c>
    </row>
    <row r="17" spans="3:4" ht="12.75" customHeight="1" hidden="1">
      <c r="C17" s="1" t="s">
        <v>23</v>
      </c>
      <c r="D17" s="5">
        <f>MATCH(1,B17:B20,0)</f>
        <v>2</v>
      </c>
    </row>
    <row r="18" spans="2:4" ht="9.75" customHeight="1" hidden="1">
      <c r="B18" s="14">
        <v>1</v>
      </c>
      <c r="C18" s="1" t="s">
        <v>24</v>
      </c>
      <c r="D18" s="4" t="str">
        <f>INDEX(C17:C20,D17)</f>
        <v>шов в подгибку с закрытым  срезом</v>
      </c>
    </row>
    <row r="19" ht="12.75" customHeight="1" hidden="1">
      <c r="C19" s="1" t="s">
        <v>25</v>
      </c>
    </row>
    <row r="20" ht="12.75" customHeight="1" hidden="1">
      <c r="C20" s="1" t="s">
        <v>26</v>
      </c>
    </row>
    <row r="21" spans="1:2" ht="12.75" customHeight="1" hidden="1">
      <c r="A21" s="15">
        <v>5</v>
      </c>
      <c r="B21" s="28" t="s">
        <v>27</v>
      </c>
    </row>
    <row r="22" spans="2:4" ht="12.75" customHeight="1" hidden="1">
      <c r="B22" s="14">
        <v>1</v>
      </c>
      <c r="C22" s="29" t="s">
        <v>28</v>
      </c>
      <c r="D22" s="5">
        <f>MATCH(1,B22:B25,0)</f>
        <v>1</v>
      </c>
    </row>
    <row r="23" spans="3:4" ht="12.75" customHeight="1" hidden="1">
      <c r="C23" s="29" t="s">
        <v>29</v>
      </c>
      <c r="D23" s="4" t="str">
        <f>INDEX(C22:C25,D22)</f>
        <v>нитей, переплетенных между собой</v>
      </c>
    </row>
    <row r="24" ht="12.75" customHeight="1" hidden="1">
      <c r="C24" s="1"/>
    </row>
    <row r="25" ht="12.75" customHeight="1" hidden="1">
      <c r="C25" s="1"/>
    </row>
    <row r="26" spans="1:5" ht="12.75" customHeight="1" hidden="1">
      <c r="A26" s="15">
        <v>6</v>
      </c>
      <c r="B26" s="30" t="s">
        <v>30</v>
      </c>
      <c r="C26" s="31"/>
      <c r="D26" s="32"/>
      <c r="E26" s="29"/>
    </row>
    <row r="27" spans="2:4" ht="12.75" customHeight="1" hidden="1">
      <c r="B27" s="14">
        <v>1</v>
      </c>
      <c r="C27" s="33" t="s">
        <v>31</v>
      </c>
      <c r="D27" s="5">
        <f>MATCH(1,B27:B30,0)</f>
        <v>1</v>
      </c>
    </row>
    <row r="28" spans="3:4" ht="11.25" customHeight="1" hidden="1">
      <c r="C28" s="33" t="s">
        <v>32</v>
      </c>
      <c r="D28" s="4" t="str">
        <f>INDEX(C27:C30,D27)</f>
        <v>основы</v>
      </c>
    </row>
    <row r="29" ht="12.75" customHeight="1" hidden="1">
      <c r="C29" s="1" t="s">
        <v>33</v>
      </c>
    </row>
    <row r="30" ht="12.75" customHeight="1" hidden="1">
      <c r="C30" s="1" t="s">
        <v>34</v>
      </c>
    </row>
    <row r="31" spans="1:2" ht="12.75" customHeight="1" hidden="1">
      <c r="A31" s="15">
        <v>7</v>
      </c>
      <c r="B31" s="13" t="s">
        <v>41</v>
      </c>
    </row>
    <row r="32" spans="3:4" ht="12.75" customHeight="1" hidden="1">
      <c r="C32" s="12" t="s">
        <v>35</v>
      </c>
      <c r="D32" s="5">
        <f>MATCH(1,B32:B35,0)</f>
        <v>3</v>
      </c>
    </row>
    <row r="33" spans="3:4" ht="12.75" customHeight="1" hidden="1">
      <c r="C33" s="1" t="s">
        <v>36</v>
      </c>
      <c r="D33" s="4" t="str">
        <f>INDEX(C32:C35,D32)</f>
        <v>НН1</v>
      </c>
    </row>
    <row r="34" spans="2:3" ht="12.75" customHeight="1" hidden="1">
      <c r="B34" s="14">
        <v>1</v>
      </c>
      <c r="C34" s="1" t="s">
        <v>37</v>
      </c>
    </row>
    <row r="35" ht="12.75" customHeight="1" hidden="1">
      <c r="C35" s="1" t="s">
        <v>38</v>
      </c>
    </row>
    <row r="36" spans="1:2" ht="12.75" customHeight="1" hidden="1">
      <c r="A36" s="15">
        <v>8</v>
      </c>
      <c r="B36" s="13" t="s">
        <v>39</v>
      </c>
    </row>
    <row r="37" spans="2:4" ht="12.75" customHeight="1" hidden="1">
      <c r="B37" s="14">
        <v>1</v>
      </c>
      <c r="C37" s="1" t="s">
        <v>40</v>
      </c>
      <c r="D37" s="5">
        <f>MATCH(1,B37:B40,0)</f>
        <v>1</v>
      </c>
    </row>
    <row r="38" spans="3:4" ht="12.75" customHeight="1" hidden="1">
      <c r="C38" s="1" t="s">
        <v>42</v>
      </c>
      <c r="D38" s="4" t="str">
        <f>INDEX(C37:C40,D37)</f>
        <v>вещи, которые носит человек</v>
      </c>
    </row>
    <row r="39" ht="12.75" customHeight="1" hidden="1">
      <c r="C39" s="1" t="s">
        <v>55</v>
      </c>
    </row>
    <row r="40" ht="12.75" customHeight="1" hidden="1">
      <c r="C40" s="1" t="s">
        <v>43</v>
      </c>
    </row>
    <row r="41" spans="1:2" ht="12.75" customHeight="1" hidden="1">
      <c r="A41" s="15">
        <v>9</v>
      </c>
      <c r="B41" s="13" t="s">
        <v>44</v>
      </c>
    </row>
    <row r="42" spans="3:4" ht="12.75" customHeight="1" hidden="1">
      <c r="C42" s="1" t="s">
        <v>46</v>
      </c>
      <c r="D42" s="5">
        <f>MATCH(1,B42:B45,0)</f>
        <v>4</v>
      </c>
    </row>
    <row r="43" spans="3:4" ht="12.75" customHeight="1" hidden="1">
      <c r="C43" s="1" t="s">
        <v>47</v>
      </c>
      <c r="D43" s="4" t="str">
        <f>INDEX(C42:C45,D42)</f>
        <v>соединить две равные детали</v>
      </c>
    </row>
    <row r="44" ht="12.75" customHeight="1" hidden="1">
      <c r="C44" s="1" t="s">
        <v>48</v>
      </c>
    </row>
    <row r="45" spans="2:3" ht="12.75" customHeight="1" hidden="1">
      <c r="B45" s="14">
        <v>1</v>
      </c>
      <c r="C45" s="1" t="s">
        <v>45</v>
      </c>
    </row>
    <row r="46" spans="1:2" ht="12.75" customHeight="1" hidden="1">
      <c r="A46" s="15">
        <v>10</v>
      </c>
      <c r="B46" s="13" t="s">
        <v>49</v>
      </c>
    </row>
    <row r="47" spans="3:4" ht="12.75" customHeight="1" hidden="1">
      <c r="C47" s="1" t="s">
        <v>50</v>
      </c>
      <c r="D47" s="5">
        <f>MATCH(1,B47:B50,0)</f>
        <v>2</v>
      </c>
    </row>
    <row r="48" spans="2:4" ht="12.75" customHeight="1" hidden="1">
      <c r="B48" s="14">
        <v>1</v>
      </c>
      <c r="C48" s="1" t="s">
        <v>51</v>
      </c>
      <c r="D48" s="4" t="str">
        <f>INDEX(C47:C50,D47)</f>
        <v>неосыпающиеся края в ткани</v>
      </c>
    </row>
    <row r="49" ht="12.75" customHeight="1" hidden="1">
      <c r="C49" s="1" t="s">
        <v>52</v>
      </c>
    </row>
    <row r="50" ht="12.75" customHeight="1" hidden="1">
      <c r="C50" s="1" t="s">
        <v>53</v>
      </c>
    </row>
    <row r="51" ht="12.75" customHeight="1"/>
    <row r="52" ht="12.75" customHeight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1</cp:lastModifiedBy>
  <cp:lastPrinted>2003-03-02T22:35:20Z</cp:lastPrinted>
  <dcterms:created xsi:type="dcterms:W3CDTF">2003-02-28T19:49:25Z</dcterms:created>
  <dcterms:modified xsi:type="dcterms:W3CDTF">2007-04-22T17:18:06Z</dcterms:modified>
  <cp:category/>
  <cp:version/>
  <cp:contentType/>
  <cp:contentStatus/>
</cp:coreProperties>
</file>