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<sst xmlns="http://schemas.openxmlformats.org/spreadsheetml/2006/main" count="28" uniqueCount="15">
  <si>
    <t>1. Правила, которые устанавливает государство.</t>
  </si>
  <si>
    <t>2. Главные члены семьи.</t>
  </si>
  <si>
    <t>3. Жить "за чужой счёт".</t>
  </si>
  <si>
    <t>4.Цвет нижней полосы государственого флага.</t>
  </si>
  <si>
    <t>5. Глава государства Российской Федерации.</t>
  </si>
  <si>
    <t>6. Торжественная песня.</t>
  </si>
  <si>
    <t>7. Расклад расходов и доходов.</t>
  </si>
  <si>
    <t>8. Какой язык в нашей стране является государственным?</t>
  </si>
  <si>
    <t>9. Что означают слова "союз", "объединение".</t>
  </si>
  <si>
    <t>10. Государственные знаки.</t>
  </si>
  <si>
    <t>11. Группа людей, где все члены друг другу родственники.</t>
  </si>
  <si>
    <t>12. Основной Закон нашей страны.</t>
  </si>
  <si>
    <t>ёт".</t>
  </si>
  <si>
    <t>КРОССВОРД ПО ТЕМЕ " РОССИЯ СЕГОДНЯ"</t>
  </si>
  <si>
    <t>лист проверки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</si>
</sst>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0" fillId="5" borderId="1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17</xdr:row>
      <xdr:rowOff>85725</xdr:rowOff>
    </xdr:from>
    <xdr:to>
      <xdr:col>15</xdr:col>
      <xdr:colOff>28575</xdr:colOff>
      <xdr:row>27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838450"/>
          <a:ext cx="22574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17</xdr:row>
      <xdr:rowOff>0</xdr:rowOff>
    </xdr:from>
    <xdr:to>
      <xdr:col>15</xdr:col>
      <xdr:colOff>28575</xdr:colOff>
      <xdr:row>26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752725"/>
          <a:ext cx="21050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7"/>
  <sheetViews>
    <sheetView tabSelected="1" workbookViewId="0" topLeftCell="A1">
      <selection activeCell="AC4" sqref="AC4"/>
    </sheetView>
  </sheetViews>
  <sheetFormatPr defaultColWidth="9.00390625" defaultRowHeight="12.75"/>
  <cols>
    <col min="1" max="1" width="3.375" style="0" customWidth="1"/>
    <col min="2" max="20" width="2.75390625" style="0" customWidth="1"/>
  </cols>
  <sheetData>
    <row r="2" spans="5:22" ht="12.75">
      <c r="E2" s="10" t="s">
        <v>13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V2" s="11"/>
    </row>
    <row r="5" ht="12.75">
      <c r="J5" s="9">
        <v>12</v>
      </c>
    </row>
    <row r="6" spans="7:26" ht="12.75">
      <c r="G6" s="9">
        <v>1</v>
      </c>
      <c r="H6" s="1"/>
      <c r="I6" s="3"/>
      <c r="J6" s="7"/>
      <c r="K6" s="5"/>
      <c r="L6" s="2"/>
      <c r="M6" s="2"/>
      <c r="U6" s="11" t="s">
        <v>0</v>
      </c>
      <c r="V6" s="11"/>
      <c r="W6" s="11"/>
      <c r="X6" s="11"/>
      <c r="Y6" s="11"/>
      <c r="Z6" s="11"/>
    </row>
    <row r="7" spans="8:26" ht="12.75">
      <c r="H7" s="9">
        <v>2</v>
      </c>
      <c r="I7" s="4"/>
      <c r="J7" s="7"/>
      <c r="K7" s="5"/>
      <c r="L7" s="2"/>
      <c r="M7" s="2"/>
      <c r="N7" s="2"/>
      <c r="O7" s="2"/>
      <c r="P7" s="2"/>
      <c r="U7" s="11" t="s">
        <v>1</v>
      </c>
      <c r="V7" s="11"/>
      <c r="W7" s="11"/>
      <c r="X7" s="11"/>
      <c r="Y7" s="11"/>
      <c r="Z7" s="11"/>
    </row>
    <row r="8" spans="9:26" ht="12.75">
      <c r="I8" s="9">
        <v>3</v>
      </c>
      <c r="J8" s="7"/>
      <c r="K8" s="5"/>
      <c r="L8" s="2"/>
      <c r="M8" s="2"/>
      <c r="N8" s="1"/>
      <c r="O8" s="1"/>
      <c r="P8" s="1"/>
      <c r="Q8" s="1"/>
      <c r="R8" s="1"/>
      <c r="U8" s="11" t="s">
        <v>2</v>
      </c>
      <c r="V8" s="11"/>
      <c r="W8" s="11" t="s">
        <v>12</v>
      </c>
      <c r="X8" s="11"/>
      <c r="Y8" s="11"/>
      <c r="Z8" s="11"/>
    </row>
    <row r="9" spans="6:26" ht="12.75">
      <c r="F9" s="9">
        <v>4</v>
      </c>
      <c r="G9" s="2"/>
      <c r="H9" s="2"/>
      <c r="I9" s="3"/>
      <c r="J9" s="8"/>
      <c r="K9" s="6"/>
      <c r="L9" s="1"/>
      <c r="M9" s="1"/>
      <c r="U9" s="11" t="s">
        <v>3</v>
      </c>
      <c r="V9" s="11"/>
      <c r="W9" s="11"/>
      <c r="X9" s="11"/>
      <c r="Y9" s="11"/>
      <c r="Z9" s="11"/>
    </row>
    <row r="10" spans="1:26" ht="12.75">
      <c r="A10" s="9">
        <v>5</v>
      </c>
      <c r="B10" s="1"/>
      <c r="C10" s="1"/>
      <c r="D10" s="1"/>
      <c r="E10" s="1"/>
      <c r="F10" s="1"/>
      <c r="G10" s="1"/>
      <c r="H10" s="1"/>
      <c r="I10" s="2"/>
      <c r="J10" s="8"/>
      <c r="U10" s="11" t="s">
        <v>4</v>
      </c>
      <c r="V10" s="11"/>
      <c r="W10" s="11"/>
      <c r="X10" s="11"/>
      <c r="Y10" s="11"/>
      <c r="Z10" s="11"/>
    </row>
    <row r="11" spans="8:26" ht="12.75">
      <c r="H11" s="9">
        <v>6</v>
      </c>
      <c r="I11" s="2"/>
      <c r="J11" s="8"/>
      <c r="K11" s="1"/>
      <c r="L11" s="1"/>
      <c r="U11" s="11" t="s">
        <v>5</v>
      </c>
      <c r="V11" s="11"/>
      <c r="W11" s="11"/>
      <c r="X11" s="11"/>
      <c r="Y11" s="11"/>
      <c r="Z11" s="11"/>
    </row>
    <row r="12" spans="4:26" ht="12.75">
      <c r="D12" s="9">
        <v>7</v>
      </c>
      <c r="E12" s="12"/>
      <c r="F12" s="1"/>
      <c r="G12" s="1"/>
      <c r="H12" s="1"/>
      <c r="I12" s="2"/>
      <c r="J12" s="8"/>
      <c r="U12" s="11" t="s">
        <v>6</v>
      </c>
      <c r="V12" s="11"/>
      <c r="W12" s="11"/>
      <c r="X12" s="11"/>
      <c r="Y12" s="11"/>
      <c r="Z12" s="11"/>
    </row>
    <row r="13" spans="8:26" ht="12.75">
      <c r="H13" s="9">
        <v>8</v>
      </c>
      <c r="I13" s="2"/>
      <c r="J13" s="8"/>
      <c r="K13" s="2"/>
      <c r="L13" s="2"/>
      <c r="M13" s="1"/>
      <c r="N13" s="1"/>
      <c r="O13" s="1"/>
      <c r="U13" s="11" t="s">
        <v>7</v>
      </c>
      <c r="V13" s="11"/>
      <c r="W13" s="11"/>
      <c r="X13" s="11"/>
      <c r="Y13" s="11"/>
      <c r="Z13" s="11"/>
    </row>
    <row r="14" spans="3:26" ht="12.75">
      <c r="C14" s="9">
        <v>9</v>
      </c>
      <c r="D14" s="1"/>
      <c r="E14" s="1"/>
      <c r="F14" s="1"/>
      <c r="G14" s="1"/>
      <c r="H14" s="1"/>
      <c r="I14" s="2"/>
      <c r="J14" s="8"/>
      <c r="K14" s="2"/>
      <c r="L14" s="2"/>
      <c r="U14" s="11" t="s">
        <v>8</v>
      </c>
      <c r="V14" s="11"/>
      <c r="W14" s="11"/>
      <c r="X14" s="11"/>
      <c r="Y14" s="11"/>
      <c r="Z14" s="11"/>
    </row>
    <row r="15" spans="8:26" ht="12.75">
      <c r="H15" s="9">
        <v>10</v>
      </c>
      <c r="I15" s="2"/>
      <c r="J15" s="8"/>
      <c r="K15" s="1"/>
      <c r="L15" s="1"/>
      <c r="M15" s="1"/>
      <c r="N15" s="1"/>
      <c r="O15" s="1"/>
      <c r="U15" s="11" t="s">
        <v>9</v>
      </c>
      <c r="V15" s="11"/>
      <c r="W15" s="11"/>
      <c r="X15" s="11"/>
      <c r="Y15" s="11"/>
      <c r="Z15" s="11"/>
    </row>
    <row r="16" spans="5:26" ht="12.75">
      <c r="E16" s="9">
        <v>11</v>
      </c>
      <c r="F16" s="1"/>
      <c r="G16" s="1"/>
      <c r="H16" s="1"/>
      <c r="I16" s="1"/>
      <c r="J16" s="7"/>
      <c r="U16" s="11" t="s">
        <v>10</v>
      </c>
      <c r="V16" s="11"/>
      <c r="W16" s="11"/>
      <c r="X16" s="11"/>
      <c r="Y16" s="11"/>
      <c r="Z16" s="11"/>
    </row>
    <row r="17" spans="21:26" ht="12.75">
      <c r="U17" s="11" t="s">
        <v>11</v>
      </c>
      <c r="V17" s="11"/>
      <c r="W17" s="11"/>
      <c r="X17" s="11"/>
      <c r="Y17" s="11"/>
      <c r="Z17" s="11"/>
    </row>
  </sheetData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7"/>
  <sheetViews>
    <sheetView workbookViewId="0" topLeftCell="A1">
      <selection activeCell="U26" sqref="U26"/>
    </sheetView>
  </sheetViews>
  <sheetFormatPr defaultColWidth="9.00390625" defaultRowHeight="12.75"/>
  <cols>
    <col min="1" max="20" width="2.75390625" style="0" customWidth="1"/>
  </cols>
  <sheetData>
    <row r="2" spans="5:20" ht="12.75">
      <c r="E2" s="15" t="s">
        <v>14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5" ht="12.75">
      <c r="J5" s="9">
        <v>12</v>
      </c>
    </row>
    <row r="6" spans="7:26" ht="12.75">
      <c r="G6" s="9">
        <v>1</v>
      </c>
      <c r="H6" s="1" t="str">
        <f>IF(Лист1!H6="з","з","?")</f>
        <v>?</v>
      </c>
      <c r="I6" s="1" t="str">
        <f>IF(Лист1!I6="а","а","?")</f>
        <v>?</v>
      </c>
      <c r="J6" s="7" t="str">
        <f>IF(Лист1!J6="к","к","?")</f>
        <v>?</v>
      </c>
      <c r="K6" s="1" t="str">
        <f>IF(Лист1!K6="о","о","?")</f>
        <v>?</v>
      </c>
      <c r="L6" s="1" t="str">
        <f>IF(Лист1!L6="н","н","?")</f>
        <v>?</v>
      </c>
      <c r="M6" s="1" t="str">
        <f>IF(Лист1!M6="ы","ы","?")</f>
        <v>?</v>
      </c>
      <c r="U6" s="11" t="s">
        <v>0</v>
      </c>
      <c r="V6" s="11"/>
      <c r="W6" s="11"/>
      <c r="X6" s="11"/>
      <c r="Y6" s="11"/>
      <c r="Z6" s="11"/>
    </row>
    <row r="7" spans="8:26" ht="12.75">
      <c r="H7" s="9">
        <v>2</v>
      </c>
      <c r="I7" s="4" t="str">
        <f>IF(Лист1!I7="р","р","?")</f>
        <v>?</v>
      </c>
      <c r="J7" s="13" t="str">
        <f>IF(Лист1!J7="о","о","?")</f>
        <v>?</v>
      </c>
      <c r="K7" s="4" t="str">
        <f>IF(Лист1!K7="д","д","?")</f>
        <v>?</v>
      </c>
      <c r="L7" s="4" t="str">
        <f>IF(Лист1!L7="и","и","?")</f>
        <v>?</v>
      </c>
      <c r="M7" s="4" t="str">
        <f>IF(Лист1!M7="т","т","?")</f>
        <v>?</v>
      </c>
      <c r="N7" s="4" t="str">
        <f>IF(Лист1!N7="е","е","?")</f>
        <v>?</v>
      </c>
      <c r="O7" s="4" t="str">
        <f>IF(Лист1!O7="л","л","?")</f>
        <v>?</v>
      </c>
      <c r="P7" s="1" t="str">
        <f>IF(Лист1!P7="и","и","?")</f>
        <v>?</v>
      </c>
      <c r="Q7" s="14"/>
      <c r="U7" s="11" t="s">
        <v>1</v>
      </c>
      <c r="V7" s="11"/>
      <c r="W7" s="11"/>
      <c r="X7" s="11"/>
      <c r="Y7" s="11"/>
      <c r="Z7" s="11"/>
    </row>
    <row r="8" spans="9:26" ht="12.75">
      <c r="I8" s="9">
        <v>3</v>
      </c>
      <c r="J8" s="7" t="str">
        <f>IF(Лист1!J8="н","н","?")</f>
        <v>?</v>
      </c>
      <c r="K8" s="12" t="str">
        <f>IF(Лист1!K8="а","а","?")</f>
        <v>?</v>
      </c>
      <c r="L8" s="12" t="str">
        <f>IF(Лист1!L8="х","х","?")</f>
        <v>?</v>
      </c>
      <c r="M8" s="12" t="str">
        <f>IF(Лист1!M8="л","л","?")</f>
        <v>?</v>
      </c>
      <c r="N8" s="12" t="str">
        <f>IF(Лист1!N8="е","е","?")</f>
        <v>?</v>
      </c>
      <c r="O8" s="12" t="str">
        <f>IF(Лист1!O8="б","б","?")</f>
        <v>?</v>
      </c>
      <c r="P8" s="12" t="str">
        <f>IF(Лист1!P8="н","н","?")</f>
        <v>?</v>
      </c>
      <c r="Q8" s="12" t="str">
        <f>IF(Лист1!Q8="и","и","?")</f>
        <v>?</v>
      </c>
      <c r="R8" s="12" t="str">
        <f>IF(Лист1!R8="к","к","?")</f>
        <v>?</v>
      </c>
      <c r="U8" s="11" t="s">
        <v>2</v>
      </c>
      <c r="V8" s="11"/>
      <c r="W8" s="11" t="s">
        <v>12</v>
      </c>
      <c r="X8" s="11"/>
      <c r="Y8" s="11"/>
      <c r="Z8" s="11"/>
    </row>
    <row r="9" spans="6:26" ht="12.75">
      <c r="F9" s="9">
        <v>4</v>
      </c>
      <c r="G9" s="2" t="str">
        <f>IF(Лист1!G9="к","к","?")</f>
        <v>?</v>
      </c>
      <c r="H9" s="2" t="str">
        <f>IF(Лист1!H9="р","р","?")</f>
        <v>?</v>
      </c>
      <c r="I9" s="2" t="str">
        <f>IF(Лист1!I9="а","а","?")</f>
        <v>?</v>
      </c>
      <c r="J9" s="8" t="str">
        <f>IF(Лист1!J9="с","с","?")</f>
        <v>?</v>
      </c>
      <c r="K9" s="1" t="str">
        <f>IF(Лист1!K9="н","н","?")</f>
        <v>?</v>
      </c>
      <c r="L9" s="1" t="str">
        <f>IF(Лист1!L9="ы","ы","?")</f>
        <v>?</v>
      </c>
      <c r="M9" s="1" t="str">
        <f>IF(Лист1!M9="й","й","?")</f>
        <v>?</v>
      </c>
      <c r="U9" s="11" t="s">
        <v>3</v>
      </c>
      <c r="V9" s="11"/>
      <c r="W9" s="11"/>
      <c r="X9" s="11"/>
      <c r="Y9" s="11"/>
      <c r="Z9" s="11"/>
    </row>
    <row r="10" spans="1:26" ht="12.75">
      <c r="A10" s="9">
        <v>5</v>
      </c>
      <c r="B10" s="1" t="str">
        <f>IF(Лист1!B10="п","п","?")</f>
        <v>?</v>
      </c>
      <c r="C10" s="1" t="str">
        <f>IF(Лист1!C10="р","р","?")</f>
        <v>?</v>
      </c>
      <c r="D10" s="1" t="str">
        <f>IF(Лист1!D10="е","е","?")</f>
        <v>?</v>
      </c>
      <c r="E10" s="1" t="str">
        <f>IF(Лист1!E10="з","з","?")</f>
        <v>?</v>
      </c>
      <c r="F10" s="1" t="str">
        <f>IF(Лист1!F10="и","и","?")</f>
        <v>?</v>
      </c>
      <c r="G10" s="1" t="str">
        <f>IF(Лист1!G10="д","д","?")</f>
        <v>?</v>
      </c>
      <c r="H10" s="1" t="str">
        <f>IF(Лист1!H10="е","е","?")</f>
        <v>?</v>
      </c>
      <c r="I10" s="1" t="str">
        <f>IF(Лист1!I10="н","н","?")</f>
        <v>?</v>
      </c>
      <c r="J10" s="7" t="str">
        <f>IF(Лист1!J10="т","т","?")</f>
        <v>?</v>
      </c>
      <c r="U10" s="11" t="s">
        <v>4</v>
      </c>
      <c r="V10" s="11"/>
      <c r="W10" s="11"/>
      <c r="X10" s="11"/>
      <c r="Y10" s="11"/>
      <c r="Z10" s="11"/>
    </row>
    <row r="11" spans="8:26" ht="12.75">
      <c r="H11" s="9">
        <v>6</v>
      </c>
      <c r="I11" s="2" t="str">
        <f>IF(Лист1!I11="г","г","?")</f>
        <v>?</v>
      </c>
      <c r="J11" s="8" t="str">
        <f>IF(Лист1!J11="и","и","?")</f>
        <v>?</v>
      </c>
      <c r="K11" s="1" t="str">
        <f>IF(Лист1!K11="м","м","?")</f>
        <v>?</v>
      </c>
      <c r="L11" s="1" t="str">
        <f>IF(Лист1!L11="н","н","?")</f>
        <v>?</v>
      </c>
      <c r="U11" s="11" t="s">
        <v>5</v>
      </c>
      <c r="V11" s="11"/>
      <c r="W11" s="11"/>
      <c r="X11" s="11"/>
      <c r="Y11" s="11"/>
      <c r="Z11" s="11"/>
    </row>
    <row r="12" spans="4:26" ht="12.75">
      <c r="D12" s="9">
        <v>7</v>
      </c>
      <c r="E12" s="12" t="str">
        <f>IF(Лист1!E12="б","б","?")</f>
        <v>?</v>
      </c>
      <c r="F12" s="12" t="str">
        <f>IF(Лист1!F12="ю","ю","?")</f>
        <v>?</v>
      </c>
      <c r="G12" s="12" t="str">
        <f>IF(Лист1!G12="д","д","?")</f>
        <v>?</v>
      </c>
      <c r="H12" s="12" t="str">
        <f>IF(Лист1!H12="ж","ж","?")</f>
        <v>?</v>
      </c>
      <c r="I12" s="12" t="str">
        <f>IF(Лист1!I12="е","е","?")</f>
        <v>?</v>
      </c>
      <c r="J12" s="7" t="str">
        <f>IF(Лист1!J12="т","т","?")</f>
        <v>?</v>
      </c>
      <c r="K12" s="1"/>
      <c r="U12" s="11" t="s">
        <v>6</v>
      </c>
      <c r="V12" s="11"/>
      <c r="W12" s="11"/>
      <c r="X12" s="11"/>
      <c r="Y12" s="11"/>
      <c r="Z12" s="11"/>
    </row>
    <row r="13" spans="8:26" ht="12.75">
      <c r="H13" s="9">
        <v>8</v>
      </c>
      <c r="I13" s="2" t="str">
        <f>IF(Лист1!I13="р","р","?")</f>
        <v>?</v>
      </c>
      <c r="J13" s="8" t="str">
        <f>IF(Лист1!J13="у","у","?")</f>
        <v>?</v>
      </c>
      <c r="K13" s="2" t="str">
        <f>IF(Лист1!K13="с","с","?")</f>
        <v>?</v>
      </c>
      <c r="L13" s="2" t="str">
        <f>IF(Лист1!L13="с","с","?")</f>
        <v>?</v>
      </c>
      <c r="M13" s="1" t="str">
        <f>IF(Лист1!M13="к","к","?")</f>
        <v>?</v>
      </c>
      <c r="N13" s="1" t="str">
        <f>IF(Лист1!N13="и","и","?")</f>
        <v>?</v>
      </c>
      <c r="O13" s="1" t="str">
        <f>IF(Лист1!O13="й","й","?")</f>
        <v>?</v>
      </c>
      <c r="U13" s="11" t="s">
        <v>7</v>
      </c>
      <c r="V13" s="11"/>
      <c r="W13" s="11"/>
      <c r="X13" s="11"/>
      <c r="Y13" s="11"/>
      <c r="Z13" s="11"/>
    </row>
    <row r="14" spans="3:26" ht="12.75">
      <c r="C14" s="9">
        <v>9</v>
      </c>
      <c r="D14" s="1" t="str">
        <f>IF(Лист1!D14="ф","ф","?")</f>
        <v>?</v>
      </c>
      <c r="E14" s="1" t="str">
        <f>IF(Лист1!E14="е","е","?")</f>
        <v>?</v>
      </c>
      <c r="F14" s="1" t="str">
        <f>IF(Лист1!F14="д","д","?")</f>
        <v>?</v>
      </c>
      <c r="G14" s="1" t="str">
        <f>IF(Лист1!G14="е","е","?")</f>
        <v>?</v>
      </c>
      <c r="H14" s="1" t="str">
        <f>IF(Лист1!H14="р","р","?")</f>
        <v>?</v>
      </c>
      <c r="I14" s="1" t="str">
        <f>IF(Лист1!I14="а","а","?")</f>
        <v>?</v>
      </c>
      <c r="J14" s="7" t="str">
        <f>IF(Лист1!J14="ц","ц","?")</f>
        <v>?</v>
      </c>
      <c r="K14" s="1" t="str">
        <f>IF(Лист1!K14="и","и","?")</f>
        <v>?</v>
      </c>
      <c r="L14" s="1" t="str">
        <f>IF(Лист1!L14="я","я","?")</f>
        <v>?</v>
      </c>
      <c r="U14" s="11" t="s">
        <v>8</v>
      </c>
      <c r="V14" s="11"/>
      <c r="W14" s="11"/>
      <c r="X14" s="11"/>
      <c r="Y14" s="11"/>
      <c r="Z14" s="11"/>
    </row>
    <row r="15" spans="8:26" ht="12.75">
      <c r="H15" s="9">
        <v>10</v>
      </c>
      <c r="I15" s="2" t="str">
        <f>IF(Лист1!I15="с","с","?")</f>
        <v>?</v>
      </c>
      <c r="J15" s="8" t="str">
        <f>IF(Лист1!J15="и","и","?")</f>
        <v>?</v>
      </c>
      <c r="K15" s="1" t="str">
        <f>IF(Лист1!K15="м","м","?")</f>
        <v>?</v>
      </c>
      <c r="L15" s="1" t="str">
        <f>IF(Лист1!L15="в","в","?")</f>
        <v>?</v>
      </c>
      <c r="M15" s="1" t="str">
        <f>IF(Лист1!M15="о","о","?")</f>
        <v>?</v>
      </c>
      <c r="N15" s="1" t="str">
        <f>IF(Лист1!N15="л","л","?")</f>
        <v>?</v>
      </c>
      <c r="O15" s="1" t="str">
        <f>IF(Лист1!O15="ы","ы","?")</f>
        <v>?</v>
      </c>
      <c r="U15" s="11" t="s">
        <v>9</v>
      </c>
      <c r="V15" s="11"/>
      <c r="W15" s="11"/>
      <c r="X15" s="11"/>
      <c r="Y15" s="11"/>
      <c r="Z15" s="11"/>
    </row>
    <row r="16" spans="5:26" ht="12.75">
      <c r="E16" s="9">
        <v>11</v>
      </c>
      <c r="F16" s="1" t="str">
        <f>IF(Лист1!F16="с","с","?")</f>
        <v>?</v>
      </c>
      <c r="G16" s="1" t="str">
        <f>IF(Лист1!G16="е","е","?")</f>
        <v>?</v>
      </c>
      <c r="H16" s="1" t="str">
        <f>IF(Лист1!H16="м","м","?")</f>
        <v>?</v>
      </c>
      <c r="I16" s="1" t="str">
        <f>IF(Лист1!I16="ь","ь","?")</f>
        <v>?</v>
      </c>
      <c r="J16" s="7" t="str">
        <f>IF(Лист1!J16="я","я","?")</f>
        <v>?</v>
      </c>
      <c r="U16" s="11" t="s">
        <v>10</v>
      </c>
      <c r="V16" s="11"/>
      <c r="W16" s="11"/>
      <c r="X16" s="11"/>
      <c r="Y16" s="11"/>
      <c r="Z16" s="11"/>
    </row>
    <row r="17" spans="21:26" ht="12.75">
      <c r="U17" s="11" t="s">
        <v>11</v>
      </c>
      <c r="V17" s="11"/>
      <c r="W17" s="11"/>
      <c r="X17" s="11"/>
      <c r="Y17" s="11"/>
      <c r="Z17" s="11"/>
    </row>
  </sheetData>
  <mergeCells count="1">
    <mergeCell ref="E2:T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Gimnazia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2008-01-27T20:25:32Z</cp:lastPrinted>
  <dcterms:created xsi:type="dcterms:W3CDTF">2005-10-21T11:47:46Z</dcterms:created>
  <dcterms:modified xsi:type="dcterms:W3CDTF">2008-01-27T20:26:17Z</dcterms:modified>
  <cp:category/>
  <cp:version/>
  <cp:contentType/>
  <cp:contentStatus/>
</cp:coreProperties>
</file>