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5360" windowHeight="8415" activeTab="1"/>
  </bookViews>
  <sheets>
    <sheet name="Диаграмма1" sheetId="1" r:id="rId1"/>
    <sheet name="мониторинг за 1 четверть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<sst xmlns="http://schemas.openxmlformats.org/spreadsheetml/2006/main" count="63" uniqueCount="37">
  <si>
    <t>Класс</t>
  </si>
  <si>
    <t>Всего учащихся</t>
  </si>
  <si>
    <t>Оценка</t>
  </si>
  <si>
    <t>"5"</t>
  </si>
  <si>
    <t>"4"</t>
  </si>
  <si>
    <t>"3"</t>
  </si>
  <si>
    <t>"2"</t>
  </si>
  <si>
    <t>н/аттест.</t>
  </si>
  <si>
    <t>неуваж</t>
  </si>
  <si>
    <t>уваж.</t>
  </si>
  <si>
    <t>% качеств</t>
  </si>
  <si>
    <t>% усп.</t>
  </si>
  <si>
    <t>К-во часов</t>
  </si>
  <si>
    <t>прогр.</t>
  </si>
  <si>
    <t>дано</t>
  </si>
  <si>
    <t>Практич.часть</t>
  </si>
  <si>
    <t>програм</t>
  </si>
  <si>
    <t>Чет- верть</t>
  </si>
  <si>
    <t>I</t>
  </si>
  <si>
    <t>8 кл</t>
  </si>
  <si>
    <t>Предмет</t>
  </si>
  <si>
    <t>7 гр</t>
  </si>
  <si>
    <t>9 А</t>
  </si>
  <si>
    <t>9 Б</t>
  </si>
  <si>
    <t>10 А</t>
  </si>
  <si>
    <t>10 Б</t>
  </si>
  <si>
    <t>11 А</t>
  </si>
  <si>
    <t>11 Б</t>
  </si>
  <si>
    <t>ЗМО (8-9)</t>
  </si>
  <si>
    <t>уск (10-11)</t>
  </si>
  <si>
    <t xml:space="preserve">итого </t>
  </si>
  <si>
    <t>ФИО учителя</t>
  </si>
  <si>
    <t>русский</t>
  </si>
  <si>
    <t>не дано</t>
  </si>
  <si>
    <t>МОНИТОРИНГ УЧИТЕЛЯ-ПРЕДМЕТНИКА ЗА 1 ЧЕТВЕРТЬ  2006 -2007  УЧЕБНОГО ГОДА</t>
  </si>
  <si>
    <t xml:space="preserve">Иванова ИИ </t>
  </si>
  <si>
    <t>Петрова ВВ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</si>
</sst>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1">
    <font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0"/>
      <color indexed="48"/>
      <name val="Arial Cyr"/>
      <family val="0"/>
    </font>
    <font>
      <b/>
      <sz val="10"/>
      <color indexed="48"/>
      <name val="Arial Cyr"/>
      <family val="0"/>
    </font>
    <font>
      <sz val="9"/>
      <color indexed="48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sz val="10"/>
      <color indexed="12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0" xfId="0" applyAlignment="1">
      <alignment horizontal="center"/>
    </xf>
    <xf numFmtId="164" fontId="4" fillId="0" borderId="0" xfId="0" applyNumberFormat="1" applyFont="1" applyAlignment="1">
      <alignment horizontal="center" vertical="center"/>
    </xf>
    <xf numFmtId="164" fontId="3" fillId="0" borderId="1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Сравнительная диаграмма успеваемости и качества
 по учителям по русскому языку за I четверть 2006-2007 у.г.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0625"/>
          <c:w val="0.9195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'мониторинг за 1 четверть'!$B$16:$B$17</c:f>
              <c:strCache>
                <c:ptCount val="2"/>
                <c:pt idx="0">
                  <c:v>Петрова ВВ</c:v>
                </c:pt>
                <c:pt idx="1">
                  <c:v>Иванова ИИ </c:v>
                </c:pt>
              </c:strCache>
            </c:strRef>
          </c:cat>
          <c:val>
            <c:numRef>
              <c:f>'мониторинг за 1 четверть'!$K$16:$K$17</c:f>
              <c:numCache>
                <c:ptCount val="2"/>
                <c:pt idx="0">
                  <c:v>0.043478260869565216</c:v>
                </c:pt>
                <c:pt idx="1">
                  <c:v>0.04081632653061224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'мониторинг за 1 четверть'!$B$16:$B$17</c:f>
              <c:strCache>
                <c:ptCount val="2"/>
                <c:pt idx="0">
                  <c:v>Петрова ВВ</c:v>
                </c:pt>
                <c:pt idx="1">
                  <c:v>Иванова ИИ </c:v>
                </c:pt>
              </c:strCache>
            </c:strRef>
          </c:cat>
          <c:val>
            <c:numRef>
              <c:f>'мониторинг за 1 четверть'!$L$16:$L$17</c:f>
              <c:numCache>
                <c:ptCount val="2"/>
                <c:pt idx="0">
                  <c:v>0.5652173913043478</c:v>
                </c:pt>
                <c:pt idx="1">
                  <c:v>0.7346938775510204</c:v>
                </c:pt>
              </c:numCache>
            </c:numRef>
          </c:val>
        </c:ser>
        <c:axId val="58759193"/>
        <c:axId val="59070690"/>
      </c:barChart>
      <c:catAx>
        <c:axId val="58759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70690"/>
        <c:crosses val="autoZero"/>
        <c:auto val="1"/>
        <c:lblOffset val="100"/>
        <c:noMultiLvlLbl val="0"/>
      </c:catAx>
      <c:valAx>
        <c:axId val="590706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7591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pageSetup horizontalDpi="1200" verticalDpi="1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="85" zoomScaleNormal="85" workbookViewId="0" topLeftCell="A1">
      <selection activeCell="F26" sqref="F26"/>
    </sheetView>
  </sheetViews>
  <sheetFormatPr defaultColWidth="9.00390625" defaultRowHeight="12.75"/>
  <cols>
    <col min="1" max="1" width="9.375" style="12" customWidth="1"/>
    <col min="2" max="2" width="20.875" style="0" customWidth="1"/>
    <col min="3" max="3" width="4.375" style="0" customWidth="1"/>
    <col min="4" max="4" width="6.75390625" style="0" customWidth="1"/>
    <col min="5" max="10" width="5.75390625" style="0" customWidth="1"/>
    <col min="11" max="11" width="6.25390625" style="18" customWidth="1"/>
    <col min="12" max="12" width="7.25390625" style="18" customWidth="1"/>
    <col min="15" max="15" width="9.125" style="9" customWidth="1"/>
    <col min="16" max="17" width="9.125" style="15" customWidth="1"/>
    <col min="18" max="18" width="5.625" style="19" customWidth="1"/>
  </cols>
  <sheetData>
    <row r="1" spans="1:17" ht="12.75">
      <c r="A1" s="31" t="s">
        <v>34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34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16"/>
      <c r="L2" s="16"/>
      <c r="M2" s="4"/>
      <c r="N2" s="5" t="s">
        <v>20</v>
      </c>
      <c r="O2" s="8" t="s">
        <v>32</v>
      </c>
      <c r="Q2" s="4"/>
    </row>
    <row r="4" spans="1:18" ht="12.75" customHeight="1">
      <c r="A4" s="32" t="s">
        <v>0</v>
      </c>
      <c r="B4" s="32" t="s">
        <v>31</v>
      </c>
      <c r="C4" s="32" t="s">
        <v>17</v>
      </c>
      <c r="D4" s="32" t="s">
        <v>1</v>
      </c>
      <c r="E4" s="26" t="s">
        <v>2</v>
      </c>
      <c r="F4" s="27"/>
      <c r="G4" s="27"/>
      <c r="H4" s="28"/>
      <c r="I4" s="26" t="s">
        <v>7</v>
      </c>
      <c r="J4" s="28"/>
      <c r="K4" s="29" t="s">
        <v>10</v>
      </c>
      <c r="L4" s="29" t="s">
        <v>11</v>
      </c>
      <c r="M4" s="26" t="s">
        <v>12</v>
      </c>
      <c r="N4" s="28"/>
      <c r="O4" s="34" t="s">
        <v>33</v>
      </c>
      <c r="P4" s="26" t="s">
        <v>15</v>
      </c>
      <c r="Q4" s="28"/>
      <c r="R4" s="24" t="s">
        <v>33</v>
      </c>
    </row>
    <row r="5" spans="1:18" ht="24">
      <c r="A5" s="33"/>
      <c r="B5" s="33"/>
      <c r="C5" s="33"/>
      <c r="D5" s="33"/>
      <c r="E5" s="3" t="s">
        <v>3</v>
      </c>
      <c r="F5" s="3" t="s">
        <v>4</v>
      </c>
      <c r="G5" s="3" t="s">
        <v>5</v>
      </c>
      <c r="H5" s="3" t="s">
        <v>6</v>
      </c>
      <c r="I5" s="3" t="s">
        <v>8</v>
      </c>
      <c r="J5" s="3" t="s">
        <v>9</v>
      </c>
      <c r="K5" s="30"/>
      <c r="L5" s="30"/>
      <c r="M5" s="3" t="s">
        <v>13</v>
      </c>
      <c r="N5" s="3" t="s">
        <v>14</v>
      </c>
      <c r="O5" s="35"/>
      <c r="P5" s="3" t="s">
        <v>16</v>
      </c>
      <c r="Q5" s="3" t="s">
        <v>14</v>
      </c>
      <c r="R5" s="25"/>
    </row>
    <row r="6" spans="1:18" ht="12.75">
      <c r="A6" s="6" t="s">
        <v>21</v>
      </c>
      <c r="B6" s="21" t="s">
        <v>35</v>
      </c>
      <c r="C6" s="2" t="s">
        <v>18</v>
      </c>
      <c r="D6" s="1"/>
      <c r="E6" s="1"/>
      <c r="F6" s="1"/>
      <c r="G6" s="1"/>
      <c r="H6" s="1"/>
      <c r="I6" s="1"/>
      <c r="J6" s="1"/>
      <c r="K6" s="17" t="e">
        <f aca="true" t="shared" si="0" ref="K6:K12">(E6+F6)/D6</f>
        <v>#DIV/0!</v>
      </c>
      <c r="L6" s="17" t="e">
        <f aca="true" t="shared" si="1" ref="L6:L12">(E6+F6+G6)/D6</f>
        <v>#DIV/0!</v>
      </c>
      <c r="M6" s="11">
        <v>17</v>
      </c>
      <c r="N6" s="11">
        <v>17</v>
      </c>
      <c r="O6" s="10">
        <f aca="true" t="shared" si="2" ref="O6:O12">M6-N6</f>
        <v>0</v>
      </c>
      <c r="P6" s="11"/>
      <c r="Q6" s="11"/>
      <c r="R6" s="20">
        <f aca="true" t="shared" si="3" ref="R6:R12">P6-Q6</f>
        <v>0</v>
      </c>
    </row>
    <row r="7" spans="1:18" ht="12.75">
      <c r="A7" s="6" t="s">
        <v>19</v>
      </c>
      <c r="B7" s="21" t="s">
        <v>35</v>
      </c>
      <c r="C7" s="2" t="s">
        <v>18</v>
      </c>
      <c r="D7" s="11">
        <v>24</v>
      </c>
      <c r="E7" s="11">
        <v>0</v>
      </c>
      <c r="F7" s="11">
        <v>1</v>
      </c>
      <c r="G7" s="11">
        <v>13</v>
      </c>
      <c r="H7" s="11">
        <v>1</v>
      </c>
      <c r="I7" s="11">
        <v>8</v>
      </c>
      <c r="J7" s="11">
        <v>1</v>
      </c>
      <c r="K7" s="17">
        <f t="shared" si="0"/>
        <v>0.041666666666666664</v>
      </c>
      <c r="L7" s="17">
        <f t="shared" si="1"/>
        <v>0.5833333333333334</v>
      </c>
      <c r="M7" s="11">
        <v>26</v>
      </c>
      <c r="N7" s="11">
        <v>26</v>
      </c>
      <c r="O7" s="10">
        <f t="shared" si="2"/>
        <v>0</v>
      </c>
      <c r="P7" s="11">
        <v>2</v>
      </c>
      <c r="Q7" s="11">
        <v>2</v>
      </c>
      <c r="R7" s="20">
        <f t="shared" si="3"/>
        <v>0</v>
      </c>
    </row>
    <row r="8" spans="1:18" ht="12.75" customHeight="1">
      <c r="A8" s="6" t="s">
        <v>28</v>
      </c>
      <c r="B8" s="21" t="s">
        <v>35</v>
      </c>
      <c r="C8" s="2" t="s">
        <v>18</v>
      </c>
      <c r="D8" s="1"/>
      <c r="E8" s="1"/>
      <c r="F8" s="1"/>
      <c r="G8" s="1"/>
      <c r="H8" s="1"/>
      <c r="I8" s="1"/>
      <c r="J8" s="1"/>
      <c r="K8" s="17" t="e">
        <f t="shared" si="0"/>
        <v>#DIV/0!</v>
      </c>
      <c r="L8" s="17" t="e">
        <f t="shared" si="1"/>
        <v>#DIV/0!</v>
      </c>
      <c r="M8" s="11">
        <v>17</v>
      </c>
      <c r="N8" s="11">
        <v>17</v>
      </c>
      <c r="O8" s="10">
        <f t="shared" si="2"/>
        <v>0</v>
      </c>
      <c r="P8" s="11"/>
      <c r="Q8" s="11"/>
      <c r="R8" s="20">
        <f t="shared" si="3"/>
        <v>0</v>
      </c>
    </row>
    <row r="9" spans="1:18" ht="12.75">
      <c r="A9" s="6" t="s">
        <v>22</v>
      </c>
      <c r="B9" s="21" t="s">
        <v>35</v>
      </c>
      <c r="C9" s="2" t="s">
        <v>18</v>
      </c>
      <c r="D9" s="11">
        <v>25</v>
      </c>
      <c r="E9" s="11">
        <v>0</v>
      </c>
      <c r="F9" s="11">
        <v>1</v>
      </c>
      <c r="G9" s="11">
        <v>21</v>
      </c>
      <c r="H9" s="11">
        <v>2</v>
      </c>
      <c r="I9" s="11">
        <v>1</v>
      </c>
      <c r="J9" s="1"/>
      <c r="K9" s="17">
        <f t="shared" si="0"/>
        <v>0.04</v>
      </c>
      <c r="L9" s="17">
        <f t="shared" si="1"/>
        <v>0.88</v>
      </c>
      <c r="M9" s="11">
        <v>18</v>
      </c>
      <c r="N9" s="11">
        <v>18</v>
      </c>
      <c r="O9" s="10">
        <f t="shared" si="2"/>
        <v>0</v>
      </c>
      <c r="P9" s="11">
        <v>2</v>
      </c>
      <c r="Q9" s="11">
        <v>2</v>
      </c>
      <c r="R9" s="20">
        <f t="shared" si="3"/>
        <v>0</v>
      </c>
    </row>
    <row r="10" spans="1:18" ht="12.75">
      <c r="A10" s="6" t="s">
        <v>23</v>
      </c>
      <c r="B10" s="21" t="s">
        <v>36</v>
      </c>
      <c r="C10" s="2" t="s">
        <v>18</v>
      </c>
      <c r="D10" s="11">
        <v>23</v>
      </c>
      <c r="E10" s="11">
        <v>0</v>
      </c>
      <c r="F10" s="11">
        <v>1</v>
      </c>
      <c r="G10" s="11">
        <v>12</v>
      </c>
      <c r="H10" s="11">
        <v>4</v>
      </c>
      <c r="I10" s="11">
        <v>6</v>
      </c>
      <c r="J10" s="1"/>
      <c r="K10" s="17">
        <f t="shared" si="0"/>
        <v>0.043478260869565216</v>
      </c>
      <c r="L10" s="17">
        <f t="shared" si="1"/>
        <v>0.5652173913043478</v>
      </c>
      <c r="M10" s="11">
        <v>26</v>
      </c>
      <c r="N10" s="11">
        <v>26</v>
      </c>
      <c r="O10" s="10">
        <f t="shared" si="2"/>
        <v>0</v>
      </c>
      <c r="P10" s="11"/>
      <c r="Q10" s="11"/>
      <c r="R10" s="20">
        <f t="shared" si="3"/>
        <v>0</v>
      </c>
    </row>
    <row r="11" spans="1:18" ht="12.75">
      <c r="A11" s="6" t="s">
        <v>24</v>
      </c>
      <c r="B11" s="21" t="s">
        <v>35</v>
      </c>
      <c r="C11" s="2" t="s">
        <v>18</v>
      </c>
      <c r="D11" s="1"/>
      <c r="E11" s="1"/>
      <c r="F11" s="1"/>
      <c r="G11" s="1"/>
      <c r="H11" s="1"/>
      <c r="I11" s="1"/>
      <c r="J11" s="1"/>
      <c r="K11" s="17" t="e">
        <f t="shared" si="0"/>
        <v>#DIV/0!</v>
      </c>
      <c r="L11" s="17" t="e">
        <f t="shared" si="1"/>
        <v>#DIV/0!</v>
      </c>
      <c r="M11" s="11">
        <v>9</v>
      </c>
      <c r="N11" s="11">
        <v>9</v>
      </c>
      <c r="O11" s="10">
        <f t="shared" si="2"/>
        <v>0</v>
      </c>
      <c r="P11" s="11"/>
      <c r="Q11" s="11"/>
      <c r="R11" s="20">
        <f t="shared" si="3"/>
        <v>0</v>
      </c>
    </row>
    <row r="12" spans="1:18" ht="12.75">
      <c r="A12" s="6" t="s">
        <v>25</v>
      </c>
      <c r="B12" s="21" t="s">
        <v>36</v>
      </c>
      <c r="C12" s="2" t="s">
        <v>18</v>
      </c>
      <c r="D12" s="1"/>
      <c r="E12" s="1"/>
      <c r="F12" s="1"/>
      <c r="G12" s="1"/>
      <c r="H12" s="1"/>
      <c r="I12" s="1"/>
      <c r="J12" s="1"/>
      <c r="K12" s="17" t="e">
        <f t="shared" si="0"/>
        <v>#DIV/0!</v>
      </c>
      <c r="L12" s="17" t="e">
        <f t="shared" si="1"/>
        <v>#DIV/0!</v>
      </c>
      <c r="M12" s="11">
        <v>8</v>
      </c>
      <c r="N12" s="11">
        <v>8</v>
      </c>
      <c r="O12" s="10">
        <f t="shared" si="2"/>
        <v>0</v>
      </c>
      <c r="P12" s="11"/>
      <c r="Q12" s="11"/>
      <c r="R12" s="20">
        <f t="shared" si="3"/>
        <v>0</v>
      </c>
    </row>
    <row r="13" spans="1:18" ht="12" customHeight="1">
      <c r="A13" s="6" t="s">
        <v>26</v>
      </c>
      <c r="B13" s="21" t="s">
        <v>36</v>
      </c>
      <c r="C13" s="2" t="s">
        <v>18</v>
      </c>
      <c r="D13" s="1"/>
      <c r="E13" s="1"/>
      <c r="F13" s="1"/>
      <c r="G13" s="1"/>
      <c r="H13" s="1"/>
      <c r="I13" s="1"/>
      <c r="J13" s="1"/>
      <c r="K13" s="17" t="e">
        <f aca="true" t="shared" si="4" ref="K13:K18">(E13+F13)/D13</f>
        <v>#DIV/0!</v>
      </c>
      <c r="L13" s="17" t="e">
        <f aca="true" t="shared" si="5" ref="L13:L18">(E13+F13+G13)/D13</f>
        <v>#DIV/0!</v>
      </c>
      <c r="M13" s="11">
        <v>9</v>
      </c>
      <c r="N13" s="11">
        <v>9</v>
      </c>
      <c r="O13" s="10">
        <f aca="true" t="shared" si="6" ref="O13:O18">M13-N13</f>
        <v>0</v>
      </c>
      <c r="P13" s="11"/>
      <c r="Q13" s="11"/>
      <c r="R13" s="20">
        <f aca="true" t="shared" si="7" ref="R13:R18">P13-Q13</f>
        <v>0</v>
      </c>
    </row>
    <row r="14" spans="1:18" ht="12.75">
      <c r="A14" s="6" t="s">
        <v>27</v>
      </c>
      <c r="B14" s="21" t="s">
        <v>36</v>
      </c>
      <c r="C14" s="2" t="s">
        <v>18</v>
      </c>
      <c r="D14" s="1"/>
      <c r="E14" s="1"/>
      <c r="F14" s="1"/>
      <c r="G14" s="1"/>
      <c r="H14" s="1"/>
      <c r="I14" s="1"/>
      <c r="J14" s="1"/>
      <c r="K14" s="17" t="e">
        <f t="shared" si="4"/>
        <v>#DIV/0!</v>
      </c>
      <c r="L14" s="17" t="e">
        <f t="shared" si="5"/>
        <v>#DIV/0!</v>
      </c>
      <c r="M14" s="11">
        <v>9</v>
      </c>
      <c r="N14" s="11">
        <v>9</v>
      </c>
      <c r="O14" s="10">
        <f t="shared" si="6"/>
        <v>0</v>
      </c>
      <c r="P14" s="11"/>
      <c r="Q14" s="11"/>
      <c r="R14" s="20">
        <f t="shared" si="7"/>
        <v>0</v>
      </c>
    </row>
    <row r="15" spans="1:18" ht="12.75" customHeight="1">
      <c r="A15" s="6" t="s">
        <v>29</v>
      </c>
      <c r="B15" s="21" t="s">
        <v>36</v>
      </c>
      <c r="C15" s="2" t="s">
        <v>18</v>
      </c>
      <c r="D15" s="1"/>
      <c r="E15" s="1"/>
      <c r="F15" s="1"/>
      <c r="G15" s="1"/>
      <c r="H15" s="1"/>
      <c r="I15" s="1"/>
      <c r="J15" s="1"/>
      <c r="K15" s="17" t="e">
        <f t="shared" si="4"/>
        <v>#DIV/0!</v>
      </c>
      <c r="L15" s="17" t="e">
        <f t="shared" si="5"/>
        <v>#DIV/0!</v>
      </c>
      <c r="M15" s="11">
        <v>17</v>
      </c>
      <c r="N15" s="11">
        <v>17</v>
      </c>
      <c r="O15" s="10">
        <f t="shared" si="6"/>
        <v>0</v>
      </c>
      <c r="P15" s="11"/>
      <c r="Q15" s="11"/>
      <c r="R15" s="20">
        <f t="shared" si="7"/>
        <v>0</v>
      </c>
    </row>
    <row r="16" spans="1:18" ht="12.75" customHeight="1">
      <c r="A16" s="13" t="s">
        <v>30</v>
      </c>
      <c r="B16" s="21" t="s">
        <v>36</v>
      </c>
      <c r="C16" s="2" t="s">
        <v>18</v>
      </c>
      <c r="D16" s="10">
        <f aca="true" t="shared" si="8" ref="D16:J16">D10+D12+D13+D14+D15</f>
        <v>23</v>
      </c>
      <c r="E16" s="10">
        <f t="shared" si="8"/>
        <v>0</v>
      </c>
      <c r="F16" s="10">
        <f t="shared" si="8"/>
        <v>1</v>
      </c>
      <c r="G16" s="10">
        <f t="shared" si="8"/>
        <v>12</v>
      </c>
      <c r="H16" s="10">
        <f t="shared" si="8"/>
        <v>4</v>
      </c>
      <c r="I16" s="10">
        <f t="shared" si="8"/>
        <v>6</v>
      </c>
      <c r="J16" s="10">
        <f t="shared" si="8"/>
        <v>0</v>
      </c>
      <c r="K16" s="17">
        <f t="shared" si="4"/>
        <v>0.043478260869565216</v>
      </c>
      <c r="L16" s="17">
        <f t="shared" si="5"/>
        <v>0.5652173913043478</v>
      </c>
      <c r="M16" s="22">
        <f>M10+M12+M13+M14+M15</f>
        <v>69</v>
      </c>
      <c r="N16" s="22">
        <f>N10+N12+N13+N14+N15</f>
        <v>69</v>
      </c>
      <c r="O16" s="10">
        <f t="shared" si="6"/>
        <v>0</v>
      </c>
      <c r="P16" s="23">
        <f>P10+P12+P13+P14+P15</f>
        <v>0</v>
      </c>
      <c r="Q16" s="23">
        <f>Q10+Q12+Q13+Q14+Q15</f>
        <v>0</v>
      </c>
      <c r="R16" s="20">
        <f t="shared" si="7"/>
        <v>0</v>
      </c>
    </row>
    <row r="17" spans="1:18" ht="12.75" customHeight="1">
      <c r="A17" s="13" t="s">
        <v>30</v>
      </c>
      <c r="B17" s="21" t="s">
        <v>35</v>
      </c>
      <c r="C17" s="2" t="s">
        <v>18</v>
      </c>
      <c r="D17" s="10">
        <f>D6+D7+D8+D9+D11</f>
        <v>49</v>
      </c>
      <c r="E17" s="10">
        <f>E6+E7+E8+E9+E11</f>
        <v>0</v>
      </c>
      <c r="F17" s="10">
        <f>F6+F7+F8+F9+F11</f>
        <v>2</v>
      </c>
      <c r="G17" s="10">
        <f>G6+G7+G8+G9+G11</f>
        <v>34</v>
      </c>
      <c r="H17" s="10">
        <f>H6+H7+H8+H9+H11</f>
        <v>3</v>
      </c>
      <c r="I17" s="10">
        <f>I11+I13+I14+I15+I16</f>
        <v>6</v>
      </c>
      <c r="J17" s="10">
        <f>J11+J13+J14+J15+J16</f>
        <v>0</v>
      </c>
      <c r="K17" s="17">
        <f t="shared" si="4"/>
        <v>0.04081632653061224</v>
      </c>
      <c r="L17" s="17">
        <f t="shared" si="5"/>
        <v>0.7346938775510204</v>
      </c>
      <c r="M17" s="22">
        <f>M6+M7+M8+M9+M11</f>
        <v>87</v>
      </c>
      <c r="N17" s="22">
        <f>N6+N7+N8+N9+N11</f>
        <v>87</v>
      </c>
      <c r="O17" s="10">
        <f t="shared" si="6"/>
        <v>0</v>
      </c>
      <c r="P17" s="23">
        <f>P6+P7+P8+P9+P11</f>
        <v>4</v>
      </c>
      <c r="Q17" s="23">
        <f>Q6+Q7+Q8+Q9+Q11</f>
        <v>4</v>
      </c>
      <c r="R17" s="20">
        <f t="shared" si="7"/>
        <v>0</v>
      </c>
    </row>
    <row r="18" spans="1:18" ht="12.75" customHeight="1">
      <c r="A18" s="14" t="s">
        <v>30</v>
      </c>
      <c r="B18" s="7"/>
      <c r="C18" s="2" t="s">
        <v>18</v>
      </c>
      <c r="D18" s="10">
        <f aca="true" t="shared" si="9" ref="D18:J18">D16+D17</f>
        <v>72</v>
      </c>
      <c r="E18" s="10">
        <f t="shared" si="9"/>
        <v>0</v>
      </c>
      <c r="F18" s="10">
        <f t="shared" si="9"/>
        <v>3</v>
      </c>
      <c r="G18" s="10">
        <f t="shared" si="9"/>
        <v>46</v>
      </c>
      <c r="H18" s="10">
        <f t="shared" si="9"/>
        <v>7</v>
      </c>
      <c r="I18" s="10">
        <f t="shared" si="9"/>
        <v>12</v>
      </c>
      <c r="J18" s="10">
        <f t="shared" si="9"/>
        <v>0</v>
      </c>
      <c r="K18" s="17">
        <f t="shared" si="4"/>
        <v>0.041666666666666664</v>
      </c>
      <c r="L18" s="17">
        <f t="shared" si="5"/>
        <v>0.6805555555555556</v>
      </c>
      <c r="M18" s="23">
        <f>M16+M17</f>
        <v>156</v>
      </c>
      <c r="N18" s="23">
        <f>N16+N17</f>
        <v>156</v>
      </c>
      <c r="O18" s="10">
        <f t="shared" si="6"/>
        <v>0</v>
      </c>
      <c r="P18" s="23">
        <f>P16+P17</f>
        <v>4</v>
      </c>
      <c r="Q18" s="23">
        <f>Q16+Q17</f>
        <v>4</v>
      </c>
      <c r="R18" s="20">
        <f t="shared" si="7"/>
        <v>0</v>
      </c>
    </row>
  </sheetData>
  <mergeCells count="13">
    <mergeCell ref="A1:Q1"/>
    <mergeCell ref="P4:Q4"/>
    <mergeCell ref="L4:L5"/>
    <mergeCell ref="M4:N4"/>
    <mergeCell ref="A4:A5"/>
    <mergeCell ref="B4:B5"/>
    <mergeCell ref="C4:C5"/>
    <mergeCell ref="D4:D5"/>
    <mergeCell ref="O4:O5"/>
    <mergeCell ref="R4:R5"/>
    <mergeCell ref="E4:H4"/>
    <mergeCell ref="I4:J4"/>
    <mergeCell ref="K4:K5"/>
  </mergeCells>
  <printOptions/>
  <pageMargins left="0.1968503937007874" right="0.1968503937007874" top="0.1968503937007874" bottom="0.1968503937007874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2007-06-11T05:09:24Z</cp:lastPrinted>
  <dcterms:created xsi:type="dcterms:W3CDTF">2005-10-13T12:25:13Z</dcterms:created>
  <dcterms:modified xsi:type="dcterms:W3CDTF">2008-02-07T09:35:44Z</dcterms:modified>
  <cp:category/>
  <cp:version/>
  <cp:contentType/>
  <cp:contentStatus/>
</cp:coreProperties>
</file>