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935" activeTab="0"/>
  </bookViews>
  <sheets>
    <sheet name="ТИТУЛ" sheetId="1" r:id="rId1"/>
    <sheet name="СТАРТ" sheetId="2" r:id="rId2"/>
    <sheet name="ЗАДАНИЯ" sheetId="3" r:id="rId3"/>
  </sheets>
  <definedNames/>
  <calcPr fullCalcOnLoad="1"/>
</workbook>
</file>

<file path=xl/sharedStrings.xml><?xml version="1.0" encoding="utf-8"?>
<sst xmlns="http://schemas.openxmlformats.org/spreadsheetml/2006/main" count="210" uniqueCount="41">
  <si>
    <t>Х</t>
  </si>
  <si>
    <t>=</t>
  </si>
  <si>
    <r>
      <t>Х</t>
    </r>
    <r>
      <rPr>
        <b/>
        <vertAlign val="superscript"/>
        <sz val="14"/>
        <rFont val="Arial Cyr"/>
        <family val="0"/>
      </rPr>
      <t>2</t>
    </r>
  </si>
  <si>
    <t>+</t>
  </si>
  <si>
    <r>
      <t>Х</t>
    </r>
    <r>
      <rPr>
        <b/>
        <vertAlign val="subscript"/>
        <sz val="14"/>
        <rFont val="Arial Cyr"/>
        <family val="0"/>
      </rPr>
      <t>1</t>
    </r>
  </si>
  <si>
    <r>
      <t>Х</t>
    </r>
    <r>
      <rPr>
        <b/>
        <vertAlign val="subscript"/>
        <sz val="14"/>
        <rFont val="Arial Cyr"/>
        <family val="0"/>
      </rPr>
      <t>2</t>
    </r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</si>
  <si>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</si>
  <si>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</si>
  <si>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</si>
  <si>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</si>
  <si>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</si>
  <si>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</si>
  <si>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</si>
  <si>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</si>
  <si>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10</t>
  </si>
  <si>
    <t>№ 11</t>
  </si>
  <si>
    <t>№ 12</t>
  </si>
  <si>
    <t>№ 13</t>
  </si>
  <si>
    <t>№ 14</t>
  </si>
  <si>
    <t>№ 15</t>
  </si>
  <si>
    <t>№ 16</t>
  </si>
  <si>
    <t>ВАША ОЦЕНКА</t>
  </si>
  <si>
    <t>Муниципальное образовательное учреждение средняя общеобразовательная школа № 23</t>
  </si>
  <si>
    <t>АВТОР: Зубкова Лариса Анатольевна, учитель математики МОУ СОШ № 23</t>
  </si>
  <si>
    <t>РЫБИНСК, 2007</t>
  </si>
  <si>
    <t xml:space="preserve">1. </t>
  </si>
  <si>
    <t>ЗАПИШИТЕ УРАВНЕНИЕ В ТЕТРАДЬ</t>
  </si>
  <si>
    <t>2.</t>
  </si>
  <si>
    <t>РЕШИТЕ УРАВНЕНИЕ, ИСПОЛЬЗУЯ НЕОБХОДИМЫЕ ФОРМУЛЫ ДЛЯ НАХОЖДЕНИЯ ЕГО КОРНЕЙ</t>
  </si>
  <si>
    <t>3.</t>
  </si>
  <si>
    <t>В ЯЧЕЙКИ, ВЫДЕЛЕННЫЕ БЕЛЫМ ЦВЕТОМ, ВВЕДИТЕ РЕЗУЛЬТАТЫ ВЫЧИСЛЕНИЙ:</t>
  </si>
  <si>
    <t>- ЗНАЧЕНИЕ ДИСКРИМИНАНТА;</t>
  </si>
  <si>
    <t>- СВЕДЕНИЯ О КОЛИЧЕСТВЕ КОРНЕЙ  ("нет корней", "1 корень", "2 корня");</t>
  </si>
  <si>
    <t>ОЦЕНКА РЕЗУЛЬТАТА ВАШИХ ДЕЙСТВИЙ БУДЕТ ПРОИЗВЕДЕНА, ЕСЛИ ВЫ ВЕРНО ВЫПОЛНИЛИ БОЛЕЕ 10 ЗАДАНИЙ</t>
  </si>
  <si>
    <t>ПРИМЕЧАНИЕ</t>
  </si>
  <si>
    <t>©Зубкова Лариса Анатольевна, учитель математики МОУ СОШ № 23</t>
  </si>
  <si>
    <t>№ 9</t>
  </si>
  <si>
    <t>- ЗНАЧЕНИЯ КОРНЕЙ, ЕСЛИ ОНИ ЕСТЬ (ВВОДИТЬ БЕЗ ПРОБЕЛОВ).</t>
  </si>
  <si>
    <t>ОТВЕТ:</t>
  </si>
  <si>
    <t xml:space="preserve">D = </t>
  </si>
  <si>
    <t>- ОТВЕТ.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</si>
</sst>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vertAlign val="subscript"/>
      <sz val="14"/>
      <name val="Arial Cyr"/>
      <family val="0"/>
    </font>
    <font>
      <sz val="10"/>
      <color indexed="42"/>
      <name val="Arial Cyr"/>
      <family val="0"/>
    </font>
    <font>
      <b/>
      <sz val="24"/>
      <color indexed="16"/>
      <name val="Arial Cyr"/>
      <family val="0"/>
    </font>
    <font>
      <sz val="10"/>
      <color indexed="50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1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ill="1" applyAlignment="1" quotePrefix="1">
      <alignment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 hidden="1"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locked="0"/>
    </xf>
    <xf numFmtId="0" fontId="12" fillId="2" borderId="0" xfId="0" applyFont="1" applyFill="1" applyAlignment="1">
      <alignment/>
    </xf>
    <xf numFmtId="0" fontId="2" fillId="3" borderId="1" xfId="0" applyNumberFormat="1" applyFont="1" applyFill="1" applyBorder="1" applyAlignment="1" applyProtection="1">
      <alignment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/>
    </xf>
    <xf numFmtId="0" fontId="13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 hidden="1"/>
    </xf>
    <xf numFmtId="0" fontId="0" fillId="0" borderId="1" xfId="0" applyNumberFormat="1" applyFill="1" applyBorder="1" applyAlignment="1" applyProtection="1">
      <alignment/>
      <protection locked="0"/>
    </xf>
    <xf numFmtId="0" fontId="11" fillId="2" borderId="0" xfId="0" applyNumberFormat="1" applyFont="1" applyFill="1" applyBorder="1" applyAlignment="1">
      <alignment/>
    </xf>
    <xf numFmtId="0" fontId="11" fillId="2" borderId="0" xfId="0" applyNumberFormat="1" applyFont="1" applyFill="1" applyAlignment="1">
      <alignment/>
    </xf>
    <xf numFmtId="0" fontId="11" fillId="2" borderId="0" xfId="0" applyNumberFormat="1" applyFont="1" applyFill="1" applyBorder="1" applyAlignment="1" applyProtection="1">
      <alignment/>
      <protection hidden="1"/>
    </xf>
    <xf numFmtId="0" fontId="8" fillId="2" borderId="0" xfId="0" applyNumberFormat="1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Alignment="1">
      <alignment horizontal="right"/>
    </xf>
    <xf numFmtId="49" fontId="14" fillId="4" borderId="2" xfId="0" applyNumberFormat="1" applyFont="1" applyFill="1" applyBorder="1" applyAlignment="1" applyProtection="1">
      <alignment horizontal="left"/>
      <protection locked="0"/>
    </xf>
    <xf numFmtId="49" fontId="14" fillId="4" borderId="3" xfId="0" applyNumberFormat="1" applyFont="1" applyFill="1" applyBorder="1" applyAlignment="1" applyProtection="1">
      <alignment horizontal="left"/>
      <protection locked="0"/>
    </xf>
    <xf numFmtId="49" fontId="14" fillId="4" borderId="4" xfId="0" applyNumberFormat="1" applyFont="1" applyFill="1" applyBorder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6" xfId="0" applyFont="1" applyFill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19050</xdr:rowOff>
    </xdr:from>
    <xdr:to>
      <xdr:col>13</xdr:col>
      <xdr:colOff>19050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00100" y="1152525"/>
          <a:ext cx="8258175" cy="933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КВАДРАТНЫЕ УРАВНЕНИЯ</a:t>
          </a:r>
        </a:p>
      </xdr:txBody>
    </xdr:sp>
    <xdr:clientData/>
  </xdr:twoCellAnchor>
  <xdr:twoCellAnchor>
    <xdr:from>
      <xdr:col>3</xdr:col>
      <xdr:colOff>523875</xdr:colOff>
      <xdr:row>13</xdr:row>
      <xdr:rowOff>38100</xdr:rowOff>
    </xdr:from>
    <xdr:to>
      <xdr:col>10</xdr:col>
      <xdr:colOff>247650</xdr:colOff>
      <xdr:row>14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609850" y="2143125"/>
          <a:ext cx="45910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(ЗАДАНИЯ ДЛЯ САМОСТОЯТЕЛЬНОЙ РАБОТЫ)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6</xdr:col>
      <xdr:colOff>66675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61925" y="152400"/>
          <a:ext cx="40767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66"/>
              </a:solidFill>
              <a:latin typeface="Arial"/>
              <a:cs typeface="Arial"/>
            </a:rPr>
            <a:t>ХОД РАБОТЫ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133350</xdr:rowOff>
    </xdr:from>
    <xdr:to>
      <xdr:col>24</xdr:col>
      <xdr:colOff>247650</xdr:colOff>
      <xdr:row>1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562100" y="133350"/>
          <a:ext cx="71628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66"/>
              </a:solidFill>
              <a:latin typeface="Arial"/>
              <a:cs typeface="Arial"/>
            </a:rPr>
            <a:t>РЕШИТЕ УРАВНЕНИЯ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26"/>
  <sheetViews>
    <sheetView tabSelected="1" workbookViewId="0" topLeftCell="A1">
      <selection activeCell="D20" sqref="D20"/>
    </sheetView>
  </sheetViews>
  <sheetFormatPr defaultColWidth="9.00390625" defaultRowHeight="12.75"/>
  <cols>
    <col min="1" max="16384" width="9.125" style="2" customWidth="1"/>
  </cols>
  <sheetData>
    <row r="2" ht="12.75">
      <c r="C2" s="2" t="s">
        <v>22</v>
      </c>
    </row>
    <row r="22" ht="12.75">
      <c r="C22" s="2" t="s">
        <v>23</v>
      </c>
    </row>
    <row r="26" ht="12.75">
      <c r="G26" s="2" t="s">
        <v>24</v>
      </c>
    </row>
  </sheetData>
  <sheetProtection password="CF66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27"/>
  <sheetViews>
    <sheetView workbookViewId="0" topLeftCell="A1">
      <selection activeCell="M16" sqref="M16"/>
    </sheetView>
  </sheetViews>
  <sheetFormatPr defaultColWidth="9.00390625" defaultRowHeight="12.75"/>
  <cols>
    <col min="1" max="16384" width="9.125" style="2" customWidth="1"/>
  </cols>
  <sheetData>
    <row r="7" spans="1:2" ht="12.75">
      <c r="A7" s="13" t="s">
        <v>25</v>
      </c>
      <c r="B7" s="2" t="s">
        <v>26</v>
      </c>
    </row>
    <row r="8" ht="12.75">
      <c r="A8" s="13"/>
    </row>
    <row r="9" spans="1:2" ht="12.75">
      <c r="A9" s="13" t="s">
        <v>27</v>
      </c>
      <c r="B9" s="2" t="s">
        <v>28</v>
      </c>
    </row>
    <row r="10" ht="12.75">
      <c r="A10" s="13"/>
    </row>
    <row r="11" spans="1:2" ht="12.75">
      <c r="A11" s="13" t="s">
        <v>29</v>
      </c>
      <c r="B11" s="2" t="s">
        <v>30</v>
      </c>
    </row>
    <row r="13" ht="12.75">
      <c r="B13" s="12" t="s">
        <v>31</v>
      </c>
    </row>
    <row r="15" ht="12.75">
      <c r="B15" s="12" t="s">
        <v>32</v>
      </c>
    </row>
    <row r="16" ht="12.75">
      <c r="B16" s="12"/>
    </row>
    <row r="17" ht="12.75">
      <c r="B17" s="12" t="s">
        <v>37</v>
      </c>
    </row>
    <row r="19" ht="12.75">
      <c r="B19" s="12" t="s">
        <v>40</v>
      </c>
    </row>
    <row r="21" ht="12.75">
      <c r="A21" s="1" t="s">
        <v>34</v>
      </c>
    </row>
    <row r="23" ht="12.75">
      <c r="A23" s="2" t="s">
        <v>33</v>
      </c>
    </row>
    <row r="27" ht="12.75">
      <c r="A27" s="14" t="s">
        <v>35</v>
      </c>
    </row>
  </sheetData>
  <sheetProtection password="CF66" sheet="1" objects="1" scenarios="1" selectLockedCells="1" selectUnlockedCells="1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B126"/>
  <sheetViews>
    <sheetView workbookViewId="0" topLeftCell="A10">
      <selection activeCell="V28" sqref="V28:AA28"/>
    </sheetView>
  </sheetViews>
  <sheetFormatPr defaultColWidth="9.00390625" defaultRowHeight="18.75" customHeight="1"/>
  <cols>
    <col min="1" max="1" width="4.25390625" style="2" customWidth="1"/>
    <col min="2" max="2" width="6.00390625" style="9" customWidth="1"/>
    <col min="3" max="3" width="4.25390625" style="2" customWidth="1"/>
    <col min="4" max="4" width="5.75390625" style="2" customWidth="1"/>
    <col min="5" max="6" width="4.25390625" style="2" customWidth="1"/>
    <col min="7" max="7" width="5.75390625" style="2" customWidth="1"/>
    <col min="8" max="9" width="4.25390625" style="2" customWidth="1"/>
    <col min="10" max="10" width="5.75390625" style="2" customWidth="1"/>
    <col min="11" max="13" width="4.25390625" style="2" customWidth="1"/>
    <col min="14" max="14" width="4.25390625" style="16" customWidth="1"/>
    <col min="15" max="16" width="4.25390625" style="2" customWidth="1"/>
    <col min="17" max="17" width="4.25390625" style="9" customWidth="1"/>
    <col min="18" max="18" width="4.25390625" style="2" customWidth="1"/>
    <col min="19" max="19" width="5.75390625" style="2" customWidth="1"/>
    <col min="20" max="21" width="4.25390625" style="2" customWidth="1"/>
    <col min="22" max="22" width="5.75390625" style="2" customWidth="1"/>
    <col min="23" max="24" width="4.25390625" style="2" customWidth="1"/>
    <col min="25" max="25" width="5.75390625" style="2" customWidth="1"/>
    <col min="26" max="16384" width="4.25390625" style="2" customWidth="1"/>
  </cols>
  <sheetData>
    <row r="4" spans="2:17" ht="15.75" customHeight="1" thickBot="1">
      <c r="B4" s="8" t="s">
        <v>6</v>
      </c>
      <c r="Q4" s="8" t="s">
        <v>7</v>
      </c>
    </row>
    <row r="5" spans="1:27" ht="22.5" customHeight="1" thickBot="1">
      <c r="A5" s="16"/>
      <c r="B5" s="17"/>
      <c r="C5" s="3"/>
      <c r="D5" s="18">
        <v>1</v>
      </c>
      <c r="E5" s="4" t="s">
        <v>2</v>
      </c>
      <c r="F5" s="5" t="s">
        <v>3</v>
      </c>
      <c r="G5" s="18">
        <v>5</v>
      </c>
      <c r="H5" s="4" t="s">
        <v>0</v>
      </c>
      <c r="I5" s="5" t="s">
        <v>3</v>
      </c>
      <c r="J5" s="18">
        <v>6</v>
      </c>
      <c r="K5" s="6" t="s">
        <v>1</v>
      </c>
      <c r="L5" s="7">
        <v>0</v>
      </c>
      <c r="P5" s="16"/>
      <c r="Q5" s="17"/>
      <c r="R5" s="19"/>
      <c r="S5" s="20">
        <v>1</v>
      </c>
      <c r="T5" s="4" t="s">
        <v>2</v>
      </c>
      <c r="U5" s="5" t="s">
        <v>3</v>
      </c>
      <c r="V5" s="20">
        <v>5</v>
      </c>
      <c r="W5" s="4" t="s">
        <v>0</v>
      </c>
      <c r="X5" s="5" t="s">
        <v>3</v>
      </c>
      <c r="Y5" s="20">
        <v>-24</v>
      </c>
      <c r="Z5" s="6" t="s">
        <v>1</v>
      </c>
      <c r="AA5" s="7">
        <v>0</v>
      </c>
    </row>
    <row r="6" spans="1:18" ht="18.75" customHeight="1" thickBot="1">
      <c r="A6" s="16"/>
      <c r="B6" s="17"/>
      <c r="P6" s="16"/>
      <c r="Q6" s="17"/>
      <c r="R6" s="16"/>
    </row>
    <row r="7" spans="1:26" ht="18.75" customHeight="1" thickBot="1">
      <c r="A7" s="16"/>
      <c r="B7" s="38">
        <f>IF(H7=G5^2-4*D5*J5,1,0)</f>
        <v>0</v>
      </c>
      <c r="C7" s="16"/>
      <c r="D7" s="22"/>
      <c r="E7" s="23"/>
      <c r="F7" s="24"/>
      <c r="G7" s="21" t="s">
        <v>39</v>
      </c>
      <c r="H7" s="25"/>
      <c r="I7" s="10"/>
      <c r="J7" s="38">
        <f>IF(H7&gt;0,SQRT(H7),"")</f>
      </c>
      <c r="K7" s="10">
        <f>IF(I7&gt;0,SQRT(I7),"")</f>
      </c>
      <c r="P7" s="16"/>
      <c r="Q7" s="38">
        <f>IF(W7=V5^2-4*S5*Y5,1,0)</f>
        <v>0</v>
      </c>
      <c r="R7" s="16"/>
      <c r="S7" s="22"/>
      <c r="T7" s="23"/>
      <c r="U7" s="24"/>
      <c r="V7" s="21" t="s">
        <v>39</v>
      </c>
      <c r="W7" s="25"/>
      <c r="X7" s="10"/>
      <c r="Y7" s="38">
        <f>IF(W7&gt;0,SQRT(W7),"")</f>
      </c>
      <c r="Z7" s="10">
        <f>IF(X7&gt;0,SQRT(X7),"")</f>
      </c>
    </row>
    <row r="8" spans="1:18" ht="18.75" customHeight="1" thickBot="1">
      <c r="A8" s="16"/>
      <c r="B8" s="38"/>
      <c r="C8" s="16"/>
      <c r="P8" s="16"/>
      <c r="Q8" s="38"/>
      <c r="R8" s="16"/>
    </row>
    <row r="9" spans="1:25" ht="18.75" customHeight="1" thickBot="1">
      <c r="A9" s="16"/>
      <c r="B9" s="38">
        <f>IF(AND(H7="",D9=""),"",IF(AND(H7&lt;0,D9="нет корней"),1,0))</f>
      </c>
      <c r="C9" s="16"/>
      <c r="D9" s="48"/>
      <c r="E9" s="49"/>
      <c r="F9" s="49"/>
      <c r="G9" s="49"/>
      <c r="H9" s="49"/>
      <c r="I9" s="49"/>
      <c r="J9" s="50"/>
      <c r="P9" s="16"/>
      <c r="Q9" s="38">
        <f>IF(AND(W7="",S9=""),"",IF(AND(W7&lt;0,S9="нет корней"),1,0))</f>
      </c>
      <c r="R9" s="16"/>
      <c r="S9" s="48"/>
      <c r="T9" s="49"/>
      <c r="U9" s="49"/>
      <c r="V9" s="49"/>
      <c r="W9" s="49"/>
      <c r="X9" s="49"/>
      <c r="Y9" s="50"/>
    </row>
    <row r="10" spans="1:18" ht="18.75" customHeight="1" thickBot="1">
      <c r="A10" s="16"/>
      <c r="B10" s="38"/>
      <c r="C10" s="16"/>
      <c r="P10" s="16"/>
      <c r="Q10" s="38"/>
      <c r="R10" s="16"/>
    </row>
    <row r="11" spans="1:27" ht="18.75" customHeight="1" thickBot="1">
      <c r="A11" s="16"/>
      <c r="B11" s="38">
        <f>IF(AND(H7="",D9="",G13=""),"",IF(AND(B7=1,H7&lt;0,D9="нет корней",G13="нет корней"),1,0))</f>
      </c>
      <c r="C11" s="16"/>
      <c r="D11" s="4" t="s">
        <v>4</v>
      </c>
      <c r="E11" s="6" t="s">
        <v>1</v>
      </c>
      <c r="F11" s="46"/>
      <c r="G11" s="47"/>
      <c r="I11" s="4" t="s">
        <v>5</v>
      </c>
      <c r="J11" s="6" t="s">
        <v>1</v>
      </c>
      <c r="K11" s="46"/>
      <c r="L11" s="47"/>
      <c r="P11" s="16"/>
      <c r="Q11" s="38">
        <f>IF(AND(W7="",S9="",V13=""),"",IF(AND(Q7=1,W7&lt;0,S9="нет корней",V13="нет корней"),1,0))</f>
      </c>
      <c r="R11" s="16"/>
      <c r="S11" s="4" t="s">
        <v>4</v>
      </c>
      <c r="T11" s="6" t="s">
        <v>1</v>
      </c>
      <c r="U11" s="46"/>
      <c r="V11" s="47"/>
      <c r="X11" s="4" t="s">
        <v>5</v>
      </c>
      <c r="Y11" s="6" t="s">
        <v>1</v>
      </c>
      <c r="Z11" s="46"/>
      <c r="AA11" s="47"/>
    </row>
    <row r="12" spans="1:18" ht="18.75" customHeight="1" thickBot="1">
      <c r="A12" s="16"/>
      <c r="B12" s="38">
        <f>IF(AND(H7="",D9="",F11="",G13=""),"",IF(AND(B7=1,D9="1 корень",F11=-G5/(2*D5)),1,0))</f>
      </c>
      <c r="C12" s="16"/>
      <c r="P12" s="16"/>
      <c r="Q12" s="38">
        <f>IF(AND(W7="",S9="",U11="",V13=""),"",IF(AND(Q7=1,S9="1 корень",U11=-V5/(2*S5)),1,0))</f>
      </c>
      <c r="R12" s="16"/>
    </row>
    <row r="13" spans="1:27" ht="18.75" customHeight="1" thickBot="1">
      <c r="A13" s="16"/>
      <c r="B13" s="38">
        <f>IF(OR(H7&lt;0,H7=0),"",IF(AND(B7=1,D9="2 корня",OR(AND(F11=(-G5+J7)/(2*D5),K11=(-G5-J7)/(2*D5)),AND(F11=(-G5-J7)/(2*D5),K11=(-G5+J7)/(2*D5)))),1,0))</f>
      </c>
      <c r="C13" s="16"/>
      <c r="D13" s="40" t="s">
        <v>38</v>
      </c>
      <c r="E13" s="40"/>
      <c r="F13" s="40"/>
      <c r="G13" s="41"/>
      <c r="H13" s="42"/>
      <c r="I13" s="42"/>
      <c r="J13" s="42"/>
      <c r="K13" s="42"/>
      <c r="L13" s="43"/>
      <c r="P13" s="16"/>
      <c r="Q13" s="38">
        <f>IF(OR(W7&lt;0,W7=0),"",IF(AND(Q7=1,S9="2 корня",OR(AND(U11=(-V5+Y7)/(2*S5),Z11=(-V5-Y7)/(2*S5)),AND(U11=(-V5-Y7)/(2*S5),Z11=(-V5+Y7)/(2*S5)))),1,0))</f>
      </c>
      <c r="R13" s="16"/>
      <c r="S13" s="40" t="s">
        <v>38</v>
      </c>
      <c r="T13" s="40"/>
      <c r="U13" s="40"/>
      <c r="V13" s="41"/>
      <c r="W13" s="42"/>
      <c r="X13" s="42"/>
      <c r="Y13" s="42"/>
      <c r="Z13" s="42"/>
      <c r="AA13" s="43"/>
    </row>
    <row r="14" spans="1:18" ht="18.75" customHeight="1">
      <c r="A14" s="16"/>
      <c r="B14" s="39">
        <f>SUM(B7:B13)</f>
        <v>0</v>
      </c>
      <c r="C14" s="16"/>
      <c r="P14" s="16"/>
      <c r="Q14" s="38">
        <f>SUM(Q7:Q13)</f>
        <v>0</v>
      </c>
      <c r="R14" s="16"/>
    </row>
    <row r="15" spans="1:19" ht="18.75" customHeight="1">
      <c r="A15" s="16"/>
      <c r="B15" s="17"/>
      <c r="P15" s="16"/>
      <c r="Q15" s="38"/>
      <c r="R15" s="16"/>
      <c r="S15" s="26"/>
    </row>
    <row r="16" spans="1:18" ht="18.75" customHeight="1">
      <c r="A16" s="16"/>
      <c r="B16" s="17"/>
      <c r="P16" s="16"/>
      <c r="Q16" s="17"/>
      <c r="R16" s="16"/>
    </row>
    <row r="17" spans="1:18" ht="18.75" customHeight="1">
      <c r="A17" s="16"/>
      <c r="B17" s="17"/>
      <c r="P17" s="16"/>
      <c r="R17" s="16"/>
    </row>
    <row r="19" spans="2:17" ht="18.75" customHeight="1" thickBot="1">
      <c r="B19" s="8" t="s">
        <v>8</v>
      </c>
      <c r="Q19" s="8" t="s">
        <v>9</v>
      </c>
    </row>
    <row r="20" spans="3:27" ht="26.25" customHeight="1" thickBot="1">
      <c r="C20" s="3"/>
      <c r="D20" s="18">
        <v>2</v>
      </c>
      <c r="E20" s="4" t="s">
        <v>2</v>
      </c>
      <c r="F20" s="5" t="s">
        <v>3</v>
      </c>
      <c r="G20" s="18">
        <v>-1</v>
      </c>
      <c r="H20" s="4" t="s">
        <v>0</v>
      </c>
      <c r="I20" s="5" t="s">
        <v>3</v>
      </c>
      <c r="J20" s="18">
        <v>3</v>
      </c>
      <c r="K20" s="6" t="s">
        <v>1</v>
      </c>
      <c r="L20" s="7">
        <v>0</v>
      </c>
      <c r="R20" s="3"/>
      <c r="S20" s="18">
        <v>1</v>
      </c>
      <c r="T20" s="4" t="s">
        <v>2</v>
      </c>
      <c r="U20" s="5" t="s">
        <v>3</v>
      </c>
      <c r="V20" s="18">
        <v>-1</v>
      </c>
      <c r="W20" s="4" t="s">
        <v>0</v>
      </c>
      <c r="X20" s="5" t="s">
        <v>3</v>
      </c>
      <c r="Y20" s="18">
        <v>-12</v>
      </c>
      <c r="Z20" s="6" t="s">
        <v>1</v>
      </c>
      <c r="AA20" s="7">
        <v>0</v>
      </c>
    </row>
    <row r="21" ht="18.75" customHeight="1" thickBot="1"/>
    <row r="22" spans="1:28" ht="18.75" customHeight="1" thickBot="1">
      <c r="A22" s="27"/>
      <c r="B22" s="38">
        <f>IF(H22=G20^2-4*D20*J20,1,0)</f>
        <v>0</v>
      </c>
      <c r="C22" s="16"/>
      <c r="D22" s="22"/>
      <c r="E22" s="23"/>
      <c r="F22" s="24"/>
      <c r="G22" s="21" t="s">
        <v>39</v>
      </c>
      <c r="H22" s="25"/>
      <c r="I22" s="10">
        <f>G20^2-4*D20*J20</f>
        <v>-23</v>
      </c>
      <c r="J22" s="38">
        <f>IF(H22&gt;0,SQRT(H22),"")</f>
      </c>
      <c r="K22" s="10">
        <f>IF(I22&gt;0,SQRT(I22),"")</f>
      </c>
      <c r="P22" s="16"/>
      <c r="Q22" s="38">
        <f>IF(W22=V20^2-4*S20*Y20,1,0)</f>
        <v>0</v>
      </c>
      <c r="R22" s="16"/>
      <c r="S22" s="22"/>
      <c r="T22" s="23"/>
      <c r="U22" s="24"/>
      <c r="V22" s="21" t="s">
        <v>39</v>
      </c>
      <c r="W22" s="25"/>
      <c r="X22" s="10"/>
      <c r="Y22" s="38">
        <f>IF(W22&gt;0,SQRT(W22),"")</f>
      </c>
      <c r="Z22" s="10">
        <f>IF(X22&gt;0,SQRT(X22),"")</f>
      </c>
      <c r="AB22" s="30"/>
    </row>
    <row r="23" spans="1:28" ht="18.75" customHeight="1" thickBot="1">
      <c r="A23" s="27"/>
      <c r="B23" s="38"/>
      <c r="C23" s="16"/>
      <c r="P23" s="16"/>
      <c r="Q23" s="38"/>
      <c r="R23" s="16"/>
      <c r="AB23" s="30"/>
    </row>
    <row r="24" spans="1:28" ht="18.75" customHeight="1" thickBot="1">
      <c r="A24" s="27"/>
      <c r="B24" s="38">
        <f>IF(AND(H22="",D24=""),"",IF(AND(H22&lt;0,D24="нет корней"),1,0))</f>
      </c>
      <c r="C24" s="16"/>
      <c r="D24" s="48"/>
      <c r="E24" s="49"/>
      <c r="F24" s="49"/>
      <c r="G24" s="49"/>
      <c r="H24" s="49"/>
      <c r="I24" s="49"/>
      <c r="J24" s="50"/>
      <c r="P24" s="16"/>
      <c r="Q24" s="38">
        <f>IF(AND(W22="",S24=""),"",IF(AND(W22&lt;0,S24="нет корней"),1,0))</f>
      </c>
      <c r="R24" s="16"/>
      <c r="S24" s="48"/>
      <c r="T24" s="49"/>
      <c r="U24" s="49"/>
      <c r="V24" s="49"/>
      <c r="W24" s="49"/>
      <c r="X24" s="49"/>
      <c r="Y24" s="50"/>
      <c r="AB24" s="30"/>
    </row>
    <row r="25" spans="1:28" ht="18.75" customHeight="1" thickBot="1">
      <c r="A25" s="27"/>
      <c r="B25" s="38"/>
      <c r="C25" s="16"/>
      <c r="P25" s="16"/>
      <c r="Q25" s="38"/>
      <c r="R25" s="16"/>
      <c r="AB25" s="30"/>
    </row>
    <row r="26" spans="1:28" ht="18.75" customHeight="1" thickBot="1">
      <c r="A26" s="27"/>
      <c r="B26" s="38">
        <f>IF(AND(H22="",D24="",G28=""),"",IF(AND(B22=1,H22&lt;0,D24="нет корней",G28="нет корней"),1,0))</f>
      </c>
      <c r="C26" s="16"/>
      <c r="D26" s="4" t="s">
        <v>4</v>
      </c>
      <c r="E26" s="6" t="s">
        <v>1</v>
      </c>
      <c r="F26" s="46"/>
      <c r="G26" s="47"/>
      <c r="I26" s="4" t="s">
        <v>5</v>
      </c>
      <c r="J26" s="6" t="s">
        <v>1</v>
      </c>
      <c r="K26" s="46"/>
      <c r="L26" s="47"/>
      <c r="P26" s="16"/>
      <c r="Q26" s="38">
        <f>IF(AND(W22="",S24="",V28=""),"",IF(AND(Q22=1,W22&lt;0,S24="нет корней",V28="нет корней"),1,0))</f>
      </c>
      <c r="R26" s="16"/>
      <c r="S26" s="4" t="s">
        <v>4</v>
      </c>
      <c r="T26" s="6" t="s">
        <v>1</v>
      </c>
      <c r="U26" s="46"/>
      <c r="V26" s="47"/>
      <c r="X26" s="4" t="s">
        <v>5</v>
      </c>
      <c r="Y26" s="6" t="s">
        <v>1</v>
      </c>
      <c r="Z26" s="46"/>
      <c r="AA26" s="47"/>
      <c r="AB26" s="30"/>
    </row>
    <row r="27" spans="1:28" ht="18.75" customHeight="1" thickBot="1">
      <c r="A27" s="27"/>
      <c r="B27" s="38">
        <f>IF(AND(H22="",D24="",F26="",G28=""),"",IF(AND(B22=1,D24="1 корень",F26=-G20/(2*D20)),1,0))</f>
      </c>
      <c r="C27" s="16"/>
      <c r="P27" s="16"/>
      <c r="Q27" s="38">
        <f>IF(AND(W22="",S24="",U26="",V28=""),"",IF(AND(Q22=1,S24="1 корень",U26=-V20/(2*S20)),1,0))</f>
      </c>
      <c r="R27" s="16"/>
      <c r="AB27" s="30"/>
    </row>
    <row r="28" spans="1:28" ht="18.75" customHeight="1" thickBot="1">
      <c r="A28" s="34"/>
      <c r="B28" s="38">
        <f>IF(OR(H22&lt;0,H22=0),"",IF(AND(B22=1,D24="2 корня",OR(AND(F26=(-G20+J22)/(2*D20),K26=(-G20-J22)/(2*D20)),AND(F26=(-G20-J22)/(2*D20),K26=(-G20+J22)/(2*D20)))),1,0))</f>
      </c>
      <c r="C28" s="35"/>
      <c r="D28" s="40" t="s">
        <v>38</v>
      </c>
      <c r="E28" s="40"/>
      <c r="F28" s="40"/>
      <c r="G28" s="41"/>
      <c r="H28" s="42"/>
      <c r="I28" s="42"/>
      <c r="J28" s="42"/>
      <c r="K28" s="42"/>
      <c r="L28" s="43"/>
      <c r="P28" s="16"/>
      <c r="Q28" s="38">
        <f>IF(OR(W22&lt;0,W22=0),"",IF(AND(Q22=1,S24="2 корня",OR(AND(U26=(-V20+Y22)/(2*S20),Z26=(-V20-Y22)/(2*S20)),AND(U26=(-V20-Y22)/(2*S20),Z26=(-V20+Y22)/(2*S20)))),1,0))</f>
      </c>
      <c r="R28" s="16"/>
      <c r="S28" s="40" t="s">
        <v>38</v>
      </c>
      <c r="T28" s="40"/>
      <c r="U28" s="40"/>
      <c r="V28" s="41"/>
      <c r="W28" s="42"/>
      <c r="X28" s="42"/>
      <c r="Y28" s="42"/>
      <c r="Z28" s="42"/>
      <c r="AA28" s="43"/>
      <c r="AB28" s="30"/>
    </row>
    <row r="29" spans="1:28" ht="18.75" customHeight="1">
      <c r="A29" s="34"/>
      <c r="B29" s="38">
        <f>SUM(B22:B28)</f>
        <v>0</v>
      </c>
      <c r="C29" s="35"/>
      <c r="P29" s="16"/>
      <c r="Q29" s="38">
        <f>SUM(Q22:Q28)</f>
        <v>0</v>
      </c>
      <c r="R29" s="16"/>
      <c r="AB29" s="30"/>
    </row>
    <row r="30" spans="1:28" ht="18.75" customHeight="1">
      <c r="A30" s="34"/>
      <c r="B30" s="36"/>
      <c r="C30" s="37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7"/>
      <c r="O30" s="30"/>
      <c r="P30" s="27"/>
      <c r="Q30" s="28"/>
      <c r="R30" s="31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8.75" customHeight="1">
      <c r="A31" s="27"/>
      <c r="B31" s="28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7"/>
      <c r="O31" s="30"/>
      <c r="P31" s="27"/>
      <c r="Q31" s="2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8.7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7"/>
      <c r="O32" s="30"/>
      <c r="P32" s="27"/>
      <c r="Q32" s="2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8.75" customHeight="1">
      <c r="A33" s="30"/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7"/>
      <c r="O33" s="30"/>
      <c r="P33" s="27"/>
      <c r="Q33" s="28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2:17" ht="18.75" customHeight="1" thickBot="1">
      <c r="B34" s="8" t="s">
        <v>10</v>
      </c>
      <c r="Q34" s="8" t="s">
        <v>11</v>
      </c>
    </row>
    <row r="35" spans="3:27" ht="27.75" customHeight="1" thickBot="1">
      <c r="C35" s="3"/>
      <c r="D35" s="18">
        <v>3</v>
      </c>
      <c r="E35" s="4" t="s">
        <v>2</v>
      </c>
      <c r="F35" s="5" t="s">
        <v>3</v>
      </c>
      <c r="G35" s="18">
        <v>-4</v>
      </c>
      <c r="H35" s="4" t="s">
        <v>0</v>
      </c>
      <c r="I35" s="5" t="s">
        <v>3</v>
      </c>
      <c r="J35" s="18">
        <v>2</v>
      </c>
      <c r="K35" s="6" t="s">
        <v>1</v>
      </c>
      <c r="L35" s="7">
        <v>0</v>
      </c>
      <c r="R35" s="3"/>
      <c r="S35" s="18">
        <v>5</v>
      </c>
      <c r="T35" s="4" t="s">
        <v>2</v>
      </c>
      <c r="U35" s="5" t="s">
        <v>3</v>
      </c>
      <c r="V35" s="18">
        <v>8</v>
      </c>
      <c r="W35" s="4" t="s">
        <v>0</v>
      </c>
      <c r="X35" s="5" t="s">
        <v>3</v>
      </c>
      <c r="Y35" s="18">
        <v>-4</v>
      </c>
      <c r="Z35" s="6" t="s">
        <v>1</v>
      </c>
      <c r="AA35" s="7">
        <v>0</v>
      </c>
    </row>
    <row r="36" spans="2:17" ht="18.75" customHeight="1" thickBot="1">
      <c r="B36" s="17"/>
      <c r="C36" s="16"/>
      <c r="P36" s="16"/>
      <c r="Q36" s="17"/>
    </row>
    <row r="37" spans="2:26" ht="18.75" customHeight="1" thickBot="1">
      <c r="B37" s="38">
        <f>IF(H37=G35^2-4*D35*J35,1,0)</f>
        <v>0</v>
      </c>
      <c r="C37" s="16"/>
      <c r="D37" s="22"/>
      <c r="E37" s="23"/>
      <c r="F37" s="24"/>
      <c r="G37" s="21" t="s">
        <v>39</v>
      </c>
      <c r="H37" s="33"/>
      <c r="I37" s="10"/>
      <c r="J37" s="38">
        <f>IF(H37&gt;0,SQRT(H37),"")</f>
      </c>
      <c r="K37" s="10">
        <f>IF(I37&gt;0,SQRT(I37),"")</f>
      </c>
      <c r="P37" s="51"/>
      <c r="Q37" s="38">
        <f>IF(W37=V35^2-4*S35*Y35,1,0)</f>
        <v>0</v>
      </c>
      <c r="R37" s="16"/>
      <c r="S37" s="22"/>
      <c r="T37" s="23"/>
      <c r="U37" s="24"/>
      <c r="V37" s="21" t="s">
        <v>39</v>
      </c>
      <c r="W37" s="25"/>
      <c r="X37" s="10"/>
      <c r="Y37" s="38">
        <f>IF(W37&gt;0,SQRT(W37),"")</f>
      </c>
      <c r="Z37" s="10">
        <f>IF(X37&gt;0,SQRT(X37),"")</f>
      </c>
    </row>
    <row r="38" spans="2:18" ht="18.75" customHeight="1" thickBot="1">
      <c r="B38" s="38"/>
      <c r="C38" s="16"/>
      <c r="P38" s="51"/>
      <c r="Q38" s="38"/>
      <c r="R38" s="16"/>
    </row>
    <row r="39" spans="2:25" ht="18.75" customHeight="1" thickBot="1">
      <c r="B39" s="38">
        <f>IF(AND(H37="",D39=""),"",IF(AND(H37&lt;0,D39="нет корней"),1,0))</f>
      </c>
      <c r="C39" s="16"/>
      <c r="D39" s="48"/>
      <c r="E39" s="49"/>
      <c r="F39" s="49"/>
      <c r="G39" s="49"/>
      <c r="H39" s="49"/>
      <c r="I39" s="49"/>
      <c r="J39" s="50"/>
      <c r="P39" s="51"/>
      <c r="Q39" s="38">
        <f>IF(AND(W37="",S39=""),"",IF(AND(W37&lt;0,S39="нет корней"),1,0))</f>
      </c>
      <c r="R39" s="16"/>
      <c r="S39" s="48"/>
      <c r="T39" s="49"/>
      <c r="U39" s="49"/>
      <c r="V39" s="49"/>
      <c r="W39" s="49"/>
      <c r="X39" s="49"/>
      <c r="Y39" s="50"/>
    </row>
    <row r="40" spans="2:18" ht="18.75" customHeight="1" thickBot="1">
      <c r="B40" s="38"/>
      <c r="C40" s="16"/>
      <c r="P40" s="51"/>
      <c r="Q40" s="38"/>
      <c r="R40" s="16"/>
    </row>
    <row r="41" spans="2:27" ht="18.75" customHeight="1" thickBot="1">
      <c r="B41" s="38">
        <f>IF(AND(H37="",D39="",G43=""),"",IF(AND(B37=1,H37&lt;0,D39="нет корней",G43="нет корней"),1,0))</f>
      </c>
      <c r="C41" s="16"/>
      <c r="D41" s="4" t="s">
        <v>4</v>
      </c>
      <c r="E41" s="6" t="s">
        <v>1</v>
      </c>
      <c r="F41" s="46"/>
      <c r="G41" s="47"/>
      <c r="I41" s="4" t="s">
        <v>5</v>
      </c>
      <c r="J41" s="6" t="s">
        <v>1</v>
      </c>
      <c r="K41" s="46"/>
      <c r="L41" s="47"/>
      <c r="P41" s="51"/>
      <c r="Q41" s="38">
        <f>IF(AND(W37="",S39="",V43=""),"",IF(AND(Q37=1,W37&lt;0,S39="нет корней",V43="нет корней"),1,0))</f>
      </c>
      <c r="R41" s="16"/>
      <c r="S41" s="4" t="s">
        <v>4</v>
      </c>
      <c r="T41" s="6" t="s">
        <v>1</v>
      </c>
      <c r="U41" s="46"/>
      <c r="V41" s="47"/>
      <c r="X41" s="4" t="s">
        <v>5</v>
      </c>
      <c r="Y41" s="6" t="s">
        <v>1</v>
      </c>
      <c r="Z41" s="46"/>
      <c r="AA41" s="47"/>
    </row>
    <row r="42" spans="2:18" ht="18.75" customHeight="1" thickBot="1">
      <c r="B42" s="38">
        <f>IF(AND(H37="",D39="",F41="",G43=""),"",IF(AND(B37=1,D39="1 корень",F41=-G35/(2*D35)),1,0))</f>
      </c>
      <c r="C42" s="16"/>
      <c r="P42" s="51"/>
      <c r="Q42" s="38">
        <f>IF(AND(W37="",S39="",U41="",V43=""),"",IF(AND(Q37=1,S39="1 корень",U41=-V35/(2*S35)),1,0))</f>
      </c>
      <c r="R42" s="16"/>
    </row>
    <row r="43" spans="2:27" ht="18.75" customHeight="1" thickBot="1">
      <c r="B43" s="38">
        <f>IF(OR(H37&lt;0,H37=0),"",IF(AND(B37=1,D39="2 корня",OR(AND(F41=(-G35+J37)/(2*D35),K41=(-G35-J37)/(2*D35)),AND(F41=(-G35-J37)/(2*D35),K41=(-G35+J37)/(2*D35)))),1,0))</f>
      </c>
      <c r="C43" s="16"/>
      <c r="D43" s="40" t="s">
        <v>38</v>
      </c>
      <c r="E43" s="40"/>
      <c r="F43" s="40"/>
      <c r="G43" s="41"/>
      <c r="H43" s="42"/>
      <c r="I43" s="42"/>
      <c r="J43" s="42"/>
      <c r="K43" s="42"/>
      <c r="L43" s="43"/>
      <c r="P43" s="51"/>
      <c r="Q43" s="38">
        <f>IF(OR(W37&lt;0,W37=0),"",IF(AND(Q37=1,S39="2 корня",OR(AND(U41=(-V35+Y37)/(2*S35),Z41=(-V35-Y37)/(2*S35)),AND(U41=(-V35-Y37)/(2*S35),Z41=(-V35+Y37)/(2*S35)))),1,0))</f>
      </c>
      <c r="R43" s="16"/>
      <c r="S43" s="40" t="s">
        <v>38</v>
      </c>
      <c r="T43" s="40"/>
      <c r="U43" s="40"/>
      <c r="V43" s="41"/>
      <c r="W43" s="42"/>
      <c r="X43" s="42"/>
      <c r="Y43" s="42"/>
      <c r="Z43" s="42"/>
      <c r="AA43" s="43"/>
    </row>
    <row r="44" spans="2:18" ht="18.75" customHeight="1">
      <c r="B44" s="38">
        <f>SUM(B37:B42)</f>
        <v>0</v>
      </c>
      <c r="C44" s="16"/>
      <c r="P44" s="51"/>
      <c r="Q44" s="38">
        <f>SUM(Q37:Q43)</f>
        <v>0</v>
      </c>
      <c r="R44" s="16"/>
    </row>
    <row r="45" spans="2:19" ht="18.75" customHeight="1">
      <c r="B45" s="17"/>
      <c r="P45" s="16"/>
      <c r="Q45" s="17"/>
      <c r="R45" s="16"/>
      <c r="S45" s="26"/>
    </row>
    <row r="46" spans="2:27" ht="18.75" customHeight="1">
      <c r="B46" s="28"/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7"/>
      <c r="O46" s="30"/>
      <c r="P46" s="27"/>
      <c r="Q46" s="28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ht="18.75" customHeight="1">
      <c r="B47" s="28"/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7"/>
      <c r="O47" s="30"/>
      <c r="P47" s="27"/>
      <c r="Q47" s="28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ht="18.75" customHeight="1">
      <c r="B48" s="28"/>
      <c r="C48" s="2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7"/>
      <c r="O48" s="30"/>
      <c r="P48" s="27"/>
      <c r="Q48" s="28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17" ht="18.75" customHeight="1" thickBot="1">
      <c r="B49" s="8" t="s">
        <v>12</v>
      </c>
      <c r="Q49" s="8" t="s">
        <v>13</v>
      </c>
    </row>
    <row r="50" spans="3:27" ht="23.25" customHeight="1" thickBot="1">
      <c r="C50" s="3"/>
      <c r="D50" s="18">
        <v>1</v>
      </c>
      <c r="E50" s="4" t="s">
        <v>2</v>
      </c>
      <c r="F50" s="5" t="s">
        <v>3</v>
      </c>
      <c r="G50" s="18">
        <v>-14</v>
      </c>
      <c r="H50" s="4" t="s">
        <v>0</v>
      </c>
      <c r="I50" s="5" t="s">
        <v>3</v>
      </c>
      <c r="J50" s="18">
        <v>33</v>
      </c>
      <c r="K50" s="6" t="s">
        <v>1</v>
      </c>
      <c r="L50" s="7">
        <v>0</v>
      </c>
      <c r="R50" s="3"/>
      <c r="S50" s="18">
        <v>1</v>
      </c>
      <c r="T50" s="4" t="s">
        <v>2</v>
      </c>
      <c r="U50" s="5" t="s">
        <v>3</v>
      </c>
      <c r="V50" s="18">
        <v>1</v>
      </c>
      <c r="W50" s="4" t="s">
        <v>0</v>
      </c>
      <c r="X50" s="5" t="s">
        <v>3</v>
      </c>
      <c r="Y50" s="18">
        <v>-42</v>
      </c>
      <c r="Z50" s="6" t="s">
        <v>1</v>
      </c>
      <c r="AA50" s="7">
        <v>0</v>
      </c>
    </row>
    <row r="51" spans="2:18" ht="18.75" customHeight="1" thickBot="1">
      <c r="B51" s="17"/>
      <c r="C51" s="16"/>
      <c r="Q51" s="17"/>
      <c r="R51" s="16"/>
    </row>
    <row r="52" spans="2:26" ht="18.75" customHeight="1" thickBot="1">
      <c r="B52" s="38">
        <f>IF(H52=G50^2-4*D50*J50,1,0)</f>
        <v>0</v>
      </c>
      <c r="C52" s="16"/>
      <c r="D52" s="22"/>
      <c r="E52" s="23"/>
      <c r="F52" s="24"/>
      <c r="G52" s="21" t="s">
        <v>39</v>
      </c>
      <c r="H52" s="25"/>
      <c r="I52" s="10"/>
      <c r="J52" s="38">
        <f>IF(H52&gt;0,SQRT(H52),"")</f>
      </c>
      <c r="K52" s="10">
        <f>IF(I52&gt;0,SQRT(I52),"")</f>
      </c>
      <c r="P52" s="16"/>
      <c r="Q52" s="38">
        <f>IF(W52=V50^2-4*S50*Y50,1,0)</f>
        <v>0</v>
      </c>
      <c r="R52" s="16"/>
      <c r="S52" s="22"/>
      <c r="T52" s="23"/>
      <c r="U52" s="24"/>
      <c r="V52" s="21" t="s">
        <v>39</v>
      </c>
      <c r="W52" s="25"/>
      <c r="X52" s="10"/>
      <c r="Y52" s="38">
        <f>IF(W52&gt;0,SQRT(W52),"")</f>
      </c>
      <c r="Z52" s="10">
        <f>IF(X52&gt;0,SQRT(X52),"")</f>
      </c>
    </row>
    <row r="53" spans="2:18" ht="18.75" customHeight="1" thickBot="1">
      <c r="B53" s="38"/>
      <c r="C53" s="16"/>
      <c r="P53" s="16"/>
      <c r="Q53" s="38"/>
      <c r="R53" s="16"/>
    </row>
    <row r="54" spans="2:25" ht="18.75" customHeight="1" thickBot="1">
      <c r="B54" s="38">
        <f>IF(AND(H52="",D54=""),"",IF(AND(H52&lt;0,D54="нет корней"),1,0))</f>
      </c>
      <c r="C54" s="16"/>
      <c r="D54" s="48"/>
      <c r="E54" s="49"/>
      <c r="F54" s="49"/>
      <c r="G54" s="49"/>
      <c r="H54" s="49"/>
      <c r="I54" s="49"/>
      <c r="J54" s="50"/>
      <c r="P54" s="16"/>
      <c r="Q54" s="38">
        <f>IF(AND(W52="",S54=""),"",IF(AND(W52&lt;0,S54="нет корней"),1,0))</f>
      </c>
      <c r="R54" s="16"/>
      <c r="S54" s="48"/>
      <c r="T54" s="49"/>
      <c r="U54" s="49"/>
      <c r="V54" s="49"/>
      <c r="W54" s="49"/>
      <c r="X54" s="49"/>
      <c r="Y54" s="50"/>
    </row>
    <row r="55" spans="2:18" ht="18.75" customHeight="1" thickBot="1">
      <c r="B55" s="38"/>
      <c r="C55" s="16"/>
      <c r="P55" s="16"/>
      <c r="Q55" s="38"/>
      <c r="R55" s="16"/>
    </row>
    <row r="56" spans="2:27" ht="18.75" customHeight="1" thickBot="1">
      <c r="B56" s="38">
        <f>IF(AND(H52="",D54="",G58=""),"",IF(AND(B52=1,H52&lt;0,D54="нет корней",G58="нет корней"),1,0))</f>
      </c>
      <c r="C56" s="16"/>
      <c r="D56" s="4" t="s">
        <v>4</v>
      </c>
      <c r="E56" s="6" t="s">
        <v>1</v>
      </c>
      <c r="F56" s="46"/>
      <c r="G56" s="47"/>
      <c r="I56" s="4" t="s">
        <v>5</v>
      </c>
      <c r="J56" s="6" t="s">
        <v>1</v>
      </c>
      <c r="K56" s="46"/>
      <c r="L56" s="47"/>
      <c r="P56" s="16"/>
      <c r="Q56" s="38">
        <f>IF(AND(W52="",S54="",V58=""),"",IF(AND(Q52=1,W52&lt;0,S54="нет корней",V58="нет корней"),1,0))</f>
      </c>
      <c r="R56" s="16"/>
      <c r="S56" s="4" t="s">
        <v>4</v>
      </c>
      <c r="T56" s="6" t="s">
        <v>1</v>
      </c>
      <c r="U56" s="46"/>
      <c r="V56" s="47"/>
      <c r="X56" s="4" t="s">
        <v>5</v>
      </c>
      <c r="Y56" s="6" t="s">
        <v>1</v>
      </c>
      <c r="Z56" s="46"/>
      <c r="AA56" s="47"/>
    </row>
    <row r="57" spans="2:18" ht="18.75" customHeight="1" thickBot="1">
      <c r="B57" s="38">
        <f>IF(AND(H52="",D54="",F56="",G58=""),"",IF(AND(B52=1,D54="1 корень",F56=-G50/(2*D50)),1,0))</f>
      </c>
      <c r="C57" s="16"/>
      <c r="P57" s="16"/>
      <c r="Q57" s="38">
        <f>IF(AND(W52="",S54="",U56="",V58=""),"",IF(AND(Q52=1,S54="1 корень",U56=-V50/(2*S50)),1,0))</f>
      </c>
      <c r="R57" s="16"/>
    </row>
    <row r="58" spans="2:27" ht="18.75" customHeight="1" thickBot="1">
      <c r="B58" s="38">
        <f>IF(OR(H52&lt;0,H52=0),"",IF(AND(B52=1,D54="2 корня",OR(AND(F56=(-G50+J52)/(2*D50),K56=(-G50-J52)/(2*D50)),AND(F56=(-G50-J52)/(2*D50),K56=(-G50+J52)/(2*D50)))),1,0))</f>
      </c>
      <c r="C58" s="16"/>
      <c r="D58" s="40" t="s">
        <v>38</v>
      </c>
      <c r="E58" s="40"/>
      <c r="F58" s="40"/>
      <c r="G58" s="41"/>
      <c r="H58" s="42"/>
      <c r="I58" s="42"/>
      <c r="J58" s="42"/>
      <c r="K58" s="42"/>
      <c r="L58" s="43"/>
      <c r="P58" s="16"/>
      <c r="Q58" s="38">
        <f>IF(OR(W52&lt;0,W52=0),"",IF(AND(Q52=1,S54="2 корня",OR(AND(U56=(-V50+Y52)/(2*S50),Z56=(-V50-Y52)/(2*S50)),AND(U56=(-V50-Y52)/(2*S50),Z56=(-V50+Y52)/(2*S50)))),1,0))</f>
      </c>
      <c r="R58" s="16"/>
      <c r="S58" s="40" t="s">
        <v>38</v>
      </c>
      <c r="T58" s="40"/>
      <c r="U58" s="40"/>
      <c r="V58" s="41"/>
      <c r="W58" s="42"/>
      <c r="X58" s="42"/>
      <c r="Y58" s="42"/>
      <c r="Z58" s="42"/>
      <c r="AA58" s="43"/>
    </row>
    <row r="59" spans="2:18" ht="18.75" customHeight="1">
      <c r="B59" s="38">
        <f>SUM(B52:B58)</f>
        <v>0</v>
      </c>
      <c r="C59" s="16"/>
      <c r="P59" s="16"/>
      <c r="Q59" s="38">
        <f>SUM(Q52:Q58)</f>
        <v>0</v>
      </c>
      <c r="R59" s="16"/>
    </row>
    <row r="60" spans="2:19" ht="18.75" customHeight="1">
      <c r="B60" s="17"/>
      <c r="P60" s="16"/>
      <c r="Q60" s="17"/>
      <c r="R60" s="16"/>
      <c r="S60" s="26"/>
    </row>
    <row r="61" spans="2:27" ht="18.75" customHeight="1">
      <c r="B61" s="28"/>
      <c r="C61" s="27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7"/>
      <c r="O61" s="30"/>
      <c r="P61" s="30"/>
      <c r="Q61" s="28"/>
      <c r="R61" s="27"/>
      <c r="S61" s="30"/>
      <c r="T61" s="30"/>
      <c r="U61" s="30"/>
      <c r="V61" s="30"/>
      <c r="W61" s="30"/>
      <c r="X61" s="30"/>
      <c r="Y61" s="30"/>
      <c r="Z61" s="30"/>
      <c r="AA61" s="30"/>
    </row>
    <row r="62" spans="2:27" ht="18.75" customHeight="1">
      <c r="B62" s="28"/>
      <c r="C62" s="27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7"/>
      <c r="O62" s="30"/>
      <c r="P62" s="30"/>
      <c r="Q62" s="28"/>
      <c r="R62" s="27"/>
      <c r="S62" s="30"/>
      <c r="T62" s="30"/>
      <c r="U62" s="30"/>
      <c r="V62" s="30"/>
      <c r="W62" s="30"/>
      <c r="X62" s="30"/>
      <c r="Y62" s="30"/>
      <c r="Z62" s="30"/>
      <c r="AA62" s="30"/>
    </row>
    <row r="63" spans="2:27" ht="18.75" customHeight="1"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27"/>
      <c r="O63" s="30"/>
      <c r="P63" s="30"/>
      <c r="Q63" s="29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17" ht="18.75" customHeight="1" thickBot="1">
      <c r="B64" s="8" t="s">
        <v>36</v>
      </c>
      <c r="Q64" s="8" t="s">
        <v>14</v>
      </c>
    </row>
    <row r="65" spans="3:27" ht="23.25" customHeight="1" thickBot="1">
      <c r="C65" s="3"/>
      <c r="D65" s="18">
        <v>1</v>
      </c>
      <c r="E65" s="4" t="s">
        <v>2</v>
      </c>
      <c r="F65" s="5" t="s">
        <v>3</v>
      </c>
      <c r="G65" s="18">
        <v>3</v>
      </c>
      <c r="H65" s="4" t="s">
        <v>0</v>
      </c>
      <c r="I65" s="5" t="s">
        <v>3</v>
      </c>
      <c r="J65" s="18">
        <v>-28</v>
      </c>
      <c r="K65" s="6" t="s">
        <v>1</v>
      </c>
      <c r="L65" s="7">
        <v>0</v>
      </c>
      <c r="R65" s="3"/>
      <c r="S65" s="18">
        <v>1</v>
      </c>
      <c r="T65" s="4" t="s">
        <v>2</v>
      </c>
      <c r="U65" s="5" t="s">
        <v>3</v>
      </c>
      <c r="V65" s="18">
        <v>-4</v>
      </c>
      <c r="W65" s="4" t="s">
        <v>0</v>
      </c>
      <c r="X65" s="5" t="s">
        <v>3</v>
      </c>
      <c r="Y65" s="18">
        <v>-5</v>
      </c>
      <c r="Z65" s="6" t="s">
        <v>1</v>
      </c>
      <c r="AA65" s="7">
        <v>0</v>
      </c>
    </row>
    <row r="66" spans="2:18" ht="18.75" customHeight="1" thickBot="1">
      <c r="B66" s="17"/>
      <c r="C66" s="16"/>
      <c r="P66" s="16"/>
      <c r="Q66" s="17"/>
      <c r="R66" s="16"/>
    </row>
    <row r="67" spans="2:28" ht="18.75" customHeight="1" thickBot="1">
      <c r="B67" s="38">
        <f>IF(H67=G65^2-4*D65*J65,1,0)</f>
        <v>0</v>
      </c>
      <c r="C67" s="16"/>
      <c r="D67" s="22"/>
      <c r="E67" s="23"/>
      <c r="F67" s="24"/>
      <c r="G67" s="21" t="s">
        <v>39</v>
      </c>
      <c r="H67" s="25"/>
      <c r="I67" s="10"/>
      <c r="J67" s="38">
        <f>IF(H67&gt;0,SQRT(H67),"")</f>
      </c>
      <c r="K67" s="10">
        <f>IF(I67&gt;0,SQRT(I67),"")</f>
      </c>
      <c r="P67" s="16"/>
      <c r="Q67" s="38">
        <f>IF(W67=V65^2-4*S65*Y65,1,0)</f>
        <v>0</v>
      </c>
      <c r="R67" s="16"/>
      <c r="S67" s="22"/>
      <c r="T67" s="23"/>
      <c r="U67" s="24"/>
      <c r="V67" s="21" t="s">
        <v>39</v>
      </c>
      <c r="W67" s="25"/>
      <c r="X67" s="10"/>
      <c r="Y67" s="38">
        <f>IF(W67&gt;0,SQRT(W67),"")</f>
      </c>
      <c r="Z67" s="10">
        <f>IF(X67&gt;0,SQRT(X67),"")</f>
      </c>
      <c r="AB67" s="30"/>
    </row>
    <row r="68" spans="2:28" ht="18.75" customHeight="1" thickBot="1">
      <c r="B68" s="38"/>
      <c r="C68" s="16"/>
      <c r="P68" s="16"/>
      <c r="Q68" s="38"/>
      <c r="R68" s="16"/>
      <c r="AB68" s="30"/>
    </row>
    <row r="69" spans="2:28" ht="18.75" customHeight="1" thickBot="1">
      <c r="B69" s="38">
        <f>IF(AND(H67="",D69=""),"",IF(AND(H67&lt;0,D69="нет корней"),1,0))</f>
      </c>
      <c r="C69" s="16"/>
      <c r="D69" s="48"/>
      <c r="E69" s="49"/>
      <c r="F69" s="49"/>
      <c r="G69" s="49"/>
      <c r="H69" s="49"/>
      <c r="I69" s="49"/>
      <c r="J69" s="50"/>
      <c r="P69" s="16"/>
      <c r="Q69" s="38">
        <f>IF(AND(W67="",S69=""),"",IF(AND(W67&lt;0,S69="нет корней"),1,0))</f>
      </c>
      <c r="R69" s="16"/>
      <c r="S69" s="48"/>
      <c r="T69" s="49"/>
      <c r="U69" s="49"/>
      <c r="V69" s="49"/>
      <c r="W69" s="49"/>
      <c r="X69" s="49"/>
      <c r="Y69" s="50"/>
      <c r="AB69" s="30"/>
    </row>
    <row r="70" spans="2:28" ht="18.75" customHeight="1" thickBot="1">
      <c r="B70" s="38"/>
      <c r="C70" s="16"/>
      <c r="P70" s="16"/>
      <c r="Q70" s="38"/>
      <c r="R70" s="16"/>
      <c r="AB70" s="30"/>
    </row>
    <row r="71" spans="2:28" ht="18.75" customHeight="1" thickBot="1">
      <c r="B71" s="38">
        <f>IF(AND(H67="",D69="",G73=""),"",IF(AND(B67=1,H67&lt;0,D69="нет корней",G73="нет корней"),1,0))</f>
      </c>
      <c r="C71" s="16"/>
      <c r="D71" s="4" t="s">
        <v>4</v>
      </c>
      <c r="E71" s="6" t="s">
        <v>1</v>
      </c>
      <c r="F71" s="46"/>
      <c r="G71" s="47"/>
      <c r="I71" s="4" t="s">
        <v>5</v>
      </c>
      <c r="J71" s="6" t="s">
        <v>1</v>
      </c>
      <c r="K71" s="46"/>
      <c r="L71" s="47"/>
      <c r="P71" s="16"/>
      <c r="Q71" s="38">
        <f>IF(AND(W67="",S69="",V73=""),"",IF(AND(Q67=1,W67&lt;0,S69="нет корней",V73="нет корней"),1,0))</f>
      </c>
      <c r="R71" s="16"/>
      <c r="S71" s="4" t="s">
        <v>4</v>
      </c>
      <c r="T71" s="6" t="s">
        <v>1</v>
      </c>
      <c r="U71" s="46"/>
      <c r="V71" s="47"/>
      <c r="X71" s="4" t="s">
        <v>5</v>
      </c>
      <c r="Y71" s="6" t="s">
        <v>1</v>
      </c>
      <c r="Z71" s="46"/>
      <c r="AA71" s="47"/>
      <c r="AB71" s="30"/>
    </row>
    <row r="72" spans="2:28" ht="18.75" customHeight="1" thickBot="1">
      <c r="B72" s="38">
        <f>IF(AND(H67="",D69="",F71="",G73=""),"",IF(AND(B67=1,D69="1 корень",F71=-G65/(2*D65)),1,0))</f>
      </c>
      <c r="C72" s="16"/>
      <c r="P72" s="16"/>
      <c r="Q72" s="38">
        <f>IF(AND(W67="",S69="",U71="",V73=""),"",IF(AND(Q67=1,S69="1 корень",U71=-V65/(2*S65)),1,0))</f>
      </c>
      <c r="R72" s="16"/>
      <c r="AB72" s="30"/>
    </row>
    <row r="73" spans="2:28" ht="18.75" customHeight="1" thickBot="1">
      <c r="B73" s="38">
        <f>IF(OR(H67&lt;0,H67=0),"",IF(AND(B67=1,D69="2 корня",OR(AND(F71=(-G65+J67)/(2*D65),K71=(-G65-J67)/(2*D65)),AND(F71=(-G65-J67)/(2*D65),K71=(-G65+J67)/(2*D65)))),1,0))</f>
      </c>
      <c r="C73" s="16"/>
      <c r="D73" s="40" t="s">
        <v>38</v>
      </c>
      <c r="E73" s="40"/>
      <c r="F73" s="40"/>
      <c r="G73" s="41"/>
      <c r="H73" s="42"/>
      <c r="I73" s="42"/>
      <c r="J73" s="42"/>
      <c r="K73" s="42"/>
      <c r="L73" s="43"/>
      <c r="P73" s="16"/>
      <c r="Q73" s="38">
        <f>IF(OR(W67&lt;0,W67=0),"",IF(AND(Q67=1,S69="2 корня",OR(AND(U71=(-V65+Y67)/(2*S65),Z71=(-V65-Y67)/(2*S65)),AND(U71=(-V65-Y67)/(2*S65),Z71=(-V65+Y67)/(2*S65)))),1,0))</f>
      </c>
      <c r="R73" s="16"/>
      <c r="S73" s="40" t="s">
        <v>38</v>
      </c>
      <c r="T73" s="40"/>
      <c r="U73" s="40"/>
      <c r="V73" s="41"/>
      <c r="W73" s="42"/>
      <c r="X73" s="42"/>
      <c r="Y73" s="42"/>
      <c r="Z73" s="42"/>
      <c r="AA73" s="43"/>
      <c r="AB73" s="30"/>
    </row>
    <row r="74" spans="2:28" ht="18.75" customHeight="1">
      <c r="B74" s="38">
        <f>SUM(B67:B73)</f>
        <v>0</v>
      </c>
      <c r="C74" s="16"/>
      <c r="P74" s="16"/>
      <c r="Q74" s="38">
        <f>SUM(Q67:Q73)</f>
        <v>0</v>
      </c>
      <c r="R74" s="16"/>
      <c r="AB74" s="30"/>
    </row>
    <row r="75" spans="2:28" ht="18.75" customHeight="1">
      <c r="B75" s="17"/>
      <c r="P75" s="16"/>
      <c r="Q75" s="17"/>
      <c r="R75" s="16"/>
      <c r="S75" s="26"/>
      <c r="AB75" s="30"/>
    </row>
    <row r="76" spans="2:28" ht="18.75" customHeight="1">
      <c r="B76" s="28"/>
      <c r="C76" s="27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27"/>
      <c r="O76" s="30"/>
      <c r="P76" s="27"/>
      <c r="Q76" s="28"/>
      <c r="R76" s="27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2:28" ht="18.75" customHeight="1">
      <c r="B77" s="28"/>
      <c r="C77" s="2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27"/>
      <c r="O77" s="30"/>
      <c r="P77" s="27"/>
      <c r="Q77" s="28"/>
      <c r="R77" s="27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2:28" ht="18.75" customHeight="1">
      <c r="B78" s="28"/>
      <c r="C78" s="27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27"/>
      <c r="O78" s="30"/>
      <c r="P78" s="30"/>
      <c r="Q78" s="32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2:17" ht="18.75" customHeight="1" thickBot="1">
      <c r="B79" s="8" t="s">
        <v>15</v>
      </c>
      <c r="Q79" s="8" t="s">
        <v>16</v>
      </c>
    </row>
    <row r="80" spans="3:27" ht="22.5" customHeight="1" thickBot="1">
      <c r="C80" s="3"/>
      <c r="D80" s="18">
        <v>5</v>
      </c>
      <c r="E80" s="4" t="s">
        <v>2</v>
      </c>
      <c r="F80" s="5" t="s">
        <v>3</v>
      </c>
      <c r="G80" s="18">
        <v>4</v>
      </c>
      <c r="H80" s="4" t="s">
        <v>0</v>
      </c>
      <c r="I80" s="5" t="s">
        <v>3</v>
      </c>
      <c r="J80" s="18">
        <v>-1</v>
      </c>
      <c r="K80" s="6" t="s">
        <v>1</v>
      </c>
      <c r="L80" s="7">
        <v>0</v>
      </c>
      <c r="R80" s="3"/>
      <c r="S80" s="18">
        <v>4</v>
      </c>
      <c r="T80" s="4" t="s">
        <v>2</v>
      </c>
      <c r="U80" s="5" t="s">
        <v>3</v>
      </c>
      <c r="V80" s="18">
        <v>-12</v>
      </c>
      <c r="W80" s="4" t="s">
        <v>0</v>
      </c>
      <c r="X80" s="5" t="s">
        <v>3</v>
      </c>
      <c r="Y80" s="18">
        <v>9</v>
      </c>
      <c r="Z80" s="6" t="s">
        <v>1</v>
      </c>
      <c r="AA80" s="7">
        <v>0</v>
      </c>
    </row>
    <row r="81" spans="2:17" ht="18.75" customHeight="1" thickBot="1">
      <c r="B81" s="17"/>
      <c r="C81" s="16"/>
      <c r="O81" s="16"/>
      <c r="P81" s="16"/>
      <c r="Q81" s="17"/>
    </row>
    <row r="82" spans="1:26" ht="18.75" customHeight="1" thickBot="1">
      <c r="A82" s="51"/>
      <c r="B82" s="38">
        <f>IF(H82=G80^2-4*D80*J80,1,0)</f>
        <v>0</v>
      </c>
      <c r="C82" s="16"/>
      <c r="D82" s="22"/>
      <c r="E82" s="23"/>
      <c r="F82" s="24"/>
      <c r="G82" s="21" t="s">
        <v>39</v>
      </c>
      <c r="H82" s="25"/>
      <c r="I82" s="10"/>
      <c r="J82" s="38">
        <f>IF(H82&gt;0,SQRT(H82),"")</f>
      </c>
      <c r="K82" s="10">
        <f>IF(I82&gt;0,SQRT(I82),"")</f>
      </c>
      <c r="P82" s="16"/>
      <c r="Q82" s="38">
        <f>IF(W82=V80^2-4*S80*Y80,1,0)</f>
        <v>1</v>
      </c>
      <c r="R82" s="16"/>
      <c r="S82" s="22"/>
      <c r="T82" s="23"/>
      <c r="U82" s="24"/>
      <c r="V82" s="21" t="s">
        <v>39</v>
      </c>
      <c r="W82" s="25"/>
      <c r="X82" s="10"/>
      <c r="Y82" s="38">
        <f>IF(W82&gt;0,SQRT(W82),"")</f>
      </c>
      <c r="Z82" s="10">
        <f>IF(X82&gt;0,SQRT(X82),"")</f>
      </c>
    </row>
    <row r="83" spans="1:18" ht="18.75" customHeight="1" thickBot="1">
      <c r="A83" s="51"/>
      <c r="B83" s="38"/>
      <c r="C83" s="16"/>
      <c r="P83" s="16"/>
      <c r="Q83" s="38"/>
      <c r="R83" s="16"/>
    </row>
    <row r="84" spans="1:25" ht="18.75" customHeight="1" thickBot="1">
      <c r="A84" s="51"/>
      <c r="B84" s="38">
        <f>IF(AND(H82="",D84=""),"",IF(AND(H82&lt;0,D84="нет корней"),1,0))</f>
      </c>
      <c r="C84" s="16"/>
      <c r="D84" s="48"/>
      <c r="E84" s="49"/>
      <c r="F84" s="49"/>
      <c r="G84" s="49"/>
      <c r="H84" s="49"/>
      <c r="I84" s="49"/>
      <c r="J84" s="50"/>
      <c r="P84" s="16"/>
      <c r="Q84" s="38">
        <f>IF(AND(W82="",S84=""),"",IF(AND(W82&lt;0,S84="нет корней"),1,0))</f>
      </c>
      <c r="R84" s="16"/>
      <c r="S84" s="48"/>
      <c r="T84" s="49"/>
      <c r="U84" s="49"/>
      <c r="V84" s="49"/>
      <c r="W84" s="49"/>
      <c r="X84" s="49"/>
      <c r="Y84" s="50"/>
    </row>
    <row r="85" spans="1:18" ht="18.75" customHeight="1" thickBot="1">
      <c r="A85" s="51"/>
      <c r="B85" s="38"/>
      <c r="C85" s="16"/>
      <c r="P85" s="16"/>
      <c r="Q85" s="38"/>
      <c r="R85" s="16"/>
    </row>
    <row r="86" spans="1:27" ht="18.75" customHeight="1" thickBot="1">
      <c r="A86" s="51"/>
      <c r="B86" s="38">
        <f>IF(AND(H82="",D84="",G88=""),"",IF(AND(B82=1,H82&lt;0,D84="нет корней",G88="нет корней"),1,0))</f>
      </c>
      <c r="C86" s="16"/>
      <c r="D86" s="4" t="s">
        <v>4</v>
      </c>
      <c r="E86" s="6" t="s">
        <v>1</v>
      </c>
      <c r="F86" s="46"/>
      <c r="G86" s="47"/>
      <c r="I86" s="4" t="s">
        <v>5</v>
      </c>
      <c r="J86" s="6" t="s">
        <v>1</v>
      </c>
      <c r="K86" s="46"/>
      <c r="L86" s="47"/>
      <c r="P86" s="16"/>
      <c r="Q86" s="38">
        <f>IF(AND(W82="",S84="",V88=""),"",IF(AND(Q82=1,W82&lt;0,S84="нет корней",V88="нет корней"),1,0))</f>
      </c>
      <c r="R86" s="16"/>
      <c r="S86" s="4" t="s">
        <v>4</v>
      </c>
      <c r="T86" s="6" t="s">
        <v>1</v>
      </c>
      <c r="U86" s="46"/>
      <c r="V86" s="47"/>
      <c r="X86" s="4" t="s">
        <v>5</v>
      </c>
      <c r="Y86" s="6" t="s">
        <v>1</v>
      </c>
      <c r="Z86" s="46"/>
      <c r="AA86" s="47"/>
    </row>
    <row r="87" spans="1:18" ht="18.75" customHeight="1" thickBot="1">
      <c r="A87" s="51"/>
      <c r="B87" s="38">
        <f>IF(AND(H82="",D84="",F86="",G88=""),"",IF(AND(B82=1,D84="1 корень",F86=-G80/(2*D80)),1,0))</f>
      </c>
      <c r="C87" s="16"/>
      <c r="P87" s="16"/>
      <c r="Q87" s="38">
        <f>IF(AND(W82="",S84="",U86="",V88=""),"",IF(AND(Q82=1,S84="1 корень",U86=-V80/(2*S80)),1,0))</f>
      </c>
      <c r="R87" s="16"/>
    </row>
    <row r="88" spans="1:27" ht="18.75" customHeight="1" thickBot="1">
      <c r="A88" s="51"/>
      <c r="B88" s="38">
        <f>IF(OR(H82&lt;0,H82=0),"",IF(AND(B82=1,D84="2 корня",OR(AND(F86=(-G80+J82)/(2*D80),K86=(-G80-J82)/(2*D80)),AND(F86=(-G80-J82)/(2*D80),K86=(-G80+J82)/(2*D80)))),1,0))</f>
      </c>
      <c r="C88" s="16"/>
      <c r="D88" s="40" t="s">
        <v>38</v>
      </c>
      <c r="E88" s="40"/>
      <c r="F88" s="40"/>
      <c r="G88" s="41"/>
      <c r="H88" s="42"/>
      <c r="I88" s="42"/>
      <c r="J88" s="42"/>
      <c r="K88" s="42"/>
      <c r="L88" s="43"/>
      <c r="P88" s="16"/>
      <c r="Q88" s="38">
        <f>IF(OR(W82&lt;0,W82=0),"",IF(AND(Q82=1,S84="2 корня",OR(AND(U86=(-V80+Y82)/(2*S80),Z86=(-V80-Y82)/(2*S80)),AND(U86=(-V80-Y82)/(2*S80),Z86=(-V80+Y82)/(2*S80)))),1,0))</f>
      </c>
      <c r="R88" s="16"/>
      <c r="S88" s="40" t="s">
        <v>38</v>
      </c>
      <c r="T88" s="40"/>
      <c r="U88" s="40"/>
      <c r="V88" s="41"/>
      <c r="W88" s="42"/>
      <c r="X88" s="42"/>
      <c r="Y88" s="42"/>
      <c r="Z88" s="42"/>
      <c r="AA88" s="43"/>
    </row>
    <row r="89" spans="1:18" ht="18.75" customHeight="1">
      <c r="A89" s="51"/>
      <c r="B89" s="38">
        <f>SUM(B82:B88)</f>
        <v>0</v>
      </c>
      <c r="C89" s="16"/>
      <c r="P89" s="16"/>
      <c r="Q89" s="38">
        <f>SUM(Q82:Q88)</f>
        <v>1</v>
      </c>
      <c r="R89" s="16"/>
    </row>
    <row r="90" spans="2:19" ht="18.75" customHeight="1">
      <c r="B90" s="17"/>
      <c r="P90" s="16"/>
      <c r="Q90" s="17"/>
      <c r="R90" s="16"/>
      <c r="S90" s="26"/>
    </row>
    <row r="91" spans="2:27" ht="18.75" customHeight="1">
      <c r="B91" s="28"/>
      <c r="C91" s="27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27"/>
      <c r="O91" s="27"/>
      <c r="P91" s="27"/>
      <c r="Q91" s="28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2:27" ht="18.75" customHeight="1">
      <c r="B92" s="28"/>
      <c r="C92" s="27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7"/>
      <c r="O92" s="27"/>
      <c r="P92" s="27"/>
      <c r="Q92" s="28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2:27" ht="18.75" customHeight="1">
      <c r="B93" s="28"/>
      <c r="C93" s="27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27"/>
      <c r="O93" s="27"/>
      <c r="P93" s="27"/>
      <c r="Q93" s="28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2:17" ht="18.75" customHeight="1" thickBot="1">
      <c r="B94" s="8" t="s">
        <v>17</v>
      </c>
      <c r="Q94" s="8" t="s">
        <v>18</v>
      </c>
    </row>
    <row r="95" spans="3:27" ht="24" customHeight="1" thickBot="1">
      <c r="C95" s="3"/>
      <c r="D95" s="18">
        <v>1</v>
      </c>
      <c r="E95" s="4" t="s">
        <v>2</v>
      </c>
      <c r="F95" s="5" t="s">
        <v>3</v>
      </c>
      <c r="G95" s="18">
        <v>-1</v>
      </c>
      <c r="H95" s="4" t="s">
        <v>0</v>
      </c>
      <c r="I95" s="5" t="s">
        <v>3</v>
      </c>
      <c r="J95" s="18">
        <v>-56</v>
      </c>
      <c r="K95" s="6" t="s">
        <v>1</v>
      </c>
      <c r="L95" s="7">
        <v>0</v>
      </c>
      <c r="R95" s="3"/>
      <c r="S95" s="18">
        <v>-1</v>
      </c>
      <c r="T95" s="4" t="s">
        <v>2</v>
      </c>
      <c r="U95" s="5" t="s">
        <v>3</v>
      </c>
      <c r="V95" s="18">
        <v>3</v>
      </c>
      <c r="W95" s="4" t="s">
        <v>0</v>
      </c>
      <c r="X95" s="5" t="s">
        <v>3</v>
      </c>
      <c r="Y95" s="18">
        <v>10</v>
      </c>
      <c r="Z95" s="6" t="s">
        <v>1</v>
      </c>
      <c r="AA95" s="7">
        <v>0</v>
      </c>
    </row>
    <row r="96" spans="2:18" ht="18.75" customHeight="1" thickBot="1">
      <c r="B96" s="17"/>
      <c r="C96" s="16"/>
      <c r="P96" s="16"/>
      <c r="Q96" s="17"/>
      <c r="R96" s="16"/>
    </row>
    <row r="97" spans="2:26" ht="18.75" customHeight="1" thickBot="1">
      <c r="B97" s="38">
        <f>IF(H97=G95^2-4*D95*J95,1,0)</f>
        <v>0</v>
      </c>
      <c r="C97" s="16"/>
      <c r="D97" s="22"/>
      <c r="E97" s="23"/>
      <c r="F97" s="24"/>
      <c r="G97" s="21" t="s">
        <v>39</v>
      </c>
      <c r="H97" s="25"/>
      <c r="I97" s="10"/>
      <c r="J97" s="38">
        <f>IF(H97&gt;0,SQRT(H97),"")</f>
      </c>
      <c r="K97" s="10">
        <f>IF(I97&gt;0,SQRT(I97),"")</f>
      </c>
      <c r="P97" s="16"/>
      <c r="Q97" s="38">
        <f>IF(W97=V95^2-4*S95*Y95,1,0)</f>
        <v>0</v>
      </c>
      <c r="R97" s="16"/>
      <c r="S97" s="22"/>
      <c r="T97" s="23"/>
      <c r="U97" s="24"/>
      <c r="V97" s="21" t="s">
        <v>39</v>
      </c>
      <c r="W97" s="25"/>
      <c r="X97" s="10"/>
      <c r="Y97" s="38">
        <f>IF(W97&gt;0,SQRT(W97),"")</f>
      </c>
      <c r="Z97" s="10">
        <f>IF(X97&gt;0,SQRT(X97),"")</f>
      </c>
    </row>
    <row r="98" spans="2:18" ht="18.75" customHeight="1" thickBot="1">
      <c r="B98" s="38"/>
      <c r="C98" s="16"/>
      <c r="P98" s="16"/>
      <c r="Q98" s="38"/>
      <c r="R98" s="16"/>
    </row>
    <row r="99" spans="2:25" ht="18.75" customHeight="1" thickBot="1">
      <c r="B99" s="38">
        <f>IF(AND(H97="",D99=""),"",IF(AND(H97&lt;0,D99="нет корней"),1,0))</f>
      </c>
      <c r="C99" s="16"/>
      <c r="D99" s="48"/>
      <c r="E99" s="49"/>
      <c r="F99" s="49"/>
      <c r="G99" s="49"/>
      <c r="H99" s="49"/>
      <c r="I99" s="49"/>
      <c r="J99" s="50"/>
      <c r="P99" s="16"/>
      <c r="Q99" s="38">
        <f>IF(AND(W97="",S99=""),"",IF(AND(W97&lt;0,S99="нет корней"),1,0))</f>
      </c>
      <c r="R99" s="16"/>
      <c r="S99" s="48"/>
      <c r="T99" s="49"/>
      <c r="U99" s="49"/>
      <c r="V99" s="49"/>
      <c r="W99" s="49"/>
      <c r="X99" s="49"/>
      <c r="Y99" s="50"/>
    </row>
    <row r="100" spans="2:18" ht="18.75" customHeight="1" thickBot="1">
      <c r="B100" s="38"/>
      <c r="C100" s="16"/>
      <c r="P100" s="16"/>
      <c r="Q100" s="38"/>
      <c r="R100" s="16"/>
    </row>
    <row r="101" spans="2:27" ht="18.75" customHeight="1" thickBot="1">
      <c r="B101" s="38">
        <f>IF(AND(H97="",D99="",G103=""),"",IF(AND(B97=1,H97&lt;0,D99="нет корней",G103="нет корней"),1,0))</f>
      </c>
      <c r="C101" s="16"/>
      <c r="D101" s="4" t="s">
        <v>4</v>
      </c>
      <c r="E101" s="6" t="s">
        <v>1</v>
      </c>
      <c r="F101" s="46"/>
      <c r="G101" s="47"/>
      <c r="I101" s="4" t="s">
        <v>5</v>
      </c>
      <c r="J101" s="6" t="s">
        <v>1</v>
      </c>
      <c r="K101" s="46"/>
      <c r="L101" s="47"/>
      <c r="P101" s="16"/>
      <c r="Q101" s="38">
        <f>IF(AND(W97="",S99="",V103=""),"",IF(AND(Q97=1,W97&lt;0,S99="нет корней",V103="нет корней"),1,0))</f>
      </c>
      <c r="R101" s="16"/>
      <c r="S101" s="4" t="s">
        <v>4</v>
      </c>
      <c r="T101" s="6" t="s">
        <v>1</v>
      </c>
      <c r="U101" s="46"/>
      <c r="V101" s="47"/>
      <c r="X101" s="4" t="s">
        <v>5</v>
      </c>
      <c r="Y101" s="6" t="s">
        <v>1</v>
      </c>
      <c r="Z101" s="46"/>
      <c r="AA101" s="47"/>
    </row>
    <row r="102" spans="2:18" ht="18.75" customHeight="1" thickBot="1">
      <c r="B102" s="38">
        <f>IF(AND(H97="",D99="",F101="",G103=""),"",IF(AND(B97=1,D99="1 корень",F101=-G95/(2*D95)),1,0))</f>
      </c>
      <c r="C102" s="16"/>
      <c r="P102" s="16"/>
      <c r="Q102" s="38">
        <f>IF(AND(W97="",S99="",U101="",V103=""),"",IF(AND(Q97=1,S99="1 корень",U101=-V95/(2*S95)),1,0))</f>
      </c>
      <c r="R102" s="16"/>
    </row>
    <row r="103" spans="2:27" ht="18.75" customHeight="1" thickBot="1">
      <c r="B103" s="38">
        <f>IF(OR(H97&lt;0,H97=0),"",IF(AND(B97=1,D99="2 корня",OR(AND(F101=(-G95+J97)/(2*D95),K101=(-G95-J97)/(2*D95)),AND(F101=(-G95-J97)/(2*D95),K101=(-G95+J97)/(2*D95)))),1,0))</f>
      </c>
      <c r="C103" s="16"/>
      <c r="D103" s="40" t="s">
        <v>38</v>
      </c>
      <c r="E103" s="40"/>
      <c r="F103" s="40"/>
      <c r="G103" s="41"/>
      <c r="H103" s="42"/>
      <c r="I103" s="42"/>
      <c r="J103" s="42"/>
      <c r="K103" s="42"/>
      <c r="L103" s="43"/>
      <c r="P103" s="16"/>
      <c r="Q103" s="38">
        <f>IF(OR(W97&lt;0,W97=0),"",IF(AND(Q97=1,S99="2 корня",OR(AND(U101=(-V95+Y97)/(2*S95),Z101=(-V95-Y97)/(2*S95)),AND(U101=(-V95-Y97)/(2*S95),Z101=(-V95+Y97)/(2*S95)))),1,0))</f>
      </c>
      <c r="R103" s="16"/>
      <c r="S103" s="40" t="s">
        <v>38</v>
      </c>
      <c r="T103" s="40"/>
      <c r="U103" s="40"/>
      <c r="V103" s="41"/>
      <c r="W103" s="42"/>
      <c r="X103" s="42"/>
      <c r="Y103" s="42"/>
      <c r="Z103" s="42"/>
      <c r="AA103" s="43"/>
    </row>
    <row r="104" spans="2:18" ht="18.75" customHeight="1">
      <c r="B104" s="38">
        <f>SUM(B97:B103)</f>
        <v>0</v>
      </c>
      <c r="C104" s="16"/>
      <c r="P104" s="16"/>
      <c r="Q104" s="38">
        <f>SUM(Q97:Q103)</f>
        <v>0</v>
      </c>
      <c r="R104" s="16"/>
    </row>
    <row r="105" spans="2:19" ht="18.75" customHeight="1">
      <c r="B105" s="17"/>
      <c r="P105" s="16"/>
      <c r="Q105" s="38"/>
      <c r="R105" s="16"/>
      <c r="S105" s="26"/>
    </row>
    <row r="106" spans="2:27" ht="18.75" customHeight="1">
      <c r="B106" s="28"/>
      <c r="C106" s="27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27"/>
      <c r="O106" s="30"/>
      <c r="P106" s="27"/>
      <c r="Q106" s="28"/>
      <c r="R106" s="27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2:27" ht="18.75" customHeight="1">
      <c r="B107" s="28"/>
      <c r="C107" s="27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27"/>
      <c r="O107" s="30"/>
      <c r="P107" s="27"/>
      <c r="Q107" s="28"/>
      <c r="R107" s="27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6:18" ht="18.75" customHeight="1">
      <c r="P108" s="16"/>
      <c r="Q108" s="17"/>
      <c r="R108" s="16"/>
    </row>
    <row r="109" spans="2:17" ht="18.75" customHeight="1" thickBot="1">
      <c r="B109" s="8" t="s">
        <v>19</v>
      </c>
      <c r="Q109" s="8" t="s">
        <v>20</v>
      </c>
    </row>
    <row r="110" spans="2:27" ht="27.75" customHeight="1" thickBot="1">
      <c r="B110" s="17"/>
      <c r="C110" s="19"/>
      <c r="D110" s="18">
        <v>1</v>
      </c>
      <c r="E110" s="4" t="s">
        <v>2</v>
      </c>
      <c r="F110" s="5" t="s">
        <v>3</v>
      </c>
      <c r="G110" s="18">
        <v>2</v>
      </c>
      <c r="H110" s="4" t="s">
        <v>0</v>
      </c>
      <c r="I110" s="5" t="s">
        <v>3</v>
      </c>
      <c r="J110" s="18">
        <v>-3</v>
      </c>
      <c r="K110" s="6" t="s">
        <v>1</v>
      </c>
      <c r="L110" s="7">
        <v>0</v>
      </c>
      <c r="P110" s="16"/>
      <c r="Q110" s="17"/>
      <c r="R110" s="19"/>
      <c r="S110" s="18">
        <v>2</v>
      </c>
      <c r="T110" s="4" t="s">
        <v>2</v>
      </c>
      <c r="U110" s="5" t="s">
        <v>3</v>
      </c>
      <c r="V110" s="18">
        <v>15</v>
      </c>
      <c r="W110" s="4" t="s">
        <v>0</v>
      </c>
      <c r="X110" s="5" t="s">
        <v>3</v>
      </c>
      <c r="Y110" s="18">
        <v>25</v>
      </c>
      <c r="Z110" s="6" t="s">
        <v>1</v>
      </c>
      <c r="AA110" s="7">
        <v>0</v>
      </c>
    </row>
    <row r="111" spans="2:18" ht="18.75" customHeight="1" thickBot="1">
      <c r="B111" s="17"/>
      <c r="C111" s="16"/>
      <c r="P111" s="16"/>
      <c r="Q111" s="17"/>
      <c r="R111" s="16"/>
    </row>
    <row r="112" spans="2:26" ht="18.75" customHeight="1" thickBot="1">
      <c r="B112" s="38">
        <f>IF(H112=G110^2-4*D110*J110,1,0)</f>
        <v>0</v>
      </c>
      <c r="C112" s="16"/>
      <c r="D112" s="22"/>
      <c r="E112" s="23"/>
      <c r="F112" s="24"/>
      <c r="G112" s="21" t="s">
        <v>39</v>
      </c>
      <c r="H112" s="25"/>
      <c r="I112" s="10"/>
      <c r="J112" s="38">
        <f>IF(H112&gt;0,SQRT(H112),"")</f>
      </c>
      <c r="K112" s="10">
        <f>IF(I112&gt;0,SQRT(I112),"")</f>
      </c>
      <c r="P112" s="51"/>
      <c r="Q112" s="38">
        <f>IF(W112=V110^2-4*S110*Y110,1,0)</f>
        <v>0</v>
      </c>
      <c r="R112" s="16"/>
      <c r="S112" s="22"/>
      <c r="T112" s="23"/>
      <c r="U112" s="24"/>
      <c r="V112" s="21" t="s">
        <v>39</v>
      </c>
      <c r="W112" s="25"/>
      <c r="X112" s="10"/>
      <c r="Y112" s="38">
        <f>IF(W112&gt;0,SQRT(W112),"")</f>
      </c>
      <c r="Z112" s="10">
        <f>IF(X112&gt;0,SQRT(X112),"")</f>
      </c>
    </row>
    <row r="113" spans="2:18" ht="18.75" customHeight="1" thickBot="1">
      <c r="B113" s="38"/>
      <c r="C113" s="16"/>
      <c r="P113" s="51"/>
      <c r="Q113" s="38"/>
      <c r="R113" s="16"/>
    </row>
    <row r="114" spans="2:25" ht="18.75" customHeight="1" thickBot="1">
      <c r="B114" s="38">
        <f>IF(AND(H112="",D114=""),"",IF(AND(H112&lt;0,D114="нет корней"),1,0))</f>
      </c>
      <c r="C114" s="16"/>
      <c r="D114" s="48"/>
      <c r="E114" s="49"/>
      <c r="F114" s="49"/>
      <c r="G114" s="49"/>
      <c r="H114" s="49"/>
      <c r="I114" s="49"/>
      <c r="J114" s="50"/>
      <c r="P114" s="51"/>
      <c r="Q114" s="38">
        <f>IF(AND(W112="",S114=""),"",IF(AND(W112&lt;0,S114="нет корней"),1,0))</f>
      </c>
      <c r="R114" s="16"/>
      <c r="S114" s="48"/>
      <c r="T114" s="49"/>
      <c r="U114" s="49"/>
      <c r="V114" s="49"/>
      <c r="W114" s="49"/>
      <c r="X114" s="49"/>
      <c r="Y114" s="50"/>
    </row>
    <row r="115" spans="2:18" ht="18.75" customHeight="1" thickBot="1">
      <c r="B115" s="38"/>
      <c r="C115" s="16"/>
      <c r="P115" s="51"/>
      <c r="Q115" s="38"/>
      <c r="R115" s="16"/>
    </row>
    <row r="116" spans="2:27" ht="18.75" customHeight="1" thickBot="1">
      <c r="B116" s="38">
        <f>IF(AND(H112="",D114="",G118=""),"",IF(AND(B112=1,H112&lt;0,D114="нет корней",G118="нет корней"),1,0))</f>
      </c>
      <c r="C116" s="16"/>
      <c r="D116" s="4" t="s">
        <v>4</v>
      </c>
      <c r="E116" s="6" t="s">
        <v>1</v>
      </c>
      <c r="F116" s="46"/>
      <c r="G116" s="47"/>
      <c r="I116" s="4" t="s">
        <v>5</v>
      </c>
      <c r="J116" s="6" t="s">
        <v>1</v>
      </c>
      <c r="K116" s="46"/>
      <c r="L116" s="47"/>
      <c r="P116" s="51"/>
      <c r="Q116" s="38">
        <f>IF(AND(W112="",S114="",V118=""),"",IF(AND(Q112=1,W112&lt;0,S114="нет корней",V118="нет корней"),1,0))</f>
      </c>
      <c r="R116" s="16"/>
      <c r="S116" s="4" t="s">
        <v>4</v>
      </c>
      <c r="T116" s="6" t="s">
        <v>1</v>
      </c>
      <c r="U116" s="46"/>
      <c r="V116" s="47"/>
      <c r="X116" s="4" t="s">
        <v>5</v>
      </c>
      <c r="Y116" s="6" t="s">
        <v>1</v>
      </c>
      <c r="Z116" s="46"/>
      <c r="AA116" s="47"/>
    </row>
    <row r="117" spans="2:18" ht="18.75" customHeight="1" thickBot="1">
      <c r="B117" s="38">
        <f>IF(AND(H112="",D114="",F116="",G118=""),"",IF(AND(B112=1,D114="1 корень",F116=-G110/(2*D110)),1,0))</f>
      </c>
      <c r="C117" s="16"/>
      <c r="P117" s="51"/>
      <c r="Q117" s="38">
        <f>IF(AND(W112="",S114="",U116="",V118=""),"",IF(AND(Q112=1,S114="1 корень",U116=-V110/(2*S110)),1,0))</f>
      </c>
      <c r="R117" s="16"/>
    </row>
    <row r="118" spans="2:27" ht="18.75" customHeight="1" thickBot="1">
      <c r="B118" s="38">
        <f>IF(OR(H112&lt;0,H112=0),"",IF(AND(B112=1,D114="2 корня",OR(AND(F116=(-G110+J112)/(2*D110),K116=(-G110-J112)/(2*D110)),AND(F116=(-G110-J112)/(2*D110),K116=(-G110+J112)/(2*D110)))),1,0))</f>
      </c>
      <c r="C118" s="16"/>
      <c r="D118" s="40" t="s">
        <v>38</v>
      </c>
      <c r="E118" s="40"/>
      <c r="F118" s="40"/>
      <c r="G118" s="41"/>
      <c r="H118" s="42"/>
      <c r="I118" s="42"/>
      <c r="J118" s="42"/>
      <c r="K118" s="42"/>
      <c r="L118" s="43"/>
      <c r="P118" s="51"/>
      <c r="Q118" s="38">
        <f>IF(OR(W112&lt;0,W112=0),"",IF(AND(Q112=1,S114="2 корня",OR(AND(U116=(-V110+Y112)/(2*S110),Z116=(-V110-Y112)/(2*S110)),AND(U116=(-V110-Y112)/(2*S110),Z116=(-V110+Y112)/(2*S110)))),1,0))</f>
      </c>
      <c r="R118" s="16"/>
      <c r="S118" s="40" t="s">
        <v>38</v>
      </c>
      <c r="T118" s="40"/>
      <c r="U118" s="40"/>
      <c r="V118" s="41"/>
      <c r="W118" s="42"/>
      <c r="X118" s="42"/>
      <c r="Y118" s="42"/>
      <c r="Z118" s="42"/>
      <c r="AA118" s="43"/>
    </row>
    <row r="119" spans="2:18" ht="18.75" customHeight="1">
      <c r="B119" s="38">
        <f>SUM(B112:B118)</f>
        <v>0</v>
      </c>
      <c r="C119" s="16"/>
      <c r="P119" s="51"/>
      <c r="Q119" s="38">
        <f>SUM(Q112:Q118)</f>
        <v>0</v>
      </c>
      <c r="R119" s="16"/>
    </row>
    <row r="120" spans="2:19" ht="18.75" customHeight="1">
      <c r="B120" s="38"/>
      <c r="P120" s="16"/>
      <c r="Q120" s="17"/>
      <c r="R120" s="16"/>
      <c r="S120" s="26"/>
    </row>
    <row r="121" spans="2:27" ht="18.75" customHeight="1">
      <c r="B121" s="29"/>
      <c r="C121" s="28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27"/>
      <c r="O121" s="30"/>
      <c r="P121" s="27"/>
      <c r="Q121" s="28"/>
      <c r="R121" s="28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2:27" ht="18.75" customHeight="1" thickBot="1">
      <c r="B122" s="29">
        <f>SUM(B119,Q119,B104,Q104,B89,Q89,B74,Q74,B59,Q59,B44,Q44,B29,Q29,B14,R14)</f>
        <v>1</v>
      </c>
      <c r="C122" s="29"/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27"/>
      <c r="O122" s="30"/>
      <c r="P122" s="27"/>
      <c r="Q122" s="28"/>
      <c r="R122" s="28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7:18" ht="18.75" customHeight="1">
      <c r="G123" s="44">
        <f>IF(B122&lt;19,"",IF(B122&lt;29,3,IF(B122&lt;30,4,5)))</f>
      </c>
      <c r="Q123" s="10"/>
      <c r="R123" s="9"/>
    </row>
    <row r="124" spans="2:7" ht="18.75" customHeight="1" thickBot="1">
      <c r="B124" s="11" t="s">
        <v>21</v>
      </c>
      <c r="G124" s="45"/>
    </row>
    <row r="126" ht="18.75" customHeight="1">
      <c r="B126" s="15" t="s">
        <v>35</v>
      </c>
    </row>
  </sheetData>
  <sheetProtection password="CF66" sheet="1" objects="1" scenarios="1" selectLockedCells="1"/>
  <mergeCells count="81">
    <mergeCell ref="Z11:AA11"/>
    <mergeCell ref="D9:J9"/>
    <mergeCell ref="F11:G11"/>
    <mergeCell ref="K11:L11"/>
    <mergeCell ref="D24:J24"/>
    <mergeCell ref="S24:Y24"/>
    <mergeCell ref="S9:Y9"/>
    <mergeCell ref="U11:V11"/>
    <mergeCell ref="Z41:AA41"/>
    <mergeCell ref="D39:J39"/>
    <mergeCell ref="S39:Y39"/>
    <mergeCell ref="F26:G26"/>
    <mergeCell ref="K26:L26"/>
    <mergeCell ref="U26:V26"/>
    <mergeCell ref="Z26:AA26"/>
    <mergeCell ref="D54:J54"/>
    <mergeCell ref="S54:Y54"/>
    <mergeCell ref="F41:G41"/>
    <mergeCell ref="K41:L41"/>
    <mergeCell ref="U41:V41"/>
    <mergeCell ref="Z71:AA71"/>
    <mergeCell ref="D69:J69"/>
    <mergeCell ref="S69:Y69"/>
    <mergeCell ref="F56:G56"/>
    <mergeCell ref="K56:L56"/>
    <mergeCell ref="U56:V56"/>
    <mergeCell ref="Z56:AA56"/>
    <mergeCell ref="D84:J84"/>
    <mergeCell ref="S84:Y84"/>
    <mergeCell ref="F71:G71"/>
    <mergeCell ref="K71:L71"/>
    <mergeCell ref="U71:V71"/>
    <mergeCell ref="Z101:AA101"/>
    <mergeCell ref="D99:J99"/>
    <mergeCell ref="S99:Y99"/>
    <mergeCell ref="F86:G86"/>
    <mergeCell ref="K86:L86"/>
    <mergeCell ref="U86:V86"/>
    <mergeCell ref="Z86:AA86"/>
    <mergeCell ref="D114:J114"/>
    <mergeCell ref="S114:Y114"/>
    <mergeCell ref="F101:G101"/>
    <mergeCell ref="K101:L101"/>
    <mergeCell ref="U101:V101"/>
    <mergeCell ref="G123:G124"/>
    <mergeCell ref="F116:G116"/>
    <mergeCell ref="K116:L116"/>
    <mergeCell ref="U116:V116"/>
    <mergeCell ref="D118:F118"/>
    <mergeCell ref="G118:L118"/>
    <mergeCell ref="S118:U118"/>
    <mergeCell ref="V118:AA118"/>
    <mergeCell ref="Z116:AA116"/>
    <mergeCell ref="D13:F13"/>
    <mergeCell ref="G13:L13"/>
    <mergeCell ref="S13:U13"/>
    <mergeCell ref="V13:AA13"/>
    <mergeCell ref="D28:F28"/>
    <mergeCell ref="G28:L28"/>
    <mergeCell ref="S28:U28"/>
    <mergeCell ref="V28:AA28"/>
    <mergeCell ref="D43:F43"/>
    <mergeCell ref="G43:L43"/>
    <mergeCell ref="S43:U43"/>
    <mergeCell ref="V43:AA43"/>
    <mergeCell ref="D58:F58"/>
    <mergeCell ref="G58:L58"/>
    <mergeCell ref="S58:U58"/>
    <mergeCell ref="V58:AA58"/>
    <mergeCell ref="D73:F73"/>
    <mergeCell ref="G73:L73"/>
    <mergeCell ref="S73:U73"/>
    <mergeCell ref="V73:AA73"/>
    <mergeCell ref="D88:F88"/>
    <mergeCell ref="G88:L88"/>
    <mergeCell ref="S88:U88"/>
    <mergeCell ref="V88:AA88"/>
    <mergeCell ref="D103:F103"/>
    <mergeCell ref="G103:L103"/>
    <mergeCell ref="S103:U103"/>
    <mergeCell ref="V103:AA10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Teacher</cp:lastModifiedBy>
  <dcterms:created xsi:type="dcterms:W3CDTF">2007-12-09T20:05:29Z</dcterms:created>
  <dcterms:modified xsi:type="dcterms:W3CDTF">2007-12-16T11:57:37Z</dcterms:modified>
  <cp:category/>
  <cp:version/>
  <cp:contentType/>
  <cp:contentStatus/>
</cp:coreProperties>
</file>