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<sst xmlns="http://schemas.openxmlformats.org/spreadsheetml/2006/main" count="14" uniqueCount="13">
  <si>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Тест по теме "Полное отражение света" </t>
  </si>
  <si>
    <t>Полное отражение света происходит</t>
  </si>
  <si>
    <t>Полное отражение света происходит на границе двух сред при его падении</t>
  </si>
  <si>
    <t>со стороны среды с большей оптической плотностью</t>
  </si>
  <si>
    <t>Показатели преломления воды, стекла и алмаза относительно воздуха равны 1,33; 1,5; 2,42. В каком из этих веществ предельный угол полного отражения имеет минимальное значение?</t>
  </si>
  <si>
    <t>Принцип действия световодо основан на явлении</t>
  </si>
  <si>
    <t>только при углах падения больших некоторого предельного</t>
  </si>
  <si>
    <r>
      <t>Каков угол падения луча в воздухе на поверхность воды, если угол между преломленным и отраженным лучами равен 90</t>
    </r>
    <r>
      <rPr>
        <b/>
        <sz val="12"/>
        <rFont val="Arial Cyr"/>
        <family val="0"/>
      </rPr>
      <t>°</t>
    </r>
    <r>
      <rPr>
        <b/>
        <sz val="12"/>
        <rFont val="Arial"/>
        <family val="2"/>
      </rPr>
      <t xml:space="preserve">? </t>
    </r>
  </si>
  <si>
    <t>Результат</t>
  </si>
  <si>
    <t>в алмазе</t>
  </si>
  <si>
    <t>полного отражения света</t>
  </si>
  <si>
    <t>Назад</t>
  </si>
  <si>
    <t>arccos 1,33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</si>
</sst>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i/>
      <sz val="18"/>
      <color indexed="12"/>
      <name val="Arial"/>
      <family val="2"/>
    </font>
    <font>
      <sz val="10"/>
      <color indexed="9"/>
      <name val="Arial Cyr"/>
      <family val="0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i/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15" applyFont="1" applyAlignment="1" applyProtection="1">
      <alignment/>
      <protection hidden="1" locked="0"/>
    </xf>
    <xf numFmtId="0" fontId="8" fillId="0" borderId="0" xfId="18" applyAlignment="1" applyProtection="1">
      <alignment/>
      <protection hidden="1"/>
    </xf>
    <xf numFmtId="0" fontId="8" fillId="0" borderId="0" xfId="15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 locked="0"/>
    </xf>
    <xf numFmtId="0" fontId="2" fillId="0" borderId="2" xfId="0" applyFont="1" applyBorder="1" applyAlignment="1" applyProtection="1">
      <alignment horizontal="center" vertical="center" wrapText="1"/>
      <protection hidden="1" locked="0"/>
    </xf>
    <xf numFmtId="0" fontId="2" fillId="0" borderId="3" xfId="0" applyFont="1" applyBorder="1" applyAlignment="1" applyProtection="1">
      <alignment horizontal="center" vertical="center" wrapText="1"/>
      <protection hidden="1" locked="0"/>
    </xf>
    <xf numFmtId="0" fontId="2" fillId="0" borderId="4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5" xfId="0" applyFont="1" applyBorder="1" applyAlignment="1" applyProtection="1">
      <alignment horizontal="center" vertical="center" wrapText="1"/>
      <protection hidden="1" locked="0"/>
    </xf>
    <xf numFmtId="0" fontId="2" fillId="0" borderId="6" xfId="0" applyFont="1" applyBorder="1" applyAlignment="1" applyProtection="1">
      <alignment horizontal="center" vertical="center" wrapText="1"/>
      <protection hidden="1" locked="0"/>
    </xf>
    <xf numFmtId="0" fontId="2" fillId="0" borderId="7" xfId="0" applyFont="1" applyBorder="1" applyAlignment="1" applyProtection="1">
      <alignment horizontal="center" vertical="center" wrapText="1"/>
      <protection hidden="1" locked="0"/>
    </xf>
    <xf numFmtId="0" fontId="2" fillId="0" borderId="8" xfId="0" applyFont="1" applyBorder="1" applyAlignment="1" applyProtection="1">
      <alignment horizontal="center" vertical="center" wrapText="1"/>
      <protection hidden="1"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3</xdr:col>
      <xdr:colOff>371475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21717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tabSelected="1" zoomScale="75" zoomScaleNormal="75" workbookViewId="0" topLeftCell="A4">
      <selection activeCell="K46" sqref="K46:L46"/>
    </sheetView>
  </sheetViews>
  <sheetFormatPr defaultColWidth="9.00390625" defaultRowHeight="12.75"/>
  <cols>
    <col min="1" max="11" width="9.125" style="2" customWidth="1"/>
    <col min="12" max="12" width="16.25390625" style="2" customWidth="1"/>
    <col min="13" max="13" width="0.2421875" style="2" customWidth="1"/>
    <col min="14" max="14" width="9.125" style="2" hidden="1" customWidth="1"/>
    <col min="15" max="16384" width="9.125" style="2" customWidth="1"/>
  </cols>
  <sheetData>
    <row r="1" ht="18.75">
      <c r="A1" s="5"/>
    </row>
    <row r="5" spans="5:14" ht="12.75">
      <c r="E5" s="7" t="s">
        <v>0</v>
      </c>
      <c r="F5" s="8"/>
      <c r="G5" s="8"/>
      <c r="H5" s="8"/>
      <c r="I5" s="8"/>
      <c r="J5" s="8"/>
      <c r="K5" s="8"/>
      <c r="L5" s="8"/>
      <c r="M5" s="8"/>
      <c r="N5" s="8"/>
    </row>
    <row r="6" spans="5:14" ht="12.75">
      <c r="E6" s="8"/>
      <c r="F6" s="8"/>
      <c r="G6" s="8"/>
      <c r="H6" s="8"/>
      <c r="I6" s="8"/>
      <c r="J6" s="8"/>
      <c r="K6" s="8"/>
      <c r="L6" s="8"/>
      <c r="M6" s="8"/>
      <c r="N6" s="8"/>
    </row>
    <row r="7" spans="5:14" ht="12.75">
      <c r="E7" s="8"/>
      <c r="F7" s="8"/>
      <c r="G7" s="8"/>
      <c r="H7" s="8"/>
      <c r="I7" s="8"/>
      <c r="J7" s="8"/>
      <c r="K7" s="8"/>
      <c r="L7" s="8"/>
      <c r="M7" s="8"/>
      <c r="N7" s="8"/>
    </row>
    <row r="8" spans="5:14" ht="12.75">
      <c r="E8" s="8"/>
      <c r="F8" s="8"/>
      <c r="G8" s="8"/>
      <c r="H8" s="8"/>
      <c r="I8" s="8"/>
      <c r="J8" s="8"/>
      <c r="K8" s="8"/>
      <c r="L8" s="8"/>
      <c r="M8" s="8"/>
      <c r="N8" s="8"/>
    </row>
    <row r="9" spans="5:14" ht="12.75">
      <c r="E9" s="8"/>
      <c r="F9" s="8"/>
      <c r="G9" s="8"/>
      <c r="H9" s="8"/>
      <c r="I9" s="8"/>
      <c r="J9" s="8"/>
      <c r="K9" s="8"/>
      <c r="L9" s="8"/>
      <c r="M9" s="8"/>
      <c r="N9" s="8"/>
    </row>
    <row r="10" spans="5:14" ht="12.75"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5:14" ht="12.75">
      <c r="E11" s="8"/>
      <c r="F11" s="8"/>
      <c r="G11" s="8"/>
      <c r="H11" s="8"/>
      <c r="I11" s="8"/>
      <c r="J11" s="8"/>
      <c r="K11" s="8"/>
      <c r="L11" s="8"/>
      <c r="M11" s="8"/>
      <c r="N11" s="8"/>
    </row>
    <row r="19" spans="1:15" ht="12.75">
      <c r="A19" s="33">
        <v>1</v>
      </c>
      <c r="B19" s="18" t="s">
        <v>1</v>
      </c>
      <c r="C19" s="19"/>
      <c r="D19" s="19"/>
      <c r="E19" s="19"/>
      <c r="F19" s="19"/>
      <c r="G19" s="19"/>
      <c r="H19" s="20"/>
      <c r="I19" s="9" t="s">
        <v>6</v>
      </c>
      <c r="J19" s="10"/>
      <c r="K19" s="10"/>
      <c r="L19" s="11"/>
      <c r="O19" s="1">
        <f>IF(I19="только при углах падения больших некоторого предельного",1,0)</f>
        <v>1</v>
      </c>
    </row>
    <row r="20" spans="1:15" ht="12.75">
      <c r="A20" s="34"/>
      <c r="B20" s="24"/>
      <c r="C20" s="25"/>
      <c r="D20" s="25"/>
      <c r="E20" s="25"/>
      <c r="F20" s="25"/>
      <c r="G20" s="25"/>
      <c r="H20" s="26"/>
      <c r="I20" s="12"/>
      <c r="J20" s="13"/>
      <c r="K20" s="13"/>
      <c r="L20" s="14"/>
      <c r="O20" s="1"/>
    </row>
    <row r="21" spans="1:15" ht="12.75">
      <c r="A21" s="34"/>
      <c r="B21" s="24"/>
      <c r="C21" s="25"/>
      <c r="D21" s="25"/>
      <c r="E21" s="25"/>
      <c r="F21" s="25"/>
      <c r="G21" s="25"/>
      <c r="H21" s="26"/>
      <c r="I21" s="15"/>
      <c r="J21" s="16"/>
      <c r="K21" s="16"/>
      <c r="L21" s="17"/>
      <c r="O21" s="1"/>
    </row>
    <row r="22" spans="1:15" ht="12.75">
      <c r="A22" s="34"/>
      <c r="B22" s="27"/>
      <c r="C22" s="28"/>
      <c r="D22" s="28"/>
      <c r="E22" s="28"/>
      <c r="F22" s="28"/>
      <c r="G22" s="28"/>
      <c r="H22" s="29"/>
      <c r="I22" s="18"/>
      <c r="J22" s="19"/>
      <c r="K22" s="19"/>
      <c r="L22" s="20"/>
      <c r="O22" s="1"/>
    </row>
    <row r="23" spans="1:15" ht="12.75" customHeight="1">
      <c r="A23" s="35"/>
      <c r="B23" s="30"/>
      <c r="C23" s="31"/>
      <c r="D23" s="31"/>
      <c r="E23" s="31"/>
      <c r="F23" s="31"/>
      <c r="G23" s="31"/>
      <c r="H23" s="32"/>
      <c r="I23" s="21"/>
      <c r="J23" s="22"/>
      <c r="K23" s="22"/>
      <c r="L23" s="23"/>
      <c r="O23" s="1"/>
    </row>
    <row r="24" spans="1:15" ht="12.75">
      <c r="A24" s="33">
        <v>2</v>
      </c>
      <c r="B24" s="18" t="s">
        <v>2</v>
      </c>
      <c r="C24" s="19"/>
      <c r="D24" s="19"/>
      <c r="E24" s="19"/>
      <c r="F24" s="19"/>
      <c r="G24" s="19"/>
      <c r="H24" s="20"/>
      <c r="I24" s="9" t="s">
        <v>3</v>
      </c>
      <c r="J24" s="10"/>
      <c r="K24" s="10"/>
      <c r="L24" s="11"/>
      <c r="O24" s="1">
        <f>IF(I24="со стороны среды с большей оптической плотностью",1,0)</f>
        <v>1</v>
      </c>
    </row>
    <row r="25" spans="1:15" ht="12.75">
      <c r="A25" s="34"/>
      <c r="B25" s="24"/>
      <c r="C25" s="25"/>
      <c r="D25" s="25"/>
      <c r="E25" s="25"/>
      <c r="F25" s="25"/>
      <c r="G25" s="25"/>
      <c r="H25" s="26"/>
      <c r="I25" s="12"/>
      <c r="J25" s="13"/>
      <c r="K25" s="13"/>
      <c r="L25" s="14"/>
      <c r="O25" s="1"/>
    </row>
    <row r="26" spans="1:15" ht="12.75">
      <c r="A26" s="34"/>
      <c r="B26" s="24"/>
      <c r="C26" s="25"/>
      <c r="D26" s="25"/>
      <c r="E26" s="25"/>
      <c r="F26" s="25"/>
      <c r="G26" s="25"/>
      <c r="H26" s="26"/>
      <c r="I26" s="15"/>
      <c r="J26" s="16"/>
      <c r="K26" s="16"/>
      <c r="L26" s="17"/>
      <c r="O26" s="1"/>
    </row>
    <row r="27" spans="1:15" ht="12.75" customHeight="1">
      <c r="A27" s="34"/>
      <c r="B27" s="24"/>
      <c r="C27" s="25"/>
      <c r="D27" s="25"/>
      <c r="E27" s="25"/>
      <c r="F27" s="25"/>
      <c r="G27" s="25"/>
      <c r="H27" s="26"/>
      <c r="I27" s="18"/>
      <c r="J27" s="19"/>
      <c r="K27" s="19"/>
      <c r="L27" s="20"/>
      <c r="O27" s="1"/>
    </row>
    <row r="28" spans="1:15" ht="12.75">
      <c r="A28" s="35"/>
      <c r="B28" s="21"/>
      <c r="C28" s="22"/>
      <c r="D28" s="22"/>
      <c r="E28" s="22"/>
      <c r="F28" s="22"/>
      <c r="G28" s="22"/>
      <c r="H28" s="23"/>
      <c r="I28" s="21"/>
      <c r="J28" s="22"/>
      <c r="K28" s="22"/>
      <c r="L28" s="23"/>
      <c r="O28" s="1"/>
    </row>
    <row r="29" spans="1:15" ht="12.75">
      <c r="A29" s="33">
        <v>3</v>
      </c>
      <c r="B29" s="18" t="s">
        <v>4</v>
      </c>
      <c r="C29" s="19"/>
      <c r="D29" s="19"/>
      <c r="E29" s="19"/>
      <c r="F29" s="19"/>
      <c r="G29" s="19"/>
      <c r="H29" s="20"/>
      <c r="I29" s="9" t="s">
        <v>9</v>
      </c>
      <c r="J29" s="10"/>
      <c r="K29" s="10"/>
      <c r="L29" s="11"/>
      <c r="O29" s="1">
        <f>IF(I29="в алмазе",1,0)</f>
        <v>1</v>
      </c>
    </row>
    <row r="30" spans="1:15" ht="12.75">
      <c r="A30" s="34"/>
      <c r="B30" s="24"/>
      <c r="C30" s="25"/>
      <c r="D30" s="25"/>
      <c r="E30" s="25"/>
      <c r="F30" s="25"/>
      <c r="G30" s="25"/>
      <c r="H30" s="26"/>
      <c r="I30" s="12"/>
      <c r="J30" s="13"/>
      <c r="K30" s="13"/>
      <c r="L30" s="14"/>
      <c r="O30" s="1"/>
    </row>
    <row r="31" spans="1:15" ht="12.75">
      <c r="A31" s="34"/>
      <c r="B31" s="24"/>
      <c r="C31" s="25"/>
      <c r="D31" s="25"/>
      <c r="E31" s="25"/>
      <c r="F31" s="25"/>
      <c r="G31" s="25"/>
      <c r="H31" s="26"/>
      <c r="I31" s="15"/>
      <c r="J31" s="16"/>
      <c r="K31" s="16"/>
      <c r="L31" s="17"/>
      <c r="O31" s="1"/>
    </row>
    <row r="32" spans="1:15" ht="12.75">
      <c r="A32" s="34"/>
      <c r="B32" s="24"/>
      <c r="C32" s="25"/>
      <c r="D32" s="25"/>
      <c r="E32" s="25"/>
      <c r="F32" s="25"/>
      <c r="G32" s="25"/>
      <c r="H32" s="26"/>
      <c r="I32" s="18"/>
      <c r="J32" s="19"/>
      <c r="K32" s="19"/>
      <c r="L32" s="20"/>
      <c r="O32" s="1"/>
    </row>
    <row r="33" spans="1:15" ht="12.75">
      <c r="A33" s="35"/>
      <c r="B33" s="21"/>
      <c r="C33" s="22"/>
      <c r="D33" s="22"/>
      <c r="E33" s="22"/>
      <c r="F33" s="22"/>
      <c r="G33" s="22"/>
      <c r="H33" s="23"/>
      <c r="I33" s="21"/>
      <c r="J33" s="22"/>
      <c r="K33" s="22"/>
      <c r="L33" s="23"/>
      <c r="O33" s="1"/>
    </row>
    <row r="34" spans="1:15" ht="12.75">
      <c r="A34" s="33">
        <v>4</v>
      </c>
      <c r="B34" s="18" t="s">
        <v>7</v>
      </c>
      <c r="C34" s="19"/>
      <c r="D34" s="19"/>
      <c r="E34" s="19"/>
      <c r="F34" s="19"/>
      <c r="G34" s="19"/>
      <c r="H34" s="20"/>
      <c r="I34" s="9" t="s">
        <v>12</v>
      </c>
      <c r="J34" s="10"/>
      <c r="K34" s="10"/>
      <c r="L34" s="11"/>
      <c r="O34" s="1">
        <f>IF(I34="arctg 1,33",1,0)</f>
        <v>0</v>
      </c>
    </row>
    <row r="35" spans="1:15" ht="12.75">
      <c r="A35" s="34"/>
      <c r="B35" s="24"/>
      <c r="C35" s="25"/>
      <c r="D35" s="25"/>
      <c r="E35" s="25"/>
      <c r="F35" s="25"/>
      <c r="G35" s="25"/>
      <c r="H35" s="26"/>
      <c r="I35" s="12"/>
      <c r="J35" s="13"/>
      <c r="K35" s="13"/>
      <c r="L35" s="14"/>
      <c r="O35" s="1"/>
    </row>
    <row r="36" spans="1:15" ht="12.75">
      <c r="A36" s="34"/>
      <c r="B36" s="24"/>
      <c r="C36" s="25"/>
      <c r="D36" s="25"/>
      <c r="E36" s="25"/>
      <c r="F36" s="25"/>
      <c r="G36" s="25"/>
      <c r="H36" s="26"/>
      <c r="I36" s="15"/>
      <c r="J36" s="16"/>
      <c r="K36" s="16"/>
      <c r="L36" s="17"/>
      <c r="O36" s="1"/>
    </row>
    <row r="37" spans="1:15" ht="12.75">
      <c r="A37" s="34"/>
      <c r="B37" s="24"/>
      <c r="C37" s="25"/>
      <c r="D37" s="25"/>
      <c r="E37" s="25"/>
      <c r="F37" s="25"/>
      <c r="G37" s="25"/>
      <c r="H37" s="26"/>
      <c r="I37" s="18"/>
      <c r="J37" s="19"/>
      <c r="K37" s="19"/>
      <c r="L37" s="20"/>
      <c r="O37" s="1"/>
    </row>
    <row r="38" spans="1:15" ht="12.75">
      <c r="A38" s="35"/>
      <c r="B38" s="21"/>
      <c r="C38" s="22"/>
      <c r="D38" s="22"/>
      <c r="E38" s="22"/>
      <c r="F38" s="22"/>
      <c r="G38" s="22"/>
      <c r="H38" s="23"/>
      <c r="I38" s="21"/>
      <c r="J38" s="22"/>
      <c r="K38" s="22"/>
      <c r="L38" s="23"/>
      <c r="O38" s="1"/>
    </row>
    <row r="39" spans="1:15" ht="12.75">
      <c r="A39" s="33">
        <v>5</v>
      </c>
      <c r="B39" s="18" t="s">
        <v>5</v>
      </c>
      <c r="C39" s="19"/>
      <c r="D39" s="19"/>
      <c r="E39" s="19"/>
      <c r="F39" s="19"/>
      <c r="G39" s="19"/>
      <c r="H39" s="20"/>
      <c r="I39" s="9" t="s">
        <v>10</v>
      </c>
      <c r="J39" s="10"/>
      <c r="K39" s="10"/>
      <c r="L39" s="11"/>
      <c r="O39" s="1">
        <f>IF(I39="полного отражения света",1,0)</f>
        <v>1</v>
      </c>
    </row>
    <row r="40" spans="1:15" ht="12.75">
      <c r="A40" s="34"/>
      <c r="B40" s="24"/>
      <c r="C40" s="25"/>
      <c r="D40" s="25"/>
      <c r="E40" s="25"/>
      <c r="F40" s="25"/>
      <c r="G40" s="25"/>
      <c r="H40" s="26"/>
      <c r="I40" s="12"/>
      <c r="J40" s="13"/>
      <c r="K40" s="13"/>
      <c r="L40" s="14"/>
      <c r="O40" s="1"/>
    </row>
    <row r="41" spans="1:15" ht="12.75">
      <c r="A41" s="34"/>
      <c r="B41" s="24"/>
      <c r="C41" s="25"/>
      <c r="D41" s="25"/>
      <c r="E41" s="25"/>
      <c r="F41" s="25"/>
      <c r="G41" s="25"/>
      <c r="H41" s="26"/>
      <c r="I41" s="15"/>
      <c r="J41" s="16"/>
      <c r="K41" s="16"/>
      <c r="L41" s="17"/>
      <c r="O41" s="1"/>
    </row>
    <row r="42" spans="1:15" ht="12.75">
      <c r="A42" s="34"/>
      <c r="B42" s="24"/>
      <c r="C42" s="25"/>
      <c r="D42" s="25"/>
      <c r="E42" s="25"/>
      <c r="F42" s="25"/>
      <c r="G42" s="25"/>
      <c r="H42" s="26"/>
      <c r="I42" s="18"/>
      <c r="J42" s="19"/>
      <c r="K42" s="19"/>
      <c r="L42" s="20"/>
      <c r="O42" s="1"/>
    </row>
    <row r="43" spans="1:15" ht="12.75">
      <c r="A43" s="35"/>
      <c r="B43" s="21"/>
      <c r="C43" s="22"/>
      <c r="D43" s="22"/>
      <c r="E43" s="22"/>
      <c r="F43" s="22"/>
      <c r="G43" s="22"/>
      <c r="H43" s="23"/>
      <c r="I43" s="21"/>
      <c r="J43" s="22"/>
      <c r="K43" s="22"/>
      <c r="L43" s="23"/>
      <c r="O43" s="1"/>
    </row>
    <row r="46" spans="11:12" ht="18.75">
      <c r="K46" s="6" t="s">
        <v>8</v>
      </c>
      <c r="L46" s="6"/>
    </row>
    <row r="47" ht="13.5" customHeight="1"/>
    <row r="48" ht="12.75" customHeight="1"/>
  </sheetData>
  <sheetProtection sheet="1" objects="1" scenarios="1" selectLockedCells="1"/>
  <mergeCells count="22">
    <mergeCell ref="I29:L31"/>
    <mergeCell ref="I32:L33"/>
    <mergeCell ref="I34:L36"/>
    <mergeCell ref="I37:L38"/>
    <mergeCell ref="A39:A43"/>
    <mergeCell ref="B39:H43"/>
    <mergeCell ref="A19:A23"/>
    <mergeCell ref="A24:A28"/>
    <mergeCell ref="A29:A33"/>
    <mergeCell ref="A34:A38"/>
    <mergeCell ref="B34:H38"/>
    <mergeCell ref="B29:H33"/>
    <mergeCell ref="K46:L46"/>
    <mergeCell ref="E5:N11"/>
    <mergeCell ref="I19:L21"/>
    <mergeCell ref="I22:L23"/>
    <mergeCell ref="I24:L26"/>
    <mergeCell ref="B19:H23"/>
    <mergeCell ref="B24:H28"/>
    <mergeCell ref="I27:L28"/>
    <mergeCell ref="I39:L41"/>
    <mergeCell ref="I42:L43"/>
  </mergeCells>
  <dataValidations count="5">
    <dataValidation type="list" allowBlank="1" showInputMessage="1" showErrorMessage="1" sqref="I19:L21">
      <formula1>"только при углах падения больших некоторого предельного, при люьом угле падения, только при угдах падения меньших некоторого предельного"</formula1>
    </dataValidation>
    <dataValidation type="list" allowBlank="1" showInputMessage="1" showErrorMessage="1" sqref="I24:L26">
      <formula1>"со стороны среды с меньшей оптической плотностью, со стороны среды с большей оптической плотностью, с любой стороны"</formula1>
    </dataValidation>
    <dataValidation type="list" allowBlank="1" showInputMessage="1" showErrorMessage="1" sqref="I29:L31">
      <formula1>"в воде, в стекле, в алмазе"</formula1>
    </dataValidation>
    <dataValidation type="list" allowBlank="1" showInputMessage="1" showErrorMessage="1" sqref="I34:L36">
      <formula1>"arccos 1,33, arctg 1,33, arcctg 1,33"</formula1>
    </dataValidation>
    <dataValidation type="list" allowBlank="1" showInputMessage="1" showErrorMessage="1" sqref="I39:L41">
      <formula1>"отражения света, преломления света, полного отражения света"</formula1>
    </dataValidation>
  </dataValidations>
  <hyperlinks>
    <hyperlink ref="K46:L46" location="Лист2!A1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6:F10"/>
  <sheetViews>
    <sheetView zoomScale="75" zoomScaleNormal="75" workbookViewId="0" topLeftCell="A1">
      <selection activeCell="F10" sqref="F10"/>
    </sheetView>
  </sheetViews>
  <sheetFormatPr defaultColWidth="9.00390625" defaultRowHeight="12.75"/>
  <cols>
    <col min="1" max="16384" width="9.125" style="2" customWidth="1"/>
  </cols>
  <sheetData>
    <row r="6" spans="2:6" ht="12.75">
      <c r="B6" s="36" t="s">
        <v>8</v>
      </c>
      <c r="C6" s="37"/>
      <c r="D6" s="38"/>
      <c r="E6" s="3"/>
      <c r="F6" s="42">
        <f>SUM(Лист1!O19,Лист1!O24,Лист1!O29,Лист1!O34,Лист1!O39)</f>
        <v>4</v>
      </c>
    </row>
    <row r="7" spans="2:6" ht="12.75">
      <c r="B7" s="39"/>
      <c r="C7" s="40"/>
      <c r="D7" s="41"/>
      <c r="E7" s="3"/>
      <c r="F7" s="43"/>
    </row>
    <row r="10" ht="18.75">
      <c r="F10" s="4" t="s">
        <v>11</v>
      </c>
    </row>
  </sheetData>
  <sheetProtection sheet="1" objects="1" scenarios="1" selectLockedCells="1"/>
  <mergeCells count="2">
    <mergeCell ref="B6:D7"/>
    <mergeCell ref="F6:F7"/>
  </mergeCells>
  <hyperlinks>
    <hyperlink ref="F10" location="Лист1!A1" display="Назад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Spirit</dc:creator>
  <cp:keywords/>
  <dc:description/>
  <cp:lastModifiedBy>Магдалинов</cp:lastModifiedBy>
  <dcterms:created xsi:type="dcterms:W3CDTF">2007-12-22T19:46:42Z</dcterms:created>
  <dcterms:modified xsi:type="dcterms:W3CDTF">2007-12-25T09:53:03Z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