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3800" windowHeight="8505" activeTab="0"/>
  </bookViews>
  <sheets>
    <sheet name="Вопросы" sheetId="1" r:id="rId1"/>
    <sheet name="Результаты" sheetId="2" r:id="rId2"/>
    <sheet name="Настройки" sheetId="3" r:id="rId3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<sst xmlns="http://schemas.openxmlformats.org/spreadsheetml/2006/main" count="60" uniqueCount="56">
  <si>
    <t>№</t>
  </si>
  <si>
    <t>Правильный 
ответ</t>
  </si>
  <si>
    <t>Ваш 
ответ</t>
  </si>
  <si>
    <t>Вопрос</t>
  </si>
  <si>
    <t>Результаты теста</t>
  </si>
  <si>
    <t>Правильно</t>
  </si>
  <si>
    <t>Ответ</t>
  </si>
  <si>
    <t>Ошибочно</t>
  </si>
  <si>
    <t>Модель есть замещение изучаемого объекта другим, который отражает:</t>
  </si>
  <si>
    <t>Все стороны данного объекта</t>
  </si>
  <si>
    <t>Некоторые стороны данного объекта</t>
  </si>
  <si>
    <t>Существенные стороны данного объекта</t>
  </si>
  <si>
    <t>Несущественные стороны данного объекта</t>
  </si>
  <si>
    <t>Информационной моделью организации занятий в школе является:</t>
  </si>
  <si>
    <t>Свод правил поведения учащихся</t>
  </si>
  <si>
    <t>Список класса</t>
  </si>
  <si>
    <t>Расписание уроков</t>
  </si>
  <si>
    <t>перечень учебников</t>
  </si>
  <si>
    <t>макет самолета</t>
  </si>
  <si>
    <t>карта</t>
  </si>
  <si>
    <t>чертеж</t>
  </si>
  <si>
    <t>диаграмма</t>
  </si>
  <si>
    <t>Знаковой моделью является:</t>
  </si>
  <si>
    <t>Материальной моделью является:</t>
  </si>
  <si>
    <t>анатомический муляж</t>
  </si>
  <si>
    <t>макет здания</t>
  </si>
  <si>
    <t>модель корабля</t>
  </si>
  <si>
    <t>Устное представление информационной модели называется:</t>
  </si>
  <si>
    <t>графической моделью</t>
  </si>
  <si>
    <t>словестной моделью</t>
  </si>
  <si>
    <t>табличной моделью</t>
  </si>
  <si>
    <t>логической моделью</t>
  </si>
  <si>
    <t>Визуальная формальная модель- это:</t>
  </si>
  <si>
    <t>программа на языке программирования</t>
  </si>
  <si>
    <t>описание объекта</t>
  </si>
  <si>
    <t>формулы</t>
  </si>
  <si>
    <t>Статической иерархической моделью является:</t>
  </si>
  <si>
    <t>модель смены поколений</t>
  </si>
  <si>
    <t>модель времени</t>
  </si>
  <si>
    <t>модель эволюции живых организмов</t>
  </si>
  <si>
    <t>модель компьютера</t>
  </si>
  <si>
    <t>Все модели можно разбить на два класса:</t>
  </si>
  <si>
    <t>художественные и теоретические</t>
  </si>
  <si>
    <t>материальные и наглядные</t>
  </si>
  <si>
    <t>предметные и информационные</t>
  </si>
  <si>
    <t>визуальные и физические</t>
  </si>
  <si>
    <t>Как называется упрощенное представление реального объекта?</t>
  </si>
  <si>
    <t>оригинал</t>
  </si>
  <si>
    <t>прототип</t>
  </si>
  <si>
    <t>модель</t>
  </si>
  <si>
    <t>система</t>
  </si>
  <si>
    <t>Процесс построения моделей называется:</t>
  </si>
  <si>
    <t>моделирование</t>
  </si>
  <si>
    <t>конструирование</t>
  </si>
  <si>
    <t>экспериментирование</t>
  </si>
  <si>
    <t>проектирование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</si>
</sst>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9"/>
      <name val="Arial Cyr"/>
      <family val="2"/>
    </font>
    <font>
      <sz val="11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sz val="11"/>
      <color indexed="43"/>
      <name val="Arial Cyr"/>
      <family val="0"/>
    </font>
    <font>
      <sz val="24"/>
      <color indexed="17"/>
      <name val="Arial Cyr"/>
      <family val="2"/>
    </font>
    <font>
      <sz val="14"/>
      <color indexed="17"/>
      <name val="Arial Cyr"/>
      <family val="0"/>
    </font>
    <font>
      <sz val="11"/>
      <color indexed="13"/>
      <name val="Arial Cyr"/>
      <family val="0"/>
    </font>
    <font>
      <sz val="10.5"/>
      <color indexed="13"/>
      <name val="Arial Cyr"/>
      <family val="0"/>
    </font>
    <font>
      <sz val="12"/>
      <color indexed="13"/>
      <name val="Arial Cyr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 inden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05"/>
          <c:y val="0.0725"/>
          <c:w val="0.936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"/>
          <c:y val="0.871"/>
          <c:w val="0.5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53054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15</xdr:row>
      <xdr:rowOff>9525</xdr:rowOff>
    </xdr:from>
    <xdr:to>
      <xdr:col>5</xdr:col>
      <xdr:colOff>390525</xdr:colOff>
      <xdr:row>16</xdr:row>
      <xdr:rowOff>295275</xdr:rowOff>
    </xdr:to>
    <xdr:sp>
      <xdr:nvSpPr>
        <xdr:cNvPr id="2" name="Line 2"/>
        <xdr:cNvSpPr>
          <a:spLocks/>
        </xdr:cNvSpPr>
      </xdr:nvSpPr>
      <xdr:spPr>
        <a:xfrm flipH="1">
          <a:off x="6981825" y="4981575"/>
          <a:ext cx="258127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3"/>
  <sheetViews>
    <sheetView showGridLines="0" tabSelected="1" workbookViewId="0" topLeftCell="A1">
      <selection activeCell="C3" sqref="C3"/>
    </sheetView>
  </sheetViews>
  <sheetFormatPr defaultColWidth="9.00390625" defaultRowHeight="12.75"/>
  <cols>
    <col min="1" max="1" width="4.125" style="3" customWidth="1"/>
    <col min="2" max="2" width="60.875" style="0" customWidth="1"/>
    <col min="3" max="3" width="44.87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2:3" ht="18" customHeight="1">
      <c r="B1" s="16"/>
      <c r="C1" s="17"/>
    </row>
    <row r="2" spans="1:3" ht="18">
      <c r="A2" s="24" t="s">
        <v>0</v>
      </c>
      <c r="B2" s="25" t="s">
        <v>3</v>
      </c>
      <c r="C2" s="24" t="s">
        <v>6</v>
      </c>
    </row>
    <row r="3" spans="1:13" ht="29.25" customHeight="1">
      <c r="A3" s="29">
        <v>1</v>
      </c>
      <c r="B3" s="30" t="str">
        <f>H3</f>
        <v>Модель есть замещение изучаемого объекта другим, который отражает:</v>
      </c>
      <c r="C3" s="23"/>
      <c r="G3">
        <f>IF(C3=M3,1,0)</f>
        <v>0</v>
      </c>
      <c r="H3" t="str">
        <f>Настройки!B1</f>
        <v>Модель есть замещение изучаемого объекта другим, который отражает:</v>
      </c>
      <c r="I3" s="1" t="str">
        <f>Настройки!C2</f>
        <v>Все стороны данного объекта</v>
      </c>
      <c r="J3" s="1" t="str">
        <f>Настройки!C3</f>
        <v>Некоторые стороны данного объекта</v>
      </c>
      <c r="K3" s="1" t="str">
        <f>Настройки!C4</f>
        <v>Существенные стороны данного объекта</v>
      </c>
      <c r="L3" s="1" t="str">
        <f>Настройки!C5</f>
        <v>Несущественные стороны данного объекта</v>
      </c>
      <c r="M3" t="str">
        <f>Настройки!D3</f>
        <v>Существенные стороны данного объекта</v>
      </c>
    </row>
    <row r="4" spans="1:13" ht="29.25" customHeight="1">
      <c r="A4" s="29">
        <v>2</v>
      </c>
      <c r="B4" s="30" t="str">
        <f aca="true" t="shared" si="0" ref="B4:B12">H4</f>
        <v>Информационной моделью организации занятий в школе является:</v>
      </c>
      <c r="C4" s="23"/>
      <c r="G4">
        <f aca="true" t="shared" si="1" ref="G4:G12">IF(C4=M4,1,0)</f>
        <v>0</v>
      </c>
      <c r="H4" t="str">
        <f>Настройки!B6</f>
        <v>Информационной моделью организации занятий в школе является:</v>
      </c>
      <c r="I4" s="1" t="str">
        <f>Настройки!C7</f>
        <v>Свод правил поведения учащихся</v>
      </c>
      <c r="J4" s="1" t="str">
        <f>Настройки!C8</f>
        <v>Список класса</v>
      </c>
      <c r="K4" s="1" t="str">
        <f>Настройки!C9</f>
        <v>Расписание уроков</v>
      </c>
      <c r="L4" s="1" t="str">
        <f>Настройки!C10</f>
        <v>перечень учебников</v>
      </c>
      <c r="M4" t="str">
        <f>Настройки!D8</f>
        <v>Расписание уроков</v>
      </c>
    </row>
    <row r="5" spans="1:13" ht="29.25" customHeight="1">
      <c r="A5" s="29">
        <v>3</v>
      </c>
      <c r="B5" s="30" t="str">
        <f t="shared" si="0"/>
        <v>Материальной моделью является:</v>
      </c>
      <c r="C5" s="23"/>
      <c r="G5">
        <f t="shared" si="1"/>
        <v>0</v>
      </c>
      <c r="H5" t="str">
        <f>Настройки!B11</f>
        <v>Материальной моделью является:</v>
      </c>
      <c r="I5" s="1" t="str">
        <f>Настройки!C12</f>
        <v>макет самолета</v>
      </c>
      <c r="J5" s="1" t="str">
        <f>Настройки!C13</f>
        <v>карта</v>
      </c>
      <c r="K5" s="1" t="str">
        <f>Настройки!C14</f>
        <v>чертеж</v>
      </c>
      <c r="L5" s="1" t="str">
        <f>Настройки!C15</f>
        <v>диаграмма</v>
      </c>
      <c r="M5" t="str">
        <f>Настройки!D13</f>
        <v>макет самолета</v>
      </c>
    </row>
    <row r="6" spans="1:13" ht="29.25" customHeight="1">
      <c r="A6" s="29">
        <v>4</v>
      </c>
      <c r="B6" s="30" t="str">
        <f t="shared" si="0"/>
        <v>Знаковой моделью является:</v>
      </c>
      <c r="C6" s="23"/>
      <c r="G6">
        <f t="shared" si="1"/>
        <v>0</v>
      </c>
      <c r="H6" t="str">
        <f>Настройки!B16</f>
        <v>Знаковой моделью является:</v>
      </c>
      <c r="I6" s="1" t="str">
        <f>Настройки!C17</f>
        <v>анатомический муляж</v>
      </c>
      <c r="J6" s="1" t="str">
        <f>Настройки!C18</f>
        <v>макет здания</v>
      </c>
      <c r="K6" s="1" t="str">
        <f>Настройки!C19</f>
        <v>модель корабля</v>
      </c>
      <c r="L6" s="1" t="str">
        <f>Настройки!C20</f>
        <v>диаграмма</v>
      </c>
      <c r="M6" t="str">
        <f>Настройки!D18</f>
        <v>диаграмма</v>
      </c>
    </row>
    <row r="7" spans="1:13" ht="29.25" customHeight="1">
      <c r="A7" s="29">
        <v>5</v>
      </c>
      <c r="B7" s="30" t="str">
        <f t="shared" si="0"/>
        <v>Устное представление информационной модели называется:</v>
      </c>
      <c r="C7" s="23"/>
      <c r="G7">
        <f t="shared" si="1"/>
        <v>0</v>
      </c>
      <c r="H7" t="str">
        <f>Настройки!B21</f>
        <v>Устное представление информационной модели называется:</v>
      </c>
      <c r="I7" s="1" t="str">
        <f>Настройки!C22</f>
        <v>графической моделью</v>
      </c>
      <c r="J7" s="1" t="str">
        <f>Настройки!C23</f>
        <v>словестной моделью</v>
      </c>
      <c r="K7" s="1" t="str">
        <f>Настройки!C24</f>
        <v>табличной моделью</v>
      </c>
      <c r="L7" s="1" t="str">
        <f>Настройки!C25</f>
        <v>логической моделью</v>
      </c>
      <c r="M7" t="str">
        <f>Настройки!D23</f>
        <v>словестной моделью</v>
      </c>
    </row>
    <row r="8" spans="1:13" ht="29.25" customHeight="1">
      <c r="A8" s="29">
        <v>6</v>
      </c>
      <c r="B8" s="30" t="str">
        <f t="shared" si="0"/>
        <v>Визуальная формальная модель- это:</v>
      </c>
      <c r="C8" s="23"/>
      <c r="G8">
        <f t="shared" si="1"/>
        <v>0</v>
      </c>
      <c r="H8" t="str">
        <f>Настройки!B26</f>
        <v>Визуальная формальная модель- это:</v>
      </c>
      <c r="I8" s="1" t="str">
        <f>Настройки!C27</f>
        <v>программа на языке программирования</v>
      </c>
      <c r="J8" s="1" t="str">
        <f>Настройки!C28</f>
        <v>чертеж</v>
      </c>
      <c r="K8" s="1" t="str">
        <f>Настройки!C29</f>
        <v>описание объекта</v>
      </c>
      <c r="L8" s="1" t="str">
        <f>Настройки!C30</f>
        <v>формулы</v>
      </c>
      <c r="M8" t="str">
        <f>Настройки!D28</f>
        <v>чертеж</v>
      </c>
    </row>
    <row r="9" spans="1:13" ht="29.25" customHeight="1">
      <c r="A9" s="29">
        <v>7</v>
      </c>
      <c r="B9" s="30" t="str">
        <f t="shared" si="0"/>
        <v>Статической иерархической моделью является:</v>
      </c>
      <c r="C9" s="23"/>
      <c r="G9">
        <f t="shared" si="1"/>
        <v>0</v>
      </c>
      <c r="H9" t="str">
        <f>Настройки!B31</f>
        <v>Статической иерархической моделью является:</v>
      </c>
      <c r="I9" s="1" t="str">
        <f>Настройки!C32</f>
        <v>модель смены поколений</v>
      </c>
      <c r="J9" s="1" t="str">
        <f>Настройки!C33</f>
        <v>модель времени</v>
      </c>
      <c r="K9" s="1" t="str">
        <f>Настройки!C34</f>
        <v>модель эволюции живых организмов</v>
      </c>
      <c r="L9" s="1" t="str">
        <f>Настройки!C35</f>
        <v>модель компьютера</v>
      </c>
      <c r="M9" t="str">
        <f>Настройки!D33</f>
        <v>модель компьютера</v>
      </c>
    </row>
    <row r="10" spans="1:13" ht="29.25" customHeight="1">
      <c r="A10" s="29">
        <v>8</v>
      </c>
      <c r="B10" s="30" t="str">
        <f t="shared" si="0"/>
        <v>Все модели можно разбить на два класса:</v>
      </c>
      <c r="C10" s="23"/>
      <c r="G10">
        <f t="shared" si="1"/>
        <v>0</v>
      </c>
      <c r="H10" t="str">
        <f>Настройки!B36</f>
        <v>Все модели можно разбить на два класса:</v>
      </c>
      <c r="I10" s="1" t="str">
        <f>Настройки!C37</f>
        <v>художественные и теоретические</v>
      </c>
      <c r="J10" s="1" t="str">
        <f>Настройки!C38</f>
        <v>материальные и наглядные</v>
      </c>
      <c r="K10" s="1" t="str">
        <f>Настройки!C39</f>
        <v>предметные и информационные</v>
      </c>
      <c r="L10" s="1" t="str">
        <f>Настройки!C40</f>
        <v>визуальные и физические</v>
      </c>
      <c r="M10" t="str">
        <f>Настройки!D38</f>
        <v>предметные и информационные</v>
      </c>
    </row>
    <row r="11" spans="1:13" ht="29.25" customHeight="1">
      <c r="A11" s="29">
        <v>9</v>
      </c>
      <c r="B11" s="30" t="str">
        <f t="shared" si="0"/>
        <v>Как называется упрощенное представление реального объекта?</v>
      </c>
      <c r="C11" s="23"/>
      <c r="G11">
        <f t="shared" si="1"/>
        <v>0</v>
      </c>
      <c r="H11" t="str">
        <f>Настройки!B41</f>
        <v>Как называется упрощенное представление реального объекта?</v>
      </c>
      <c r="I11" s="1" t="str">
        <f>Настройки!C42</f>
        <v>оригинал</v>
      </c>
      <c r="J11" s="1" t="str">
        <f>Настройки!C43</f>
        <v>прототип</v>
      </c>
      <c r="K11" s="1" t="str">
        <f>Настройки!C44</f>
        <v>модель</v>
      </c>
      <c r="L11" s="1" t="str">
        <f>Настройки!C45</f>
        <v>система</v>
      </c>
      <c r="M11" t="str">
        <f>Настройки!D43</f>
        <v>модель</v>
      </c>
    </row>
    <row r="12" spans="1:13" ht="29.25" customHeight="1">
      <c r="A12" s="29">
        <v>10</v>
      </c>
      <c r="B12" s="30" t="str">
        <f t="shared" si="0"/>
        <v>Процесс построения моделей называется:</v>
      </c>
      <c r="C12" s="23"/>
      <c r="G12">
        <f t="shared" si="1"/>
        <v>0</v>
      </c>
      <c r="H12" t="str">
        <f>Настройки!B46</f>
        <v>Процесс построения моделей называется:</v>
      </c>
      <c r="I12" s="1" t="str">
        <f>Настройки!C47</f>
        <v>моделирование</v>
      </c>
      <c r="J12" s="1" t="str">
        <f>Настройки!C48</f>
        <v>конструирование</v>
      </c>
      <c r="K12" s="1" t="str">
        <f>Настройки!C49</f>
        <v>экспериментирование</v>
      </c>
      <c r="L12" s="1" t="str">
        <f>Настройки!C50</f>
        <v>проектирование</v>
      </c>
      <c r="M12" t="str">
        <f>Настройки!D48</f>
        <v>моделирование</v>
      </c>
    </row>
    <row r="13" spans="7:8" ht="12.75">
      <c r="G13">
        <f>SUM(G3:G12)</f>
        <v>0</v>
      </c>
      <c r="H13">
        <f>10-G13</f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C3:C7">
      <formula1>$I3:$L3</formula1>
    </dataValidation>
    <dataValidation type="list" allowBlank="1" showErrorMessage="1" sqref="C8:C12">
      <formula1>$I8:$L8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4">
      <selection activeCell="C17" sqref="C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23.875" style="3" customWidth="1"/>
    <col min="4" max="4" width="38.00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4" t="s">
        <v>4</v>
      </c>
      <c r="B1" s="34"/>
      <c r="C1" s="8"/>
      <c r="D1" s="8"/>
    </row>
    <row r="2" spans="1:4" ht="23.25" customHeight="1">
      <c r="A2" s="35" t="e">
        <f>Вопросы!#REF!&amp;" группа № "&amp;Вопросы!#REF!</f>
        <v>#REF!</v>
      </c>
      <c r="B2" s="35"/>
      <c r="C2" s="2">
        <f>COUNTIF(Вопросы!C3:C12,"")</f>
        <v>10</v>
      </c>
      <c r="D2" s="9"/>
    </row>
    <row r="3" spans="1:4" ht="23.25" customHeight="1">
      <c r="A3" s="33" t="str">
        <f>"Правильные ответы: "&amp;D3</f>
        <v>Правильные ответы: 0</v>
      </c>
      <c r="B3" s="33"/>
      <c r="C3" s="6" t="s">
        <v>5</v>
      </c>
      <c r="D3" s="7">
        <f>IF(C2&lt;&gt;0,0,Вопросы!G13)</f>
        <v>0</v>
      </c>
    </row>
    <row r="4" spans="1:4" ht="23.25" customHeight="1">
      <c r="A4" s="33" t="str">
        <f>"Допущенные ошибки: "&amp;D4</f>
        <v>Допущенные ошибки: 0</v>
      </c>
      <c r="B4" s="33"/>
      <c r="C4" s="6" t="s">
        <v>7</v>
      </c>
      <c r="D4" s="7">
        <f>IF(C2&lt;&gt;0,0,Вопросы!H13)</f>
        <v>0</v>
      </c>
    </row>
    <row r="5" spans="1:4" ht="28.5">
      <c r="A5" s="26" t="s">
        <v>0</v>
      </c>
      <c r="B5" s="26" t="s">
        <v>3</v>
      </c>
      <c r="C5" s="26" t="s">
        <v>2</v>
      </c>
      <c r="D5" s="26" t="s">
        <v>1</v>
      </c>
    </row>
    <row r="6" spans="1:5" ht="26.25" customHeight="1">
      <c r="A6" s="27">
        <v>1</v>
      </c>
      <c r="B6" s="28" t="str">
        <f>Вопросы!B3</f>
        <v>Модель есть замещение изучаемого объекта другим, который отражает:</v>
      </c>
      <c r="C6" s="31" t="str">
        <f>IF(C2&lt;&gt;0," ",Вопросы!C3)</f>
        <v> </v>
      </c>
      <c r="D6" s="32">
        <f>IF(C2&lt;&gt;0,"",IF(Вопросы!G3&lt;&gt;1,Настройки!D3,""))</f>
      </c>
      <c r="E6" t="str">
        <f>Вопросы!M3</f>
        <v>Существенные стороны данного объекта</v>
      </c>
    </row>
    <row r="7" spans="1:5" ht="26.25" customHeight="1">
      <c r="A7" s="27">
        <v>2</v>
      </c>
      <c r="B7" s="28" t="str">
        <f>Вопросы!B4</f>
        <v>Информационной моделью организации занятий в школе является:</v>
      </c>
      <c r="C7" s="31" t="str">
        <f>IF(C2&lt;&gt;0," ",Вопросы!C4)</f>
        <v> </v>
      </c>
      <c r="D7" s="32">
        <f>IF(C2&lt;&gt;0,"",IF(Вопросы!G4&lt;&gt;1,Настройки!D8,""))</f>
      </c>
      <c r="E7" t="str">
        <f>Вопросы!M4</f>
        <v>Расписание уроков</v>
      </c>
    </row>
    <row r="8" spans="1:5" ht="26.25" customHeight="1">
      <c r="A8" s="27">
        <v>3</v>
      </c>
      <c r="B8" s="28" t="str">
        <f>Вопросы!B5</f>
        <v>Материальной моделью является:</v>
      </c>
      <c r="C8" s="31" t="str">
        <f>IF(C2&lt;&gt;0," ",Вопросы!C5)</f>
        <v> </v>
      </c>
      <c r="D8" s="32">
        <f>IF(C2&lt;&gt;0,"",IF(Вопросы!G5&lt;&gt;1,Настройки!D13,""))</f>
      </c>
      <c r="E8" t="str">
        <f>Вопросы!M5</f>
        <v>макет самолета</v>
      </c>
    </row>
    <row r="9" spans="1:5" ht="26.25" customHeight="1">
      <c r="A9" s="27">
        <v>4</v>
      </c>
      <c r="B9" s="28" t="str">
        <f>Вопросы!B6</f>
        <v>Знаковой моделью является:</v>
      </c>
      <c r="C9" s="31" t="str">
        <f>IF(C2&lt;&gt;0," ",Вопросы!C6)</f>
        <v> </v>
      </c>
      <c r="D9" s="32">
        <f>IF(C2&lt;&gt;0,"",IF(Вопросы!G6&lt;&gt;1,Настройки!D18,""))</f>
      </c>
      <c r="E9" t="str">
        <f>Вопросы!M6</f>
        <v>диаграмма</v>
      </c>
    </row>
    <row r="10" spans="1:5" ht="26.25" customHeight="1">
      <c r="A10" s="27">
        <v>5</v>
      </c>
      <c r="B10" s="28" t="str">
        <f>Вопросы!B7</f>
        <v>Устное представление информационной модели называется:</v>
      </c>
      <c r="C10" s="31" t="str">
        <f>IF(C2&lt;&gt;0," ",Вопросы!C7)</f>
        <v> </v>
      </c>
      <c r="D10" s="32">
        <f>IF(C2&lt;&gt;0,"",IF(Вопросы!G7&lt;&gt;1,Настройки!D23,""))</f>
      </c>
      <c r="E10" t="str">
        <f>Вопросы!M7</f>
        <v>словестной моделью</v>
      </c>
    </row>
    <row r="11" spans="1:5" ht="26.25" customHeight="1">
      <c r="A11" s="27">
        <v>6</v>
      </c>
      <c r="B11" s="28" t="str">
        <f>Вопросы!B8</f>
        <v>Визуальная формальная модель- это:</v>
      </c>
      <c r="C11" s="31" t="str">
        <f>IF(C2&lt;&gt;0," ",Вопросы!C8)</f>
        <v> </v>
      </c>
      <c r="D11" s="32">
        <f>IF(C2&lt;&gt;0,"",IF(Вопросы!G8&lt;&gt;1,Настройки!D28,""))</f>
      </c>
      <c r="E11" t="str">
        <f>Вопросы!M8</f>
        <v>чертеж</v>
      </c>
    </row>
    <row r="12" spans="1:5" ht="26.25" customHeight="1">
      <c r="A12" s="27">
        <v>7</v>
      </c>
      <c r="B12" s="28" t="str">
        <f>Вопросы!B9</f>
        <v>Статической иерархической моделью является:</v>
      </c>
      <c r="C12" s="31" t="str">
        <f>IF(C2&lt;&gt;0," ",Вопросы!C9)</f>
        <v> </v>
      </c>
      <c r="D12" s="32">
        <f>IF(C2&lt;&gt;0,"",IF(Вопросы!G9&lt;&gt;1,Настройки!D33,""))</f>
      </c>
      <c r="E12" t="str">
        <f>Вопросы!M9</f>
        <v>модель компьютера</v>
      </c>
    </row>
    <row r="13" spans="1:5" ht="26.25" customHeight="1">
      <c r="A13" s="27">
        <v>8</v>
      </c>
      <c r="B13" s="28" t="str">
        <f>Вопросы!B10</f>
        <v>Все модели можно разбить на два класса:</v>
      </c>
      <c r="C13" s="31" t="str">
        <f>IF(C2&lt;&gt;0," ",Вопросы!C10)</f>
        <v> </v>
      </c>
      <c r="D13" s="32">
        <f>IF(C2&lt;&gt;0,"",IF(Вопросы!G10&lt;&gt;1,Настройки!D38,""))</f>
      </c>
      <c r="E13" t="str">
        <f>Вопросы!M10</f>
        <v>предметные и информационные</v>
      </c>
    </row>
    <row r="14" spans="1:5" ht="26.25" customHeight="1">
      <c r="A14" s="27">
        <v>9</v>
      </c>
      <c r="B14" s="28" t="str">
        <f>Вопросы!B11</f>
        <v>Как называется упрощенное представление реального объекта?</v>
      </c>
      <c r="C14" s="31" t="str">
        <f>IF(C2&lt;&gt;0," ",Вопросы!C11)</f>
        <v> </v>
      </c>
      <c r="D14" s="32">
        <f>IF(C2&lt;&gt;0,"",IF(Вопросы!G11&lt;&gt;1,Настройки!D43,""))</f>
      </c>
      <c r="E14" t="str">
        <f>Вопросы!M11</f>
        <v>модель</v>
      </c>
    </row>
    <row r="15" spans="1:5" ht="26.25" customHeight="1">
      <c r="A15" s="27">
        <v>10</v>
      </c>
      <c r="B15" s="28" t="str">
        <f>Вопросы!B12</f>
        <v>Процесс построения моделей называется:</v>
      </c>
      <c r="C15" s="31" t="str">
        <f>IF(C2&lt;&gt;0," ",Вопросы!C12)</f>
        <v> </v>
      </c>
      <c r="D15" s="32">
        <f>IF(C2&lt;&gt;0,"",IF(Вопросы!G12&lt;&gt;1,Настройки!D48,""))</f>
      </c>
      <c r="E15" t="str">
        <f>Вопросы!M12</f>
        <v>моделирование</v>
      </c>
    </row>
    <row r="16" ht="24" customHeight="1">
      <c r="B16" s="18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36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">
      <selection activeCell="B47" sqref="B47"/>
    </sheetView>
  </sheetViews>
  <sheetFormatPr defaultColWidth="9.00390625" defaultRowHeight="12.75"/>
  <cols>
    <col min="1" max="1" width="9.125" style="3" customWidth="1"/>
    <col min="2" max="2" width="10.875" style="14" customWidth="1"/>
    <col min="3" max="3" width="13.25390625" style="10" customWidth="1"/>
    <col min="4" max="4" width="11.875" style="4" customWidth="1"/>
  </cols>
  <sheetData>
    <row r="1" spans="1:8" ht="15">
      <c r="A1" s="15">
        <v>1</v>
      </c>
      <c r="B1" s="19" t="s">
        <v>8</v>
      </c>
      <c r="C1" s="20"/>
      <c r="D1" s="20"/>
      <c r="E1" s="20"/>
      <c r="F1" s="20"/>
      <c r="G1" s="20"/>
      <c r="H1" s="20"/>
    </row>
    <row r="2" spans="3:4" ht="12.75">
      <c r="C2" s="11" t="s">
        <v>9</v>
      </c>
      <c r="D2" s="5">
        <f>MATCH(1,B2:B5,0)</f>
        <v>3</v>
      </c>
    </row>
    <row r="3" spans="3:4" ht="12.75">
      <c r="C3" s="11" t="s">
        <v>10</v>
      </c>
      <c r="D3" s="4" t="str">
        <f>INDEX(C2:C5,D2)</f>
        <v>Существенные стороны данного объекта</v>
      </c>
    </row>
    <row r="4" spans="2:3" ht="12.75">
      <c r="B4" s="14">
        <v>1</v>
      </c>
      <c r="C4" s="11" t="s">
        <v>11</v>
      </c>
    </row>
    <row r="5" ht="12.75">
      <c r="C5" s="11" t="s">
        <v>12</v>
      </c>
    </row>
    <row r="6" spans="1:2" ht="15">
      <c r="A6" s="15">
        <v>2</v>
      </c>
      <c r="B6" s="13" t="s">
        <v>13</v>
      </c>
    </row>
    <row r="7" spans="3:4" ht="12.75">
      <c r="C7" s="12" t="s">
        <v>14</v>
      </c>
      <c r="D7" s="5">
        <f>MATCH(1,B7:B10,0)</f>
        <v>3</v>
      </c>
    </row>
    <row r="8" spans="3:4" ht="12.75">
      <c r="C8" s="12" t="s">
        <v>15</v>
      </c>
      <c r="D8" s="4" t="str">
        <f>INDEX(C7:C10,D7)</f>
        <v>Расписание уроков</v>
      </c>
    </row>
    <row r="9" spans="2:3" ht="12.75">
      <c r="B9" s="14">
        <v>1</v>
      </c>
      <c r="C9" s="12" t="s">
        <v>16</v>
      </c>
    </row>
    <row r="10" ht="12.75">
      <c r="C10" s="12" t="s">
        <v>17</v>
      </c>
    </row>
    <row r="11" spans="1:2" ht="15">
      <c r="A11" s="15">
        <v>3</v>
      </c>
      <c r="B11" s="13" t="s">
        <v>23</v>
      </c>
    </row>
    <row r="12" spans="2:4" ht="12.75">
      <c r="B12" s="14">
        <v>1</v>
      </c>
      <c r="C12" s="12" t="s">
        <v>18</v>
      </c>
      <c r="D12" s="5">
        <f>MATCH(1,B12:B15,0)</f>
        <v>1</v>
      </c>
    </row>
    <row r="13" spans="3:4" ht="12.75">
      <c r="C13" s="12" t="s">
        <v>19</v>
      </c>
      <c r="D13" s="4" t="str">
        <f>INDEX(C12:C15,D12)</f>
        <v>макет самолета</v>
      </c>
    </row>
    <row r="14" ht="12.75">
      <c r="C14" s="12" t="s">
        <v>20</v>
      </c>
    </row>
    <row r="15" ht="12.75">
      <c r="C15" s="12" t="s">
        <v>21</v>
      </c>
    </row>
    <row r="16" spans="1:2" ht="15">
      <c r="A16" s="15">
        <v>4</v>
      </c>
      <c r="B16" s="13" t="s">
        <v>22</v>
      </c>
    </row>
    <row r="17" spans="3:4" ht="12.75">
      <c r="C17" s="12" t="s">
        <v>24</v>
      </c>
      <c r="D17" s="5">
        <f>MATCH(1,B17:B20,0)</f>
        <v>4</v>
      </c>
    </row>
    <row r="18" spans="3:4" ht="12.75">
      <c r="C18" s="12" t="s">
        <v>25</v>
      </c>
      <c r="D18" s="4" t="str">
        <f>INDEX(C17:C20,D17)</f>
        <v>диаграмма</v>
      </c>
    </row>
    <row r="19" ht="12.75">
      <c r="C19" s="12" t="s">
        <v>26</v>
      </c>
    </row>
    <row r="20" spans="2:3" ht="12.75">
      <c r="B20" s="14">
        <v>1</v>
      </c>
      <c r="C20" s="12" t="s">
        <v>21</v>
      </c>
    </row>
    <row r="21" spans="1:2" ht="15">
      <c r="A21" s="15">
        <v>5</v>
      </c>
      <c r="B21" s="13" t="s">
        <v>27</v>
      </c>
    </row>
    <row r="22" spans="3:4" ht="12.75">
      <c r="C22" s="12" t="s">
        <v>28</v>
      </c>
      <c r="D22" s="5">
        <f>MATCH(1,B22:B25,0)</f>
        <v>2</v>
      </c>
    </row>
    <row r="23" spans="2:4" ht="12.75">
      <c r="B23" s="14">
        <v>1</v>
      </c>
      <c r="C23" s="12" t="s">
        <v>29</v>
      </c>
      <c r="D23" s="4" t="str">
        <f>INDEX(C22:C25,D22)</f>
        <v>словестной моделью</v>
      </c>
    </row>
    <row r="24" ht="12.75">
      <c r="C24" s="12" t="s">
        <v>30</v>
      </c>
    </row>
    <row r="25" ht="12.75">
      <c r="C25" s="12" t="s">
        <v>31</v>
      </c>
    </row>
    <row r="26" spans="1:2" ht="15">
      <c r="A26" s="15">
        <v>6</v>
      </c>
      <c r="B26" s="13" t="s">
        <v>32</v>
      </c>
    </row>
    <row r="27" spans="2:4" ht="12.75">
      <c r="B27" s="22"/>
      <c r="C27" s="12" t="s">
        <v>33</v>
      </c>
      <c r="D27" s="5">
        <f>MATCH(1,B27:B30,0)</f>
        <v>2</v>
      </c>
    </row>
    <row r="28" spans="2:4" ht="12.75">
      <c r="B28" s="14">
        <v>1</v>
      </c>
      <c r="C28" s="12" t="s">
        <v>20</v>
      </c>
      <c r="D28" s="4" t="str">
        <f>INDEX(C27:C30,D27)</f>
        <v>чертеж</v>
      </c>
    </row>
    <row r="29" ht="12.75">
      <c r="C29" s="12" t="s">
        <v>34</v>
      </c>
    </row>
    <row r="30" ht="12.75">
      <c r="C30" s="12" t="s">
        <v>35</v>
      </c>
    </row>
    <row r="31" spans="1:2" ht="15">
      <c r="A31" s="15">
        <v>7</v>
      </c>
      <c r="B31" s="13" t="s">
        <v>36</v>
      </c>
    </row>
    <row r="32" spans="3:4" ht="12.75">
      <c r="C32" s="12" t="s">
        <v>37</v>
      </c>
      <c r="D32" s="5">
        <f>MATCH(1,B32:B35,0)</f>
        <v>4</v>
      </c>
    </row>
    <row r="33" spans="3:4" ht="12.75">
      <c r="C33" s="12" t="s">
        <v>38</v>
      </c>
      <c r="D33" s="4" t="str">
        <f>INDEX(C32:C35,D32)</f>
        <v>модель компьютера</v>
      </c>
    </row>
    <row r="34" spans="2:3" ht="12.75">
      <c r="B34" s="21"/>
      <c r="C34" s="12" t="s">
        <v>39</v>
      </c>
    </row>
    <row r="35" spans="2:3" ht="12.75">
      <c r="B35" s="14">
        <v>1</v>
      </c>
      <c r="C35" s="12" t="s">
        <v>40</v>
      </c>
    </row>
    <row r="36" spans="1:2" ht="15">
      <c r="A36" s="15">
        <v>8</v>
      </c>
      <c r="B36" s="13" t="s">
        <v>41</v>
      </c>
    </row>
    <row r="37" spans="3:4" ht="12.75">
      <c r="C37" s="12" t="s">
        <v>42</v>
      </c>
      <c r="D37" s="5">
        <f>MATCH(1,B37:B40,0)</f>
        <v>3</v>
      </c>
    </row>
    <row r="38" spans="2:4" ht="12.75">
      <c r="B38" s="21"/>
      <c r="C38" s="12" t="s">
        <v>43</v>
      </c>
      <c r="D38" s="4" t="str">
        <f>INDEX(C37:C40,D37)</f>
        <v>предметные и информационные</v>
      </c>
    </row>
    <row r="39" spans="2:3" ht="12.75">
      <c r="B39" s="14">
        <v>1</v>
      </c>
      <c r="C39" s="12" t="s">
        <v>44</v>
      </c>
    </row>
    <row r="40" ht="12.75">
      <c r="C40" s="12" t="s">
        <v>45</v>
      </c>
    </row>
    <row r="41" spans="1:2" ht="15">
      <c r="A41" s="15">
        <v>9</v>
      </c>
      <c r="B41" s="13" t="s">
        <v>46</v>
      </c>
    </row>
    <row r="42" spans="3:4" ht="12.75">
      <c r="C42" s="12" t="s">
        <v>47</v>
      </c>
      <c r="D42" s="5">
        <f>MATCH(1,B42:B45,0)</f>
        <v>3</v>
      </c>
    </row>
    <row r="43" spans="3:4" ht="12.75">
      <c r="C43" s="12" t="s">
        <v>48</v>
      </c>
      <c r="D43" s="4" t="str">
        <f>INDEX(C42:C45,D42)</f>
        <v>модель</v>
      </c>
    </row>
    <row r="44" spans="2:3" ht="12.75">
      <c r="B44" s="14">
        <v>1</v>
      </c>
      <c r="C44" s="12" t="s">
        <v>49</v>
      </c>
    </row>
    <row r="45" spans="2:3" ht="12.75">
      <c r="B45" s="21"/>
      <c r="C45" s="12" t="s">
        <v>50</v>
      </c>
    </row>
    <row r="46" spans="1:2" ht="15">
      <c r="A46" s="15">
        <v>10</v>
      </c>
      <c r="B46" s="13" t="s">
        <v>51</v>
      </c>
    </row>
    <row r="47" spans="2:4" ht="12.75">
      <c r="B47" s="14">
        <v>1</v>
      </c>
      <c r="C47" s="12" t="s">
        <v>52</v>
      </c>
      <c r="D47" s="5">
        <f>MATCH(1,B47:B50,0)</f>
        <v>1</v>
      </c>
    </row>
    <row r="48" spans="2:4" ht="12.75">
      <c r="B48" s="21"/>
      <c r="C48" s="12" t="s">
        <v>53</v>
      </c>
      <c r="D48" s="4" t="str">
        <f>INDEX(C47:C50,D47)</f>
        <v>моделирование</v>
      </c>
    </row>
    <row r="49" ht="12.75">
      <c r="C49" s="12" t="s">
        <v>54</v>
      </c>
    </row>
    <row r="50" ht="12.75">
      <c r="C50" s="12" t="s">
        <v>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КардуповаСВ</cp:lastModifiedBy>
  <cp:lastPrinted>2003-09-29T08:00:56Z</cp:lastPrinted>
  <dcterms:created xsi:type="dcterms:W3CDTF">2003-02-28T19:49:25Z</dcterms:created>
  <dcterms:modified xsi:type="dcterms:W3CDTF">2007-10-08T10:54:24Z</dcterms:modified>
  <cp:category/>
  <cp:version/>
  <cp:contentType/>
  <cp:contentStatus/>
</cp:coreProperties>
</file>