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Пантилюк</author>
  </authors>
  <commentList>
    <comment ref="E2" authorId="0">
      <text>
        <r>
          <rPr>
            <b/>
            <i/>
            <sz val="10"/>
            <color indexed="17"/>
            <rFont val="Tahoma"/>
            <family val="2"/>
          </rPr>
          <t>1</t>
        </r>
      </text>
    </comment>
    <comment ref="I2" authorId="0">
      <text>
        <r>
          <rPr>
            <b/>
            <i/>
            <sz val="10"/>
            <color indexed="17"/>
            <rFont val="Tahoma"/>
            <family val="2"/>
          </rPr>
          <t>1</t>
        </r>
      </text>
    </comment>
    <comment ref="F5" authorId="0">
      <text>
        <r>
          <rPr>
            <b/>
            <i/>
            <sz val="10"/>
            <color indexed="17"/>
            <rFont val="Tahoma"/>
            <family val="2"/>
          </rPr>
          <t xml:space="preserve">2
</t>
        </r>
      </text>
    </comment>
    <comment ref="E5" authorId="0">
      <text>
        <r>
          <rPr>
            <b/>
            <i/>
            <sz val="10"/>
            <color indexed="17"/>
            <rFont val="Tahoma"/>
            <family val="2"/>
          </rPr>
          <t>2</t>
        </r>
      </text>
    </comment>
    <comment ref="B8" authorId="0">
      <text>
        <r>
          <rPr>
            <b/>
            <i/>
            <sz val="10"/>
            <color indexed="17"/>
            <rFont val="Tahoma"/>
            <family val="2"/>
          </rPr>
          <t>3</t>
        </r>
      </text>
    </comment>
    <comment ref="C8" authorId="0">
      <text>
        <r>
          <rPr>
            <b/>
            <i/>
            <sz val="10"/>
            <color indexed="17"/>
            <rFont val="Tahoma"/>
            <family val="2"/>
          </rPr>
          <t>3</t>
        </r>
      </text>
    </comment>
    <comment ref="F8" authorId="0">
      <text>
        <r>
          <rPr>
            <b/>
            <i/>
            <sz val="10"/>
            <color indexed="17"/>
            <rFont val="Tahoma"/>
            <family val="2"/>
          </rPr>
          <t>4</t>
        </r>
      </text>
    </comment>
    <comment ref="I8" authorId="0">
      <text>
        <r>
          <rPr>
            <b/>
            <i/>
            <sz val="10"/>
            <color indexed="17"/>
            <rFont val="Tahoma"/>
            <family val="2"/>
          </rPr>
          <t>4</t>
        </r>
      </text>
    </comment>
    <comment ref="M5" authorId="0">
      <text>
        <r>
          <rPr>
            <b/>
            <i/>
            <sz val="10"/>
            <color indexed="17"/>
            <rFont val="Tahoma"/>
            <family val="2"/>
          </rPr>
          <t>5</t>
        </r>
      </text>
    </comment>
    <comment ref="B11" authorId="0">
      <text>
        <r>
          <rPr>
            <b/>
            <i/>
            <sz val="10"/>
            <color indexed="17"/>
            <rFont val="Tahoma"/>
            <family val="2"/>
          </rPr>
          <t>5</t>
        </r>
      </text>
    </comment>
  </commentList>
</comments>
</file>

<file path=xl/comments2.xml><?xml version="1.0" encoding="utf-8"?>
<comments xmlns="http://schemas.openxmlformats.org/spreadsheetml/2006/main">
  <authors>
    <author>Пантилюк</author>
  </authors>
  <commentList>
    <comment ref="E2" authorId="0">
      <text>
        <r>
          <rPr>
            <b/>
            <i/>
            <sz val="10"/>
            <color indexed="17"/>
            <rFont val="Tahoma"/>
            <family val="2"/>
          </rPr>
          <t>1</t>
        </r>
      </text>
    </comment>
    <comment ref="I2" authorId="0">
      <text>
        <r>
          <rPr>
            <b/>
            <i/>
            <sz val="10"/>
            <color indexed="17"/>
            <rFont val="Tahoma"/>
            <family val="2"/>
          </rPr>
          <t>1</t>
        </r>
      </text>
    </comment>
    <comment ref="E5" authorId="0">
      <text>
        <r>
          <rPr>
            <b/>
            <i/>
            <sz val="10"/>
            <color indexed="17"/>
            <rFont val="Tahoma"/>
            <family val="2"/>
          </rPr>
          <t>2</t>
        </r>
      </text>
    </comment>
    <comment ref="F5" authorId="0">
      <text>
        <r>
          <rPr>
            <b/>
            <i/>
            <sz val="10"/>
            <color indexed="17"/>
            <rFont val="Tahoma"/>
            <family val="2"/>
          </rPr>
          <t xml:space="preserve">2
</t>
        </r>
      </text>
    </comment>
    <comment ref="M5" authorId="0">
      <text>
        <r>
          <rPr>
            <b/>
            <i/>
            <sz val="10"/>
            <color indexed="17"/>
            <rFont val="Tahoma"/>
            <family val="2"/>
          </rPr>
          <t>5</t>
        </r>
      </text>
    </comment>
    <comment ref="B8" authorId="0">
      <text>
        <r>
          <rPr>
            <b/>
            <i/>
            <sz val="10"/>
            <color indexed="17"/>
            <rFont val="Tahoma"/>
            <family val="2"/>
          </rPr>
          <t>3</t>
        </r>
      </text>
    </comment>
    <comment ref="C8" authorId="0">
      <text>
        <r>
          <rPr>
            <b/>
            <i/>
            <sz val="10"/>
            <color indexed="17"/>
            <rFont val="Tahoma"/>
            <family val="2"/>
          </rPr>
          <t>3</t>
        </r>
      </text>
    </comment>
    <comment ref="F8" authorId="0">
      <text>
        <r>
          <rPr>
            <b/>
            <i/>
            <sz val="10"/>
            <color indexed="17"/>
            <rFont val="Tahoma"/>
            <family val="2"/>
          </rPr>
          <t>4</t>
        </r>
      </text>
    </comment>
    <comment ref="I8" authorId="0">
      <text>
        <r>
          <rPr>
            <b/>
            <i/>
            <sz val="10"/>
            <color indexed="17"/>
            <rFont val="Tahoma"/>
            <family val="2"/>
          </rPr>
          <t>4</t>
        </r>
      </text>
    </comment>
    <comment ref="B11" authorId="0">
      <text>
        <r>
          <rPr>
            <b/>
            <i/>
            <sz val="10"/>
            <color indexed="17"/>
            <rFont val="Tahoma"/>
            <family val="2"/>
          </rPr>
          <t>5</t>
        </r>
      </text>
    </comment>
  </commentList>
</comments>
</file>

<file path=xl/sharedStrings.xml><?xml version="1.0" encoding="utf-8"?>
<sst xmlns="http://schemas.openxmlformats.org/spreadsheetml/2006/main" count="49" uniqueCount="18">
  <si>
    <t>л</t>
  </si>
  <si>
    <t>е</t>
  </si>
  <si>
    <t>д</t>
  </si>
  <si>
    <t>н</t>
  </si>
  <si>
    <t>и</t>
  </si>
  <si>
    <t>к</t>
  </si>
  <si>
    <t>с</t>
  </si>
  <si>
    <t>т</t>
  </si>
  <si>
    <t>о</t>
  </si>
  <si>
    <t>г</t>
  </si>
  <si>
    <t>р</t>
  </si>
  <si>
    <t>ф</t>
  </si>
  <si>
    <t>а</t>
  </si>
  <si>
    <t>ч</t>
  </si>
  <si>
    <t>з</t>
  </si>
  <si>
    <t>п</t>
  </si>
  <si>
    <t>в</t>
  </si>
  <si>
    <t>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</si>
</sst>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6"/>
      <color indexed="12"/>
      <name val="Comic Sans MS"/>
      <family val="4"/>
    </font>
    <font>
      <sz val="16"/>
      <name val="Arial Cyr"/>
      <family val="0"/>
    </font>
    <font>
      <sz val="14"/>
      <color indexed="12"/>
      <name val="Comic Sans MS"/>
      <family val="4"/>
    </font>
    <font>
      <b/>
      <i/>
      <sz val="18"/>
      <color indexed="10"/>
      <name val="Comic Sans MS"/>
      <family val="4"/>
    </font>
    <font>
      <b/>
      <i/>
      <sz val="10"/>
      <color indexed="17"/>
      <name val="Tahoma"/>
      <family val="2"/>
    </font>
    <font>
      <u val="single"/>
      <sz val="12"/>
      <color indexed="10"/>
      <name val="Comic Sans MS"/>
      <family val="4"/>
    </font>
    <font>
      <sz val="12"/>
      <color indexed="10"/>
      <name val="Comic Sans MS"/>
      <family val="4"/>
    </font>
    <font>
      <sz val="14"/>
      <color indexed="10"/>
      <name val="Comic Sans MS"/>
      <family val="4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5" fillId="4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266700</xdr:rowOff>
    </xdr:from>
    <xdr:to>
      <xdr:col>40</xdr:col>
      <xdr:colOff>190500</xdr:colOff>
      <xdr:row>7</xdr:row>
      <xdr:rowOff>104775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457825" y="266700"/>
          <a:ext cx="5762625" cy="1771650"/>
        </a:xfrm>
        <a:prstGeom prst="rect">
          <a:avLst/>
        </a:prstGeom>
        <a:solidFill>
          <a:srgbClr val="CC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По горизонтали: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1.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Многолетнее скопление льда на суше.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2.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Водная оболочка Земли.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3.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Крупная река в ростовской области.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4.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Большой участок суши в Мировом океане.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5.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Узкое водное пространство, ограниченное с двух сторон берегами матереков и островов.</a:t>
          </a:r>
        </a:p>
      </xdr:txBody>
    </xdr:sp>
    <xdr:clientData/>
  </xdr:twoCellAnchor>
  <xdr:twoCellAnchor>
    <xdr:from>
      <xdr:col>14</xdr:col>
      <xdr:colOff>352425</xdr:colOff>
      <xdr:row>8</xdr:row>
      <xdr:rowOff>38100</xdr:rowOff>
    </xdr:from>
    <xdr:to>
      <xdr:col>40</xdr:col>
      <xdr:colOff>133350</xdr:colOff>
      <xdr:row>14</xdr:row>
      <xdr:rowOff>238125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5419725" y="2247900"/>
          <a:ext cx="5743575" cy="1857375"/>
        </a:xfrm>
        <a:prstGeom prst="rect">
          <a:avLst/>
        </a:prstGeom>
        <a:solidFill>
          <a:srgbClr val="CC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По вертикали: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1.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Начало реки.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2.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место выхода подземных вод на поверхность.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3.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Замкнутый водоём, оброзовавщийся в природном углублении на поверхности суши.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4.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Приодное углубление, по которому течёт река.</a:t>
          </a:r>
          <a:r>
            <a:rPr lang="en-US" cap="none" sz="14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sng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5.</a:t>
          </a:r>
          <a:r>
            <a:rPr lang="en-US" cap="none" sz="1200" b="0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Водный поток, текущий в выработанном углублении.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3"/>
  <sheetViews>
    <sheetView tabSelected="1" workbookViewId="0" topLeftCell="A1">
      <selection activeCell="K21" sqref="K21"/>
    </sheetView>
  </sheetViews>
  <sheetFormatPr defaultColWidth="9.00390625" defaultRowHeight="12.75"/>
  <cols>
    <col min="1" max="21" width="4.75390625" style="0" customWidth="1"/>
    <col min="22" max="35" width="4.75390625" style="0" hidden="1" customWidth="1"/>
  </cols>
  <sheetData>
    <row r="1" ht="21.75" customHeight="1" thickBot="1"/>
    <row r="2" spans="2:35" ht="21.75" customHeight="1" thickBot="1" thickTop="1">
      <c r="B2" s="1"/>
      <c r="E2" s="2"/>
      <c r="F2" s="2"/>
      <c r="G2" s="2"/>
      <c r="H2" s="2"/>
      <c r="I2" s="2"/>
      <c r="J2" s="2"/>
      <c r="W2" s="4"/>
      <c r="X2" s="4"/>
      <c r="Y2" s="5"/>
      <c r="Z2" s="15">
        <f>IF(E2="л",1,0)</f>
        <v>0</v>
      </c>
      <c r="AA2" s="15">
        <f>IF(F2="е",1,0)</f>
        <v>0</v>
      </c>
      <c r="AB2" s="15">
        <f>IF(G2="д",1,0)</f>
        <v>0</v>
      </c>
      <c r="AC2" s="15">
        <f>IF(H2="н",1,0)</f>
        <v>0</v>
      </c>
      <c r="AD2" s="15">
        <f>IF(I2="и",1,0)</f>
        <v>0</v>
      </c>
      <c r="AE2" s="15">
        <f>IF(J2="к",1,0)</f>
        <v>0</v>
      </c>
      <c r="AF2" s="12"/>
      <c r="AG2" s="4"/>
      <c r="AH2" s="4"/>
      <c r="AI2" s="4"/>
    </row>
    <row r="3" spans="9:35" ht="21.75" customHeight="1" thickBot="1" thickTop="1">
      <c r="I3" s="2"/>
      <c r="W3" s="4"/>
      <c r="X3" s="4"/>
      <c r="Y3" s="4"/>
      <c r="Z3" s="9"/>
      <c r="AA3" s="9"/>
      <c r="AB3" s="9"/>
      <c r="AC3" s="8"/>
      <c r="AD3" s="15">
        <f>IF(I3="с",1,0)</f>
        <v>0</v>
      </c>
      <c r="AE3" s="11"/>
      <c r="AF3" s="4"/>
      <c r="AG3" s="4"/>
      <c r="AH3" s="4"/>
      <c r="AI3" s="4"/>
    </row>
    <row r="4" spans="9:35" ht="21.75" customHeight="1" thickBot="1" thickTop="1">
      <c r="I4" s="2"/>
      <c r="W4" s="4"/>
      <c r="X4" s="4"/>
      <c r="Y4" s="4"/>
      <c r="Z4" s="7"/>
      <c r="AA4" s="7"/>
      <c r="AB4" s="7"/>
      <c r="AC4" s="6"/>
      <c r="AD4" s="15">
        <f>IF(I4="т",1,0)</f>
        <v>0</v>
      </c>
      <c r="AE4" s="14"/>
      <c r="AF4" s="7"/>
      <c r="AG4" s="7"/>
      <c r="AH4" s="7"/>
      <c r="AI4" s="7"/>
    </row>
    <row r="5" spans="5:35" ht="21.75" customHeight="1" thickBot="1" thickTop="1">
      <c r="E5" s="2"/>
      <c r="F5" s="2"/>
      <c r="G5" s="2"/>
      <c r="H5" s="2"/>
      <c r="I5" s="2"/>
      <c r="J5" s="2"/>
      <c r="K5" s="2"/>
      <c r="L5" s="2"/>
      <c r="M5" s="2"/>
      <c r="N5" s="2"/>
      <c r="W5" s="4"/>
      <c r="X5" s="4"/>
      <c r="Y5" s="5"/>
      <c r="Z5" s="15">
        <f>IF(E5="г",1,0)</f>
        <v>0</v>
      </c>
      <c r="AA5" s="15">
        <f>IF(F5="и",1,0)</f>
        <v>0</v>
      </c>
      <c r="AB5" s="15">
        <f>IF(G5="д",1,0)</f>
        <v>0</v>
      </c>
      <c r="AC5" s="15">
        <f>IF(H5="р",1,0)</f>
        <v>0</v>
      </c>
      <c r="AD5" s="15">
        <f>IF(I5="о",1,0)</f>
        <v>0</v>
      </c>
      <c r="AE5" s="15">
        <f>IF(J5="с",1,0)</f>
        <v>0</v>
      </c>
      <c r="AF5" s="15">
        <f>IF(K5="ф",1,0)</f>
        <v>0</v>
      </c>
      <c r="AG5" s="15">
        <f>IF(L5="е",1,0)</f>
        <v>0</v>
      </c>
      <c r="AH5" s="15">
        <f>IF(M5="р",1,0)</f>
        <v>0</v>
      </c>
      <c r="AI5" s="15">
        <f>IF(N5="а",1,0)</f>
        <v>0</v>
      </c>
    </row>
    <row r="6" spans="6:35" ht="21.75" customHeight="1" thickBot="1" thickTop="1">
      <c r="F6" s="2"/>
      <c r="I6" s="2"/>
      <c r="M6" s="2"/>
      <c r="W6" s="4"/>
      <c r="X6" s="4"/>
      <c r="Y6" s="4"/>
      <c r="Z6" s="8"/>
      <c r="AA6" s="15">
        <f>IF(F6="с",1,0)</f>
        <v>0</v>
      </c>
      <c r="AB6" s="11"/>
      <c r="AC6" s="8"/>
      <c r="AD6" s="15">
        <f>IF(I6="к",1,0)</f>
        <v>0</v>
      </c>
      <c r="AE6" s="11"/>
      <c r="AF6" s="9"/>
      <c r="AG6" s="8"/>
      <c r="AH6" s="15">
        <f>IF(M6="е",1,0)</f>
        <v>0</v>
      </c>
      <c r="AI6" s="11"/>
    </row>
    <row r="7" spans="6:35" ht="21.75" customHeight="1" thickBot="1" thickTop="1">
      <c r="F7" s="2"/>
      <c r="M7" s="2"/>
      <c r="W7" s="7"/>
      <c r="X7" s="7"/>
      <c r="Y7" s="7"/>
      <c r="Z7" s="5"/>
      <c r="AA7" s="15">
        <f>IF(F7="т",1,0)</f>
        <v>0</v>
      </c>
      <c r="AB7" s="14"/>
      <c r="AC7" s="7"/>
      <c r="AD7" s="10"/>
      <c r="AE7" s="7"/>
      <c r="AF7" s="7"/>
      <c r="AG7" s="5"/>
      <c r="AH7" s="15">
        <f>IF(M7="к",1,0)</f>
        <v>0</v>
      </c>
      <c r="AI7" s="12"/>
    </row>
    <row r="8" spans="2:35" ht="21.75" customHeight="1" thickBot="1" thickTop="1">
      <c r="B8" s="2"/>
      <c r="C8" s="2"/>
      <c r="D8" s="2"/>
      <c r="F8" s="2"/>
      <c r="G8" s="2"/>
      <c r="H8" s="2"/>
      <c r="I8" s="2"/>
      <c r="J8" s="2"/>
      <c r="K8" s="2"/>
      <c r="M8" s="2"/>
      <c r="W8" s="15">
        <f>IF(B8="д",1,0)</f>
        <v>0</v>
      </c>
      <c r="X8" s="15">
        <f>IF(C8="о",1,0)</f>
        <v>0</v>
      </c>
      <c r="Y8" s="15">
        <f>IF(D8="н",1,0)</f>
        <v>0</v>
      </c>
      <c r="Z8" s="13"/>
      <c r="AA8" s="15">
        <f>IF(F8="о",1,0)</f>
        <v>0</v>
      </c>
      <c r="AB8" s="15">
        <f>IF(G8="с",1,0)</f>
        <v>0</v>
      </c>
      <c r="AC8" s="15">
        <f>IF(H8="т",1,0)</f>
        <v>0</v>
      </c>
      <c r="AD8" s="15">
        <f>IF(I8="р",1,0)</f>
        <v>0</v>
      </c>
      <c r="AE8" s="15">
        <f>IF(J8="о",1,0)</f>
        <v>0</v>
      </c>
      <c r="AF8" s="15">
        <f>IF(K8="в",1,0)</f>
        <v>0</v>
      </c>
      <c r="AG8" s="13"/>
      <c r="AH8" s="15">
        <f>IF(M8="а",1,0)</f>
        <v>0</v>
      </c>
      <c r="AI8" s="12"/>
    </row>
    <row r="9" spans="3:35" ht="21.75" customHeight="1" thickBot="1" thickTop="1">
      <c r="C9" s="2"/>
      <c r="F9" s="2"/>
      <c r="I9" s="2"/>
      <c r="W9" s="8"/>
      <c r="X9" s="15">
        <f>IF(C9="з",1,0)</f>
        <v>0</v>
      </c>
      <c r="Y9" s="11"/>
      <c r="Z9" s="5"/>
      <c r="AA9" s="15">
        <f>IF(F9="ч",1,0)</f>
        <v>0</v>
      </c>
      <c r="AB9" s="11"/>
      <c r="AC9" s="8"/>
      <c r="AD9" s="15">
        <f>IF(I9="у",1,0)</f>
        <v>0</v>
      </c>
      <c r="AE9" s="11"/>
      <c r="AF9" s="9"/>
      <c r="AG9" s="4"/>
      <c r="AH9" s="9"/>
      <c r="AI9" s="4"/>
    </row>
    <row r="10" spans="3:35" ht="21.75" customHeight="1" thickBot="1" thickTop="1">
      <c r="C10" s="2"/>
      <c r="F10" s="2"/>
      <c r="I10" s="2"/>
      <c r="K10" s="16" t="str">
        <f>IF(AF12=49,"молодец","разгадай")</f>
        <v>разгадай</v>
      </c>
      <c r="L10" s="17"/>
      <c r="M10" s="17"/>
      <c r="N10" s="18"/>
      <c r="W10" s="6"/>
      <c r="X10" s="15">
        <f>IF(C10="е",1,0)</f>
        <v>0</v>
      </c>
      <c r="Y10" s="14"/>
      <c r="Z10" s="6"/>
      <c r="AA10" s="15">
        <f>IF(F10="н",1,0)</f>
        <v>0</v>
      </c>
      <c r="AB10" s="14"/>
      <c r="AC10" s="5"/>
      <c r="AD10" s="15">
        <f>IF(I10="с",1,0)</f>
        <v>0</v>
      </c>
      <c r="AE10" s="12"/>
      <c r="AF10" s="4"/>
      <c r="AI10" s="4"/>
    </row>
    <row r="11" spans="2:35" ht="21.75" customHeight="1" thickBot="1" thickTop="1">
      <c r="B11" s="2"/>
      <c r="C11" s="2"/>
      <c r="D11" s="2"/>
      <c r="E11" s="2"/>
      <c r="F11" s="2"/>
      <c r="G11" s="2"/>
      <c r="I11" s="2"/>
      <c r="K11" s="19"/>
      <c r="L11" s="20"/>
      <c r="M11" s="20"/>
      <c r="N11" s="21"/>
      <c r="W11" s="15">
        <f>IF(B11="п",1,0)</f>
        <v>0</v>
      </c>
      <c r="X11" s="15">
        <f>IF(C11="р",1,0)</f>
        <v>0</v>
      </c>
      <c r="Y11" s="15">
        <f>IF(D11="о",1,0)</f>
        <v>0</v>
      </c>
      <c r="Z11" s="15">
        <f>IF(E11="л",1,0)</f>
        <v>0</v>
      </c>
      <c r="AA11" s="15">
        <f>IF(F11="и",1,0)</f>
        <v>0</v>
      </c>
      <c r="AB11" s="15">
        <f>IF(G11="в",1,0)</f>
        <v>0</v>
      </c>
      <c r="AC11" s="13"/>
      <c r="AD11" s="15">
        <f>IF(I11="л",1,0)</f>
        <v>0</v>
      </c>
      <c r="AE11" s="12"/>
      <c r="AF11" s="4">
        <f>SUM(Z2,AA2,AB2,AC2,AD2,AE2,AD3,AD4,AD5,AD6,Z5,AA5,AB5,AC5,AE5,AF5,AG5,AH5,AI5,AH6,AH7,AH8,AA6,AA7,AA8,AA9,AA10,AA11,AA12,AB8)</f>
        <v>0</v>
      </c>
      <c r="AG11" s="4">
        <f>SUM(AC8,AD8,AE8,AF8,AD9,AD10,AD11,AD12,W8,X8,Y8,X9,X10,X11,W11,X12,Y11,Z11,AB11)</f>
        <v>0</v>
      </c>
      <c r="AH11" s="4"/>
      <c r="AI11" s="4"/>
    </row>
    <row r="12" spans="3:35" ht="21.75" customHeight="1" thickBot="1" thickTop="1">
      <c r="C12" s="2"/>
      <c r="F12" s="2"/>
      <c r="H12" s="3"/>
      <c r="I12" s="2"/>
      <c r="W12" s="8"/>
      <c r="X12" s="15">
        <f>IF(C12="о",1,0)</f>
        <v>0</v>
      </c>
      <c r="Y12" s="11"/>
      <c r="Z12" s="8"/>
      <c r="AA12" s="15">
        <f>IF(F12="к",1,0)</f>
        <v>0</v>
      </c>
      <c r="AB12" s="11"/>
      <c r="AC12" s="5"/>
      <c r="AD12" s="15">
        <f>IF(I12="о",1,0)</f>
        <v>0</v>
      </c>
      <c r="AE12" s="12"/>
      <c r="AF12" s="4">
        <f>SUM(AF11,AG11)</f>
        <v>0</v>
      </c>
      <c r="AG12" s="4"/>
      <c r="AH12" s="4"/>
      <c r="AI12" s="4"/>
    </row>
    <row r="13" ht="21.75" customHeight="1" thickTop="1">
      <c r="I13" s="3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mergeCells count="1">
    <mergeCell ref="K10:N1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12"/>
  <sheetViews>
    <sheetView workbookViewId="0" topLeftCell="A1">
      <selection activeCell="W1" sqref="W1:AI15"/>
    </sheetView>
  </sheetViews>
  <sheetFormatPr defaultColWidth="9.00390625" defaultRowHeight="12.75"/>
  <cols>
    <col min="1" max="15" width="4.75390625" style="0" customWidth="1"/>
    <col min="23" max="35" width="0" style="0" hidden="1" customWidth="1"/>
  </cols>
  <sheetData>
    <row r="1" ht="21" customHeight="1" thickBot="1"/>
    <row r="2" spans="2:35" ht="21" customHeight="1" thickBot="1" thickTop="1">
      <c r="B2" s="1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W2" s="4"/>
      <c r="X2" s="4"/>
      <c r="Y2" s="5"/>
      <c r="Z2" s="15">
        <f>IF(E2="л",1,0)</f>
        <v>1</v>
      </c>
      <c r="AA2" s="15">
        <f>IF(F2="е",1,0)</f>
        <v>1</v>
      </c>
      <c r="AB2" s="15">
        <f>IF(G2="д",1,0)</f>
        <v>1</v>
      </c>
      <c r="AC2" s="15">
        <f>IF(H2="н",1,0)</f>
        <v>1</v>
      </c>
      <c r="AD2" s="15">
        <f>IF(I2="и",1,0)</f>
        <v>1</v>
      </c>
      <c r="AE2" s="15">
        <f>IF(J2="к",1,0)</f>
        <v>1</v>
      </c>
      <c r="AF2" s="12"/>
      <c r="AG2" s="4"/>
      <c r="AH2" s="4"/>
      <c r="AI2" s="4"/>
    </row>
    <row r="3" spans="9:35" ht="21" customHeight="1" thickBot="1" thickTop="1">
      <c r="I3" s="2" t="s">
        <v>6</v>
      </c>
      <c r="W3" s="4"/>
      <c r="X3" s="4"/>
      <c r="Y3" s="4"/>
      <c r="Z3" s="9"/>
      <c r="AA3" s="9"/>
      <c r="AB3" s="9"/>
      <c r="AC3" s="8"/>
      <c r="AD3" s="15">
        <f>IF(I3="с",1,0)</f>
        <v>1</v>
      </c>
      <c r="AE3" s="11"/>
      <c r="AF3" s="4"/>
      <c r="AG3" s="4"/>
      <c r="AH3" s="4"/>
      <c r="AI3" s="4"/>
    </row>
    <row r="4" spans="9:35" ht="21" customHeight="1" thickBot="1" thickTop="1">
      <c r="I4" s="2" t="s">
        <v>7</v>
      </c>
      <c r="W4" s="4"/>
      <c r="X4" s="4"/>
      <c r="Y4" s="4"/>
      <c r="Z4" s="7"/>
      <c r="AA4" s="7"/>
      <c r="AB4" s="7"/>
      <c r="AC4" s="6"/>
      <c r="AD4" s="15">
        <f>IF(I4="т",1,0)</f>
        <v>1</v>
      </c>
      <c r="AE4" s="14"/>
      <c r="AF4" s="7"/>
      <c r="AG4" s="7"/>
      <c r="AH4" s="7"/>
      <c r="AI4" s="7"/>
    </row>
    <row r="5" spans="5:35" ht="21" customHeight="1" thickBot="1" thickTop="1">
      <c r="E5" s="2" t="s">
        <v>9</v>
      </c>
      <c r="F5" s="2" t="s">
        <v>4</v>
      </c>
      <c r="G5" s="2" t="s">
        <v>2</v>
      </c>
      <c r="H5" s="2" t="s">
        <v>10</v>
      </c>
      <c r="I5" s="2" t="s">
        <v>8</v>
      </c>
      <c r="J5" s="2" t="s">
        <v>6</v>
      </c>
      <c r="K5" s="2" t="s">
        <v>11</v>
      </c>
      <c r="L5" s="2" t="s">
        <v>1</v>
      </c>
      <c r="M5" s="2" t="s">
        <v>10</v>
      </c>
      <c r="N5" s="2" t="s">
        <v>12</v>
      </c>
      <c r="W5" s="4"/>
      <c r="X5" s="4"/>
      <c r="Y5" s="5"/>
      <c r="Z5" s="15">
        <f>IF(E5="г",1,0)</f>
        <v>1</v>
      </c>
      <c r="AA5" s="15">
        <f>IF(F5="и",1,0)</f>
        <v>1</v>
      </c>
      <c r="AB5" s="15">
        <f>IF(G5="д",1,0)</f>
        <v>1</v>
      </c>
      <c r="AC5" s="15">
        <f>IF(H5="р",1,0)</f>
        <v>1</v>
      </c>
      <c r="AD5" s="15">
        <f>IF(I5="о",1,0)</f>
        <v>1</v>
      </c>
      <c r="AE5" s="15">
        <f>IF(J5="с",1,0)</f>
        <v>1</v>
      </c>
      <c r="AF5" s="15">
        <f>IF(K5="ф",1,0)</f>
        <v>1</v>
      </c>
      <c r="AG5" s="15">
        <f>IF(L5="е",1,0)</f>
        <v>1</v>
      </c>
      <c r="AH5" s="15">
        <f>IF(M5="р",1,0)</f>
        <v>1</v>
      </c>
      <c r="AI5" s="15">
        <f>IF(N5="а",1,0)</f>
        <v>1</v>
      </c>
    </row>
    <row r="6" spans="6:35" ht="21" customHeight="1" thickBot="1" thickTop="1">
      <c r="F6" s="2" t="s">
        <v>6</v>
      </c>
      <c r="I6" s="2" t="s">
        <v>5</v>
      </c>
      <c r="M6" s="2" t="s">
        <v>1</v>
      </c>
      <c r="W6" s="4"/>
      <c r="X6" s="4"/>
      <c r="Y6" s="4"/>
      <c r="Z6" s="8"/>
      <c r="AA6" s="15">
        <f>IF(F6="с",1,0)</f>
        <v>1</v>
      </c>
      <c r="AB6" s="11"/>
      <c r="AC6" s="8"/>
      <c r="AD6" s="15">
        <f>IF(I6="к",1,0)</f>
        <v>1</v>
      </c>
      <c r="AE6" s="11"/>
      <c r="AF6" s="9"/>
      <c r="AG6" s="8"/>
      <c r="AH6" s="15">
        <f>IF(M6="е",1,0)</f>
        <v>1</v>
      </c>
      <c r="AI6" s="11"/>
    </row>
    <row r="7" spans="6:35" ht="21" customHeight="1" thickBot="1" thickTop="1">
      <c r="F7" s="2" t="s">
        <v>7</v>
      </c>
      <c r="M7" s="2" t="s">
        <v>5</v>
      </c>
      <c r="W7" s="7"/>
      <c r="X7" s="7"/>
      <c r="Y7" s="7"/>
      <c r="Z7" s="5"/>
      <c r="AA7" s="15">
        <f>IF(F7="т",1,0)</f>
        <v>1</v>
      </c>
      <c r="AB7" s="14"/>
      <c r="AC7" s="7"/>
      <c r="AD7" s="10"/>
      <c r="AE7" s="7"/>
      <c r="AF7" s="7"/>
      <c r="AG7" s="5"/>
      <c r="AH7" s="15">
        <f>IF(M7="к",1,0)</f>
        <v>1</v>
      </c>
      <c r="AI7" s="12"/>
    </row>
    <row r="8" spans="2:35" ht="21" customHeight="1" thickBot="1" thickTop="1">
      <c r="B8" s="2" t="s">
        <v>2</v>
      </c>
      <c r="C8" s="2" t="s">
        <v>8</v>
      </c>
      <c r="D8" s="2" t="s">
        <v>3</v>
      </c>
      <c r="F8" s="2" t="s">
        <v>8</v>
      </c>
      <c r="G8" s="2" t="s">
        <v>6</v>
      </c>
      <c r="H8" s="2" t="s">
        <v>7</v>
      </c>
      <c r="I8" s="2" t="s">
        <v>10</v>
      </c>
      <c r="J8" s="2" t="s">
        <v>8</v>
      </c>
      <c r="K8" s="2" t="s">
        <v>16</v>
      </c>
      <c r="M8" s="2" t="s">
        <v>12</v>
      </c>
      <c r="W8" s="15">
        <f>IF(B8="д",1,0)</f>
        <v>1</v>
      </c>
      <c r="X8" s="15">
        <f>IF(C8="о",1,0)</f>
        <v>1</v>
      </c>
      <c r="Y8" s="15">
        <f>IF(D8="н",1,0)</f>
        <v>1</v>
      </c>
      <c r="Z8" s="13"/>
      <c r="AA8" s="15">
        <f>IF(F8="о",1,0)</f>
        <v>1</v>
      </c>
      <c r="AB8" s="15">
        <f>IF(G8="с",1,0)</f>
        <v>1</v>
      </c>
      <c r="AC8" s="15">
        <f>IF(H8="т",1,0)</f>
        <v>1</v>
      </c>
      <c r="AD8" s="15">
        <f>IF(I8="р",1,0)</f>
        <v>1</v>
      </c>
      <c r="AE8" s="15">
        <f>IF(J8="о",1,0)</f>
        <v>1</v>
      </c>
      <c r="AF8" s="15">
        <f>IF(K8="в",1,0)</f>
        <v>1</v>
      </c>
      <c r="AG8" s="13"/>
      <c r="AH8" s="15">
        <f>IF(M8="а",1,0)</f>
        <v>1</v>
      </c>
      <c r="AI8" s="12"/>
    </row>
    <row r="9" spans="3:35" ht="21" customHeight="1" thickBot="1" thickTop="1">
      <c r="C9" s="2" t="s">
        <v>14</v>
      </c>
      <c r="F9" s="2" t="s">
        <v>13</v>
      </c>
      <c r="I9" s="2" t="s">
        <v>17</v>
      </c>
      <c r="W9" s="8"/>
      <c r="X9" s="15">
        <f>IF(C9="з",1,0)</f>
        <v>1</v>
      </c>
      <c r="Y9" s="11"/>
      <c r="Z9" s="5"/>
      <c r="AA9" s="15">
        <f>IF(F9="ч",1,0)</f>
        <v>1</v>
      </c>
      <c r="AB9" s="11"/>
      <c r="AC9" s="8"/>
      <c r="AD9" s="15">
        <f>IF(I9="у",1,0)</f>
        <v>1</v>
      </c>
      <c r="AE9" s="11"/>
      <c r="AF9" s="9"/>
      <c r="AG9" s="4"/>
      <c r="AH9" s="9"/>
      <c r="AI9" s="4"/>
    </row>
    <row r="10" spans="3:35" ht="21" customHeight="1" thickBot="1" thickTop="1">
      <c r="C10" s="2" t="s">
        <v>1</v>
      </c>
      <c r="F10" s="2" t="s">
        <v>3</v>
      </c>
      <c r="I10" s="2" t="s">
        <v>6</v>
      </c>
      <c r="K10" s="16" t="str">
        <f>IF(AF12=49,"молодец","разгадай")</f>
        <v>молодец</v>
      </c>
      <c r="L10" s="17"/>
      <c r="M10" s="17"/>
      <c r="N10" s="18"/>
      <c r="W10" s="6"/>
      <c r="X10" s="15">
        <f>IF(C10="е",1,0)</f>
        <v>1</v>
      </c>
      <c r="Y10" s="14"/>
      <c r="Z10" s="6"/>
      <c r="AA10" s="15">
        <f>IF(F10="н",1,0)</f>
        <v>1</v>
      </c>
      <c r="AB10" s="14"/>
      <c r="AC10" s="5"/>
      <c r="AD10" s="15">
        <f>IF(I10="с",1,0)</f>
        <v>1</v>
      </c>
      <c r="AE10" s="12"/>
      <c r="AF10" s="4"/>
      <c r="AI10" s="4"/>
    </row>
    <row r="11" spans="2:35" ht="21" customHeight="1" thickBot="1" thickTop="1">
      <c r="B11" s="2" t="s">
        <v>15</v>
      </c>
      <c r="C11" s="2" t="s">
        <v>10</v>
      </c>
      <c r="D11" s="2" t="s">
        <v>8</v>
      </c>
      <c r="E11" s="2" t="s">
        <v>0</v>
      </c>
      <c r="F11" s="2" t="s">
        <v>4</v>
      </c>
      <c r="G11" s="2" t="s">
        <v>16</v>
      </c>
      <c r="I11" s="2" t="s">
        <v>0</v>
      </c>
      <c r="K11" s="19"/>
      <c r="L11" s="20"/>
      <c r="M11" s="20"/>
      <c r="N11" s="21"/>
      <c r="W11" s="15">
        <f>IF(B11="п",1,0)</f>
        <v>1</v>
      </c>
      <c r="X11" s="15">
        <f>IF(C11="р",1,0)</f>
        <v>1</v>
      </c>
      <c r="Y11" s="15">
        <f>IF(D11="о",1,0)</f>
        <v>1</v>
      </c>
      <c r="Z11" s="15">
        <f>IF(E11="л",1,0)</f>
        <v>1</v>
      </c>
      <c r="AA11" s="15">
        <f>IF(F11="и",1,0)</f>
        <v>1</v>
      </c>
      <c r="AB11" s="15">
        <f>IF(G11="в",1,0)</f>
        <v>1</v>
      </c>
      <c r="AC11" s="13"/>
      <c r="AD11" s="15">
        <f>IF(I11="л",1,0)</f>
        <v>1</v>
      </c>
      <c r="AE11" s="12"/>
      <c r="AF11" s="4">
        <f>SUM(Z2,AA2,AB2,AC2,AD2,AE2,AD3,AD4,AD5,AD6,Z5,AA5,AB5,AC5,AE5,AF5,AG5,AH5,AI5,AH6,AH7,AH8,AA6,AA7,AA8,AA9,AA10,AA11,AA12,AB8)</f>
        <v>30</v>
      </c>
      <c r="AG11" s="4">
        <f>SUM(AC8,AD8,AE8,AF8,AD9,AD10,AD11,AD12,W8,X8,Y8,X9,X10,X11,W11,X12,Y11,Z11,AB11)</f>
        <v>19</v>
      </c>
      <c r="AH11" s="4"/>
      <c r="AI11" s="4"/>
    </row>
    <row r="12" spans="3:35" ht="21" customHeight="1" thickBot="1" thickTop="1">
      <c r="C12" s="2" t="s">
        <v>8</v>
      </c>
      <c r="F12" s="2" t="s">
        <v>5</v>
      </c>
      <c r="H12" s="3"/>
      <c r="I12" s="2" t="s">
        <v>8</v>
      </c>
      <c r="W12" s="8"/>
      <c r="X12" s="15">
        <f>IF(C12="о",1,0)</f>
        <v>1</v>
      </c>
      <c r="Y12" s="11"/>
      <c r="Z12" s="8"/>
      <c r="AA12" s="15">
        <f>IF(F12="к",1,0)</f>
        <v>1</v>
      </c>
      <c r="AB12" s="11"/>
      <c r="AC12" s="5"/>
      <c r="AD12" s="15">
        <f>IF(I12="о",1,0)</f>
        <v>1</v>
      </c>
      <c r="AE12" s="12"/>
      <c r="AF12" s="4">
        <f>SUM(AF11,AG11)</f>
        <v>49</v>
      </c>
      <c r="AG12" s="4"/>
      <c r="AH12" s="4"/>
      <c r="AI12" s="4"/>
    </row>
    <row r="13" ht="21" customHeight="1" thickTop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mergeCells count="1">
    <mergeCell ref="K10:N1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Пантилюк</dc:creator>
  <cp:keywords/>
  <dc:description/>
  <cp:lastModifiedBy>work_server</cp:lastModifiedBy>
  <dcterms:created xsi:type="dcterms:W3CDTF">2007-01-27T15:46:31Z</dcterms:created>
  <dcterms:modified xsi:type="dcterms:W3CDTF">2006-12-29T07:20:04Z</dcterms:modified>
  <cp:category/>
  <cp:version/>
  <cp:contentType/>
  <cp:contentStatus/>
</cp:coreProperties>
</file>