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<sst xmlns="http://schemas.openxmlformats.org/spreadsheetml/2006/main" count="24" uniqueCount="24">
  <si>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</t>
  </si>
  <si>
    <t>Xi</t>
  </si>
  <si>
    <t>Сумма Xi</t>
  </si>
  <si>
    <t>Среднее</t>
  </si>
  <si>
    <t>Дисперсия</t>
  </si>
  <si>
    <t>Семейство, род или вид</t>
  </si>
  <si>
    <t>Участок</t>
  </si>
  <si>
    <t>Xmin</t>
  </si>
  <si>
    <t>Xmax</t>
  </si>
  <si>
    <t>Дафниевые</t>
  </si>
  <si>
    <t>Спирулина</t>
  </si>
  <si>
    <t>Наутококкопсис</t>
  </si>
  <si>
    <t>Ностоковые</t>
  </si>
  <si>
    <t>Диспора</t>
  </si>
  <si>
    <t>Диатома обыкн.</t>
  </si>
  <si>
    <t>Астерионелла красивая</t>
  </si>
  <si>
    <t>Фрагилярия капюшоновая</t>
  </si>
  <si>
    <t>Ботридиопсис бескорневой</t>
  </si>
  <si>
    <t>Хетоморфа воздушная</t>
  </si>
  <si>
    <t>Эвгленовые</t>
  </si>
  <si>
    <t>s</t>
  </si>
  <si>
    <r>
      <t>M</t>
    </r>
    <r>
      <rPr>
        <b/>
        <vertAlign val="subscript"/>
        <sz val="12"/>
        <rFont val="Arial Cyr"/>
        <family val="2"/>
      </rPr>
      <t>m</t>
    </r>
  </si>
  <si>
    <r>
      <t>M</t>
    </r>
    <r>
      <rPr>
        <b/>
        <sz val="12"/>
        <rFont val="Symbol"/>
        <family val="1"/>
      </rPr>
      <t>s</t>
    </r>
  </si>
  <si>
    <t>Статистическая обработка данных (1 проба)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</si>
</sst>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name val="Arial Cyr"/>
      <family val="2"/>
    </font>
    <font>
      <b/>
      <sz val="12"/>
      <name val="Symbol"/>
      <family val="1"/>
    </font>
    <font>
      <b/>
      <vertAlign val="subscript"/>
      <sz val="12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4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60" workbookViewId="0" topLeftCell="A1">
      <selection activeCell="E2" sqref="E2"/>
    </sheetView>
  </sheetViews>
  <sheetFormatPr defaultColWidth="9.00390625" defaultRowHeight="12.75"/>
  <cols>
    <col min="1" max="1" width="3.875" style="0" bestFit="1" customWidth="1"/>
    <col min="2" max="2" width="29.00390625" style="0" bestFit="1" customWidth="1"/>
    <col min="3" max="3" width="10.25390625" style="0" bestFit="1" customWidth="1"/>
    <col min="4" max="4" width="3.375" style="0" bestFit="1" customWidth="1"/>
    <col min="5" max="5" width="11.375" style="0" bestFit="1" customWidth="1"/>
    <col min="6" max="6" width="11.125" style="0" bestFit="1" customWidth="1"/>
    <col min="7" max="7" width="13.75390625" style="0" customWidth="1"/>
    <col min="8" max="8" width="4.625" style="0" customWidth="1"/>
    <col min="9" max="9" width="4.75390625" style="0" customWidth="1"/>
    <col min="10" max="10" width="4.875" style="0" bestFit="1" customWidth="1"/>
    <col min="11" max="11" width="6.875" style="0" bestFit="1" customWidth="1"/>
    <col min="12" max="12" width="7.375" style="0" bestFit="1" customWidth="1"/>
    <col min="13" max="13" width="6.25390625" style="0" bestFit="1" customWidth="1"/>
  </cols>
  <sheetData>
    <row r="1" ht="12.75">
      <c r="E1" t="s">
        <v>23</v>
      </c>
    </row>
    <row r="2" ht="13.5" thickBot="1"/>
    <row r="3" spans="1:12" ht="19.5" thickBot="1">
      <c r="A3" s="10" t="s">
        <v>0</v>
      </c>
      <c r="B3" s="10" t="s">
        <v>5</v>
      </c>
      <c r="C3" s="10" t="s">
        <v>6</v>
      </c>
      <c r="D3" s="10" t="s">
        <v>1</v>
      </c>
      <c r="E3" s="11" t="s">
        <v>2</v>
      </c>
      <c r="F3" s="11" t="s">
        <v>3</v>
      </c>
      <c r="G3" s="11" t="s">
        <v>4</v>
      </c>
      <c r="H3" s="12" t="s">
        <v>20</v>
      </c>
      <c r="I3" s="11" t="s">
        <v>21</v>
      </c>
      <c r="J3" s="11" t="s">
        <v>22</v>
      </c>
      <c r="K3" s="11" t="s">
        <v>7</v>
      </c>
      <c r="L3" s="11" t="s">
        <v>8</v>
      </c>
    </row>
    <row r="4" spans="1:12" ht="13.5" thickBot="1">
      <c r="A4" s="3">
        <v>1</v>
      </c>
      <c r="B4" s="3" t="s">
        <v>9</v>
      </c>
      <c r="C4" s="1">
        <v>1</v>
      </c>
      <c r="D4" s="2">
        <v>0</v>
      </c>
      <c r="E4" s="3">
        <f>SUM(D4:D6)</f>
        <v>2</v>
      </c>
      <c r="F4" s="7">
        <f>E4/3</f>
        <v>0.6666666666666666</v>
      </c>
      <c r="G4" s="7">
        <f>VAR(D4:D6)</f>
        <v>0.33333333333333337</v>
      </c>
      <c r="H4" s="7">
        <f>SQRT(G4)</f>
        <v>0.5773502691896258</v>
      </c>
      <c r="I4" s="3">
        <f>H4/1.73</f>
        <v>0.33372847930036176</v>
      </c>
      <c r="J4" s="3">
        <f>H4/2.45</f>
        <v>0.23565317109780645</v>
      </c>
      <c r="K4" s="7">
        <f>F4-2*H4</f>
        <v>-0.48803387171258505</v>
      </c>
      <c r="L4" s="13">
        <f>F4+2*H4</f>
        <v>1.8213672050459184</v>
      </c>
    </row>
    <row r="5" spans="1:12" ht="13.5" thickBot="1">
      <c r="A5" s="6"/>
      <c r="B5" s="6"/>
      <c r="C5" s="1">
        <v>2</v>
      </c>
      <c r="D5" s="2">
        <v>1</v>
      </c>
      <c r="E5" s="6"/>
      <c r="F5" s="6"/>
      <c r="G5" s="6"/>
      <c r="H5" s="8"/>
      <c r="I5" s="6"/>
      <c r="J5" s="6"/>
      <c r="K5" s="8"/>
      <c r="L5" s="14"/>
    </row>
    <row r="6" spans="1:12" ht="13.5" thickBot="1">
      <c r="A6" s="4"/>
      <c r="B6" s="4"/>
      <c r="C6" s="1">
        <v>3</v>
      </c>
      <c r="D6" s="2">
        <v>1</v>
      </c>
      <c r="E6" s="4"/>
      <c r="F6" s="4"/>
      <c r="G6" s="4"/>
      <c r="H6" s="9"/>
      <c r="I6" s="4"/>
      <c r="J6" s="4"/>
      <c r="K6" s="9"/>
      <c r="L6" s="15"/>
    </row>
    <row r="7" spans="1:12" ht="13.5" thickBot="1">
      <c r="A7" s="3">
        <v>2</v>
      </c>
      <c r="B7" s="3" t="s">
        <v>10</v>
      </c>
      <c r="C7" s="1">
        <v>1</v>
      </c>
      <c r="D7" s="2">
        <v>0</v>
      </c>
      <c r="E7" s="3">
        <f>SUM(D7:D9)</f>
        <v>9</v>
      </c>
      <c r="F7" s="7">
        <f>E7/3</f>
        <v>3</v>
      </c>
      <c r="G7" s="7">
        <f>VAR(D7:D9)</f>
        <v>19</v>
      </c>
      <c r="H7" s="7">
        <f>SQRT(G7)</f>
        <v>4.358898943540674</v>
      </c>
      <c r="I7" s="3">
        <f>H7/1.73</f>
        <v>2.5195947650524126</v>
      </c>
      <c r="J7" s="3">
        <f>H7/2.45</f>
        <v>1.7791424259349689</v>
      </c>
      <c r="K7" s="7">
        <f>F7-2*H7</f>
        <v>-5.717797887081348</v>
      </c>
      <c r="L7" s="13">
        <f>F7+2*H7</f>
        <v>11.717797887081348</v>
      </c>
    </row>
    <row r="8" spans="1:12" ht="13.5" thickBot="1">
      <c r="A8" s="6"/>
      <c r="B8" s="6"/>
      <c r="C8" s="1">
        <v>2</v>
      </c>
      <c r="D8" s="2">
        <v>1</v>
      </c>
      <c r="E8" s="6"/>
      <c r="F8" s="6"/>
      <c r="G8" s="6"/>
      <c r="H8" s="8"/>
      <c r="I8" s="6"/>
      <c r="J8" s="6"/>
      <c r="K8" s="8"/>
      <c r="L8" s="14"/>
    </row>
    <row r="9" spans="1:12" ht="13.5" thickBot="1">
      <c r="A9" s="4"/>
      <c r="B9" s="4"/>
      <c r="C9" s="1">
        <v>3</v>
      </c>
      <c r="D9" s="2">
        <v>8</v>
      </c>
      <c r="E9" s="4"/>
      <c r="F9" s="4"/>
      <c r="G9" s="4"/>
      <c r="H9" s="9"/>
      <c r="I9" s="4"/>
      <c r="J9" s="4"/>
      <c r="K9" s="9"/>
      <c r="L9" s="15"/>
    </row>
    <row r="10" spans="1:12" ht="13.5" thickBot="1">
      <c r="A10" s="3">
        <v>3</v>
      </c>
      <c r="B10" s="3" t="s">
        <v>11</v>
      </c>
      <c r="C10" s="1">
        <v>1</v>
      </c>
      <c r="D10" s="2">
        <v>30</v>
      </c>
      <c r="E10" s="3">
        <f>SUM(D10:D12)</f>
        <v>85</v>
      </c>
      <c r="F10" s="7">
        <f>E10/3</f>
        <v>28.333333333333332</v>
      </c>
      <c r="G10" s="7">
        <f>VAR(D10:D12)</f>
        <v>8.333333333333258</v>
      </c>
      <c r="H10" s="7">
        <f>SQRT(G10)</f>
        <v>2.8867513459481158</v>
      </c>
      <c r="I10" s="3">
        <f>H10/1.73</f>
        <v>1.6686423965018011</v>
      </c>
      <c r="J10" s="3">
        <f>H10/2.45</f>
        <v>1.1782658554890268</v>
      </c>
      <c r="K10" s="7">
        <f>F10-2*H10</f>
        <v>22.559830641437102</v>
      </c>
      <c r="L10" s="13">
        <f>F10+2*H10</f>
        <v>34.10683602522956</v>
      </c>
    </row>
    <row r="11" spans="1:12" ht="13.5" thickBot="1">
      <c r="A11" s="6"/>
      <c r="B11" s="6"/>
      <c r="C11" s="1">
        <v>2</v>
      </c>
      <c r="D11" s="2">
        <v>30</v>
      </c>
      <c r="E11" s="6"/>
      <c r="F11" s="6"/>
      <c r="G11" s="6"/>
      <c r="H11" s="8"/>
      <c r="I11" s="6"/>
      <c r="J11" s="6"/>
      <c r="K11" s="8"/>
      <c r="L11" s="14"/>
    </row>
    <row r="12" spans="1:12" ht="13.5" thickBot="1">
      <c r="A12" s="4"/>
      <c r="B12" s="4"/>
      <c r="C12" s="1">
        <v>3</v>
      </c>
      <c r="D12" s="2">
        <v>25</v>
      </c>
      <c r="E12" s="4"/>
      <c r="F12" s="4"/>
      <c r="G12" s="4"/>
      <c r="H12" s="9"/>
      <c r="I12" s="4"/>
      <c r="J12" s="4"/>
      <c r="K12" s="9"/>
      <c r="L12" s="15"/>
    </row>
    <row r="13" spans="1:12" ht="13.5" thickBot="1">
      <c r="A13" s="3">
        <v>4</v>
      </c>
      <c r="B13" s="3" t="s">
        <v>12</v>
      </c>
      <c r="C13" s="1">
        <v>1</v>
      </c>
      <c r="D13" s="2">
        <v>0</v>
      </c>
      <c r="E13" s="3">
        <f>SUM(D13:D15)</f>
        <v>3</v>
      </c>
      <c r="F13" s="7">
        <f>E13/3</f>
        <v>1</v>
      </c>
      <c r="G13" s="7">
        <f>VAR(D13:D15)</f>
        <v>3</v>
      </c>
      <c r="H13" s="7">
        <f>SQRT(G13)</f>
        <v>1.7320508075688772</v>
      </c>
      <c r="I13" s="3">
        <f>H13/1.73</f>
        <v>1.0011854379010852</v>
      </c>
      <c r="J13" s="3">
        <f>H13/2.45</f>
        <v>0.7069595132934192</v>
      </c>
      <c r="K13" s="7">
        <f>F13-2*H13</f>
        <v>-2.4641016151377544</v>
      </c>
      <c r="L13" s="13">
        <f>F13+2*H13</f>
        <v>4.464101615137754</v>
      </c>
    </row>
    <row r="14" spans="1:12" ht="13.5" thickBot="1">
      <c r="A14" s="6"/>
      <c r="B14" s="6"/>
      <c r="C14" s="1">
        <v>2</v>
      </c>
      <c r="D14" s="2">
        <v>3</v>
      </c>
      <c r="E14" s="6"/>
      <c r="F14" s="6"/>
      <c r="G14" s="6"/>
      <c r="H14" s="8"/>
      <c r="I14" s="6"/>
      <c r="J14" s="6"/>
      <c r="K14" s="8"/>
      <c r="L14" s="14"/>
    </row>
    <row r="15" spans="1:12" ht="13.5" thickBot="1">
      <c r="A15" s="4"/>
      <c r="B15" s="4"/>
      <c r="C15" s="1">
        <v>3</v>
      </c>
      <c r="D15" s="2">
        <v>0</v>
      </c>
      <c r="E15" s="4"/>
      <c r="F15" s="4"/>
      <c r="G15" s="4"/>
      <c r="H15" s="9"/>
      <c r="I15" s="4"/>
      <c r="J15" s="4"/>
      <c r="K15" s="9"/>
      <c r="L15" s="15"/>
    </row>
    <row r="16" spans="1:12" ht="13.5" thickBot="1">
      <c r="A16" s="3">
        <v>5</v>
      </c>
      <c r="B16" s="3" t="s">
        <v>13</v>
      </c>
      <c r="C16" s="1">
        <v>1</v>
      </c>
      <c r="D16" s="2">
        <v>11</v>
      </c>
      <c r="E16" s="3">
        <f>SUM(D16:D18)</f>
        <v>24</v>
      </c>
      <c r="F16" s="7">
        <f>E16/3</f>
        <v>8</v>
      </c>
      <c r="G16" s="7">
        <f>VAR(D16:D18)</f>
        <v>19</v>
      </c>
      <c r="H16" s="7">
        <f>SQRT(G16)</f>
        <v>4.358898943540674</v>
      </c>
      <c r="I16" s="3">
        <f>H16/1.73</f>
        <v>2.5195947650524126</v>
      </c>
      <c r="J16" s="3">
        <f>H16/2.45</f>
        <v>1.7791424259349689</v>
      </c>
      <c r="K16" s="7">
        <f>F16-2*H16</f>
        <v>-0.717797887081348</v>
      </c>
      <c r="L16" s="13">
        <f>F16+2*H16</f>
        <v>16.717797887081346</v>
      </c>
    </row>
    <row r="17" spans="1:12" ht="13.5" thickBot="1">
      <c r="A17" s="6"/>
      <c r="B17" s="6"/>
      <c r="C17" s="1">
        <v>2</v>
      </c>
      <c r="D17" s="2">
        <v>10</v>
      </c>
      <c r="E17" s="6"/>
      <c r="F17" s="6"/>
      <c r="G17" s="6"/>
      <c r="H17" s="8"/>
      <c r="I17" s="6"/>
      <c r="J17" s="6"/>
      <c r="K17" s="8"/>
      <c r="L17" s="14"/>
    </row>
    <row r="18" spans="1:12" ht="13.5" thickBot="1">
      <c r="A18" s="4"/>
      <c r="B18" s="4"/>
      <c r="C18" s="1">
        <v>3</v>
      </c>
      <c r="D18" s="2">
        <v>3</v>
      </c>
      <c r="E18" s="4"/>
      <c r="F18" s="4"/>
      <c r="G18" s="4"/>
      <c r="H18" s="9"/>
      <c r="I18" s="4"/>
      <c r="J18" s="4"/>
      <c r="K18" s="9"/>
      <c r="L18" s="15"/>
    </row>
    <row r="19" spans="1:12" ht="13.5" thickBot="1">
      <c r="A19" s="3">
        <v>6</v>
      </c>
      <c r="B19" s="3" t="s">
        <v>14</v>
      </c>
      <c r="C19" s="1">
        <v>1</v>
      </c>
      <c r="D19" s="2">
        <v>8</v>
      </c>
      <c r="E19" s="3">
        <f>SUM(D19:D21)</f>
        <v>8</v>
      </c>
      <c r="F19" s="7">
        <f>E19/3</f>
        <v>2.6666666666666665</v>
      </c>
      <c r="G19" s="7">
        <f>VAR(D19:D21)</f>
        <v>21.333333333333336</v>
      </c>
      <c r="H19" s="7">
        <f>SQRT(G19)</f>
        <v>4.618802153517007</v>
      </c>
      <c r="I19" s="3">
        <f>H19/1.73</f>
        <v>2.669827834402894</v>
      </c>
      <c r="J19" s="3">
        <f>H19/2.45</f>
        <v>1.8852253687824516</v>
      </c>
      <c r="K19" s="7">
        <f>F19-2*H19</f>
        <v>-6.570937640367347</v>
      </c>
      <c r="L19" s="13">
        <f>F19+2*H19</f>
        <v>11.90427097370068</v>
      </c>
    </row>
    <row r="20" spans="1:12" ht="13.5" thickBot="1">
      <c r="A20" s="6"/>
      <c r="B20" s="6"/>
      <c r="C20" s="1">
        <v>2</v>
      </c>
      <c r="D20" s="2">
        <v>0</v>
      </c>
      <c r="E20" s="6"/>
      <c r="F20" s="6"/>
      <c r="G20" s="6"/>
      <c r="H20" s="8"/>
      <c r="I20" s="6"/>
      <c r="J20" s="6"/>
      <c r="K20" s="8"/>
      <c r="L20" s="14"/>
    </row>
    <row r="21" spans="1:12" ht="13.5" thickBot="1">
      <c r="A21" s="4"/>
      <c r="B21" s="4"/>
      <c r="C21" s="1">
        <v>3</v>
      </c>
      <c r="D21" s="2">
        <v>0</v>
      </c>
      <c r="E21" s="4"/>
      <c r="F21" s="4"/>
      <c r="G21" s="4"/>
      <c r="H21" s="9"/>
      <c r="I21" s="4"/>
      <c r="J21" s="4"/>
      <c r="K21" s="9"/>
      <c r="L21" s="15"/>
    </row>
    <row r="22" spans="1:12" ht="13.5" thickBot="1">
      <c r="A22" s="3">
        <v>7</v>
      </c>
      <c r="B22" s="3" t="s">
        <v>15</v>
      </c>
      <c r="C22" s="1">
        <v>1</v>
      </c>
      <c r="D22" s="2">
        <v>6</v>
      </c>
      <c r="E22" s="3">
        <f>SUM(D22:D24)</f>
        <v>6</v>
      </c>
      <c r="F22" s="7">
        <f>E22/3</f>
        <v>2</v>
      </c>
      <c r="G22" s="7">
        <f>VAR(D22:D24)</f>
        <v>12</v>
      </c>
      <c r="H22" s="7">
        <f>SQRT(G22)</f>
        <v>3.4641016151377544</v>
      </c>
      <c r="I22" s="3">
        <f>H22/1.73</f>
        <v>2.0023708758021703</v>
      </c>
      <c r="J22" s="3">
        <f>H22/2.45</f>
        <v>1.4139190265868384</v>
      </c>
      <c r="K22" s="7">
        <f>F22-2*H22</f>
        <v>-4.928203230275509</v>
      </c>
      <c r="L22" s="13">
        <f>F22+2*H22</f>
        <v>8.928203230275509</v>
      </c>
    </row>
    <row r="23" spans="1:12" ht="13.5" thickBot="1">
      <c r="A23" s="6"/>
      <c r="B23" s="6"/>
      <c r="C23" s="1">
        <v>2</v>
      </c>
      <c r="D23" s="2">
        <v>0</v>
      </c>
      <c r="E23" s="6"/>
      <c r="F23" s="6"/>
      <c r="G23" s="6"/>
      <c r="H23" s="8"/>
      <c r="I23" s="6"/>
      <c r="J23" s="6"/>
      <c r="K23" s="8"/>
      <c r="L23" s="14"/>
    </row>
    <row r="24" spans="1:12" ht="13.5" thickBot="1">
      <c r="A24" s="4"/>
      <c r="B24" s="4"/>
      <c r="C24" s="1">
        <v>3</v>
      </c>
      <c r="D24" s="2">
        <v>0</v>
      </c>
      <c r="E24" s="4"/>
      <c r="F24" s="4"/>
      <c r="G24" s="4"/>
      <c r="H24" s="9"/>
      <c r="I24" s="4"/>
      <c r="J24" s="4"/>
      <c r="K24" s="9"/>
      <c r="L24" s="15"/>
    </row>
    <row r="25" spans="1:12" ht="13.5" thickBot="1">
      <c r="A25" s="3">
        <v>8</v>
      </c>
      <c r="B25" s="3" t="s">
        <v>16</v>
      </c>
      <c r="C25" s="1">
        <v>1</v>
      </c>
      <c r="D25" s="2">
        <v>7</v>
      </c>
      <c r="E25" s="3">
        <f>SUM(D25:D27)</f>
        <v>7</v>
      </c>
      <c r="F25" s="7">
        <f>E25/3</f>
        <v>2.3333333333333335</v>
      </c>
      <c r="G25" s="7">
        <f>VAR(D25:D27)</f>
        <v>16.333333333333336</v>
      </c>
      <c r="H25" s="7">
        <f>SQRT(G25)</f>
        <v>4.041451884327381</v>
      </c>
      <c r="I25" s="3">
        <f>H25/1.73</f>
        <v>2.336099355102532</v>
      </c>
      <c r="J25" s="3">
        <f>H25/2.45</f>
        <v>1.649572197684645</v>
      </c>
      <c r="K25" s="7">
        <f>F25-2*H25</f>
        <v>-5.749570435321427</v>
      </c>
      <c r="L25" s="13">
        <f>F25+2*H25</f>
        <v>10.416237101988095</v>
      </c>
    </row>
    <row r="26" spans="1:12" ht="13.5" thickBot="1">
      <c r="A26" s="6"/>
      <c r="B26" s="6"/>
      <c r="C26" s="1">
        <v>2</v>
      </c>
      <c r="D26" s="2">
        <v>0</v>
      </c>
      <c r="E26" s="6"/>
      <c r="F26" s="6"/>
      <c r="G26" s="6"/>
      <c r="H26" s="8"/>
      <c r="I26" s="6"/>
      <c r="J26" s="6"/>
      <c r="K26" s="8"/>
      <c r="L26" s="14"/>
    </row>
    <row r="27" spans="1:12" ht="13.5" thickBot="1">
      <c r="A27" s="4"/>
      <c r="B27" s="4"/>
      <c r="C27" s="1">
        <v>3</v>
      </c>
      <c r="D27" s="2">
        <v>0</v>
      </c>
      <c r="E27" s="4"/>
      <c r="F27" s="4"/>
      <c r="G27" s="4"/>
      <c r="H27" s="9"/>
      <c r="I27" s="4"/>
      <c r="J27" s="4"/>
      <c r="K27" s="9"/>
      <c r="L27" s="15"/>
    </row>
    <row r="28" spans="1:12" ht="13.5" thickBot="1">
      <c r="A28" s="3">
        <v>9</v>
      </c>
      <c r="B28" s="3" t="s">
        <v>17</v>
      </c>
      <c r="C28" s="1">
        <v>1</v>
      </c>
      <c r="D28" s="2">
        <v>1</v>
      </c>
      <c r="E28" s="3">
        <f>SUM(D28:D30)</f>
        <v>1</v>
      </c>
      <c r="F28" s="7">
        <f>E28/3</f>
        <v>0.3333333333333333</v>
      </c>
      <c r="G28" s="7">
        <f>VAR(D28:D30)</f>
        <v>0.33333333333333337</v>
      </c>
      <c r="H28" s="7">
        <f>SQRT(G28)</f>
        <v>0.5773502691896258</v>
      </c>
      <c r="I28" s="3">
        <f>H28/1.73</f>
        <v>0.33372847930036176</v>
      </c>
      <c r="J28" s="3">
        <f>H28/2.45</f>
        <v>0.23565317109780645</v>
      </c>
      <c r="K28" s="7">
        <f>F28-2*H28</f>
        <v>-0.8213672050459184</v>
      </c>
      <c r="L28" s="13">
        <f>F28+2*H28</f>
        <v>1.488033871712585</v>
      </c>
    </row>
    <row r="29" spans="1:12" ht="13.5" thickBot="1">
      <c r="A29" s="6"/>
      <c r="B29" s="6"/>
      <c r="C29" s="1">
        <v>2</v>
      </c>
      <c r="D29" s="2">
        <v>0</v>
      </c>
      <c r="E29" s="6"/>
      <c r="F29" s="6"/>
      <c r="G29" s="6"/>
      <c r="H29" s="8"/>
      <c r="I29" s="6"/>
      <c r="J29" s="6"/>
      <c r="K29" s="8"/>
      <c r="L29" s="14"/>
    </row>
    <row r="30" spans="1:12" ht="13.5" thickBot="1">
      <c r="A30" s="4"/>
      <c r="B30" s="4"/>
      <c r="C30" s="1">
        <v>3</v>
      </c>
      <c r="D30" s="2">
        <v>0</v>
      </c>
      <c r="E30" s="4"/>
      <c r="F30" s="4"/>
      <c r="G30" s="4"/>
      <c r="H30" s="9"/>
      <c r="I30" s="4"/>
      <c r="J30" s="4"/>
      <c r="K30" s="9"/>
      <c r="L30" s="15"/>
    </row>
    <row r="31" spans="1:12" ht="13.5" thickBot="1">
      <c r="A31" s="3">
        <v>10</v>
      </c>
      <c r="B31" s="3" t="s">
        <v>18</v>
      </c>
      <c r="C31" s="1">
        <v>1</v>
      </c>
      <c r="D31" s="2">
        <v>3</v>
      </c>
      <c r="E31" s="3">
        <f>SUM(D31:D33)</f>
        <v>3</v>
      </c>
      <c r="F31" s="7">
        <f>E31/3</f>
        <v>1</v>
      </c>
      <c r="G31" s="7">
        <f>VAR(D31:D33)</f>
        <v>3</v>
      </c>
      <c r="H31" s="7">
        <f>SQRT(G31)</f>
        <v>1.7320508075688772</v>
      </c>
      <c r="I31" s="3">
        <f>H31/1.73</f>
        <v>1.0011854379010852</v>
      </c>
      <c r="J31" s="3">
        <f>H31/2.45</f>
        <v>0.7069595132934192</v>
      </c>
      <c r="K31" s="7">
        <f>F31-2*H31</f>
        <v>-2.4641016151377544</v>
      </c>
      <c r="L31" s="13">
        <f>F31+2*H31</f>
        <v>4.464101615137754</v>
      </c>
    </row>
    <row r="32" spans="1:12" ht="13.5" thickBot="1">
      <c r="A32" s="6"/>
      <c r="B32" s="6"/>
      <c r="C32" s="1">
        <v>2</v>
      </c>
      <c r="D32" s="2">
        <v>0</v>
      </c>
      <c r="E32" s="6"/>
      <c r="F32" s="6"/>
      <c r="G32" s="6"/>
      <c r="H32" s="8"/>
      <c r="I32" s="6"/>
      <c r="J32" s="6"/>
      <c r="K32" s="8"/>
      <c r="L32" s="14"/>
    </row>
    <row r="33" spans="1:12" ht="13.5" thickBot="1">
      <c r="A33" s="4"/>
      <c r="B33" s="4"/>
      <c r="C33" s="1">
        <v>3</v>
      </c>
      <c r="D33" s="2">
        <v>0</v>
      </c>
      <c r="E33" s="4"/>
      <c r="F33" s="4"/>
      <c r="G33" s="4"/>
      <c r="H33" s="9"/>
      <c r="I33" s="4"/>
      <c r="J33" s="4"/>
      <c r="K33" s="9"/>
      <c r="L33" s="15"/>
    </row>
    <row r="34" spans="1:12" ht="13.5" thickBot="1">
      <c r="A34" s="3">
        <v>11</v>
      </c>
      <c r="B34" s="3" t="s">
        <v>19</v>
      </c>
      <c r="C34" s="1">
        <v>1</v>
      </c>
      <c r="D34" s="2">
        <v>0</v>
      </c>
      <c r="E34" s="3">
        <f>SUM(D34:D36)</f>
        <v>0</v>
      </c>
      <c r="F34" s="7">
        <f>E34/3</f>
        <v>0</v>
      </c>
      <c r="G34" s="7">
        <f>VAR(D34:D36)</f>
        <v>0</v>
      </c>
      <c r="H34" s="7">
        <f>SQRT(G34)</f>
        <v>0</v>
      </c>
      <c r="I34" s="3">
        <f>H34/1.73</f>
        <v>0</v>
      </c>
      <c r="J34" s="3">
        <f>H34/2.45</f>
        <v>0</v>
      </c>
      <c r="K34" s="7">
        <f>F34-2*H34</f>
        <v>0</v>
      </c>
      <c r="L34" s="13">
        <f>F34+2*H34</f>
        <v>0</v>
      </c>
    </row>
    <row r="35" spans="1:12" ht="13.5" thickBot="1">
      <c r="A35" s="6"/>
      <c r="B35" s="6"/>
      <c r="C35" s="1">
        <v>2</v>
      </c>
      <c r="D35" s="2">
        <v>0</v>
      </c>
      <c r="E35" s="6"/>
      <c r="F35" s="6"/>
      <c r="G35" s="6"/>
      <c r="H35" s="8"/>
      <c r="I35" s="6"/>
      <c r="J35" s="6"/>
      <c r="K35" s="8"/>
      <c r="L35" s="14"/>
    </row>
    <row r="36" spans="1:12" ht="13.5" thickBot="1">
      <c r="A36" s="4"/>
      <c r="B36" s="4"/>
      <c r="C36" s="1">
        <v>3</v>
      </c>
      <c r="D36" s="2">
        <v>0</v>
      </c>
      <c r="E36" s="4"/>
      <c r="F36" s="4"/>
      <c r="G36" s="4"/>
      <c r="H36" s="9"/>
      <c r="I36" s="4"/>
      <c r="J36" s="4"/>
      <c r="K36" s="9"/>
      <c r="L36" s="1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</sheetData>
  <printOptions/>
  <pageMargins left="0.75" right="0.75" top="1" bottom="1" header="0.5" footer="0.5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Sh554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 Vladimirovna</dc:creator>
  <cp:keywords/>
  <dc:description/>
  <cp:lastModifiedBy>Novik</cp:lastModifiedBy>
  <cp:lastPrinted>2005-01-29T10:11:13Z</cp:lastPrinted>
  <dcterms:created xsi:type="dcterms:W3CDTF">2002-04-24T05:30:04Z</dcterms:created>
  <dcterms:modified xsi:type="dcterms:W3CDTF">2005-01-29T10:11:37Z</dcterms:modified>
  <cp:category/>
  <cp:version/>
  <cp:contentType/>
  <cp:contentStatus/>
</cp:coreProperties>
</file>