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showSheetTabs="0" xWindow="0" yWindow="330" windowWidth="15360" windowHeight="10350" activeTab="0"/>
  </bookViews>
  <sheets>
    <sheet name="1" sheetId="1" r:id="rId1"/>
  </sheets>
  <definedNames>
    <definedName name="AB85689">'1'!$AB$8</definedName>
  </definedNames>
  <calcPr fullCalcOnLoad="1"/>
</workbook>
</file>

<file path=xl/sharedStrings.xml><?xml version="1.0" encoding="utf-8"?>
<sst xmlns="http://schemas.openxmlformats.org/spreadsheetml/2006/main" count="30" uniqueCount="29">
  <si>
    <t>min w</t>
  </si>
  <si>
    <t xml:space="preserve">                       к графику 2          </t>
  </si>
  <si>
    <t xml:space="preserve">     w</t>
  </si>
  <si>
    <t xml:space="preserve">     C</t>
  </si>
  <si>
    <t xml:space="preserve">      шаг</t>
  </si>
  <si>
    <t xml:space="preserve">      t</t>
  </si>
  <si>
    <t xml:space="preserve">     I(t)1</t>
  </si>
  <si>
    <t xml:space="preserve">  (фикс)</t>
  </si>
  <si>
    <t xml:space="preserve"> Конденсатор в цепи переменного тока</t>
  </si>
  <si>
    <t>Конденсатор емкостью С подключен к источнику переменного напряжения.</t>
  </si>
  <si>
    <t>переменное напряжение на концах цепи меняется по гармоническому закону - .</t>
  </si>
  <si>
    <t xml:space="preserve">амплитуда заряда: </t>
  </si>
  <si>
    <t xml:space="preserve">             заряд конденсатора: </t>
  </si>
  <si>
    <t xml:space="preserve">напряжение на конденсаторе: </t>
  </si>
  <si>
    <t xml:space="preserve">Сила тока:  </t>
  </si>
  <si>
    <t xml:space="preserve">амплитуда силы тока:  </t>
  </si>
  <si>
    <t xml:space="preserve">емкостное сопротивление:  </t>
  </si>
  <si>
    <t>В Н И М А Н И Е !</t>
  </si>
  <si>
    <t>Copyright © Козлов А.И.</t>
  </si>
  <si>
    <t>s11kai@mail.ru</t>
  </si>
  <si>
    <t>0,5</t>
  </si>
  <si>
    <r>
      <t>U(t)=U</t>
    </r>
    <r>
      <rPr>
        <b/>
        <vertAlign val="subscript"/>
        <sz val="12"/>
        <color indexed="8"/>
        <rFont val="Times New Roman"/>
        <family val="1"/>
      </rPr>
      <t>o</t>
    </r>
    <r>
      <rPr>
        <b/>
        <sz val="12"/>
        <color indexed="8"/>
        <rFont val="Times New Roman"/>
        <family val="1"/>
      </rPr>
      <t>cos</t>
    </r>
    <r>
      <rPr>
        <b/>
        <sz val="12"/>
        <color indexed="8"/>
        <rFont val="Symbol"/>
        <family val="1"/>
      </rPr>
      <t>w</t>
    </r>
    <r>
      <rPr>
        <b/>
        <sz val="12"/>
        <color indexed="8"/>
        <rFont val="Times New Roman"/>
        <family val="1"/>
      </rPr>
      <t xml:space="preserve">t </t>
    </r>
  </si>
  <si>
    <r>
      <t>U</t>
    </r>
    <r>
      <rPr>
        <b/>
        <vertAlign val="subscript"/>
        <sz val="12"/>
        <color indexed="8"/>
        <rFont val="Times New Roman"/>
        <family val="1"/>
      </rPr>
      <t>c</t>
    </r>
    <r>
      <rPr>
        <b/>
        <sz val="12"/>
        <color indexed="8"/>
        <rFont val="Times New Roman"/>
        <family val="1"/>
      </rPr>
      <t>(t)=U(t)= U</t>
    </r>
    <r>
      <rPr>
        <b/>
        <vertAlign val="subscript"/>
        <sz val="12"/>
        <color indexed="8"/>
        <rFont val="Times New Roman"/>
        <family val="1"/>
      </rPr>
      <t>o</t>
    </r>
    <r>
      <rPr>
        <b/>
        <sz val="12"/>
        <color indexed="8"/>
        <rFont val="Times New Roman"/>
        <family val="1"/>
      </rPr>
      <t>cos</t>
    </r>
    <r>
      <rPr>
        <b/>
        <sz val="12"/>
        <color indexed="8"/>
        <rFont val="Symbol"/>
        <family val="1"/>
      </rPr>
      <t>w</t>
    </r>
    <r>
      <rPr>
        <b/>
        <sz val="12"/>
        <color indexed="8"/>
        <rFont val="Times New Roman"/>
        <family val="1"/>
      </rPr>
      <t>t</t>
    </r>
  </si>
  <si>
    <r>
      <t>q(t)=CU</t>
    </r>
    <r>
      <rPr>
        <b/>
        <vertAlign val="subscript"/>
        <sz val="12"/>
        <color indexed="8"/>
        <rFont val="Times New Roman"/>
        <family val="1"/>
      </rPr>
      <t>c</t>
    </r>
    <r>
      <rPr>
        <b/>
        <sz val="12"/>
        <color indexed="8"/>
        <rFont val="Times New Roman"/>
        <family val="1"/>
      </rPr>
      <t>(t)=C U</t>
    </r>
    <r>
      <rPr>
        <b/>
        <vertAlign val="subscript"/>
        <sz val="12"/>
        <color indexed="8"/>
        <rFont val="Times New Roman"/>
        <family val="1"/>
      </rPr>
      <t>o</t>
    </r>
    <r>
      <rPr>
        <b/>
        <sz val="12"/>
        <color indexed="8"/>
        <rFont val="Times New Roman"/>
        <family val="1"/>
      </rPr>
      <t>cos</t>
    </r>
    <r>
      <rPr>
        <b/>
        <sz val="12"/>
        <color indexed="8"/>
        <rFont val="Symbol"/>
        <family val="1"/>
      </rPr>
      <t>w</t>
    </r>
    <r>
      <rPr>
        <b/>
        <sz val="12"/>
        <color indexed="8"/>
        <rFont val="Times New Roman"/>
        <family val="1"/>
      </rPr>
      <t>t=q</t>
    </r>
    <r>
      <rPr>
        <b/>
        <vertAlign val="subscript"/>
        <sz val="12"/>
        <color indexed="8"/>
        <rFont val="Times New Roman"/>
        <family val="1"/>
      </rPr>
      <t>o</t>
    </r>
    <r>
      <rPr>
        <b/>
        <sz val="12"/>
        <color indexed="8"/>
        <rFont val="Times New Roman"/>
        <family val="1"/>
      </rPr>
      <t>cos</t>
    </r>
    <r>
      <rPr>
        <b/>
        <sz val="12"/>
        <color indexed="8"/>
        <rFont val="Symbol"/>
        <family val="1"/>
      </rPr>
      <t>w</t>
    </r>
    <r>
      <rPr>
        <b/>
        <sz val="12"/>
        <color indexed="8"/>
        <rFont val="Times New Roman"/>
        <family val="1"/>
      </rPr>
      <t>t</t>
    </r>
  </si>
  <si>
    <r>
      <t>q</t>
    </r>
    <r>
      <rPr>
        <b/>
        <vertAlign val="subscript"/>
        <sz val="12"/>
        <color indexed="8"/>
        <rFont val="Times New Roman"/>
        <family val="1"/>
      </rPr>
      <t>o</t>
    </r>
    <r>
      <rPr>
        <b/>
        <sz val="12"/>
        <color indexed="8"/>
        <rFont val="Times New Roman"/>
        <family val="1"/>
      </rPr>
      <t>=CU</t>
    </r>
    <r>
      <rPr>
        <b/>
        <vertAlign val="subscript"/>
        <sz val="12"/>
        <color indexed="8"/>
        <rFont val="Times New Roman"/>
        <family val="1"/>
      </rPr>
      <t xml:space="preserve">o  </t>
    </r>
  </si>
  <si>
    <r>
      <t>I(t)=q</t>
    </r>
    <r>
      <rPr>
        <b/>
        <vertAlign val="superscript"/>
        <sz val="12"/>
        <color indexed="8"/>
        <rFont val="Times New Roman"/>
        <family val="1"/>
      </rPr>
      <t>/</t>
    </r>
    <r>
      <rPr>
        <b/>
        <sz val="12"/>
        <color indexed="8"/>
        <rFont val="Times New Roman"/>
        <family val="1"/>
      </rPr>
      <t>(t)=q</t>
    </r>
    <r>
      <rPr>
        <b/>
        <vertAlign val="subscript"/>
        <sz val="12"/>
        <color indexed="8"/>
        <rFont val="Times New Roman"/>
        <family val="1"/>
      </rPr>
      <t>o</t>
    </r>
    <r>
      <rPr>
        <b/>
        <sz val="12"/>
        <color indexed="8"/>
        <rFont val="Symbol"/>
        <family val="1"/>
      </rPr>
      <t>w</t>
    </r>
    <r>
      <rPr>
        <b/>
        <sz val="12"/>
        <color indexed="8"/>
        <rFont val="Times New Roman"/>
        <family val="1"/>
      </rPr>
      <t>cos(</t>
    </r>
    <r>
      <rPr>
        <b/>
        <sz val="12"/>
        <color indexed="8"/>
        <rFont val="Symbol"/>
        <family val="1"/>
      </rPr>
      <t>w</t>
    </r>
    <r>
      <rPr>
        <b/>
        <sz val="12"/>
        <color indexed="8"/>
        <rFont val="Times New Roman"/>
        <family val="1"/>
      </rPr>
      <t>t+</t>
    </r>
    <r>
      <rPr>
        <b/>
        <sz val="12"/>
        <color indexed="8"/>
        <rFont val="Symbol"/>
        <family val="1"/>
      </rPr>
      <t>p</t>
    </r>
    <r>
      <rPr>
        <b/>
        <sz val="12"/>
        <color indexed="8"/>
        <rFont val="Times New Roman"/>
        <family val="1"/>
      </rPr>
      <t>/2)=I</t>
    </r>
    <r>
      <rPr>
        <b/>
        <vertAlign val="subscript"/>
        <sz val="12"/>
        <color indexed="8"/>
        <rFont val="Times New Roman"/>
        <family val="1"/>
      </rPr>
      <t>o</t>
    </r>
    <r>
      <rPr>
        <b/>
        <sz val="12"/>
        <color indexed="8"/>
        <rFont val="Times New Roman"/>
        <family val="1"/>
      </rPr>
      <t xml:space="preserve"> cos(</t>
    </r>
    <r>
      <rPr>
        <b/>
        <sz val="12"/>
        <color indexed="8"/>
        <rFont val="Symbol"/>
        <family val="1"/>
      </rPr>
      <t>w</t>
    </r>
    <r>
      <rPr>
        <b/>
        <sz val="12"/>
        <color indexed="8"/>
        <rFont val="Times New Roman"/>
        <family val="1"/>
      </rPr>
      <t>t+</t>
    </r>
    <r>
      <rPr>
        <b/>
        <sz val="12"/>
        <color indexed="8"/>
        <rFont val="Symbol"/>
        <family val="1"/>
      </rPr>
      <t>p</t>
    </r>
    <r>
      <rPr>
        <b/>
        <sz val="12"/>
        <color indexed="8"/>
        <rFont val="Times New Roman"/>
        <family val="1"/>
      </rPr>
      <t>/2)</t>
    </r>
  </si>
  <si>
    <r>
      <t>I</t>
    </r>
    <r>
      <rPr>
        <b/>
        <vertAlign val="subscript"/>
        <sz val="12"/>
        <color indexed="8"/>
        <rFont val="Times New Roman"/>
        <family val="1"/>
      </rPr>
      <t>o</t>
    </r>
    <r>
      <rPr>
        <b/>
        <sz val="12"/>
        <color indexed="8"/>
        <rFont val="Times New Roman"/>
        <family val="1"/>
      </rPr>
      <t>=</t>
    </r>
    <r>
      <rPr>
        <b/>
        <sz val="12"/>
        <color indexed="8"/>
        <rFont val="Symbol"/>
        <family val="1"/>
      </rPr>
      <t>w</t>
    </r>
    <r>
      <rPr>
        <b/>
        <sz val="12"/>
        <color indexed="8"/>
        <rFont val="Times New Roman"/>
        <family val="1"/>
      </rPr>
      <t>q</t>
    </r>
    <r>
      <rPr>
        <b/>
        <vertAlign val="subscript"/>
        <sz val="12"/>
        <color indexed="8"/>
        <rFont val="Times New Roman"/>
        <family val="1"/>
      </rPr>
      <t>o</t>
    </r>
    <r>
      <rPr>
        <b/>
        <sz val="12"/>
        <color indexed="8"/>
        <rFont val="Times New Roman"/>
        <family val="1"/>
      </rPr>
      <t>=</t>
    </r>
    <r>
      <rPr>
        <b/>
        <sz val="12"/>
        <color indexed="8"/>
        <rFont val="Symbol"/>
        <family val="1"/>
      </rPr>
      <t>w</t>
    </r>
    <r>
      <rPr>
        <b/>
        <sz val="12"/>
        <color indexed="8"/>
        <rFont val="Times New Roman"/>
        <family val="1"/>
      </rPr>
      <t>CU</t>
    </r>
    <r>
      <rPr>
        <b/>
        <vertAlign val="subscript"/>
        <sz val="12"/>
        <color indexed="8"/>
        <rFont val="Times New Roman"/>
        <family val="1"/>
      </rPr>
      <t>o</t>
    </r>
    <r>
      <rPr>
        <b/>
        <sz val="12"/>
        <color indexed="8"/>
        <rFont val="Times New Roman"/>
        <family val="1"/>
      </rPr>
      <t>=U</t>
    </r>
    <r>
      <rPr>
        <b/>
        <vertAlign val="subscript"/>
        <sz val="12"/>
        <color indexed="8"/>
        <rFont val="Times New Roman"/>
        <family val="1"/>
      </rPr>
      <t>o</t>
    </r>
    <r>
      <rPr>
        <b/>
        <sz val="12"/>
        <color indexed="8"/>
        <rFont val="Times New Roman"/>
        <family val="1"/>
      </rPr>
      <t>/X</t>
    </r>
    <r>
      <rPr>
        <b/>
        <vertAlign val="subscript"/>
        <sz val="12"/>
        <color indexed="8"/>
        <rFont val="Times New Roman"/>
        <family val="1"/>
      </rPr>
      <t>c</t>
    </r>
  </si>
  <si>
    <r>
      <t>X</t>
    </r>
    <r>
      <rPr>
        <b/>
        <vertAlign val="subscript"/>
        <sz val="12"/>
        <color indexed="8"/>
        <rFont val="Times New Roman"/>
        <family val="1"/>
      </rPr>
      <t>c</t>
    </r>
    <r>
      <rPr>
        <b/>
        <sz val="12"/>
        <color indexed="8"/>
        <rFont val="Times New Roman"/>
        <family val="1"/>
      </rPr>
      <t>=1/</t>
    </r>
    <r>
      <rPr>
        <b/>
        <sz val="12"/>
        <color indexed="8"/>
        <rFont val="Symbol"/>
        <family val="1"/>
      </rPr>
      <t>w</t>
    </r>
    <r>
      <rPr>
        <b/>
        <sz val="12"/>
        <color indexed="8"/>
        <rFont val="Times New Roman"/>
        <family val="1"/>
      </rPr>
      <t>C</t>
    </r>
  </si>
  <si>
    <t xml:space="preserve"> с отключенными макросами не работает!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</si>
</sst>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33">
    <font>
      <sz val="10"/>
      <name val="Arial Cyr"/>
      <family val="0"/>
    </font>
    <font>
      <sz val="12"/>
      <name val="Times New Roman"/>
      <family val="1"/>
    </font>
    <font>
      <sz val="12"/>
      <name val="Symbol"/>
      <family val="1"/>
    </font>
    <font>
      <sz val="8"/>
      <name val="Arial Cyr"/>
      <family val="2"/>
    </font>
    <font>
      <sz val="12"/>
      <name val="Arial Cyr"/>
      <family val="2"/>
    </font>
    <font>
      <b/>
      <sz val="10.25"/>
      <name val="Arial Cyr"/>
      <family val="0"/>
    </font>
    <font>
      <sz val="11.75"/>
      <name val="Arial Cyr"/>
      <family val="0"/>
    </font>
    <font>
      <sz val="10.75"/>
      <name val="Arial Cyr"/>
      <family val="0"/>
    </font>
    <font>
      <sz val="10"/>
      <color indexed="9"/>
      <name val="Arial Cyr"/>
      <family val="0"/>
    </font>
    <font>
      <sz val="12"/>
      <color indexed="9"/>
      <name val="Times New Roman"/>
      <family val="1"/>
    </font>
    <font>
      <sz val="12"/>
      <color indexed="9"/>
      <name val="Symbol"/>
      <family val="1"/>
    </font>
    <font>
      <i/>
      <sz val="10.75"/>
      <name val="Times New Roman"/>
      <family val="1"/>
    </font>
    <font>
      <b/>
      <sz val="9.25"/>
      <color indexed="10"/>
      <name val="Arial Cyr"/>
      <family val="0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2"/>
      <color indexed="12"/>
      <name val="Times New Roman"/>
      <family val="1"/>
    </font>
    <font>
      <sz val="1"/>
      <color indexed="9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sz val="16"/>
      <color indexed="8"/>
      <name val="Symbol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Symbol"/>
      <family val="1"/>
    </font>
    <font>
      <sz val="12"/>
      <color indexed="8"/>
      <name val="Times New Roman"/>
      <family val="1"/>
    </font>
    <font>
      <b/>
      <sz val="14"/>
      <color indexed="8"/>
      <name val="Arial Cyr"/>
      <family val="0"/>
    </font>
    <font>
      <b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sz val="12"/>
      <color indexed="8"/>
      <name val="Symbol"/>
      <family val="1"/>
    </font>
    <font>
      <b/>
      <vertAlign val="superscript"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8" fillId="2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3" fillId="2" borderId="0" xfId="0" applyFont="1" applyFill="1" applyBorder="1" applyAlignment="1">
      <alignment horizontal="right"/>
    </xf>
    <xf numFmtId="0" fontId="21" fillId="2" borderId="0" xfId="0" applyFont="1" applyFill="1" applyAlignment="1">
      <alignment/>
    </xf>
    <xf numFmtId="0" fontId="26" fillId="2" borderId="0" xfId="0" applyFont="1" applyFill="1" applyAlignment="1">
      <alignment/>
    </xf>
    <xf numFmtId="0" fontId="21" fillId="2" borderId="0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0" fontId="21" fillId="0" borderId="0" xfId="0" applyFont="1" applyAlignment="1">
      <alignment/>
    </xf>
    <xf numFmtId="0" fontId="29" fillId="2" borderId="0" xfId="0" applyFont="1" applyFill="1" applyAlignment="1">
      <alignment/>
    </xf>
    <xf numFmtId="0" fontId="27" fillId="2" borderId="0" xfId="0" applyFont="1" applyFill="1" applyAlignment="1">
      <alignment/>
    </xf>
    <xf numFmtId="0" fontId="29" fillId="2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 horizontal="left"/>
    </xf>
    <xf numFmtId="0" fontId="28" fillId="2" borderId="0" xfId="0" applyFont="1" applyFill="1" applyAlignment="1">
      <alignment horizontal="center"/>
    </xf>
    <xf numFmtId="0" fontId="21" fillId="2" borderId="0" xfId="0" applyFont="1" applyFill="1" applyAlignment="1">
      <alignment horizontal="right"/>
    </xf>
    <xf numFmtId="0" fontId="24" fillId="2" borderId="0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19" fillId="2" borderId="0" xfId="15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   Зависимость силы тока от времени для различных значений С    </a:t>
            </a:r>
          </a:p>
        </c:rich>
      </c:tx>
      <c:layout>
        <c:manualLayout>
          <c:xMode val="factor"/>
          <c:yMode val="factor"/>
          <c:x val="-0.05925"/>
          <c:y val="-0.00275"/>
        </c:manualLayout>
      </c:layout>
      <c:spPr>
        <a:solidFill>
          <a:srgbClr val="99CC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5"/>
          <c:y val="0.12675"/>
          <c:w val="0.9577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1!$N$27</c:f>
              <c:strCache>
                <c:ptCount val="1"/>
                <c:pt idx="0">
                  <c:v>     I(t)1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1!$N$28:$N$128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1!$O$27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1!$O$28:$O$128</c:f>
              <c:numCache>
                <c:ptCount val="101"/>
              </c:numCache>
            </c:numRef>
          </c:val>
          <c:smooth val="0"/>
        </c:ser>
        <c:ser>
          <c:idx val="2"/>
          <c:order val="2"/>
          <c:tx>
            <c:strRef>
              <c:f>1!$P$27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1!$P$28:$P$128</c:f>
              <c:numCache>
                <c:ptCount val="101"/>
              </c:numCache>
            </c:numRef>
          </c:val>
          <c:smooth val="0"/>
        </c:ser>
        <c:marker val="1"/>
        <c:axId val="16183247"/>
        <c:axId val="11431496"/>
      </c:lineChart>
      <c:catAx>
        <c:axId val="16183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1431496"/>
        <c:crosses val="autoZero"/>
        <c:auto val="1"/>
        <c:lblOffset val="100"/>
        <c:noMultiLvlLbl val="0"/>
      </c:catAx>
      <c:valAx>
        <c:axId val="11431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/>
            </a:pPr>
          </a:p>
        </c:txPr>
        <c:crossAx val="161832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7"/>
          <c:y val="0.1185"/>
          <c:w val="0.4575"/>
          <c:h val="0.08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75" b="0" i="1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13</xdr:row>
      <xdr:rowOff>47625</xdr:rowOff>
    </xdr:from>
    <xdr:to>
      <xdr:col>11</xdr:col>
      <xdr:colOff>476250</xdr:colOff>
      <xdr:row>33</xdr:row>
      <xdr:rowOff>0</xdr:rowOff>
    </xdr:to>
    <xdr:graphicFrame>
      <xdr:nvGraphicFramePr>
        <xdr:cNvPr id="1" name="Chart 3"/>
        <xdr:cNvGraphicFramePr/>
      </xdr:nvGraphicFramePr>
      <xdr:xfrm>
        <a:off x="3524250" y="2543175"/>
        <a:ext cx="63436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85725</xdr:colOff>
      <xdr:row>18</xdr:row>
      <xdr:rowOff>28575</xdr:rowOff>
    </xdr:from>
    <xdr:to>
      <xdr:col>2</xdr:col>
      <xdr:colOff>1085850</xdr:colOff>
      <xdr:row>21</xdr:row>
      <xdr:rowOff>76200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3257550"/>
          <a:ext cx="1581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11kai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F1307"/>
  <sheetViews>
    <sheetView showGridLines="0" showRowColHeaders="0" showZeros="0" tabSelected="1" showOutlineSymbols="0" workbookViewId="0" topLeftCell="A1">
      <selection activeCell="A1" sqref="A1"/>
    </sheetView>
  </sheetViews>
  <sheetFormatPr defaultColWidth="9.00390625" defaultRowHeight="12.75"/>
  <cols>
    <col min="1" max="1" width="10.625" style="0" customWidth="1"/>
    <col min="2" max="2" width="7.625" style="0" customWidth="1"/>
    <col min="3" max="3" width="15.125" style="0" customWidth="1"/>
    <col min="4" max="4" width="12.125" style="19" customWidth="1"/>
    <col min="5" max="5" width="10.75390625" style="19" customWidth="1"/>
    <col min="6" max="7" width="9.125" style="19" customWidth="1"/>
    <col min="8" max="8" width="19.25390625" style="19" customWidth="1"/>
    <col min="9" max="9" width="9.125" style="19" customWidth="1"/>
    <col min="10" max="10" width="11.25390625" style="19" customWidth="1"/>
    <col min="11" max="11" width="9.125" style="19" customWidth="1"/>
    <col min="12" max="12" width="9.125" style="29" customWidth="1"/>
    <col min="13" max="13" width="5.75390625" style="29" customWidth="1"/>
    <col min="14" max="18" width="9.125" style="29" customWidth="1"/>
    <col min="19" max="23" width="9.125" style="19" customWidth="1"/>
  </cols>
  <sheetData>
    <row r="1" spans="1:13" ht="12.75">
      <c r="A1" s="17"/>
      <c r="B1" s="1"/>
      <c r="C1" s="1"/>
      <c r="D1" s="21"/>
      <c r="E1" s="21"/>
      <c r="F1" s="21"/>
      <c r="G1" s="21"/>
      <c r="H1" s="21"/>
      <c r="I1" s="21"/>
      <c r="J1" s="21"/>
      <c r="K1" s="21"/>
      <c r="L1" s="14"/>
      <c r="M1" s="14"/>
    </row>
    <row r="2" spans="1:13" ht="18">
      <c r="A2" s="1"/>
      <c r="C2" s="1"/>
      <c r="D2" s="21"/>
      <c r="E2" s="33" t="s">
        <v>8</v>
      </c>
      <c r="F2" s="33"/>
      <c r="G2" s="33"/>
      <c r="H2" s="33"/>
      <c r="I2" s="33"/>
      <c r="J2" s="33"/>
      <c r="K2" s="33"/>
      <c r="L2" s="33"/>
      <c r="M2" s="14"/>
    </row>
    <row r="3" spans="1:13" ht="3.75" customHeight="1">
      <c r="A3" s="1"/>
      <c r="B3" s="1"/>
      <c r="C3" s="1"/>
      <c r="D3" s="21"/>
      <c r="E3" s="21"/>
      <c r="F3" s="21"/>
      <c r="G3" s="21"/>
      <c r="H3" s="21"/>
      <c r="I3" s="21"/>
      <c r="J3" s="21"/>
      <c r="K3" s="21"/>
      <c r="L3" s="14"/>
      <c r="M3" s="14"/>
    </row>
    <row r="4" spans="1:13" ht="3.75" customHeight="1">
      <c r="A4" s="1"/>
      <c r="B4" s="1"/>
      <c r="C4" s="1"/>
      <c r="D4" s="21"/>
      <c r="E4" s="21"/>
      <c r="F4" s="21"/>
      <c r="G4" s="21"/>
      <c r="H4" s="21"/>
      <c r="I4" s="21"/>
      <c r="J4" s="21"/>
      <c r="K4" s="21"/>
      <c r="L4" s="14"/>
      <c r="M4" s="14"/>
    </row>
    <row r="5" spans="1:13" ht="12.75">
      <c r="A5" s="1"/>
      <c r="B5" s="1"/>
      <c r="C5" s="1"/>
      <c r="E5" s="21" t="s">
        <v>9</v>
      </c>
      <c r="F5" s="21"/>
      <c r="G5" s="21"/>
      <c r="H5" s="21"/>
      <c r="I5" s="21"/>
      <c r="J5" s="21"/>
      <c r="K5" s="21"/>
      <c r="L5" s="14"/>
      <c r="M5" s="14"/>
    </row>
    <row r="6" spans="1:13" ht="18" thickBot="1">
      <c r="A6" s="1"/>
      <c r="B6" s="1"/>
      <c r="C6" s="1"/>
      <c r="D6" s="21"/>
      <c r="E6" s="21" t="s">
        <v>10</v>
      </c>
      <c r="F6" s="21"/>
      <c r="G6" s="21"/>
      <c r="H6" s="21"/>
      <c r="I6" s="21"/>
      <c r="J6" s="21"/>
      <c r="K6" s="26" t="s">
        <v>21</v>
      </c>
      <c r="L6" s="14"/>
      <c r="M6" s="14"/>
    </row>
    <row r="7" spans="1:13" ht="17.25">
      <c r="A7" s="1"/>
      <c r="B7" s="40"/>
      <c r="C7" s="41"/>
      <c r="E7" s="34" t="s">
        <v>13</v>
      </c>
      <c r="F7" s="34"/>
      <c r="G7" s="34"/>
      <c r="H7" s="26" t="s">
        <v>22</v>
      </c>
      <c r="I7" s="21"/>
      <c r="J7" s="21"/>
      <c r="K7" s="21"/>
      <c r="L7" s="14"/>
      <c r="M7" s="14"/>
    </row>
    <row r="8" spans="1:13" ht="17.25">
      <c r="A8" s="1"/>
      <c r="B8" s="42"/>
      <c r="C8" s="43"/>
      <c r="D8" s="27"/>
      <c r="E8" s="34" t="s">
        <v>12</v>
      </c>
      <c r="F8" s="34"/>
      <c r="G8" s="34"/>
      <c r="H8" s="26" t="s">
        <v>23</v>
      </c>
      <c r="I8" s="21"/>
      <c r="J8" s="21"/>
      <c r="K8" s="21"/>
      <c r="L8" s="14"/>
      <c r="M8" s="14"/>
    </row>
    <row r="9" spans="1:13" ht="17.25">
      <c r="A9" s="1"/>
      <c r="B9" s="42"/>
      <c r="C9" s="43"/>
      <c r="D9" s="21"/>
      <c r="E9" s="34" t="s">
        <v>11</v>
      </c>
      <c r="F9" s="34"/>
      <c r="G9" s="34"/>
      <c r="H9" s="28" t="s">
        <v>24</v>
      </c>
      <c r="I9" s="21"/>
      <c r="J9" s="21"/>
      <c r="K9" s="21"/>
      <c r="L9" s="14"/>
      <c r="M9" s="14"/>
    </row>
    <row r="10" spans="1:13" ht="19.5">
      <c r="A10" s="1"/>
      <c r="B10" s="42"/>
      <c r="C10" s="43"/>
      <c r="D10" s="21"/>
      <c r="E10" s="34" t="s">
        <v>14</v>
      </c>
      <c r="F10" s="34"/>
      <c r="G10" s="34"/>
      <c r="H10" s="26" t="s">
        <v>25</v>
      </c>
      <c r="I10" s="21"/>
      <c r="J10" s="21"/>
      <c r="K10" s="21"/>
      <c r="L10" s="14"/>
      <c r="M10" s="14"/>
    </row>
    <row r="11" spans="1:13" ht="17.25">
      <c r="A11" s="1"/>
      <c r="B11" s="44" t="s">
        <v>17</v>
      </c>
      <c r="C11" s="45"/>
      <c r="E11" s="34" t="s">
        <v>15</v>
      </c>
      <c r="F11" s="34"/>
      <c r="G11" s="34"/>
      <c r="H11" s="26" t="s">
        <v>26</v>
      </c>
      <c r="I11" s="21"/>
      <c r="J11" s="21"/>
      <c r="K11" s="21"/>
      <c r="L11" s="14"/>
      <c r="M11" s="14"/>
    </row>
    <row r="12" spans="1:13" ht="17.25">
      <c r="A12" s="1"/>
      <c r="B12" s="46" t="s">
        <v>28</v>
      </c>
      <c r="C12" s="47"/>
      <c r="E12" s="34" t="s">
        <v>16</v>
      </c>
      <c r="F12" s="34"/>
      <c r="G12" s="34"/>
      <c r="H12" s="26" t="s">
        <v>27</v>
      </c>
      <c r="I12" s="21"/>
      <c r="J12" s="21"/>
      <c r="K12" s="21"/>
      <c r="L12" s="14"/>
      <c r="M12" s="14"/>
    </row>
    <row r="13" spans="2:13" ht="21.75">
      <c r="B13" s="46"/>
      <c r="C13" s="47"/>
      <c r="E13" s="36"/>
      <c r="F13" s="36"/>
      <c r="G13" s="36"/>
      <c r="H13" s="20"/>
      <c r="I13" s="35"/>
      <c r="J13" s="35"/>
      <c r="K13" s="32"/>
      <c r="L13" s="32"/>
      <c r="M13" s="32"/>
    </row>
    <row r="14" spans="2:13" ht="12.75">
      <c r="B14" s="46"/>
      <c r="C14" s="47"/>
      <c r="E14" s="21"/>
      <c r="F14" s="21"/>
      <c r="G14" s="21"/>
      <c r="H14" s="21"/>
      <c r="I14" s="21"/>
      <c r="J14" s="21"/>
      <c r="K14" s="21"/>
      <c r="L14" s="14"/>
      <c r="M14" s="14"/>
    </row>
    <row r="15" spans="1:13" ht="12.75">
      <c r="A15" s="1"/>
      <c r="B15" s="46"/>
      <c r="C15" s="47"/>
      <c r="E15" s="21"/>
      <c r="F15" s="21"/>
      <c r="G15" s="21"/>
      <c r="H15" s="21"/>
      <c r="I15" s="21"/>
      <c r="J15" s="21"/>
      <c r="K15" s="21"/>
      <c r="L15" s="14"/>
      <c r="M15" s="14"/>
    </row>
    <row r="16" spans="2:13" ht="12.75">
      <c r="B16" s="48"/>
      <c r="C16" s="49"/>
      <c r="D16" s="21"/>
      <c r="E16" s="21"/>
      <c r="F16" s="21"/>
      <c r="G16" s="21"/>
      <c r="H16" s="21"/>
      <c r="I16" s="21"/>
      <c r="J16" s="21"/>
      <c r="K16" s="21"/>
      <c r="L16" s="14"/>
      <c r="M16" s="14"/>
    </row>
    <row r="17" spans="1:13" ht="9.75" customHeight="1">
      <c r="A17" s="1"/>
      <c r="B17" s="48"/>
      <c r="C17" s="49"/>
      <c r="D17" s="21"/>
      <c r="F17" s="21"/>
      <c r="G17" s="21"/>
      <c r="H17" s="21"/>
      <c r="I17" s="21"/>
      <c r="J17" s="21"/>
      <c r="K17" s="21"/>
      <c r="L17" s="14"/>
      <c r="M17" s="14"/>
    </row>
    <row r="18" spans="1:13" ht="9.75" customHeight="1">
      <c r="A18" s="1"/>
      <c r="B18" s="42"/>
      <c r="C18" s="43"/>
      <c r="E18" s="21"/>
      <c r="F18" s="21"/>
      <c r="G18" s="21"/>
      <c r="H18" s="21"/>
      <c r="I18" s="21"/>
      <c r="J18" s="21"/>
      <c r="K18" s="21"/>
      <c r="L18" s="14"/>
      <c r="M18" s="14"/>
    </row>
    <row r="19" spans="1:13" ht="6.75" customHeight="1">
      <c r="A19" s="1"/>
      <c r="B19" s="42"/>
      <c r="C19" s="43"/>
      <c r="D19" s="21"/>
      <c r="E19" s="21"/>
      <c r="F19" s="21"/>
      <c r="G19" s="21"/>
      <c r="H19" s="21"/>
      <c r="I19" s="21"/>
      <c r="J19" s="21"/>
      <c r="K19" s="21"/>
      <c r="L19" s="14"/>
      <c r="M19" s="14"/>
    </row>
    <row r="20" spans="1:13" ht="9" customHeight="1">
      <c r="A20" s="1"/>
      <c r="B20" s="42"/>
      <c r="C20" s="43"/>
      <c r="D20" s="21"/>
      <c r="E20" s="21"/>
      <c r="F20" s="22"/>
      <c r="G20" s="21"/>
      <c r="H20" s="21"/>
      <c r="I20" s="21"/>
      <c r="J20" s="21"/>
      <c r="K20" s="21"/>
      <c r="L20" s="14"/>
      <c r="M20" s="14"/>
    </row>
    <row r="21" spans="1:17" ht="9" customHeight="1">
      <c r="A21" s="1"/>
      <c r="B21" s="42"/>
      <c r="C21" s="43"/>
      <c r="D21" s="21"/>
      <c r="E21" s="21"/>
      <c r="F21" s="22"/>
      <c r="G21" s="21"/>
      <c r="H21" s="21"/>
      <c r="I21" s="21"/>
      <c r="J21" s="21"/>
      <c r="K21" s="21"/>
      <c r="L21" s="14"/>
      <c r="M21" s="14"/>
      <c r="Q21" s="30"/>
    </row>
    <row r="22" spans="1:17" ht="15.75">
      <c r="A22" s="3"/>
      <c r="B22" s="42"/>
      <c r="C22" s="43"/>
      <c r="D22" s="21"/>
      <c r="E22" s="21"/>
      <c r="F22" s="22"/>
      <c r="G22" s="21"/>
      <c r="H22" s="21"/>
      <c r="I22" s="21"/>
      <c r="J22" s="21"/>
      <c r="K22" s="21"/>
      <c r="L22" s="14"/>
      <c r="M22" s="14"/>
      <c r="Q22" s="30"/>
    </row>
    <row r="23" spans="1:17" ht="8.25" customHeight="1">
      <c r="A23" s="2"/>
      <c r="B23" s="42"/>
      <c r="C23" s="43"/>
      <c r="D23" s="21"/>
      <c r="E23" s="21"/>
      <c r="F23" s="22"/>
      <c r="G23" s="21"/>
      <c r="H23" s="21"/>
      <c r="I23" s="23"/>
      <c r="J23" s="23"/>
      <c r="K23" s="23"/>
      <c r="L23" s="12"/>
      <c r="M23" s="12"/>
      <c r="N23" s="12"/>
      <c r="O23" s="12"/>
      <c r="P23" s="12"/>
      <c r="Q23" s="12" t="s">
        <v>0</v>
      </c>
    </row>
    <row r="24" spans="1:17" ht="16.5" thickBot="1">
      <c r="A24" s="2"/>
      <c r="B24" s="50"/>
      <c r="C24" s="51"/>
      <c r="D24" s="21"/>
      <c r="E24" s="21"/>
      <c r="F24" s="21"/>
      <c r="G24" s="21"/>
      <c r="H24" s="21"/>
      <c r="I24" s="23"/>
      <c r="J24" s="23"/>
      <c r="K24" s="23"/>
      <c r="L24" s="12"/>
      <c r="M24" s="12"/>
      <c r="N24" s="12"/>
      <c r="O24" s="12"/>
      <c r="P24" s="12"/>
      <c r="Q24" s="12">
        <v>2</v>
      </c>
    </row>
    <row r="25" spans="1:17" ht="12.75">
      <c r="A25" s="1"/>
      <c r="D25" s="21"/>
      <c r="E25" s="21"/>
      <c r="F25" s="21"/>
      <c r="G25" s="21"/>
      <c r="H25" s="21"/>
      <c r="I25" s="23"/>
      <c r="J25" s="23"/>
      <c r="K25" s="23"/>
      <c r="L25" s="12"/>
      <c r="M25" s="12"/>
      <c r="N25" s="12"/>
      <c r="O25" s="12"/>
      <c r="P25" s="12"/>
      <c r="Q25" s="12"/>
    </row>
    <row r="26" spans="1:32" ht="12.75">
      <c r="A26" s="1"/>
      <c r="B26" s="1"/>
      <c r="I26" s="23"/>
      <c r="J26" s="23"/>
      <c r="K26" s="23"/>
      <c r="L26" s="12"/>
      <c r="M26" s="12" t="s">
        <v>1</v>
      </c>
      <c r="N26" s="12"/>
      <c r="O26" s="12"/>
      <c r="P26" s="12"/>
      <c r="Q26" s="12"/>
      <c r="R26" s="12"/>
      <c r="S26" s="23"/>
      <c r="T26" s="23"/>
      <c r="U26" s="23"/>
      <c r="V26" s="23"/>
      <c r="W26" s="23"/>
      <c r="X26" s="9"/>
      <c r="Y26" s="9"/>
      <c r="Z26" s="9"/>
      <c r="AA26" s="9"/>
      <c r="AB26" s="9"/>
      <c r="AC26" s="9"/>
      <c r="AD26" s="9"/>
      <c r="AE26" s="9"/>
      <c r="AF26" s="9"/>
    </row>
    <row r="27" spans="1:32" ht="15.75">
      <c r="A27" s="10"/>
      <c r="B27" s="11"/>
      <c r="C27" s="11"/>
      <c r="I27" s="24" t="s">
        <v>4</v>
      </c>
      <c r="J27" s="24"/>
      <c r="K27" s="24"/>
      <c r="L27" s="13"/>
      <c r="M27" s="13" t="s">
        <v>5</v>
      </c>
      <c r="N27" s="13" t="s">
        <v>6</v>
      </c>
      <c r="O27" s="13"/>
      <c r="P27" s="13"/>
      <c r="Q27" s="13"/>
      <c r="R27" s="13"/>
      <c r="S27" s="24"/>
      <c r="T27" s="24"/>
      <c r="U27" s="24"/>
      <c r="V27" s="24"/>
      <c r="W27" s="24"/>
      <c r="X27" s="11"/>
      <c r="Y27" s="11"/>
      <c r="Z27" s="11"/>
      <c r="AA27" s="11"/>
      <c r="AB27" s="11"/>
      <c r="AC27" s="11"/>
      <c r="AD27" s="11"/>
      <c r="AE27" s="9"/>
      <c r="AF27" s="9"/>
    </row>
    <row r="28" spans="1:14" ht="12.75">
      <c r="A28" s="9"/>
      <c r="B28" s="9"/>
      <c r="C28" s="9"/>
      <c r="I28" s="19">
        <v>0</v>
      </c>
      <c r="M28" s="29">
        <f>I28/A52</f>
        <v>0</v>
      </c>
      <c r="N28" s="29">
        <f>A52*B52*C52*COS(A52*M28+3.14/2)</f>
        <v>0</v>
      </c>
    </row>
    <row r="29" spans="9:14" ht="12.75">
      <c r="I29" s="19">
        <v>0.1</v>
      </c>
      <c r="M29" s="29">
        <f>I29/A52</f>
        <v>0.05</v>
      </c>
      <c r="N29" s="29">
        <f>A52*B52*C52*COS(A52*M29+3.14/2)</f>
        <v>0</v>
      </c>
    </row>
    <row r="30" spans="9:14" ht="12.75">
      <c r="I30" s="19">
        <v>0.2</v>
      </c>
      <c r="M30" s="29">
        <f>I30/A52</f>
        <v>0.1</v>
      </c>
      <c r="N30" s="29">
        <f>A52*B52*C52*COS(A52*M30+3.14/2)</f>
        <v>0</v>
      </c>
    </row>
    <row r="31" spans="2:14" ht="12.75">
      <c r="B31" s="39" t="s">
        <v>18</v>
      </c>
      <c r="C31" s="39"/>
      <c r="I31" s="19">
        <v>0.3</v>
      </c>
      <c r="M31" s="29">
        <f>I31/A52</f>
        <v>0.15</v>
      </c>
      <c r="N31" s="29">
        <f>A52*B52*C52*COS(A52*M31+3.14/2)</f>
        <v>0</v>
      </c>
    </row>
    <row r="32" spans="2:14" ht="15.75">
      <c r="B32" s="37" t="s">
        <v>19</v>
      </c>
      <c r="C32" s="38"/>
      <c r="I32" s="19">
        <v>0.4</v>
      </c>
      <c r="M32" s="29">
        <f>I32/A52</f>
        <v>0.2</v>
      </c>
      <c r="N32" s="29">
        <f>A52*B52*C52*COS(A52*M32+3.14/2)</f>
        <v>0</v>
      </c>
    </row>
    <row r="33" spans="9:14" ht="13.5" customHeight="1">
      <c r="I33" s="19">
        <v>0.5</v>
      </c>
      <c r="M33" s="29">
        <f>I33/A52</f>
        <v>0.25</v>
      </c>
      <c r="N33" s="29">
        <f>A52*B52*C52*COS(A52*M33+3.14/2)</f>
        <v>0</v>
      </c>
    </row>
    <row r="34" spans="9:14" ht="12.75">
      <c r="I34" s="29">
        <v>0.6</v>
      </c>
      <c r="M34" s="29">
        <f>I34/A52</f>
        <v>0.3</v>
      </c>
      <c r="N34" s="29">
        <f>A52*B52*C52*COS(A52*M34+3.14/2)</f>
        <v>0</v>
      </c>
    </row>
    <row r="35" spans="9:14" ht="12.75">
      <c r="I35" s="29">
        <v>0.7</v>
      </c>
      <c r="M35" s="29">
        <f>I35/A52</f>
        <v>0.35</v>
      </c>
      <c r="N35" s="29">
        <f>A52*B52*C52*COS(A52*M35+3.14/2)</f>
        <v>0</v>
      </c>
    </row>
    <row r="36" spans="9:14" ht="12.75">
      <c r="I36" s="29">
        <v>0.8</v>
      </c>
      <c r="M36" s="29">
        <f>I36/A52</f>
        <v>0.4</v>
      </c>
      <c r="N36" s="29">
        <f>A52*B52*C52*COS(A52*M36+3.14/2)</f>
        <v>0</v>
      </c>
    </row>
    <row r="37" spans="9:14" ht="12.75">
      <c r="I37" s="29">
        <v>0.9</v>
      </c>
      <c r="M37" s="29">
        <f>I37/A52</f>
        <v>0.45</v>
      </c>
      <c r="N37" s="29">
        <f>A52*B52*C52*COS(A52*M37+3.14/2)</f>
        <v>0</v>
      </c>
    </row>
    <row r="38" spans="9:14" ht="12.75">
      <c r="I38" s="29">
        <v>1</v>
      </c>
      <c r="M38" s="29">
        <f>I38/A52</f>
        <v>0.5</v>
      </c>
      <c r="N38" s="29">
        <f>A52*B52*C52*COS(A52*M38+3.14/2)</f>
        <v>0</v>
      </c>
    </row>
    <row r="39" spans="9:14" ht="12.75">
      <c r="I39" s="29">
        <v>1.1</v>
      </c>
      <c r="M39" s="29">
        <f>I39/A52</f>
        <v>0.55</v>
      </c>
      <c r="N39" s="29">
        <f>A52*B52*C52*COS(A52*M39+3.14/2)</f>
        <v>0</v>
      </c>
    </row>
    <row r="40" spans="9:14" ht="12.75">
      <c r="I40" s="29">
        <v>1.2</v>
      </c>
      <c r="M40" s="29">
        <f>I40/A52</f>
        <v>0.6</v>
      </c>
      <c r="N40" s="29">
        <f>A52*B52*C52*COS(A52*M40+3.14/2)</f>
        <v>0</v>
      </c>
    </row>
    <row r="41" spans="9:14" ht="12.75">
      <c r="I41" s="29">
        <v>1.3</v>
      </c>
      <c r="M41" s="29">
        <f>I41/A52</f>
        <v>0.65</v>
      </c>
      <c r="N41" s="29">
        <f>A52*B52*C52*COS(A52*M41+3.14/2)</f>
        <v>0</v>
      </c>
    </row>
    <row r="42" spans="9:14" ht="12.75">
      <c r="I42" s="29">
        <v>1.4</v>
      </c>
      <c r="M42" s="29">
        <f>I42/A52</f>
        <v>0.7</v>
      </c>
      <c r="N42" s="29">
        <f>A52*B52*C52*COS(A52*M42+3.14/2)</f>
        <v>0</v>
      </c>
    </row>
    <row r="43" spans="9:14" ht="12.75">
      <c r="I43" s="29">
        <v>1.5</v>
      </c>
      <c r="M43" s="29">
        <f>I43/A52</f>
        <v>0.75</v>
      </c>
      <c r="N43" s="29">
        <f>A52*B52*C52*COS(A52*M43+3.14/2)</f>
        <v>0</v>
      </c>
    </row>
    <row r="44" spans="9:14" ht="12.75">
      <c r="I44" s="29">
        <v>1.6</v>
      </c>
      <c r="M44" s="29">
        <f>I44/A52</f>
        <v>0.8</v>
      </c>
      <c r="N44" s="29">
        <f>A52*B52*C52*COS(A52*M44+3.14/2)</f>
        <v>0</v>
      </c>
    </row>
    <row r="45" spans="9:14" ht="12.75">
      <c r="I45" s="29">
        <v>1.7</v>
      </c>
      <c r="M45" s="29">
        <f>I45/A52</f>
        <v>0.85</v>
      </c>
      <c r="N45" s="29">
        <f>A52*B52*C52*COS(A52*M45+3.14/2)</f>
        <v>0</v>
      </c>
    </row>
    <row r="46" spans="9:14" ht="12.75">
      <c r="I46" s="29">
        <v>1.8</v>
      </c>
      <c r="M46" s="29">
        <f>I46/A52</f>
        <v>0.9</v>
      </c>
      <c r="N46" s="29">
        <f>A52*B52*C52*COS(A52*M46+3.14/2)</f>
        <v>0</v>
      </c>
    </row>
    <row r="47" spans="9:14" ht="12.75">
      <c r="I47" s="29">
        <v>1.9</v>
      </c>
      <c r="M47" s="29">
        <f>I47/A52</f>
        <v>0.95</v>
      </c>
      <c r="N47" s="29">
        <f>A52*B52*C52*COS(A52*M47+3.14/2)</f>
        <v>0</v>
      </c>
    </row>
    <row r="48" spans="9:14" ht="12.75">
      <c r="I48" s="29">
        <v>2</v>
      </c>
      <c r="M48" s="29">
        <f>I48/A52</f>
        <v>1</v>
      </c>
      <c r="N48" s="29">
        <f>A52*B52*C52*COS(A52*M48+3.14/2)</f>
        <v>0</v>
      </c>
    </row>
    <row r="49" spans="9:14" ht="12.75">
      <c r="I49" s="29">
        <v>2.1</v>
      </c>
      <c r="M49" s="29">
        <f>I49/A52</f>
        <v>1.05</v>
      </c>
      <c r="N49" s="29">
        <f>A52*B52*C52*COS(A52*M49+3.14/2)</f>
        <v>0</v>
      </c>
    </row>
    <row r="50" spans="1:14" ht="12.75">
      <c r="A50" s="14"/>
      <c r="B50" s="14"/>
      <c r="C50" s="14"/>
      <c r="I50" s="29">
        <v>2.2</v>
      </c>
      <c r="M50" s="29">
        <f>I50/A52</f>
        <v>1.1</v>
      </c>
      <c r="N50" s="29">
        <f>A52*B52*C52*COS(A52*M50+3.14/2)</f>
        <v>0</v>
      </c>
    </row>
    <row r="51" spans="1:14" ht="15.75">
      <c r="A51" s="15" t="s">
        <v>2</v>
      </c>
      <c r="B51" s="13" t="s">
        <v>3</v>
      </c>
      <c r="I51" s="29">
        <v>2.3</v>
      </c>
      <c r="M51" s="29">
        <f>I51/A52</f>
        <v>1.15</v>
      </c>
      <c r="N51" s="29">
        <f>A52*B52*C52*COS(A52*M51+3.14/2)</f>
        <v>0</v>
      </c>
    </row>
    <row r="52" spans="1:14" ht="12.75">
      <c r="A52" s="12">
        <v>2</v>
      </c>
      <c r="B52" s="16">
        <v>0</v>
      </c>
      <c r="C52" s="12">
        <v>50</v>
      </c>
      <c r="I52" s="29">
        <v>2.4</v>
      </c>
      <c r="M52" s="29">
        <f>I52/A52</f>
        <v>1.2</v>
      </c>
      <c r="N52" s="29">
        <f>A52*B52*C52*COS(A52*M52+3.14/2)</f>
        <v>0</v>
      </c>
    </row>
    <row r="53" spans="1:14" ht="12.75">
      <c r="A53" s="12">
        <f>A52</f>
        <v>2</v>
      </c>
      <c r="B53" s="16">
        <v>4</v>
      </c>
      <c r="C53" s="12">
        <f>C52</f>
        <v>50</v>
      </c>
      <c r="I53" s="29">
        <v>2.5</v>
      </c>
      <c r="M53" s="29">
        <f>I53/A52</f>
        <v>1.25</v>
      </c>
      <c r="N53" s="29">
        <f>A52*B52*C52*COS(A52*M53+3.14/2)</f>
        <v>0</v>
      </c>
    </row>
    <row r="54" spans="1:14" ht="12.75">
      <c r="A54" s="12">
        <f>A52</f>
        <v>2</v>
      </c>
      <c r="B54" s="16">
        <v>2</v>
      </c>
      <c r="C54" s="12">
        <f>C52</f>
        <v>50</v>
      </c>
      <c r="I54" s="29">
        <v>2.6</v>
      </c>
      <c r="M54" s="29">
        <f>I54/A52</f>
        <v>1.3</v>
      </c>
      <c r="N54" s="29">
        <f>A52*B52*C52*COS(A52*M54+3.14/2)</f>
        <v>0</v>
      </c>
    </row>
    <row r="55" spans="1:14" ht="12.75">
      <c r="A55" s="14" t="s">
        <v>7</v>
      </c>
      <c r="B55" s="14" t="s">
        <v>20</v>
      </c>
      <c r="C55" s="14" t="s">
        <v>7</v>
      </c>
      <c r="I55" s="29">
        <v>2.7</v>
      </c>
      <c r="M55" s="29">
        <f>I55/A52</f>
        <v>1.35</v>
      </c>
      <c r="N55" s="29">
        <f>A52*B52*C52*COS(A52*M55+3.14/2)</f>
        <v>0</v>
      </c>
    </row>
    <row r="56" spans="1:14" ht="12.75">
      <c r="A56" s="14"/>
      <c r="B56" s="14">
        <v>2</v>
      </c>
      <c r="C56" s="14"/>
      <c r="I56" s="29">
        <v>2.8</v>
      </c>
      <c r="M56" s="29">
        <f>I56/A52</f>
        <v>1.4</v>
      </c>
      <c r="N56" s="29">
        <f>A52*B52*C52*COS(A52*M56+3.14/2)</f>
        <v>0</v>
      </c>
    </row>
    <row r="57" spans="9:14" ht="12.75">
      <c r="I57" s="29">
        <v>2.9</v>
      </c>
      <c r="M57" s="29">
        <f>I57/A52</f>
        <v>1.45</v>
      </c>
      <c r="N57" s="29">
        <f>A52*B52*C52*COS(A52*M57+3.14/2)</f>
        <v>0</v>
      </c>
    </row>
    <row r="58" spans="9:14" ht="12.75">
      <c r="I58" s="29">
        <v>3</v>
      </c>
      <c r="M58" s="29">
        <f>I58/A52</f>
        <v>1.5</v>
      </c>
      <c r="N58" s="29">
        <f>A52*B52*C52*COS(A52*M58+3.14/2)</f>
        <v>0</v>
      </c>
    </row>
    <row r="59" spans="9:14" ht="12.75">
      <c r="I59" s="29">
        <v>3.1</v>
      </c>
      <c r="M59" s="29">
        <f>I59/A52</f>
        <v>1.55</v>
      </c>
      <c r="N59" s="29">
        <f>A52*B52*C52*COS(A52*M59+3.14/2)</f>
        <v>0</v>
      </c>
    </row>
    <row r="60" spans="9:14" ht="12.75">
      <c r="I60" s="29">
        <v>3.2</v>
      </c>
      <c r="M60" s="29">
        <f>I60/A52</f>
        <v>1.6</v>
      </c>
      <c r="N60" s="29">
        <f>A52*B52*C52*COS(A52*M60+3.14/2)</f>
        <v>0</v>
      </c>
    </row>
    <row r="61" spans="9:14" ht="12.75">
      <c r="I61" s="29">
        <v>3.3</v>
      </c>
      <c r="M61" s="29">
        <f>I61/A52</f>
        <v>1.65</v>
      </c>
      <c r="N61" s="29">
        <f>A52*B52*C52*COS(A52*M61+3.14/2)</f>
        <v>0</v>
      </c>
    </row>
    <row r="62" spans="9:14" ht="12.75">
      <c r="I62" s="29">
        <v>3.4</v>
      </c>
      <c r="M62" s="29">
        <f>I62/A52</f>
        <v>1.7</v>
      </c>
      <c r="N62" s="29">
        <f>A52*B52*C52*COS(A52*M62+3.14/2)</f>
        <v>0</v>
      </c>
    </row>
    <row r="63" spans="9:14" ht="12.75">
      <c r="I63" s="29">
        <v>3.5</v>
      </c>
      <c r="M63" s="29">
        <f>I63/A52</f>
        <v>1.75</v>
      </c>
      <c r="N63" s="29">
        <f>A52*B52*C52*COS(A52*M63+3.14/2)</f>
        <v>0</v>
      </c>
    </row>
    <row r="64" spans="9:14" ht="12.75">
      <c r="I64" s="29">
        <v>3.6</v>
      </c>
      <c r="M64" s="29">
        <f>I64/A52</f>
        <v>1.8</v>
      </c>
      <c r="N64" s="29">
        <f>A52*B52*C52*COS(A52*M64+3.14/2)</f>
        <v>0</v>
      </c>
    </row>
    <row r="65" spans="9:14" ht="12.75">
      <c r="I65" s="29">
        <v>3.7</v>
      </c>
      <c r="M65" s="29">
        <f>I65/A52</f>
        <v>1.85</v>
      </c>
      <c r="N65" s="29">
        <f>A52*B52*C52*COS(A52*M65+3.14/2)</f>
        <v>0</v>
      </c>
    </row>
    <row r="66" spans="9:14" ht="12.75">
      <c r="I66" s="29">
        <v>3.8</v>
      </c>
      <c r="M66" s="29">
        <f>I66/A52</f>
        <v>1.9</v>
      </c>
      <c r="N66" s="29">
        <f>A52*B52*C52*COS(A52*M66+3.14/2)</f>
        <v>0</v>
      </c>
    </row>
    <row r="67" spans="9:14" ht="12.75">
      <c r="I67" s="29">
        <v>3.9</v>
      </c>
      <c r="M67" s="29">
        <f>I67/A52</f>
        <v>1.95</v>
      </c>
      <c r="N67" s="29">
        <f>A52*B52*C52*COS(A52*M67+3.14/2)</f>
        <v>0</v>
      </c>
    </row>
    <row r="68" spans="9:14" ht="12.75">
      <c r="I68" s="29">
        <v>4</v>
      </c>
      <c r="M68" s="29">
        <f>I68/A52</f>
        <v>2</v>
      </c>
      <c r="N68" s="29">
        <f>A52*B52*C52*COS(A52*M68+3.14/2)</f>
        <v>0</v>
      </c>
    </row>
    <row r="69" spans="9:14" ht="12.75">
      <c r="I69" s="29">
        <v>4.1</v>
      </c>
      <c r="M69" s="29">
        <f>I69/A52</f>
        <v>2.05</v>
      </c>
      <c r="N69" s="29">
        <f>A52*B52*C52*COS(A52*M69+3.14/2)</f>
        <v>0</v>
      </c>
    </row>
    <row r="70" spans="9:14" ht="12.75">
      <c r="I70" s="29">
        <v>4.2</v>
      </c>
      <c r="M70" s="29">
        <f>I70/A52</f>
        <v>2.1</v>
      </c>
      <c r="N70" s="29">
        <f>A52*B52*C52*COS(A52*M70+3.14/2)</f>
        <v>0</v>
      </c>
    </row>
    <row r="71" spans="9:14" ht="12.75">
      <c r="I71" s="29">
        <v>4.3</v>
      </c>
      <c r="M71" s="29">
        <f>I71/A52</f>
        <v>2.15</v>
      </c>
      <c r="N71" s="29">
        <f>A52*B52*C52*COS(A52*M71+3.14/2)</f>
        <v>0</v>
      </c>
    </row>
    <row r="72" spans="9:14" ht="12.75">
      <c r="I72" s="29">
        <v>4.4</v>
      </c>
      <c r="M72" s="29">
        <f>I72/A52</f>
        <v>2.2</v>
      </c>
      <c r="N72" s="29">
        <f>A52*B52*C52*COS(A52*M72+3.14/2)</f>
        <v>0</v>
      </c>
    </row>
    <row r="73" spans="9:14" ht="12.75">
      <c r="I73" s="29">
        <v>4.5</v>
      </c>
      <c r="M73" s="29">
        <f>I73/A52</f>
        <v>2.25</v>
      </c>
      <c r="N73" s="29">
        <f>A52*B52*C52*COS(A52*M73+3.14/2)</f>
        <v>0</v>
      </c>
    </row>
    <row r="74" spans="1:14" ht="12.75">
      <c r="A74" s="9"/>
      <c r="B74" s="9"/>
      <c r="C74" s="9"/>
      <c r="I74" s="29">
        <v>4.6</v>
      </c>
      <c r="M74" s="29">
        <f>I74/A52</f>
        <v>2.3</v>
      </c>
      <c r="N74" s="29">
        <f>A52*B52*C52*COS(A52*M74+3.14/2)</f>
        <v>0</v>
      </c>
    </row>
    <row r="75" spans="1:14" ht="15.75">
      <c r="A75" s="10"/>
      <c r="B75" s="11"/>
      <c r="C75" s="11"/>
      <c r="I75" s="29">
        <v>4.7</v>
      </c>
      <c r="M75" s="29">
        <f>I75/A52</f>
        <v>2.35</v>
      </c>
      <c r="N75" s="29">
        <f>A52*B52*C52*COS(A52*M75+3.14/2)</f>
        <v>0</v>
      </c>
    </row>
    <row r="76" spans="1:14" ht="12.75">
      <c r="A76" s="9"/>
      <c r="B76" s="9"/>
      <c r="C76" s="9"/>
      <c r="I76" s="29">
        <v>4.8</v>
      </c>
      <c r="M76" s="29">
        <f>I76/A52</f>
        <v>2.4</v>
      </c>
      <c r="N76" s="29">
        <f>A52*B52*C52*COS(A52*M76+3.14/2)</f>
        <v>0</v>
      </c>
    </row>
    <row r="77" spans="1:14" ht="12.75">
      <c r="A77" s="9"/>
      <c r="B77" s="9"/>
      <c r="C77" s="9"/>
      <c r="I77" s="29">
        <v>4.9</v>
      </c>
      <c r="M77" s="29">
        <f>I77/A52</f>
        <v>2.45</v>
      </c>
      <c r="N77" s="29">
        <f>A52*B52*C52*COS(A52*M77+3.14/2)</f>
        <v>0</v>
      </c>
    </row>
    <row r="78" spans="1:14" ht="12.75">
      <c r="A78" s="9"/>
      <c r="B78" s="9"/>
      <c r="C78" s="9"/>
      <c r="I78" s="29">
        <v>5</v>
      </c>
      <c r="M78" s="29">
        <f>I78/A52</f>
        <v>2.5</v>
      </c>
      <c r="N78" s="29">
        <f>A52*B52*C52*COS(A52*M78+3.14/2)</f>
        <v>0</v>
      </c>
    </row>
    <row r="79" spans="1:14" ht="12.75">
      <c r="A79" s="9"/>
      <c r="B79" s="9"/>
      <c r="C79" s="9"/>
      <c r="I79" s="29">
        <v>5.1</v>
      </c>
      <c r="M79" s="29">
        <f>I79/A52</f>
        <v>2.55</v>
      </c>
      <c r="N79" s="29">
        <f>A52*B52*C52*COS(A52*M79+3.14/2)</f>
        <v>0</v>
      </c>
    </row>
    <row r="80" spans="1:14" ht="12.75">
      <c r="A80" s="9"/>
      <c r="B80" s="9"/>
      <c r="C80" s="9"/>
      <c r="I80" s="29">
        <v>5.2</v>
      </c>
      <c r="M80" s="29">
        <f>I80/A52</f>
        <v>2.6</v>
      </c>
      <c r="N80" s="29">
        <f>A52*B52*C52*COS(A52*M80+3.14/2)</f>
        <v>0</v>
      </c>
    </row>
    <row r="81" spans="9:14" ht="12.75">
      <c r="I81" s="29">
        <v>5.3</v>
      </c>
      <c r="M81" s="29">
        <f>I81/A52</f>
        <v>2.65</v>
      </c>
      <c r="N81" s="29">
        <f>A52*B52*C52*COS(A52*M81+3.14/2)</f>
        <v>0</v>
      </c>
    </row>
    <row r="82" spans="9:14" ht="12.75">
      <c r="I82" s="29">
        <v>5.4</v>
      </c>
      <c r="M82" s="29">
        <f>I82/A52</f>
        <v>2.7</v>
      </c>
      <c r="N82" s="29">
        <f>A52*B52*C52*COS(A52*M82+3.14/2)</f>
        <v>0</v>
      </c>
    </row>
    <row r="83" spans="9:14" ht="12.75">
      <c r="I83" s="29">
        <v>5.5</v>
      </c>
      <c r="M83" s="29">
        <f>I83/A52</f>
        <v>2.75</v>
      </c>
      <c r="N83" s="29">
        <f>A52*B52*C52*COS(A52*M83+3.14/2)</f>
        <v>0</v>
      </c>
    </row>
    <row r="84" spans="9:14" ht="12.75">
      <c r="I84" s="29">
        <v>5.6</v>
      </c>
      <c r="M84" s="29">
        <f>I84/A52</f>
        <v>2.8</v>
      </c>
      <c r="N84" s="29">
        <f>A52*B52*C52*COS(A52*M84+3.14/2)</f>
        <v>0</v>
      </c>
    </row>
    <row r="85" spans="9:14" ht="12.75">
      <c r="I85" s="29">
        <v>5.7</v>
      </c>
      <c r="M85" s="29">
        <f>I85/A52</f>
        <v>2.85</v>
      </c>
      <c r="N85" s="29">
        <f>A52*B52*C52*COS(A52*M85+3.14/2)</f>
        <v>0</v>
      </c>
    </row>
    <row r="86" spans="9:14" ht="12.75">
      <c r="I86" s="29">
        <v>5.8</v>
      </c>
      <c r="M86" s="29">
        <f>I86/A52</f>
        <v>2.9</v>
      </c>
      <c r="N86" s="29">
        <f>A52*B52*C52*COS(A52*M86+3.14/2)</f>
        <v>0</v>
      </c>
    </row>
    <row r="87" spans="9:14" ht="12.75">
      <c r="I87" s="29">
        <v>5.9</v>
      </c>
      <c r="M87" s="29">
        <f>I87/A52</f>
        <v>2.95</v>
      </c>
      <c r="N87" s="29">
        <f>A52*B52*C52*COS(A52*M87+3.14/2)</f>
        <v>0</v>
      </c>
    </row>
    <row r="88" spans="9:14" ht="12.75">
      <c r="I88" s="29">
        <v>6</v>
      </c>
      <c r="M88" s="29">
        <f>I88/A52</f>
        <v>3</v>
      </c>
      <c r="N88" s="29">
        <f>A52*B52*C52*COS(A52*M88+3.14/2)</f>
        <v>0</v>
      </c>
    </row>
    <row r="89" spans="9:14" ht="12.75">
      <c r="I89" s="29">
        <v>6.1</v>
      </c>
      <c r="M89" s="29">
        <f>I89/A52</f>
        <v>3.05</v>
      </c>
      <c r="N89" s="29">
        <f>A52*B52*C52*COS(A52*M89+3.14/2)</f>
        <v>0</v>
      </c>
    </row>
    <row r="90" spans="9:14" ht="12.75">
      <c r="I90" s="29">
        <v>6.2</v>
      </c>
      <c r="M90" s="29">
        <f>I90/A52</f>
        <v>3.1</v>
      </c>
      <c r="N90" s="29">
        <f>A52*B52*C52*COS(A52*M90+3.14/2)</f>
        <v>0</v>
      </c>
    </row>
    <row r="91" spans="9:14" ht="12.75">
      <c r="I91" s="29">
        <v>6.3</v>
      </c>
      <c r="M91" s="29">
        <f>I91/A52</f>
        <v>3.15</v>
      </c>
      <c r="N91" s="29">
        <f>A52*B52*C52*COS(A52*M91+3.14/2)</f>
        <v>0</v>
      </c>
    </row>
    <row r="92" spans="9:14" ht="12.75">
      <c r="I92" s="29">
        <v>6.4</v>
      </c>
      <c r="M92" s="29">
        <f>I92/A52</f>
        <v>3.2</v>
      </c>
      <c r="N92" s="29">
        <f>A52*B52*C52*COS(A52*M92+3.14/2)</f>
        <v>0</v>
      </c>
    </row>
    <row r="93" spans="9:14" ht="12.75">
      <c r="I93" s="29">
        <v>6.5</v>
      </c>
      <c r="M93" s="29">
        <f>I93/A52</f>
        <v>3.25</v>
      </c>
      <c r="N93" s="29">
        <f>A52*B52*C52*COS(A52*M93+3.14/2)</f>
        <v>0</v>
      </c>
    </row>
    <row r="94" spans="9:14" ht="12.75">
      <c r="I94" s="29">
        <v>6.6</v>
      </c>
      <c r="M94" s="29">
        <f>I94/A52</f>
        <v>3.3</v>
      </c>
      <c r="N94" s="29">
        <f>A52*B52*C52*COS(A52*M94+3.14/2)</f>
        <v>0</v>
      </c>
    </row>
    <row r="95" spans="9:14" ht="12.75">
      <c r="I95" s="29">
        <v>6.7</v>
      </c>
      <c r="M95" s="29">
        <f>I95/A52</f>
        <v>3.35</v>
      </c>
      <c r="N95" s="29">
        <f>A52*B52*C52*COS(A52*M95+3.14/2)</f>
        <v>0</v>
      </c>
    </row>
    <row r="96" spans="9:14" ht="12.75">
      <c r="I96" s="29">
        <v>6.8</v>
      </c>
      <c r="M96" s="29">
        <f>I96/A52</f>
        <v>3.4</v>
      </c>
      <c r="N96" s="29">
        <f>A52*B52*C52*COS(A52*M96+3.14/2)</f>
        <v>0</v>
      </c>
    </row>
    <row r="97" spans="9:14" ht="12.75">
      <c r="I97" s="29">
        <v>6.9</v>
      </c>
      <c r="M97" s="29">
        <f>I97/A52</f>
        <v>3.45</v>
      </c>
      <c r="N97" s="29">
        <f>A52*B52*C52*COS(A52*M97+3.14/2)</f>
        <v>0</v>
      </c>
    </row>
    <row r="98" spans="9:14" ht="12.75">
      <c r="I98" s="29">
        <v>7</v>
      </c>
      <c r="M98" s="29">
        <f>I98/A52</f>
        <v>3.5</v>
      </c>
      <c r="N98" s="29">
        <f>A52*B52*C52*COS(A52*M98+3.14/2)</f>
        <v>0</v>
      </c>
    </row>
    <row r="99" spans="9:14" ht="12.75">
      <c r="I99" s="29">
        <v>7.1</v>
      </c>
      <c r="M99" s="29">
        <f>I99/A52</f>
        <v>3.55</v>
      </c>
      <c r="N99" s="29">
        <f>A52*B52*C52*COS(A52*M99+3.14/2)</f>
        <v>0</v>
      </c>
    </row>
    <row r="100" spans="1:14" ht="15.75">
      <c r="A100" s="4"/>
      <c r="B100" s="5"/>
      <c r="C100" s="5"/>
      <c r="I100" s="29">
        <v>7.2</v>
      </c>
      <c r="M100" s="29">
        <f>I100/A52</f>
        <v>3.6</v>
      </c>
      <c r="N100" s="29">
        <f>A52*B52*C52*COS(A52*M100+3.14/2)</f>
        <v>0</v>
      </c>
    </row>
    <row r="101" spans="1:14" ht="12.75">
      <c r="A101" s="6"/>
      <c r="B101" s="6"/>
      <c r="C101" s="6"/>
      <c r="I101" s="29">
        <v>7.3</v>
      </c>
      <c r="M101" s="29">
        <f>I101/A52</f>
        <v>3.65</v>
      </c>
      <c r="N101" s="29">
        <f>A52*B52*C52*COS(A52*M101+3.14/2)</f>
        <v>0</v>
      </c>
    </row>
    <row r="102" spans="1:14" ht="12.75">
      <c r="A102" s="6"/>
      <c r="B102" s="6"/>
      <c r="C102" s="6"/>
      <c r="I102" s="29">
        <v>7.4</v>
      </c>
      <c r="M102" s="29">
        <f>I102/A52</f>
        <v>3.7</v>
      </c>
      <c r="N102" s="29">
        <f>A52*B52*C52*COS(A52*M102+3.14/2)</f>
        <v>0</v>
      </c>
    </row>
    <row r="103" spans="1:14" ht="12.75">
      <c r="A103" s="6"/>
      <c r="B103" s="6"/>
      <c r="C103" s="6"/>
      <c r="I103" s="29">
        <v>7.5</v>
      </c>
      <c r="M103" s="29">
        <f>I103/A52</f>
        <v>3.75</v>
      </c>
      <c r="N103" s="29">
        <f>A52*B52*C52*COS(A52*M103+3.14/2)</f>
        <v>0</v>
      </c>
    </row>
    <row r="104" spans="9:14" ht="12.75">
      <c r="I104" s="29">
        <v>7.6</v>
      </c>
      <c r="M104" s="29">
        <f>I104/A52</f>
        <v>3.8</v>
      </c>
      <c r="N104" s="29">
        <f>A52*B52*C52*COS(A52*M104+3.14/2)</f>
        <v>0</v>
      </c>
    </row>
    <row r="105" spans="9:14" ht="12.75">
      <c r="I105" s="29">
        <v>7.7</v>
      </c>
      <c r="M105" s="29">
        <f>I105/A52</f>
        <v>3.85</v>
      </c>
      <c r="N105" s="29">
        <f>A52*B52*C52*COS(A52*M105+3.14/2)</f>
        <v>0</v>
      </c>
    </row>
    <row r="106" spans="9:14" ht="12.75">
      <c r="I106" s="29">
        <v>7.8</v>
      </c>
      <c r="M106" s="29">
        <f>I106/A52</f>
        <v>3.9</v>
      </c>
      <c r="N106" s="29">
        <f>A52*B52*C52*COS(A52*M106+3.14/2)</f>
        <v>0</v>
      </c>
    </row>
    <row r="107" spans="9:14" ht="12.75">
      <c r="I107" s="29">
        <v>7.9</v>
      </c>
      <c r="M107" s="29">
        <f>I107/A52</f>
        <v>3.95</v>
      </c>
      <c r="N107" s="29">
        <f>A52*B52*C52*COS(A52*M107+3.14/2)</f>
        <v>0</v>
      </c>
    </row>
    <row r="108" spans="9:14" ht="12.75">
      <c r="I108" s="29">
        <v>8</v>
      </c>
      <c r="M108" s="29">
        <f>I108/A52</f>
        <v>4</v>
      </c>
      <c r="N108" s="29">
        <f>A52*B52*C52*COS(A52*M108+3.14/2)</f>
        <v>0</v>
      </c>
    </row>
    <row r="109" spans="9:14" ht="12.75">
      <c r="I109" s="29">
        <v>8.1</v>
      </c>
      <c r="M109" s="29">
        <f>I109/A52</f>
        <v>4.05</v>
      </c>
      <c r="N109" s="29">
        <f>A52*B52*C52*COS(A52*M109+3.14/2)</f>
        <v>0</v>
      </c>
    </row>
    <row r="110" spans="9:14" ht="12.75">
      <c r="I110" s="29">
        <v>8.2</v>
      </c>
      <c r="M110" s="29">
        <f>I110/A52</f>
        <v>4.1</v>
      </c>
      <c r="N110" s="29">
        <f>A52*B52*C52*COS(A52*M110+3.14/2)</f>
        <v>0</v>
      </c>
    </row>
    <row r="111" spans="9:14" ht="12.75">
      <c r="I111" s="29">
        <v>8.3</v>
      </c>
      <c r="M111" s="29">
        <f>I111/A52</f>
        <v>4.15</v>
      </c>
      <c r="N111" s="29">
        <f>A52*B52*C52*COS(A52*M111+3.14/2)</f>
        <v>0</v>
      </c>
    </row>
    <row r="112" spans="9:14" ht="12.75">
      <c r="I112" s="29">
        <v>8.4</v>
      </c>
      <c r="M112" s="29">
        <f>I112/A52</f>
        <v>4.2</v>
      </c>
      <c r="N112" s="29">
        <f>A52*B52*C52*COS(A52*M112+3.14/2)</f>
        <v>0</v>
      </c>
    </row>
    <row r="113" spans="9:14" ht="12.75">
      <c r="I113" s="29">
        <v>8.5</v>
      </c>
      <c r="M113" s="29">
        <f>I113/A52</f>
        <v>4.25</v>
      </c>
      <c r="N113" s="29">
        <f>A52*B52*C52*COS(A52*M113+3.14/2)</f>
        <v>0</v>
      </c>
    </row>
    <row r="114" spans="9:14" ht="12.75">
      <c r="I114" s="29">
        <v>8.6</v>
      </c>
      <c r="M114" s="29">
        <f>I114/A52</f>
        <v>4.3</v>
      </c>
      <c r="N114" s="29">
        <f>A52*B52*C52*COS(A52*M114+3.14/2)</f>
        <v>0</v>
      </c>
    </row>
    <row r="115" spans="9:14" ht="12.75">
      <c r="I115" s="29">
        <v>8.7</v>
      </c>
      <c r="M115" s="29">
        <f>I115/A52</f>
        <v>4.35</v>
      </c>
      <c r="N115" s="29">
        <f>A52*B52*C52*COS(A52*M115+3.14/2)</f>
        <v>0</v>
      </c>
    </row>
    <row r="116" spans="9:14" ht="12.75">
      <c r="I116" s="29">
        <v>8.8</v>
      </c>
      <c r="M116" s="29">
        <f>I116/A52</f>
        <v>4.4</v>
      </c>
      <c r="N116" s="29">
        <f>A52*B52*C52*COS(A52*M116+3.14/2)</f>
        <v>0</v>
      </c>
    </row>
    <row r="117" spans="9:14" ht="12.75">
      <c r="I117" s="29">
        <v>8.9</v>
      </c>
      <c r="M117" s="29">
        <f>I117/A52</f>
        <v>4.45</v>
      </c>
      <c r="N117" s="29">
        <f>A52*B52*C52*COS(A52*M117+3.14/2)</f>
        <v>0</v>
      </c>
    </row>
    <row r="118" spans="9:14" ht="12.75">
      <c r="I118" s="29">
        <v>9</v>
      </c>
      <c r="M118" s="29">
        <f>I118/A52</f>
        <v>4.5</v>
      </c>
      <c r="N118" s="29">
        <f>A52*B52*C52*COS(A52*M118+3.14/2)</f>
        <v>0</v>
      </c>
    </row>
    <row r="119" spans="9:14" ht="12.75">
      <c r="I119" s="29">
        <v>9.1</v>
      </c>
      <c r="M119" s="29">
        <f>I119/A52</f>
        <v>4.55</v>
      </c>
      <c r="N119" s="29">
        <f>A52*B52*C52*COS(A52*M119+3.14/2)</f>
        <v>0</v>
      </c>
    </row>
    <row r="120" spans="9:14" ht="12.75">
      <c r="I120" s="29">
        <v>9.2</v>
      </c>
      <c r="M120" s="29">
        <f>I120/A52</f>
        <v>4.6</v>
      </c>
      <c r="N120" s="29">
        <f>A52*B52*C52*COS(A52*M120+3.14/2)</f>
        <v>0</v>
      </c>
    </row>
    <row r="121" spans="9:14" ht="12.75">
      <c r="I121" s="29">
        <v>9.3</v>
      </c>
      <c r="M121" s="29">
        <f>I121/A52</f>
        <v>4.65</v>
      </c>
      <c r="N121" s="29">
        <f>A52*B52*C52*COS(A52*M121+3.14/2)</f>
        <v>0</v>
      </c>
    </row>
    <row r="122" spans="9:14" ht="12.75">
      <c r="I122" s="29">
        <v>9.4</v>
      </c>
      <c r="M122" s="29">
        <f>I122/A52</f>
        <v>4.7</v>
      </c>
      <c r="N122" s="29">
        <f>A52*B52*C52*COS(A52*M122+3.14/2)</f>
        <v>0</v>
      </c>
    </row>
    <row r="123" spans="1:14" ht="12.75">
      <c r="A123" s="9"/>
      <c r="B123" s="9"/>
      <c r="C123" s="9"/>
      <c r="I123" s="29">
        <v>9.5</v>
      </c>
      <c r="M123" s="29">
        <f>I123/A52</f>
        <v>4.75</v>
      </c>
      <c r="N123" s="29">
        <f>A52*B52*C52*COS(A52*M123+3.14/2)</f>
        <v>0</v>
      </c>
    </row>
    <row r="124" spans="1:14" ht="15.75">
      <c r="A124" s="10"/>
      <c r="B124" s="11"/>
      <c r="C124" s="11"/>
      <c r="I124" s="29">
        <v>9.6</v>
      </c>
      <c r="M124" s="29">
        <f>I124/A52</f>
        <v>4.8</v>
      </c>
      <c r="N124" s="29">
        <f>A52*B52*C52*COS(A52*M124+3.14/2)</f>
        <v>0</v>
      </c>
    </row>
    <row r="125" spans="1:14" ht="12.75">
      <c r="A125" s="9"/>
      <c r="B125" s="9"/>
      <c r="C125" s="9"/>
      <c r="I125" s="29">
        <v>9.7</v>
      </c>
      <c r="M125" s="29">
        <f>I125/A52</f>
        <v>4.85</v>
      </c>
      <c r="N125" s="29">
        <f>A52*B52*C52*COS(A52*M125+3.14/2)</f>
        <v>0</v>
      </c>
    </row>
    <row r="126" spans="1:14" ht="12.75">
      <c r="A126" s="9"/>
      <c r="B126" s="9"/>
      <c r="C126" s="9"/>
      <c r="I126" s="29">
        <v>9.8</v>
      </c>
      <c r="M126" s="29">
        <f>I126/A52</f>
        <v>4.9</v>
      </c>
      <c r="N126" s="29">
        <f>A52*B52*C52*COS(A52*M126+3.14/2)</f>
        <v>0</v>
      </c>
    </row>
    <row r="127" spans="1:14" ht="12.75">
      <c r="A127" s="9"/>
      <c r="B127" s="9"/>
      <c r="C127" s="9"/>
      <c r="I127" s="29">
        <v>9.9</v>
      </c>
      <c r="M127" s="29">
        <f>I127/A52</f>
        <v>4.95</v>
      </c>
      <c r="N127" s="29">
        <f>A52*B52*C52*COS(A52*M127+3.14/2)</f>
        <v>0</v>
      </c>
    </row>
    <row r="128" spans="1:14" ht="12.75">
      <c r="A128" s="9"/>
      <c r="B128" s="9"/>
      <c r="C128" s="9"/>
      <c r="I128" s="29">
        <v>10</v>
      </c>
      <c r="M128" s="29">
        <f>I128/A52</f>
        <v>5</v>
      </c>
      <c r="N128" s="29">
        <f>A52*B52*C52*COS(A52*M128+3.14/2)</f>
        <v>0</v>
      </c>
    </row>
    <row r="147" ht="12.75">
      <c r="D147" s="25"/>
    </row>
    <row r="148" spans="1:23" s="8" customFormat="1" ht="15">
      <c r="A148" s="4"/>
      <c r="B148" s="7"/>
      <c r="C148" s="7"/>
      <c r="D148" s="19"/>
      <c r="E148" s="25"/>
      <c r="F148" s="25"/>
      <c r="G148" s="25"/>
      <c r="H148" s="25"/>
      <c r="I148" s="25"/>
      <c r="J148" s="25"/>
      <c r="K148" s="25"/>
      <c r="L148" s="31"/>
      <c r="M148" s="31"/>
      <c r="N148" s="31"/>
      <c r="O148" s="31"/>
      <c r="P148" s="31"/>
      <c r="Q148" s="31"/>
      <c r="R148" s="31"/>
      <c r="S148" s="25"/>
      <c r="T148" s="25"/>
      <c r="U148" s="25"/>
      <c r="V148" s="25"/>
      <c r="W148" s="25"/>
    </row>
    <row r="149" spans="1:3" ht="12.75">
      <c r="A149" s="4"/>
      <c r="B149" s="6"/>
      <c r="C149" s="6"/>
    </row>
    <row r="150" spans="1:3" ht="12.75">
      <c r="A150" s="6"/>
      <c r="B150" s="6"/>
      <c r="C150" s="6"/>
    </row>
    <row r="151" spans="1:3" ht="12.75">
      <c r="A151" s="6"/>
      <c r="B151" s="6"/>
      <c r="C151" s="6"/>
    </row>
    <row r="1307" ht="12.75">
      <c r="AB1307" s="18">
        <v>1</v>
      </c>
    </row>
  </sheetData>
  <sheetProtection selectLockedCells="1" selectUnlockedCells="1"/>
  <mergeCells count="15">
    <mergeCell ref="B32:C32"/>
    <mergeCell ref="B16:C17"/>
    <mergeCell ref="B12:C15"/>
    <mergeCell ref="B11:C11"/>
    <mergeCell ref="B31:C31"/>
    <mergeCell ref="K13:M13"/>
    <mergeCell ref="E2:L2"/>
    <mergeCell ref="E11:G11"/>
    <mergeCell ref="E12:G12"/>
    <mergeCell ref="I13:J13"/>
    <mergeCell ref="E13:G13"/>
    <mergeCell ref="E9:G9"/>
    <mergeCell ref="E8:G8"/>
    <mergeCell ref="E7:G7"/>
    <mergeCell ref="E10:G10"/>
  </mergeCells>
  <hyperlinks>
    <hyperlink ref="B32" r:id="rId1" display="s11kai@mail.r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Администратор</cp:lastModifiedBy>
  <dcterms:created xsi:type="dcterms:W3CDTF">2002-06-27T11:03:17Z</dcterms:created>
  <dcterms:modified xsi:type="dcterms:W3CDTF">2005-01-16T22:53:41Z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