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сещаемость" sheetId="1" r:id="rId1"/>
    <sheet name="Жизнь школы" sheetId="2" r:id="rId2"/>
    <sheet name="Успеваемость" sheetId="3" r:id="rId3"/>
    <sheet name="Сумма мест" sheetId="4" r:id="rId4"/>
  </sheets>
  <definedNames>
    <definedName name="_xlnm.Print_Area" localSheetId="1">'Жизнь школы'!$A$1:$O$33</definedName>
    <definedName name="_xlnm.Print_Area" localSheetId="0">'Посещаемость'!$A$1:$M$35</definedName>
    <definedName name="_xlnm.Print_Area" localSheetId="3">'Сумма мест'!$A$1:$R$35</definedName>
    <definedName name="_xlnm.Print_Area" localSheetId="2">'Успеваемость'!$A$1:$L$34</definedName>
  </definedNames>
  <calcPr fullCalcOnLoad="1"/>
</workbook>
</file>

<file path=xl/sharedStrings.xml><?xml version="1.0" encoding="utf-8"?>
<sst xmlns="http://schemas.openxmlformats.org/spreadsheetml/2006/main" count="174" uniqueCount="61">
  <si>
    <t>№</t>
  </si>
  <si>
    <t>ФИ</t>
  </si>
  <si>
    <t>10 класс</t>
  </si>
  <si>
    <t>11класс</t>
  </si>
  <si>
    <t>1 полугодие</t>
  </si>
  <si>
    <t>личный</t>
  </si>
  <si>
    <t>11 класс</t>
  </si>
  <si>
    <t>2 полугодие</t>
  </si>
  <si>
    <t>УСПЕВАЕМОСТЬ ( средний балл )</t>
  </si>
  <si>
    <t>Астахова</t>
  </si>
  <si>
    <t>Ахмедова</t>
  </si>
  <si>
    <t>Галеева</t>
  </si>
  <si>
    <t>Динисенко</t>
  </si>
  <si>
    <t>Додонова</t>
  </si>
  <si>
    <t>Карханин</t>
  </si>
  <si>
    <t>Клюшина</t>
  </si>
  <si>
    <t>Костенко</t>
  </si>
  <si>
    <t>Кравцова</t>
  </si>
  <si>
    <t>Кузнецова</t>
  </si>
  <si>
    <t>Мысина</t>
  </si>
  <si>
    <t>Набиева</t>
  </si>
  <si>
    <t>Нестерук</t>
  </si>
  <si>
    <t>Нетцель</t>
  </si>
  <si>
    <t>Новосельцева</t>
  </si>
  <si>
    <t>Омарова</t>
  </si>
  <si>
    <t>Подлесный В.</t>
  </si>
  <si>
    <t>Подлесный Д.</t>
  </si>
  <si>
    <t>Сильченко</t>
  </si>
  <si>
    <t>Стрельченко</t>
  </si>
  <si>
    <t>Титаренко</t>
  </si>
  <si>
    <t>Тонян</t>
  </si>
  <si>
    <t>Цулая</t>
  </si>
  <si>
    <t>Шатова</t>
  </si>
  <si>
    <t>Шурупов</t>
  </si>
  <si>
    <t>ПОСЕЩАЕМОСТЬ ( всего уроков )</t>
  </si>
  <si>
    <t>всего</t>
  </si>
  <si>
    <t>без прич.</t>
  </si>
  <si>
    <t>10 класс ( 1 полугодие )</t>
  </si>
  <si>
    <t>11 класс ( 1 полугодие )</t>
  </si>
  <si>
    <t>по прич.</t>
  </si>
  <si>
    <t>ИТОГИ</t>
  </si>
  <si>
    <t>КЛАСС</t>
  </si>
  <si>
    <t>МЕСТА</t>
  </si>
  <si>
    <t>1 полуг.</t>
  </si>
  <si>
    <t>места</t>
  </si>
  <si>
    <t>2 полуг.</t>
  </si>
  <si>
    <t>БОНУСЫ</t>
  </si>
  <si>
    <t>ШТРАФЫ</t>
  </si>
  <si>
    <t>бонусы</t>
  </si>
  <si>
    <t>штрафы</t>
  </si>
  <si>
    <t>итог</t>
  </si>
  <si>
    <t>ОБЩИЕ ИТОГИ</t>
  </si>
  <si>
    <t>УСПЕВАЕМОСТЬ</t>
  </si>
  <si>
    <t>место</t>
  </si>
  <si>
    <t>ПОСЕЩАЕМОСТЬ</t>
  </si>
  <si>
    <t>ЖИЗНЬ ШКОЛЫ</t>
  </si>
  <si>
    <t>ср. балл</t>
  </si>
  <si>
    <t>ср.балл</t>
  </si>
  <si>
    <t>кол-во</t>
  </si>
  <si>
    <t>СУММА МЕСТ</t>
  </si>
  <si>
    <t>ОБЩИЙ ИТОГ (место)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</si>
</sst>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172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172" fontId="1" fillId="0" borderId="17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2.57421875" style="0" customWidth="1"/>
    <col min="2" max="2" width="3.421875" style="0" customWidth="1"/>
    <col min="3" max="3" width="13.00390625" style="0" customWidth="1"/>
    <col min="4" max="4" width="8.00390625" style="0" customWidth="1"/>
    <col min="5" max="5" width="8.28125" style="0" customWidth="1"/>
    <col min="6" max="6" width="8.57421875" style="0" customWidth="1"/>
    <col min="7" max="7" width="7.140625" style="0" customWidth="1"/>
    <col min="8" max="8" width="7.57421875" style="0" customWidth="1"/>
    <col min="9" max="9" width="8.28125" style="0" customWidth="1"/>
    <col min="10" max="11" width="7.140625" style="0" customWidth="1"/>
  </cols>
  <sheetData>
    <row r="1" spans="1:8" ht="12.75">
      <c r="A1" s="1"/>
      <c r="H1" s="38"/>
    </row>
    <row r="3" ht="13.5" thickBot="1"/>
    <row r="4" spans="2:11" ht="13.5" thickBot="1">
      <c r="B4" s="73" t="s">
        <v>34</v>
      </c>
      <c r="C4" s="74"/>
      <c r="D4" s="74"/>
      <c r="E4" s="74"/>
      <c r="F4" s="74"/>
      <c r="G4" s="74"/>
      <c r="H4" s="74"/>
      <c r="I4" s="74"/>
      <c r="J4" s="74"/>
      <c r="K4" s="75"/>
    </row>
    <row r="5" spans="2:11" ht="13.5" thickBot="1">
      <c r="B5" s="68" t="s">
        <v>0</v>
      </c>
      <c r="C5" s="66" t="s">
        <v>1</v>
      </c>
      <c r="D5" s="76" t="s">
        <v>37</v>
      </c>
      <c r="E5" s="77"/>
      <c r="F5" s="78"/>
      <c r="G5" s="79" t="s">
        <v>38</v>
      </c>
      <c r="H5" s="77"/>
      <c r="I5" s="78"/>
      <c r="J5" s="70" t="s">
        <v>40</v>
      </c>
      <c r="K5" s="66" t="s">
        <v>42</v>
      </c>
    </row>
    <row r="6" spans="2:11" ht="13.5" thickBot="1">
      <c r="B6" s="69"/>
      <c r="C6" s="67"/>
      <c r="D6" s="45" t="s">
        <v>35</v>
      </c>
      <c r="E6" s="34" t="s">
        <v>39</v>
      </c>
      <c r="F6" s="46" t="s">
        <v>36</v>
      </c>
      <c r="G6" s="47" t="s">
        <v>35</v>
      </c>
      <c r="H6" s="46" t="s">
        <v>39</v>
      </c>
      <c r="I6" s="34" t="s">
        <v>36</v>
      </c>
      <c r="J6" s="71"/>
      <c r="K6" s="72"/>
    </row>
    <row r="7" spans="2:11" ht="12.75">
      <c r="B7" s="3">
        <v>1</v>
      </c>
      <c r="C7" s="4" t="s">
        <v>9</v>
      </c>
      <c r="D7" s="7">
        <v>86</v>
      </c>
      <c r="E7" s="8">
        <v>78</v>
      </c>
      <c r="F7" s="7">
        <v>12</v>
      </c>
      <c r="G7" s="8">
        <v>108</v>
      </c>
      <c r="H7" s="7">
        <v>100</v>
      </c>
      <c r="I7" s="8">
        <v>8</v>
      </c>
      <c r="J7" s="7">
        <f aca="true" t="shared" si="0" ref="J7:J31">(F7+I7)/2</f>
        <v>10</v>
      </c>
      <c r="K7" s="8">
        <v>15</v>
      </c>
    </row>
    <row r="8" spans="2:11" ht="12.75">
      <c r="B8" s="3">
        <v>2</v>
      </c>
      <c r="C8" s="5" t="s">
        <v>10</v>
      </c>
      <c r="D8" s="9">
        <v>3</v>
      </c>
      <c r="E8" s="10">
        <v>2</v>
      </c>
      <c r="F8" s="9">
        <v>1</v>
      </c>
      <c r="G8" s="10">
        <v>28</v>
      </c>
      <c r="H8" s="9">
        <v>17</v>
      </c>
      <c r="I8" s="10">
        <v>11</v>
      </c>
      <c r="J8" s="7">
        <f t="shared" si="0"/>
        <v>6</v>
      </c>
      <c r="K8" s="10">
        <v>11</v>
      </c>
    </row>
    <row r="9" spans="2:11" ht="12.75">
      <c r="B9" s="3">
        <v>3</v>
      </c>
      <c r="C9" s="5" t="s">
        <v>11</v>
      </c>
      <c r="D9" s="9">
        <v>26</v>
      </c>
      <c r="E9" s="10">
        <v>26</v>
      </c>
      <c r="F9" s="9">
        <v>0</v>
      </c>
      <c r="G9" s="10">
        <v>34</v>
      </c>
      <c r="H9" s="9">
        <v>8</v>
      </c>
      <c r="I9" s="10">
        <v>26</v>
      </c>
      <c r="J9" s="7">
        <f t="shared" si="0"/>
        <v>13</v>
      </c>
      <c r="K9" s="48">
        <v>21</v>
      </c>
    </row>
    <row r="10" spans="2:11" ht="12.75">
      <c r="B10" s="3">
        <v>4</v>
      </c>
      <c r="C10" s="5" t="s">
        <v>12</v>
      </c>
      <c r="D10" s="9">
        <v>142</v>
      </c>
      <c r="E10" s="10">
        <v>142</v>
      </c>
      <c r="F10" s="9">
        <v>0</v>
      </c>
      <c r="G10" s="10">
        <v>56</v>
      </c>
      <c r="H10" s="9">
        <v>56</v>
      </c>
      <c r="I10" s="10">
        <v>0</v>
      </c>
      <c r="J10" s="7">
        <f t="shared" si="0"/>
        <v>0</v>
      </c>
      <c r="K10" s="51">
        <v>1</v>
      </c>
    </row>
    <row r="11" spans="2:11" ht="12.75">
      <c r="B11" s="3">
        <v>5</v>
      </c>
      <c r="C11" s="5" t="s">
        <v>13</v>
      </c>
      <c r="D11" s="9">
        <v>39</v>
      </c>
      <c r="E11" s="10">
        <v>24</v>
      </c>
      <c r="F11" s="9">
        <v>15</v>
      </c>
      <c r="G11" s="10">
        <v>45</v>
      </c>
      <c r="H11" s="9">
        <v>36</v>
      </c>
      <c r="I11" s="10">
        <v>9</v>
      </c>
      <c r="J11" s="7">
        <f t="shared" si="0"/>
        <v>12</v>
      </c>
      <c r="K11" s="10">
        <v>19</v>
      </c>
    </row>
    <row r="12" spans="2:11" ht="12.75">
      <c r="B12" s="3">
        <v>6</v>
      </c>
      <c r="C12" s="5" t="s">
        <v>14</v>
      </c>
      <c r="D12" s="9">
        <v>17</v>
      </c>
      <c r="E12" s="10">
        <v>17</v>
      </c>
      <c r="F12" s="9">
        <v>0</v>
      </c>
      <c r="G12" s="10">
        <v>56</v>
      </c>
      <c r="H12" s="9">
        <v>54</v>
      </c>
      <c r="I12" s="10">
        <v>2</v>
      </c>
      <c r="J12" s="7">
        <f t="shared" si="0"/>
        <v>1</v>
      </c>
      <c r="K12" s="51">
        <v>7</v>
      </c>
    </row>
    <row r="13" spans="2:11" ht="12.75">
      <c r="B13" s="3">
        <v>7</v>
      </c>
      <c r="C13" s="5" t="s">
        <v>15</v>
      </c>
      <c r="D13" s="9">
        <v>1</v>
      </c>
      <c r="E13" s="10">
        <v>0</v>
      </c>
      <c r="F13" s="9">
        <v>1</v>
      </c>
      <c r="G13" s="10">
        <v>12</v>
      </c>
      <c r="H13" s="9">
        <v>1</v>
      </c>
      <c r="I13" s="10">
        <v>11</v>
      </c>
      <c r="J13" s="7">
        <f t="shared" si="0"/>
        <v>6</v>
      </c>
      <c r="K13" s="10">
        <v>12</v>
      </c>
    </row>
    <row r="14" spans="2:11" ht="12.75">
      <c r="B14" s="3">
        <v>8</v>
      </c>
      <c r="C14" s="5" t="s">
        <v>16</v>
      </c>
      <c r="D14" s="9">
        <v>221</v>
      </c>
      <c r="E14" s="10">
        <v>221</v>
      </c>
      <c r="F14" s="9">
        <v>0</v>
      </c>
      <c r="G14" s="10">
        <v>145</v>
      </c>
      <c r="H14" s="9">
        <v>145</v>
      </c>
      <c r="I14" s="10">
        <v>0</v>
      </c>
      <c r="J14" s="7">
        <f t="shared" si="0"/>
        <v>0</v>
      </c>
      <c r="K14" s="51">
        <v>2</v>
      </c>
    </row>
    <row r="15" spans="2:11" ht="12.75">
      <c r="B15" s="3">
        <v>9</v>
      </c>
      <c r="C15" s="5" t="s">
        <v>17</v>
      </c>
      <c r="D15" s="9">
        <v>35</v>
      </c>
      <c r="E15" s="10">
        <v>29</v>
      </c>
      <c r="F15" s="9">
        <v>6</v>
      </c>
      <c r="G15" s="10">
        <v>69</v>
      </c>
      <c r="H15" s="9">
        <v>53</v>
      </c>
      <c r="I15" s="10">
        <v>16</v>
      </c>
      <c r="J15" s="7">
        <f t="shared" si="0"/>
        <v>11</v>
      </c>
      <c r="K15" s="10">
        <v>18</v>
      </c>
    </row>
    <row r="16" spans="2:11" ht="12.75">
      <c r="B16" s="3">
        <v>10</v>
      </c>
      <c r="C16" s="5" t="s">
        <v>18</v>
      </c>
      <c r="D16" s="9">
        <v>27</v>
      </c>
      <c r="E16" s="10">
        <v>18</v>
      </c>
      <c r="F16" s="9">
        <v>9</v>
      </c>
      <c r="G16" s="10">
        <v>28</v>
      </c>
      <c r="H16" s="9">
        <v>17</v>
      </c>
      <c r="I16" s="10">
        <v>11</v>
      </c>
      <c r="J16" s="7">
        <f t="shared" si="0"/>
        <v>10</v>
      </c>
      <c r="K16" s="10">
        <v>16</v>
      </c>
    </row>
    <row r="17" spans="2:11" ht="12.75">
      <c r="B17" s="3">
        <v>11</v>
      </c>
      <c r="C17" s="5" t="s">
        <v>19</v>
      </c>
      <c r="D17" s="9">
        <v>4</v>
      </c>
      <c r="E17" s="10">
        <v>4</v>
      </c>
      <c r="F17" s="9">
        <v>0</v>
      </c>
      <c r="G17" s="10">
        <v>20</v>
      </c>
      <c r="H17" s="9">
        <v>16</v>
      </c>
      <c r="I17" s="10">
        <v>4</v>
      </c>
      <c r="J17" s="7">
        <f t="shared" si="0"/>
        <v>2</v>
      </c>
      <c r="K17" s="51">
        <v>9</v>
      </c>
    </row>
    <row r="18" spans="2:11" ht="12.75">
      <c r="B18" s="3">
        <v>12</v>
      </c>
      <c r="C18" s="5" t="s">
        <v>20</v>
      </c>
      <c r="D18" s="9">
        <v>44</v>
      </c>
      <c r="E18" s="10">
        <v>42</v>
      </c>
      <c r="F18" s="9">
        <v>2</v>
      </c>
      <c r="G18" s="10">
        <v>193</v>
      </c>
      <c r="H18" s="9">
        <v>180</v>
      </c>
      <c r="I18" s="10">
        <v>13</v>
      </c>
      <c r="J18" s="7">
        <f t="shared" si="0"/>
        <v>7.5</v>
      </c>
      <c r="K18" s="10">
        <v>13</v>
      </c>
    </row>
    <row r="19" spans="2:11" ht="12.75">
      <c r="B19" s="3">
        <v>13</v>
      </c>
      <c r="C19" s="5" t="s">
        <v>21</v>
      </c>
      <c r="D19" s="9">
        <v>9</v>
      </c>
      <c r="E19" s="10">
        <v>9</v>
      </c>
      <c r="F19" s="9">
        <v>0</v>
      </c>
      <c r="G19" s="10">
        <v>7</v>
      </c>
      <c r="H19" s="9">
        <v>7</v>
      </c>
      <c r="I19" s="10">
        <v>0</v>
      </c>
      <c r="J19" s="7">
        <f t="shared" si="0"/>
        <v>0</v>
      </c>
      <c r="K19" s="51">
        <v>3</v>
      </c>
    </row>
    <row r="20" spans="2:11" ht="12.75">
      <c r="B20" s="3">
        <v>14</v>
      </c>
      <c r="C20" s="5" t="s">
        <v>22</v>
      </c>
      <c r="D20" s="9">
        <v>6</v>
      </c>
      <c r="E20" s="10">
        <v>6</v>
      </c>
      <c r="F20" s="9">
        <v>0</v>
      </c>
      <c r="G20" s="10">
        <v>23</v>
      </c>
      <c r="H20" s="9">
        <v>23</v>
      </c>
      <c r="I20" s="10">
        <v>0</v>
      </c>
      <c r="J20" s="7">
        <f t="shared" si="0"/>
        <v>0</v>
      </c>
      <c r="K20" s="51">
        <v>4</v>
      </c>
    </row>
    <row r="21" spans="2:11" ht="12.75">
      <c r="B21" s="3">
        <v>15</v>
      </c>
      <c r="C21" s="5" t="s">
        <v>23</v>
      </c>
      <c r="D21" s="9">
        <v>17</v>
      </c>
      <c r="E21" s="10">
        <v>4</v>
      </c>
      <c r="F21" s="9">
        <v>13</v>
      </c>
      <c r="G21" s="10">
        <v>9</v>
      </c>
      <c r="H21" s="9">
        <v>3</v>
      </c>
      <c r="I21" s="10">
        <v>6</v>
      </c>
      <c r="J21" s="7">
        <f t="shared" si="0"/>
        <v>9.5</v>
      </c>
      <c r="K21" s="10">
        <v>14</v>
      </c>
    </row>
    <row r="22" spans="2:11" ht="12.75">
      <c r="B22" s="3">
        <v>16</v>
      </c>
      <c r="C22" s="5" t="s">
        <v>24</v>
      </c>
      <c r="D22" s="9">
        <v>7</v>
      </c>
      <c r="E22" s="10">
        <v>0</v>
      </c>
      <c r="F22" s="9">
        <v>7</v>
      </c>
      <c r="G22" s="10">
        <v>31</v>
      </c>
      <c r="H22" s="9">
        <v>8</v>
      </c>
      <c r="I22" s="10">
        <v>23</v>
      </c>
      <c r="J22" s="7">
        <f t="shared" si="0"/>
        <v>15</v>
      </c>
      <c r="K22" s="48">
        <v>22</v>
      </c>
    </row>
    <row r="23" spans="2:11" ht="12.75">
      <c r="B23" s="3">
        <v>17</v>
      </c>
      <c r="C23" s="5" t="s">
        <v>25</v>
      </c>
      <c r="D23" s="9">
        <v>16</v>
      </c>
      <c r="E23" s="10">
        <v>0</v>
      </c>
      <c r="F23" s="9">
        <v>16</v>
      </c>
      <c r="G23" s="10">
        <v>28</v>
      </c>
      <c r="H23" s="9">
        <v>0</v>
      </c>
      <c r="I23" s="10">
        <v>28</v>
      </c>
      <c r="J23" s="7">
        <f t="shared" si="0"/>
        <v>22</v>
      </c>
      <c r="K23" s="48">
        <v>23</v>
      </c>
    </row>
    <row r="24" spans="2:11" ht="12.75">
      <c r="B24" s="3">
        <v>18</v>
      </c>
      <c r="C24" s="5" t="s">
        <v>26</v>
      </c>
      <c r="D24" s="9">
        <v>76</v>
      </c>
      <c r="E24" s="10">
        <v>72</v>
      </c>
      <c r="F24" s="9">
        <v>4</v>
      </c>
      <c r="G24" s="10">
        <v>93</v>
      </c>
      <c r="H24" s="9">
        <v>73</v>
      </c>
      <c r="I24" s="10">
        <v>20</v>
      </c>
      <c r="J24" s="7">
        <f t="shared" si="0"/>
        <v>12</v>
      </c>
      <c r="K24" s="10">
        <v>20</v>
      </c>
    </row>
    <row r="25" spans="2:11" ht="12.75">
      <c r="B25" s="3">
        <v>19</v>
      </c>
      <c r="C25" s="5" t="s">
        <v>27</v>
      </c>
      <c r="D25" s="9">
        <v>232</v>
      </c>
      <c r="E25" s="10">
        <v>220</v>
      </c>
      <c r="F25" s="9">
        <v>12</v>
      </c>
      <c r="G25" s="10">
        <v>44</v>
      </c>
      <c r="H25" s="9">
        <v>36</v>
      </c>
      <c r="I25" s="10">
        <v>8</v>
      </c>
      <c r="J25" s="7">
        <f t="shared" si="0"/>
        <v>10</v>
      </c>
      <c r="K25" s="10">
        <v>17</v>
      </c>
    </row>
    <row r="26" spans="2:11" ht="12.75">
      <c r="B26" s="3">
        <v>20</v>
      </c>
      <c r="C26" s="5" t="s">
        <v>28</v>
      </c>
      <c r="D26" s="9">
        <v>1</v>
      </c>
      <c r="E26" s="10">
        <v>1</v>
      </c>
      <c r="F26" s="9">
        <v>0</v>
      </c>
      <c r="G26" s="10">
        <v>3</v>
      </c>
      <c r="H26" s="9">
        <v>2</v>
      </c>
      <c r="I26" s="10">
        <v>1</v>
      </c>
      <c r="J26" s="7">
        <f t="shared" si="0"/>
        <v>0.5</v>
      </c>
      <c r="K26" s="51">
        <v>6</v>
      </c>
    </row>
    <row r="27" spans="2:11" ht="12.75">
      <c r="B27" s="3">
        <v>21</v>
      </c>
      <c r="C27" s="5" t="s">
        <v>29</v>
      </c>
      <c r="D27" s="9">
        <v>6</v>
      </c>
      <c r="E27" s="10">
        <v>6</v>
      </c>
      <c r="F27" s="9">
        <v>0</v>
      </c>
      <c r="G27" s="10">
        <v>36</v>
      </c>
      <c r="H27" s="9">
        <v>36</v>
      </c>
      <c r="I27" s="10">
        <v>0</v>
      </c>
      <c r="J27" s="7">
        <f t="shared" si="0"/>
        <v>0</v>
      </c>
      <c r="K27" s="51">
        <v>5</v>
      </c>
    </row>
    <row r="28" spans="2:11" ht="12.75">
      <c r="B28" s="3">
        <v>22</v>
      </c>
      <c r="C28" s="5" t="s">
        <v>30</v>
      </c>
      <c r="D28" s="9">
        <v>38</v>
      </c>
      <c r="E28" s="10">
        <v>12</v>
      </c>
      <c r="F28" s="9">
        <v>26</v>
      </c>
      <c r="G28" s="10">
        <v>134</v>
      </c>
      <c r="H28" s="9">
        <v>97</v>
      </c>
      <c r="I28" s="10">
        <v>37</v>
      </c>
      <c r="J28" s="7">
        <f t="shared" si="0"/>
        <v>31.5</v>
      </c>
      <c r="K28" s="48">
        <v>25</v>
      </c>
    </row>
    <row r="29" spans="2:11" ht="12.75">
      <c r="B29" s="3">
        <v>23</v>
      </c>
      <c r="C29" s="5" t="s">
        <v>31</v>
      </c>
      <c r="D29" s="9">
        <v>8</v>
      </c>
      <c r="E29" s="10">
        <v>0</v>
      </c>
      <c r="F29" s="9">
        <v>8</v>
      </c>
      <c r="G29" s="10">
        <v>65</v>
      </c>
      <c r="H29" s="9">
        <v>63</v>
      </c>
      <c r="I29" s="10">
        <v>2</v>
      </c>
      <c r="J29" s="7">
        <f t="shared" si="0"/>
        <v>5</v>
      </c>
      <c r="K29" s="51">
        <v>10</v>
      </c>
    </row>
    <row r="30" spans="2:11" ht="12.75">
      <c r="B30" s="3">
        <v>24</v>
      </c>
      <c r="C30" s="5" t="s">
        <v>32</v>
      </c>
      <c r="D30" s="9">
        <v>85</v>
      </c>
      <c r="E30" s="10">
        <v>83</v>
      </c>
      <c r="F30" s="9">
        <v>2</v>
      </c>
      <c r="G30" s="10">
        <v>45</v>
      </c>
      <c r="H30" s="9">
        <v>44</v>
      </c>
      <c r="I30" s="10">
        <v>1</v>
      </c>
      <c r="J30" s="7">
        <f t="shared" si="0"/>
        <v>1.5</v>
      </c>
      <c r="K30" s="51">
        <v>8</v>
      </c>
    </row>
    <row r="31" spans="2:11" ht="13.5" thickBot="1">
      <c r="B31" s="15">
        <v>25</v>
      </c>
      <c r="C31" s="14" t="s">
        <v>33</v>
      </c>
      <c r="D31" s="16">
        <v>45</v>
      </c>
      <c r="E31" s="17">
        <v>18</v>
      </c>
      <c r="F31" s="16">
        <v>27</v>
      </c>
      <c r="G31" s="17">
        <v>46</v>
      </c>
      <c r="H31" s="16">
        <v>24</v>
      </c>
      <c r="I31" s="17">
        <v>22</v>
      </c>
      <c r="J31" s="7">
        <f t="shared" si="0"/>
        <v>24.5</v>
      </c>
      <c r="K31" s="57">
        <v>24</v>
      </c>
    </row>
    <row r="32" spans="2:11" ht="13.5" thickBot="1">
      <c r="B32" s="73" t="s">
        <v>41</v>
      </c>
      <c r="C32" s="75"/>
      <c r="D32" s="44">
        <f aca="true" t="shared" si="1" ref="D32:I32">SUM(D7:D31)</f>
        <v>1191</v>
      </c>
      <c r="E32" s="24">
        <f t="shared" si="1"/>
        <v>1034</v>
      </c>
      <c r="F32" s="44">
        <f t="shared" si="1"/>
        <v>161</v>
      </c>
      <c r="G32" s="24">
        <f t="shared" si="1"/>
        <v>1358</v>
      </c>
      <c r="H32" s="44">
        <f t="shared" si="1"/>
        <v>1099</v>
      </c>
      <c r="I32" s="24">
        <f t="shared" si="1"/>
        <v>259</v>
      </c>
      <c r="J32" s="18"/>
      <c r="K32" s="6"/>
    </row>
  </sheetData>
  <sheetProtection/>
  <mergeCells count="8">
    <mergeCell ref="C5:C6"/>
    <mergeCell ref="B5:B6"/>
    <mergeCell ref="J5:J6"/>
    <mergeCell ref="K5:K6"/>
    <mergeCell ref="B4:K4"/>
    <mergeCell ref="B32:C32"/>
    <mergeCell ref="D5:F5"/>
    <mergeCell ref="G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1"/>
  <sheetViews>
    <sheetView zoomScaleSheetLayoutView="100" zoomScalePageLayoutView="0" workbookViewId="0" topLeftCell="C1">
      <selection activeCell="Q9" sqref="Q9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13.57421875" style="0" customWidth="1"/>
    <col min="4" max="4" width="8.28125" style="0" customWidth="1"/>
    <col min="5" max="5" width="7.57421875" style="0" customWidth="1"/>
    <col min="6" max="6" width="8.140625" style="0" customWidth="1"/>
    <col min="7" max="7" width="7.00390625" style="0" customWidth="1"/>
    <col min="8" max="8" width="8.140625" style="0" customWidth="1"/>
    <col min="9" max="9" width="6.8515625" style="0" customWidth="1"/>
    <col min="10" max="10" width="8.140625" style="0" customWidth="1"/>
    <col min="11" max="11" width="7.00390625" style="0" customWidth="1"/>
    <col min="12" max="12" width="8.28125" style="0" customWidth="1"/>
    <col min="13" max="13" width="8.421875" style="0" customWidth="1"/>
    <col min="14" max="14" width="6.7109375" style="0" customWidth="1"/>
    <col min="15" max="15" width="8.00390625" style="0" customWidth="1"/>
  </cols>
  <sheetData>
    <row r="2" spans="5:6" ht="12.75">
      <c r="E2" s="65" t="s">
        <v>55</v>
      </c>
      <c r="F2" s="38"/>
    </row>
    <row r="3" ht="13.5" thickBot="1"/>
    <row r="4" spans="2:15" ht="13.5" thickBot="1">
      <c r="B4" s="68" t="s">
        <v>0</v>
      </c>
      <c r="C4" s="66" t="s">
        <v>1</v>
      </c>
      <c r="D4" s="84" t="s">
        <v>46</v>
      </c>
      <c r="E4" s="85"/>
      <c r="F4" s="85"/>
      <c r="G4" s="86"/>
      <c r="H4" s="87" t="s">
        <v>47</v>
      </c>
      <c r="I4" s="85"/>
      <c r="J4" s="85"/>
      <c r="K4" s="86"/>
      <c r="L4" s="87" t="s">
        <v>51</v>
      </c>
      <c r="M4" s="85"/>
      <c r="N4" s="88"/>
      <c r="O4" s="80" t="s">
        <v>42</v>
      </c>
    </row>
    <row r="5" spans="2:15" ht="13.5" thickBot="1">
      <c r="B5" s="82"/>
      <c r="C5" s="83"/>
      <c r="D5" s="23" t="s">
        <v>43</v>
      </c>
      <c r="E5" s="24" t="s">
        <v>44</v>
      </c>
      <c r="F5" s="23" t="s">
        <v>45</v>
      </c>
      <c r="G5" s="24" t="s">
        <v>44</v>
      </c>
      <c r="H5" s="23" t="s">
        <v>43</v>
      </c>
      <c r="I5" s="24" t="s">
        <v>44</v>
      </c>
      <c r="J5" s="23" t="s">
        <v>45</v>
      </c>
      <c r="K5" s="24" t="s">
        <v>44</v>
      </c>
      <c r="L5" s="23" t="s">
        <v>48</v>
      </c>
      <c r="M5" s="24" t="s">
        <v>49</v>
      </c>
      <c r="N5" s="23" t="s">
        <v>50</v>
      </c>
      <c r="O5" s="81"/>
    </row>
    <row r="6" spans="2:15" ht="12.75">
      <c r="B6" s="19">
        <v>1</v>
      </c>
      <c r="C6" s="4" t="s">
        <v>9</v>
      </c>
      <c r="D6" s="25">
        <v>5.8</v>
      </c>
      <c r="E6" s="28">
        <v>4</v>
      </c>
      <c r="F6" s="7"/>
      <c r="G6" s="8"/>
      <c r="H6" s="25">
        <v>0.5</v>
      </c>
      <c r="I6" s="28">
        <v>5</v>
      </c>
      <c r="J6" s="7"/>
      <c r="K6" s="8"/>
      <c r="L6" s="25">
        <f>(D6+F6)</f>
        <v>5.8</v>
      </c>
      <c r="M6" s="37">
        <f>(H6+J6)</f>
        <v>0.5</v>
      </c>
      <c r="N6" s="25">
        <f>(L6-M6)</f>
        <v>5.3</v>
      </c>
      <c r="O6" s="50">
        <v>4</v>
      </c>
    </row>
    <row r="7" spans="2:15" ht="12.75">
      <c r="B7" s="20">
        <v>2</v>
      </c>
      <c r="C7" s="5" t="s">
        <v>10</v>
      </c>
      <c r="D7" s="26">
        <v>3.8</v>
      </c>
      <c r="E7" s="30">
        <v>13</v>
      </c>
      <c r="F7" s="9"/>
      <c r="G7" s="10"/>
      <c r="H7" s="26">
        <v>2.1</v>
      </c>
      <c r="I7" s="30">
        <v>13</v>
      </c>
      <c r="J7" s="9"/>
      <c r="K7" s="10"/>
      <c r="L7" s="25">
        <f aca="true" t="shared" si="0" ref="L7:L30">(D7+F7)</f>
        <v>3.8</v>
      </c>
      <c r="M7" s="37">
        <f aca="true" t="shared" si="1" ref="M7:M30">(H7+J7)</f>
        <v>2.1</v>
      </c>
      <c r="N7" s="25">
        <f aca="true" t="shared" si="2" ref="N7:N30">(L7-M7)</f>
        <v>1.6999999999999997</v>
      </c>
      <c r="O7" s="10">
        <v>11</v>
      </c>
    </row>
    <row r="8" spans="2:15" ht="12.75">
      <c r="B8" s="20">
        <v>3</v>
      </c>
      <c r="C8" s="5" t="s">
        <v>11</v>
      </c>
      <c r="D8" s="26">
        <v>4.3</v>
      </c>
      <c r="E8" s="11">
        <v>9</v>
      </c>
      <c r="F8" s="9"/>
      <c r="G8" s="10"/>
      <c r="H8" s="26">
        <v>3.2</v>
      </c>
      <c r="I8" s="30">
        <v>20</v>
      </c>
      <c r="J8" s="9"/>
      <c r="K8" s="10"/>
      <c r="L8" s="25">
        <f t="shared" si="0"/>
        <v>4.3</v>
      </c>
      <c r="M8" s="37">
        <f t="shared" si="1"/>
        <v>3.2</v>
      </c>
      <c r="N8" s="25">
        <f t="shared" si="2"/>
        <v>1.0999999999999996</v>
      </c>
      <c r="O8" s="10">
        <v>15</v>
      </c>
    </row>
    <row r="9" spans="2:15" ht="12.75">
      <c r="B9" s="20">
        <v>4</v>
      </c>
      <c r="C9" s="5" t="s">
        <v>12</v>
      </c>
      <c r="D9" s="26">
        <v>2</v>
      </c>
      <c r="E9" s="30">
        <v>18</v>
      </c>
      <c r="F9" s="9"/>
      <c r="G9" s="10"/>
      <c r="H9" s="26">
        <v>0.8</v>
      </c>
      <c r="I9" s="11">
        <v>6</v>
      </c>
      <c r="J9" s="9"/>
      <c r="K9" s="10"/>
      <c r="L9" s="25">
        <f t="shared" si="0"/>
        <v>2</v>
      </c>
      <c r="M9" s="37">
        <f t="shared" si="1"/>
        <v>0.8</v>
      </c>
      <c r="N9" s="25">
        <f t="shared" si="2"/>
        <v>1.2</v>
      </c>
      <c r="O9" s="8">
        <v>14</v>
      </c>
    </row>
    <row r="10" spans="2:15" ht="12.75">
      <c r="B10" s="20">
        <v>5</v>
      </c>
      <c r="C10" s="5" t="s">
        <v>13</v>
      </c>
      <c r="D10" s="26">
        <v>3.7</v>
      </c>
      <c r="E10" s="30">
        <v>14</v>
      </c>
      <c r="F10" s="9"/>
      <c r="G10" s="10"/>
      <c r="H10" s="26">
        <v>2.1</v>
      </c>
      <c r="I10" s="30">
        <v>12</v>
      </c>
      <c r="J10" s="9"/>
      <c r="K10" s="10"/>
      <c r="L10" s="25">
        <f t="shared" si="0"/>
        <v>3.7</v>
      </c>
      <c r="M10" s="37">
        <f t="shared" si="1"/>
        <v>2.1</v>
      </c>
      <c r="N10" s="25">
        <f t="shared" si="2"/>
        <v>1.6</v>
      </c>
      <c r="O10" s="10">
        <v>12</v>
      </c>
    </row>
    <row r="11" spans="2:15" ht="12.75">
      <c r="B11" s="20">
        <v>6</v>
      </c>
      <c r="C11" s="5" t="s">
        <v>14</v>
      </c>
      <c r="D11" s="26">
        <v>1.8</v>
      </c>
      <c r="E11" s="30">
        <v>20</v>
      </c>
      <c r="F11" s="9"/>
      <c r="G11" s="10"/>
      <c r="H11" s="26">
        <v>1.3</v>
      </c>
      <c r="I11" s="11">
        <v>8</v>
      </c>
      <c r="J11" s="9"/>
      <c r="K11" s="10"/>
      <c r="L11" s="25">
        <f t="shared" si="0"/>
        <v>1.8</v>
      </c>
      <c r="M11" s="37">
        <f t="shared" si="1"/>
        <v>1.3</v>
      </c>
      <c r="N11" s="25">
        <f t="shared" si="2"/>
        <v>0.5</v>
      </c>
      <c r="O11" s="10">
        <v>16</v>
      </c>
    </row>
    <row r="12" spans="2:15" ht="12.75">
      <c r="B12" s="20">
        <v>7</v>
      </c>
      <c r="C12" s="5" t="s">
        <v>15</v>
      </c>
      <c r="D12" s="26">
        <v>4.5</v>
      </c>
      <c r="E12" s="11">
        <v>8</v>
      </c>
      <c r="F12" s="9"/>
      <c r="G12" s="10"/>
      <c r="H12" s="26">
        <v>1.9</v>
      </c>
      <c r="I12" s="30">
        <v>11</v>
      </c>
      <c r="J12" s="9"/>
      <c r="K12" s="10"/>
      <c r="L12" s="25">
        <f t="shared" si="0"/>
        <v>4.5</v>
      </c>
      <c r="M12" s="37">
        <f t="shared" si="1"/>
        <v>1.9</v>
      </c>
      <c r="N12" s="25">
        <f t="shared" si="2"/>
        <v>2.6</v>
      </c>
      <c r="O12" s="50">
        <v>9</v>
      </c>
    </row>
    <row r="13" spans="2:15" ht="12.75">
      <c r="B13" s="20">
        <v>8</v>
      </c>
      <c r="C13" s="5" t="s">
        <v>16</v>
      </c>
      <c r="D13" s="26">
        <v>8</v>
      </c>
      <c r="E13" s="11">
        <v>1</v>
      </c>
      <c r="F13" s="9"/>
      <c r="G13" s="10"/>
      <c r="H13" s="26">
        <v>0.3</v>
      </c>
      <c r="I13" s="11">
        <v>2</v>
      </c>
      <c r="J13" s="9"/>
      <c r="K13" s="10"/>
      <c r="L13" s="25">
        <f t="shared" si="0"/>
        <v>8</v>
      </c>
      <c r="M13" s="37">
        <f t="shared" si="1"/>
        <v>0.3</v>
      </c>
      <c r="N13" s="25">
        <f t="shared" si="2"/>
        <v>7.7</v>
      </c>
      <c r="O13" s="51">
        <v>1</v>
      </c>
    </row>
    <row r="14" spans="2:15" ht="12.75">
      <c r="B14" s="20">
        <v>9</v>
      </c>
      <c r="C14" s="5" t="s">
        <v>17</v>
      </c>
      <c r="D14" s="26">
        <v>1.1</v>
      </c>
      <c r="E14" s="30">
        <v>21</v>
      </c>
      <c r="F14" s="9"/>
      <c r="G14" s="10"/>
      <c r="H14" s="26">
        <v>3.2</v>
      </c>
      <c r="I14" s="30">
        <v>21</v>
      </c>
      <c r="J14" s="9"/>
      <c r="K14" s="10"/>
      <c r="L14" s="25">
        <f t="shared" si="0"/>
        <v>1.1</v>
      </c>
      <c r="M14" s="37">
        <f t="shared" si="1"/>
        <v>3.2</v>
      </c>
      <c r="N14" s="25">
        <f t="shared" si="2"/>
        <v>-2.1</v>
      </c>
      <c r="O14" s="48">
        <v>22</v>
      </c>
    </row>
    <row r="15" spans="2:15" ht="12.75">
      <c r="B15" s="20">
        <v>10</v>
      </c>
      <c r="C15" s="5" t="s">
        <v>18</v>
      </c>
      <c r="D15" s="26">
        <v>4.6</v>
      </c>
      <c r="E15" s="11">
        <v>6</v>
      </c>
      <c r="F15" s="9"/>
      <c r="G15" s="10"/>
      <c r="H15" s="26">
        <v>2.3</v>
      </c>
      <c r="I15" s="30">
        <v>15</v>
      </c>
      <c r="J15" s="9"/>
      <c r="K15" s="10"/>
      <c r="L15" s="25">
        <f t="shared" si="0"/>
        <v>4.6</v>
      </c>
      <c r="M15" s="37">
        <f t="shared" si="1"/>
        <v>2.3</v>
      </c>
      <c r="N15" s="25">
        <f t="shared" si="2"/>
        <v>2.3</v>
      </c>
      <c r="O15" s="50">
        <v>10</v>
      </c>
    </row>
    <row r="16" spans="2:15" ht="12.75">
      <c r="B16" s="20">
        <v>11</v>
      </c>
      <c r="C16" s="5" t="s">
        <v>19</v>
      </c>
      <c r="D16" s="26">
        <v>2.3</v>
      </c>
      <c r="E16" s="30">
        <v>17</v>
      </c>
      <c r="F16" s="9"/>
      <c r="G16" s="10"/>
      <c r="H16" s="26">
        <v>2.5</v>
      </c>
      <c r="I16" s="30">
        <v>17</v>
      </c>
      <c r="J16" s="9"/>
      <c r="K16" s="10"/>
      <c r="L16" s="25">
        <f t="shared" si="0"/>
        <v>2.3</v>
      </c>
      <c r="M16" s="37">
        <f t="shared" si="1"/>
        <v>2.5</v>
      </c>
      <c r="N16" s="25">
        <f t="shared" si="2"/>
        <v>-0.20000000000000018</v>
      </c>
      <c r="O16" s="10">
        <v>19</v>
      </c>
    </row>
    <row r="17" spans="2:15" ht="12.75">
      <c r="B17" s="20">
        <v>12</v>
      </c>
      <c r="C17" s="5" t="s">
        <v>20</v>
      </c>
      <c r="D17" s="26">
        <v>0.7</v>
      </c>
      <c r="E17" s="30">
        <v>23</v>
      </c>
      <c r="F17" s="9"/>
      <c r="G17" s="10"/>
      <c r="H17" s="26">
        <v>2.3</v>
      </c>
      <c r="I17" s="30">
        <v>16</v>
      </c>
      <c r="J17" s="9"/>
      <c r="K17" s="10"/>
      <c r="L17" s="25">
        <f t="shared" si="0"/>
        <v>0.7</v>
      </c>
      <c r="M17" s="37">
        <f t="shared" si="1"/>
        <v>2.3</v>
      </c>
      <c r="N17" s="25">
        <f t="shared" si="2"/>
        <v>-1.5999999999999999</v>
      </c>
      <c r="O17" s="10">
        <v>20</v>
      </c>
    </row>
    <row r="18" spans="2:15" ht="12.75">
      <c r="B18" s="20">
        <v>13</v>
      </c>
      <c r="C18" s="5" t="s">
        <v>21</v>
      </c>
      <c r="D18" s="26">
        <v>6</v>
      </c>
      <c r="E18" s="11">
        <v>2</v>
      </c>
      <c r="F18" s="9"/>
      <c r="G18" s="10"/>
      <c r="H18" s="26">
        <v>0.2</v>
      </c>
      <c r="I18" s="11">
        <v>1</v>
      </c>
      <c r="J18" s="9"/>
      <c r="K18" s="10"/>
      <c r="L18" s="25">
        <f t="shared" si="0"/>
        <v>6</v>
      </c>
      <c r="M18" s="37">
        <f t="shared" si="1"/>
        <v>0.2</v>
      </c>
      <c r="N18" s="25">
        <f t="shared" si="2"/>
        <v>5.8</v>
      </c>
      <c r="O18" s="50">
        <v>2</v>
      </c>
    </row>
    <row r="19" spans="2:15" ht="12.75">
      <c r="B19" s="20">
        <v>14</v>
      </c>
      <c r="C19" s="5" t="s">
        <v>22</v>
      </c>
      <c r="D19" s="26">
        <v>4.6</v>
      </c>
      <c r="E19" s="11">
        <v>7</v>
      </c>
      <c r="F19" s="9"/>
      <c r="G19" s="10"/>
      <c r="H19" s="26">
        <v>1.3</v>
      </c>
      <c r="I19" s="11">
        <v>9</v>
      </c>
      <c r="J19" s="9"/>
      <c r="K19" s="10"/>
      <c r="L19" s="25">
        <f t="shared" si="0"/>
        <v>4.6</v>
      </c>
      <c r="M19" s="37">
        <f t="shared" si="1"/>
        <v>1.3</v>
      </c>
      <c r="N19" s="25">
        <f t="shared" si="2"/>
        <v>3.3</v>
      </c>
      <c r="O19" s="51">
        <v>6</v>
      </c>
    </row>
    <row r="20" spans="2:15" ht="12.75">
      <c r="B20" s="20">
        <v>15</v>
      </c>
      <c r="C20" s="5" t="s">
        <v>23</v>
      </c>
      <c r="D20" s="26">
        <v>2.6</v>
      </c>
      <c r="E20" s="30">
        <v>16</v>
      </c>
      <c r="F20" s="9"/>
      <c r="G20" s="10"/>
      <c r="H20" s="26">
        <v>2.2</v>
      </c>
      <c r="I20" s="30">
        <v>14</v>
      </c>
      <c r="J20" s="9"/>
      <c r="K20" s="10"/>
      <c r="L20" s="25">
        <f t="shared" si="0"/>
        <v>2.6</v>
      </c>
      <c r="M20" s="37">
        <f t="shared" si="1"/>
        <v>2.2</v>
      </c>
      <c r="N20" s="25">
        <f t="shared" si="2"/>
        <v>0.3999999999999999</v>
      </c>
      <c r="O20" s="10">
        <v>17</v>
      </c>
    </row>
    <row r="21" spans="2:15" ht="12.75">
      <c r="B21" s="20">
        <v>16</v>
      </c>
      <c r="C21" s="5" t="s">
        <v>24</v>
      </c>
      <c r="D21" s="26">
        <v>3.4</v>
      </c>
      <c r="E21" s="30">
        <v>15</v>
      </c>
      <c r="F21" s="9"/>
      <c r="G21" s="10"/>
      <c r="H21" s="26">
        <v>3.4</v>
      </c>
      <c r="I21" s="30">
        <v>23</v>
      </c>
      <c r="J21" s="9"/>
      <c r="K21" s="10"/>
      <c r="L21" s="25">
        <f t="shared" si="0"/>
        <v>3.4</v>
      </c>
      <c r="M21" s="37">
        <f t="shared" si="1"/>
        <v>3.4</v>
      </c>
      <c r="N21" s="25">
        <f t="shared" si="2"/>
        <v>0</v>
      </c>
      <c r="O21" s="8">
        <v>18</v>
      </c>
    </row>
    <row r="22" spans="2:15" ht="12.75">
      <c r="B22" s="20">
        <v>17</v>
      </c>
      <c r="C22" s="5" t="s">
        <v>25</v>
      </c>
      <c r="D22" s="26">
        <v>2</v>
      </c>
      <c r="E22" s="30">
        <v>19</v>
      </c>
      <c r="F22" s="9"/>
      <c r="G22" s="10"/>
      <c r="H22" s="26">
        <v>4.6</v>
      </c>
      <c r="I22" s="30">
        <v>24</v>
      </c>
      <c r="J22" s="9"/>
      <c r="K22" s="10"/>
      <c r="L22" s="25">
        <f t="shared" si="0"/>
        <v>2</v>
      </c>
      <c r="M22" s="37">
        <f t="shared" si="1"/>
        <v>4.6</v>
      </c>
      <c r="N22" s="25">
        <f t="shared" si="2"/>
        <v>-2.5999999999999996</v>
      </c>
      <c r="O22" s="48">
        <v>23</v>
      </c>
    </row>
    <row r="23" spans="2:15" ht="12.75">
      <c r="B23" s="20">
        <v>18</v>
      </c>
      <c r="C23" s="5" t="s">
        <v>26</v>
      </c>
      <c r="D23" s="26">
        <v>0.6</v>
      </c>
      <c r="E23" s="30">
        <v>24</v>
      </c>
      <c r="F23" s="9"/>
      <c r="G23" s="10"/>
      <c r="H23" s="26">
        <v>3.3</v>
      </c>
      <c r="I23" s="30">
        <v>22</v>
      </c>
      <c r="J23" s="9"/>
      <c r="K23" s="10"/>
      <c r="L23" s="25">
        <f t="shared" si="0"/>
        <v>0.6</v>
      </c>
      <c r="M23" s="37">
        <f t="shared" si="1"/>
        <v>3.3</v>
      </c>
      <c r="N23" s="25">
        <f t="shared" si="2"/>
        <v>-2.6999999999999997</v>
      </c>
      <c r="O23" s="48">
        <v>24</v>
      </c>
    </row>
    <row r="24" spans="2:15" ht="12.75">
      <c r="B24" s="20">
        <v>19</v>
      </c>
      <c r="C24" s="5" t="s">
        <v>27</v>
      </c>
      <c r="D24" s="26">
        <v>4.1</v>
      </c>
      <c r="E24" s="30">
        <v>11</v>
      </c>
      <c r="F24" s="9"/>
      <c r="G24" s="10"/>
      <c r="H24" s="26">
        <v>1.1</v>
      </c>
      <c r="I24" s="11">
        <v>7</v>
      </c>
      <c r="J24" s="9"/>
      <c r="K24" s="10"/>
      <c r="L24" s="25">
        <f t="shared" si="0"/>
        <v>4.1</v>
      </c>
      <c r="M24" s="37">
        <f t="shared" si="1"/>
        <v>1.1</v>
      </c>
      <c r="N24" s="25">
        <f t="shared" si="2"/>
        <v>2.9999999999999996</v>
      </c>
      <c r="O24" s="50">
        <v>7</v>
      </c>
    </row>
    <row r="25" spans="2:15" ht="12.75">
      <c r="B25" s="20">
        <v>20</v>
      </c>
      <c r="C25" s="5" t="s">
        <v>28</v>
      </c>
      <c r="D25" s="26">
        <v>6</v>
      </c>
      <c r="E25" s="11">
        <v>3</v>
      </c>
      <c r="F25" s="9"/>
      <c r="G25" s="10"/>
      <c r="H25" s="26">
        <v>0.3</v>
      </c>
      <c r="I25" s="11">
        <v>3</v>
      </c>
      <c r="J25" s="9"/>
      <c r="K25" s="10"/>
      <c r="L25" s="25">
        <f t="shared" si="0"/>
        <v>6</v>
      </c>
      <c r="M25" s="37">
        <f t="shared" si="1"/>
        <v>0.3</v>
      </c>
      <c r="N25" s="25">
        <f t="shared" si="2"/>
        <v>5.7</v>
      </c>
      <c r="O25" s="51">
        <v>3</v>
      </c>
    </row>
    <row r="26" spans="2:15" ht="12.75">
      <c r="B26" s="20">
        <v>21</v>
      </c>
      <c r="C26" s="5" t="s">
        <v>29</v>
      </c>
      <c r="D26" s="26">
        <v>5.2</v>
      </c>
      <c r="E26" s="11">
        <v>5</v>
      </c>
      <c r="F26" s="9"/>
      <c r="G26" s="10"/>
      <c r="H26" s="26">
        <v>0.4</v>
      </c>
      <c r="I26" s="11">
        <v>4</v>
      </c>
      <c r="J26" s="9"/>
      <c r="K26" s="10"/>
      <c r="L26" s="25">
        <f t="shared" si="0"/>
        <v>5.2</v>
      </c>
      <c r="M26" s="37">
        <f t="shared" si="1"/>
        <v>0.4</v>
      </c>
      <c r="N26" s="25">
        <f t="shared" si="2"/>
        <v>4.8</v>
      </c>
      <c r="O26" s="51">
        <v>5</v>
      </c>
    </row>
    <row r="27" spans="2:15" ht="12.75">
      <c r="B27" s="20">
        <v>22</v>
      </c>
      <c r="C27" s="5" t="s">
        <v>30</v>
      </c>
      <c r="D27" s="26">
        <v>0.6</v>
      </c>
      <c r="E27" s="30">
        <v>25</v>
      </c>
      <c r="F27" s="9"/>
      <c r="G27" s="10"/>
      <c r="H27" s="26">
        <v>4.9</v>
      </c>
      <c r="I27" s="30">
        <v>25</v>
      </c>
      <c r="J27" s="9"/>
      <c r="K27" s="10"/>
      <c r="L27" s="25">
        <f t="shared" si="0"/>
        <v>0.6</v>
      </c>
      <c r="M27" s="37">
        <f t="shared" si="1"/>
        <v>4.9</v>
      </c>
      <c r="N27" s="25">
        <f t="shared" si="2"/>
        <v>-4.300000000000001</v>
      </c>
      <c r="O27" s="49">
        <v>25</v>
      </c>
    </row>
    <row r="28" spans="2:15" ht="12.75">
      <c r="B28" s="20">
        <v>23</v>
      </c>
      <c r="C28" s="5" t="s">
        <v>31</v>
      </c>
      <c r="D28" s="26">
        <v>1.1</v>
      </c>
      <c r="E28" s="30">
        <v>22</v>
      </c>
      <c r="F28" s="9"/>
      <c r="G28" s="10"/>
      <c r="H28" s="26">
        <v>2.7</v>
      </c>
      <c r="I28" s="30">
        <v>18</v>
      </c>
      <c r="J28" s="9"/>
      <c r="K28" s="10"/>
      <c r="L28" s="25">
        <f t="shared" si="0"/>
        <v>1.1</v>
      </c>
      <c r="M28" s="37">
        <f t="shared" si="1"/>
        <v>2.7</v>
      </c>
      <c r="N28" s="25">
        <f t="shared" si="2"/>
        <v>-1.6</v>
      </c>
      <c r="O28" s="48">
        <v>21</v>
      </c>
    </row>
    <row r="29" spans="2:15" ht="12.75">
      <c r="B29" s="20">
        <v>24</v>
      </c>
      <c r="C29" s="5" t="s">
        <v>32</v>
      </c>
      <c r="D29" s="26">
        <v>4</v>
      </c>
      <c r="E29" s="30">
        <v>12</v>
      </c>
      <c r="F29" s="9"/>
      <c r="G29" s="10"/>
      <c r="H29" s="26">
        <v>1.3</v>
      </c>
      <c r="I29" s="11">
        <v>10</v>
      </c>
      <c r="J29" s="9"/>
      <c r="K29" s="10"/>
      <c r="L29" s="25">
        <f t="shared" si="0"/>
        <v>4</v>
      </c>
      <c r="M29" s="37">
        <f t="shared" si="1"/>
        <v>1.3</v>
      </c>
      <c r="N29" s="25">
        <f t="shared" si="2"/>
        <v>2.7</v>
      </c>
      <c r="O29" s="51">
        <v>8</v>
      </c>
    </row>
    <row r="30" spans="2:15" ht="13.5" thickBot="1">
      <c r="B30" s="21">
        <v>25</v>
      </c>
      <c r="C30" s="14" t="s">
        <v>33</v>
      </c>
      <c r="D30" s="27">
        <v>4.3</v>
      </c>
      <c r="E30" s="29">
        <v>10</v>
      </c>
      <c r="F30" s="16"/>
      <c r="G30" s="17"/>
      <c r="H30" s="27">
        <v>3</v>
      </c>
      <c r="I30" s="31">
        <v>19</v>
      </c>
      <c r="J30" s="16"/>
      <c r="K30" s="17"/>
      <c r="L30" s="25">
        <f t="shared" si="0"/>
        <v>4.3</v>
      </c>
      <c r="M30" s="37">
        <f t="shared" si="1"/>
        <v>3</v>
      </c>
      <c r="N30" s="25">
        <f t="shared" si="2"/>
        <v>1.2999999999999998</v>
      </c>
      <c r="O30" s="8">
        <v>13</v>
      </c>
    </row>
    <row r="31" spans="2:15" ht="13.5" thickBot="1">
      <c r="B31" s="73" t="s">
        <v>41</v>
      </c>
      <c r="C31" s="75"/>
      <c r="D31" s="58">
        <f>SUM(D6:D30)</f>
        <v>87.1</v>
      </c>
      <c r="E31" s="24"/>
      <c r="F31" s="44"/>
      <c r="G31" s="24"/>
      <c r="H31" s="58">
        <f>SUM(H6:H30)</f>
        <v>51.199999999999996</v>
      </c>
      <c r="I31" s="24"/>
      <c r="J31" s="44"/>
      <c r="K31" s="24"/>
      <c r="L31" s="44"/>
      <c r="M31" s="24"/>
      <c r="N31" s="58">
        <f>SUM(N6:N30)</f>
        <v>35.9</v>
      </c>
      <c r="O31" s="24"/>
    </row>
  </sheetData>
  <sheetProtection/>
  <mergeCells count="7">
    <mergeCell ref="O4:O5"/>
    <mergeCell ref="B4:B5"/>
    <mergeCell ref="C4:C5"/>
    <mergeCell ref="B31:C31"/>
    <mergeCell ref="D4:G4"/>
    <mergeCell ref="H4:K4"/>
    <mergeCell ref="L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K32"/>
  <sheetViews>
    <sheetView zoomScaleSheetLayoutView="100" zoomScalePageLayoutView="0" workbookViewId="0" topLeftCell="A1">
      <selection activeCell="O11" sqref="O11"/>
    </sheetView>
  </sheetViews>
  <sheetFormatPr defaultColWidth="9.140625" defaultRowHeight="12.75"/>
  <cols>
    <col min="2" max="2" width="3.421875" style="0" customWidth="1"/>
    <col min="3" max="3" width="13.8515625" style="0" customWidth="1"/>
  </cols>
  <sheetData>
    <row r="3" ht="13.5" thickBot="1"/>
    <row r="4" spans="2:11" ht="13.5" thickBot="1">
      <c r="B4" s="73" t="s">
        <v>8</v>
      </c>
      <c r="C4" s="93"/>
      <c r="D4" s="93"/>
      <c r="E4" s="93"/>
      <c r="F4" s="93"/>
      <c r="G4" s="93"/>
      <c r="H4" s="93"/>
      <c r="I4" s="94"/>
      <c r="J4" s="66" t="s">
        <v>40</v>
      </c>
      <c r="K4" s="90" t="s">
        <v>42</v>
      </c>
    </row>
    <row r="5" spans="2:11" ht="13.5" thickBot="1">
      <c r="B5" s="66" t="s">
        <v>0</v>
      </c>
      <c r="C5" s="66" t="s">
        <v>1</v>
      </c>
      <c r="D5" s="84" t="s">
        <v>4</v>
      </c>
      <c r="E5" s="85"/>
      <c r="F5" s="88"/>
      <c r="G5" s="87" t="s">
        <v>7</v>
      </c>
      <c r="H5" s="85"/>
      <c r="I5" s="86"/>
      <c r="J5" s="95"/>
      <c r="K5" s="91"/>
    </row>
    <row r="6" spans="2:11" ht="13.5" thickBot="1">
      <c r="B6" s="83"/>
      <c r="C6" s="83"/>
      <c r="D6" s="12" t="s">
        <v>2</v>
      </c>
      <c r="E6" s="13" t="s">
        <v>3</v>
      </c>
      <c r="F6" s="12" t="s">
        <v>5</v>
      </c>
      <c r="G6" s="13" t="s">
        <v>2</v>
      </c>
      <c r="H6" s="12" t="s">
        <v>6</v>
      </c>
      <c r="I6" s="13" t="s">
        <v>5</v>
      </c>
      <c r="J6" s="83"/>
      <c r="K6" s="92"/>
    </row>
    <row r="7" spans="2:11" ht="12.75">
      <c r="B7" s="2">
        <v>1</v>
      </c>
      <c r="C7" s="4" t="s">
        <v>9</v>
      </c>
      <c r="D7" s="8">
        <v>4.28</v>
      </c>
      <c r="E7" s="39">
        <v>4.277777777777778</v>
      </c>
      <c r="F7" s="25">
        <f aca="true" t="shared" si="0" ref="F7:F31">(E7-D7)</f>
        <v>-0.0022222222222225696</v>
      </c>
      <c r="G7" s="8"/>
      <c r="H7" s="7"/>
      <c r="I7" s="22">
        <f aca="true" t="shared" si="1" ref="I7:I31">(H7-G7)</f>
        <v>0</v>
      </c>
      <c r="J7" s="59">
        <f aca="true" t="shared" si="2" ref="J7:J31">(F7+I7)/2</f>
        <v>-0.0011111111111112848</v>
      </c>
      <c r="K7" s="22">
        <v>12</v>
      </c>
    </row>
    <row r="8" spans="2:11" ht="12.75">
      <c r="B8" s="3">
        <v>2</v>
      </c>
      <c r="C8" s="5" t="s">
        <v>10</v>
      </c>
      <c r="D8" s="10">
        <v>4.39</v>
      </c>
      <c r="E8" s="40">
        <v>4.388888888888889</v>
      </c>
      <c r="F8" s="25">
        <f t="shared" si="0"/>
        <v>-0.0011111111111103966</v>
      </c>
      <c r="G8" s="10"/>
      <c r="H8" s="9"/>
      <c r="I8" s="8">
        <f t="shared" si="1"/>
        <v>0</v>
      </c>
      <c r="J8" s="63">
        <f t="shared" si="2"/>
        <v>-0.0005555555555551983</v>
      </c>
      <c r="K8" s="10">
        <v>11</v>
      </c>
    </row>
    <row r="9" spans="2:11" ht="12.75">
      <c r="B9" s="3">
        <v>3</v>
      </c>
      <c r="C9" s="5" t="s">
        <v>11</v>
      </c>
      <c r="D9" s="10">
        <v>3.33</v>
      </c>
      <c r="E9" s="40">
        <v>3.611111111111111</v>
      </c>
      <c r="F9" s="25">
        <f t="shared" si="0"/>
        <v>0.2811111111111111</v>
      </c>
      <c r="G9" s="10"/>
      <c r="H9" s="9"/>
      <c r="I9" s="8">
        <f t="shared" si="1"/>
        <v>0</v>
      </c>
      <c r="J9" s="63">
        <f t="shared" si="2"/>
        <v>0.14055555555555554</v>
      </c>
      <c r="K9" s="51">
        <v>5</v>
      </c>
    </row>
    <row r="10" spans="2:11" ht="12.75">
      <c r="B10" s="3">
        <v>4</v>
      </c>
      <c r="C10" s="5" t="s">
        <v>12</v>
      </c>
      <c r="D10" s="10">
        <v>3.8</v>
      </c>
      <c r="E10" s="40">
        <v>4.176470588235294</v>
      </c>
      <c r="F10" s="25">
        <f t="shared" si="0"/>
        <v>0.37647058823529456</v>
      </c>
      <c r="G10" s="10"/>
      <c r="H10" s="9"/>
      <c r="I10" s="8">
        <f t="shared" si="1"/>
        <v>0</v>
      </c>
      <c r="J10" s="63">
        <f t="shared" si="2"/>
        <v>0.18823529411764728</v>
      </c>
      <c r="K10" s="50">
        <v>3</v>
      </c>
    </row>
    <row r="11" spans="2:11" ht="12.75">
      <c r="B11" s="3">
        <v>5</v>
      </c>
      <c r="C11" s="5" t="s">
        <v>13</v>
      </c>
      <c r="D11" s="10">
        <v>4.35</v>
      </c>
      <c r="E11" s="40">
        <v>3.9444444444444446</v>
      </c>
      <c r="F11" s="25">
        <f t="shared" si="0"/>
        <v>-0.405555555555555</v>
      </c>
      <c r="G11" s="10"/>
      <c r="H11" s="9"/>
      <c r="I11" s="8">
        <f t="shared" si="1"/>
        <v>0</v>
      </c>
      <c r="J11" s="63">
        <f t="shared" si="2"/>
        <v>-0.2027777777777775</v>
      </c>
      <c r="K11" s="48">
        <v>22</v>
      </c>
    </row>
    <row r="12" spans="2:11" ht="12.75">
      <c r="B12" s="3">
        <v>6</v>
      </c>
      <c r="C12" s="5" t="s">
        <v>14</v>
      </c>
      <c r="D12" s="10">
        <v>4.39</v>
      </c>
      <c r="E12" s="40">
        <v>4.277777777777778</v>
      </c>
      <c r="F12" s="25">
        <f t="shared" si="0"/>
        <v>-0.112222222222222</v>
      </c>
      <c r="G12" s="10"/>
      <c r="H12" s="9"/>
      <c r="I12" s="8">
        <f t="shared" si="1"/>
        <v>0</v>
      </c>
      <c r="J12" s="63">
        <f t="shared" si="2"/>
        <v>-0.056111111111111</v>
      </c>
      <c r="K12" s="10">
        <v>16</v>
      </c>
    </row>
    <row r="13" spans="2:11" ht="12.75">
      <c r="B13" s="3">
        <v>7</v>
      </c>
      <c r="C13" s="5" t="s">
        <v>15</v>
      </c>
      <c r="D13" s="10">
        <v>3.94</v>
      </c>
      <c r="E13" s="40">
        <v>3.6666666666666665</v>
      </c>
      <c r="F13" s="25">
        <f t="shared" si="0"/>
        <v>-0.27333333333333343</v>
      </c>
      <c r="G13" s="10"/>
      <c r="H13" s="9"/>
      <c r="I13" s="8">
        <f t="shared" si="1"/>
        <v>0</v>
      </c>
      <c r="J13" s="63">
        <f t="shared" si="2"/>
        <v>-0.13666666666666671</v>
      </c>
      <c r="K13" s="8">
        <v>18</v>
      </c>
    </row>
    <row r="14" spans="2:11" ht="12.75">
      <c r="B14" s="3">
        <v>8</v>
      </c>
      <c r="C14" s="5" t="s">
        <v>16</v>
      </c>
      <c r="D14" s="10">
        <v>4.12</v>
      </c>
      <c r="E14" s="40">
        <v>4.411764705882353</v>
      </c>
      <c r="F14" s="25">
        <f t="shared" si="0"/>
        <v>0.29176470588235315</v>
      </c>
      <c r="G14" s="10"/>
      <c r="H14" s="9"/>
      <c r="I14" s="8">
        <f t="shared" si="1"/>
        <v>0</v>
      </c>
      <c r="J14" s="63">
        <f t="shared" si="2"/>
        <v>0.14588235294117657</v>
      </c>
      <c r="K14" s="51">
        <v>4</v>
      </c>
    </row>
    <row r="15" spans="2:11" ht="12.75">
      <c r="B15" s="3">
        <v>9</v>
      </c>
      <c r="C15" s="5" t="s">
        <v>17</v>
      </c>
      <c r="D15" s="10">
        <v>4.44</v>
      </c>
      <c r="E15" s="40">
        <v>3.7777777777777777</v>
      </c>
      <c r="F15" s="25">
        <f t="shared" si="0"/>
        <v>-0.6622222222222227</v>
      </c>
      <c r="G15" s="10"/>
      <c r="H15" s="9"/>
      <c r="I15" s="8">
        <f t="shared" si="1"/>
        <v>0</v>
      </c>
      <c r="J15" s="63">
        <f t="shared" si="2"/>
        <v>-0.33111111111111136</v>
      </c>
      <c r="K15" s="48">
        <v>25</v>
      </c>
    </row>
    <row r="16" spans="2:11" ht="12.75">
      <c r="B16" s="3">
        <v>10</v>
      </c>
      <c r="C16" s="5" t="s">
        <v>18</v>
      </c>
      <c r="D16" s="10">
        <v>3.89</v>
      </c>
      <c r="E16" s="40">
        <v>3.5555555555555554</v>
      </c>
      <c r="F16" s="25">
        <f t="shared" si="0"/>
        <v>-0.33444444444444477</v>
      </c>
      <c r="G16" s="10"/>
      <c r="H16" s="9"/>
      <c r="I16" s="8">
        <f t="shared" si="1"/>
        <v>0</v>
      </c>
      <c r="J16" s="63">
        <f t="shared" si="2"/>
        <v>-0.16722222222222238</v>
      </c>
      <c r="K16" s="8">
        <v>19</v>
      </c>
    </row>
    <row r="17" spans="2:11" ht="12.75">
      <c r="B17" s="3">
        <v>11</v>
      </c>
      <c r="C17" s="5" t="s">
        <v>19</v>
      </c>
      <c r="D17" s="10">
        <v>3.56</v>
      </c>
      <c r="E17" s="40">
        <v>3.9444444444444446</v>
      </c>
      <c r="F17" s="25">
        <f t="shared" si="0"/>
        <v>0.3844444444444446</v>
      </c>
      <c r="G17" s="10"/>
      <c r="H17" s="9"/>
      <c r="I17" s="8">
        <f t="shared" si="1"/>
        <v>0</v>
      </c>
      <c r="J17" s="63">
        <f t="shared" si="2"/>
        <v>0.1922222222222223</v>
      </c>
      <c r="K17" s="51">
        <v>2</v>
      </c>
    </row>
    <row r="18" spans="2:11" ht="12.75">
      <c r="B18" s="3">
        <v>12</v>
      </c>
      <c r="C18" s="5" t="s">
        <v>20</v>
      </c>
      <c r="D18" s="10">
        <v>3.94</v>
      </c>
      <c r="E18" s="43">
        <v>3.7222222222222223</v>
      </c>
      <c r="F18" s="25">
        <f t="shared" si="0"/>
        <v>-0.21777777777777763</v>
      </c>
      <c r="G18" s="10"/>
      <c r="H18" s="9"/>
      <c r="I18" s="8">
        <f t="shared" si="1"/>
        <v>0</v>
      </c>
      <c r="J18" s="63">
        <f t="shared" si="2"/>
        <v>-0.10888888888888881</v>
      </c>
      <c r="K18" s="10">
        <v>17</v>
      </c>
    </row>
    <row r="19" spans="2:11" ht="12.75">
      <c r="B19" s="3">
        <v>13</v>
      </c>
      <c r="C19" s="5" t="s">
        <v>21</v>
      </c>
      <c r="D19" s="10">
        <v>4.94</v>
      </c>
      <c r="E19" s="40">
        <v>4.833333333333333</v>
      </c>
      <c r="F19" s="25">
        <f t="shared" si="0"/>
        <v>-0.10666666666666735</v>
      </c>
      <c r="G19" s="10"/>
      <c r="H19" s="9"/>
      <c r="I19" s="8">
        <f t="shared" si="1"/>
        <v>0</v>
      </c>
      <c r="J19" s="63">
        <f t="shared" si="2"/>
        <v>-0.05333333333333368</v>
      </c>
      <c r="K19" s="8">
        <v>14</v>
      </c>
    </row>
    <row r="20" spans="2:11" ht="12.75">
      <c r="B20" s="3">
        <v>14</v>
      </c>
      <c r="C20" s="5" t="s">
        <v>22</v>
      </c>
      <c r="D20" s="10">
        <v>3.78</v>
      </c>
      <c r="E20" s="40">
        <v>3.888888888888889</v>
      </c>
      <c r="F20" s="25">
        <f t="shared" si="0"/>
        <v>0.10888888888888903</v>
      </c>
      <c r="G20" s="10"/>
      <c r="H20" s="9"/>
      <c r="I20" s="8">
        <f t="shared" si="1"/>
        <v>0</v>
      </c>
      <c r="J20" s="63">
        <f t="shared" si="2"/>
        <v>0.05444444444444452</v>
      </c>
      <c r="K20" s="51">
        <v>7</v>
      </c>
    </row>
    <row r="21" spans="2:11" ht="12.75">
      <c r="B21" s="3">
        <v>15</v>
      </c>
      <c r="C21" s="5" t="s">
        <v>23</v>
      </c>
      <c r="D21" s="10">
        <v>3.39</v>
      </c>
      <c r="E21" s="40">
        <v>3.5</v>
      </c>
      <c r="F21" s="25">
        <f t="shared" si="0"/>
        <v>0.10999999999999988</v>
      </c>
      <c r="G21" s="10"/>
      <c r="H21" s="9"/>
      <c r="I21" s="8">
        <f t="shared" si="1"/>
        <v>0</v>
      </c>
      <c r="J21" s="63">
        <f t="shared" si="2"/>
        <v>0.05499999999999994</v>
      </c>
      <c r="K21" s="51">
        <v>6</v>
      </c>
    </row>
    <row r="22" spans="2:11" ht="12.75">
      <c r="B22" s="3">
        <v>16</v>
      </c>
      <c r="C22" s="5" t="s">
        <v>24</v>
      </c>
      <c r="D22" s="10">
        <v>3.89</v>
      </c>
      <c r="E22" s="40">
        <v>3.388888888888889</v>
      </c>
      <c r="F22" s="25">
        <f t="shared" si="0"/>
        <v>-0.5011111111111113</v>
      </c>
      <c r="G22" s="10"/>
      <c r="H22" s="9"/>
      <c r="I22" s="8">
        <f t="shared" si="1"/>
        <v>0</v>
      </c>
      <c r="J22" s="63">
        <f t="shared" si="2"/>
        <v>-0.25055555555555564</v>
      </c>
      <c r="K22" s="49">
        <v>23</v>
      </c>
    </row>
    <row r="23" spans="2:11" ht="12.75">
      <c r="B23" s="3">
        <v>17</v>
      </c>
      <c r="C23" s="5" t="s">
        <v>25</v>
      </c>
      <c r="D23" s="10">
        <v>4.18</v>
      </c>
      <c r="E23" s="40">
        <v>3.7777777777777777</v>
      </c>
      <c r="F23" s="25">
        <f t="shared" si="0"/>
        <v>-0.40222222222222204</v>
      </c>
      <c r="G23" s="10"/>
      <c r="H23" s="9"/>
      <c r="I23" s="8">
        <f t="shared" si="1"/>
        <v>0</v>
      </c>
      <c r="J23" s="63">
        <f t="shared" si="2"/>
        <v>-0.20111111111111102</v>
      </c>
      <c r="K23" s="48">
        <v>21</v>
      </c>
    </row>
    <row r="24" spans="2:11" ht="12.75">
      <c r="B24" s="3">
        <v>18</v>
      </c>
      <c r="C24" s="5" t="s">
        <v>26</v>
      </c>
      <c r="D24" s="10">
        <v>4.06</v>
      </c>
      <c r="E24" s="40">
        <v>3.5</v>
      </c>
      <c r="F24" s="25">
        <f t="shared" si="0"/>
        <v>-0.5599999999999996</v>
      </c>
      <c r="G24" s="10"/>
      <c r="H24" s="9"/>
      <c r="I24" s="8">
        <f t="shared" si="1"/>
        <v>0</v>
      </c>
      <c r="J24" s="63">
        <f t="shared" si="2"/>
        <v>-0.2799999999999998</v>
      </c>
      <c r="K24" s="48">
        <v>24</v>
      </c>
    </row>
    <row r="25" spans="2:11" ht="12.75">
      <c r="B25" s="3">
        <v>19</v>
      </c>
      <c r="C25" s="5" t="s">
        <v>27</v>
      </c>
      <c r="D25" s="10">
        <v>4.11</v>
      </c>
      <c r="E25" s="40">
        <v>4.666666666666667</v>
      </c>
      <c r="F25" s="25">
        <f t="shared" si="0"/>
        <v>0.5566666666666666</v>
      </c>
      <c r="G25" s="10"/>
      <c r="H25" s="9"/>
      <c r="I25" s="8">
        <f t="shared" si="1"/>
        <v>0</v>
      </c>
      <c r="J25" s="63">
        <f t="shared" si="2"/>
        <v>0.2783333333333333</v>
      </c>
      <c r="K25" s="50">
        <v>1</v>
      </c>
    </row>
    <row r="26" spans="2:11" ht="12.75">
      <c r="B26" s="3">
        <v>20</v>
      </c>
      <c r="C26" s="5" t="s">
        <v>28</v>
      </c>
      <c r="D26" s="10">
        <v>4.61</v>
      </c>
      <c r="E26" s="40">
        <v>4.5</v>
      </c>
      <c r="F26" s="25">
        <f t="shared" si="0"/>
        <v>-0.11000000000000032</v>
      </c>
      <c r="G26" s="10"/>
      <c r="H26" s="9"/>
      <c r="I26" s="8">
        <f t="shared" si="1"/>
        <v>0</v>
      </c>
      <c r="J26" s="63">
        <f t="shared" si="2"/>
        <v>-0.05500000000000016</v>
      </c>
      <c r="K26" s="10">
        <v>15</v>
      </c>
    </row>
    <row r="27" spans="2:11" ht="12.75">
      <c r="B27" s="3">
        <v>21</v>
      </c>
      <c r="C27" s="5" t="s">
        <v>29</v>
      </c>
      <c r="D27" s="10">
        <v>4.39</v>
      </c>
      <c r="E27" s="40">
        <v>4.444444444444445</v>
      </c>
      <c r="F27" s="25">
        <f t="shared" si="0"/>
        <v>0.05444444444444496</v>
      </c>
      <c r="G27" s="10"/>
      <c r="H27" s="9"/>
      <c r="I27" s="8">
        <f t="shared" si="1"/>
        <v>0</v>
      </c>
      <c r="J27" s="63">
        <f t="shared" si="2"/>
        <v>0.02722222222222248</v>
      </c>
      <c r="K27" s="51">
        <v>8</v>
      </c>
    </row>
    <row r="28" spans="2:11" ht="12.75">
      <c r="B28" s="3">
        <v>22</v>
      </c>
      <c r="C28" s="5" t="s">
        <v>30</v>
      </c>
      <c r="D28" s="10">
        <v>4.22</v>
      </c>
      <c r="E28" s="40">
        <v>3.8333333333333335</v>
      </c>
      <c r="F28" s="25">
        <f t="shared" si="0"/>
        <v>-0.38666666666666627</v>
      </c>
      <c r="G28" s="10"/>
      <c r="H28" s="9"/>
      <c r="I28" s="8">
        <f t="shared" si="1"/>
        <v>0</v>
      </c>
      <c r="J28" s="63">
        <f t="shared" si="2"/>
        <v>-0.19333333333333313</v>
      </c>
      <c r="K28" s="8">
        <v>20</v>
      </c>
    </row>
    <row r="29" spans="2:11" ht="12.75">
      <c r="B29" s="3">
        <v>23</v>
      </c>
      <c r="C29" s="5" t="s">
        <v>31</v>
      </c>
      <c r="D29" s="10">
        <v>3.83</v>
      </c>
      <c r="E29" s="40">
        <v>3.7777777777777777</v>
      </c>
      <c r="F29" s="25">
        <f t="shared" si="0"/>
        <v>-0.05222222222222239</v>
      </c>
      <c r="G29" s="10"/>
      <c r="H29" s="9"/>
      <c r="I29" s="8">
        <f t="shared" si="1"/>
        <v>0</v>
      </c>
      <c r="J29" s="63">
        <f t="shared" si="2"/>
        <v>-0.026111111111111196</v>
      </c>
      <c r="K29" s="10">
        <v>13</v>
      </c>
    </row>
    <row r="30" spans="2:11" ht="12.75">
      <c r="B30" s="3">
        <v>24</v>
      </c>
      <c r="C30" s="5" t="s">
        <v>32</v>
      </c>
      <c r="D30" s="10">
        <v>4.61</v>
      </c>
      <c r="E30" s="40">
        <v>4.611111111111111</v>
      </c>
      <c r="F30" s="25">
        <f t="shared" si="0"/>
        <v>0.0011111111111103966</v>
      </c>
      <c r="G30" s="10"/>
      <c r="H30" s="9"/>
      <c r="I30" s="8">
        <f t="shared" si="1"/>
        <v>0</v>
      </c>
      <c r="J30" s="63">
        <f t="shared" si="2"/>
        <v>0.0005555555555551983</v>
      </c>
      <c r="K30" s="51">
        <v>10</v>
      </c>
    </row>
    <row r="31" spans="2:11" ht="13.5" thickBot="1">
      <c r="B31" s="15">
        <v>25</v>
      </c>
      <c r="C31" s="14" t="s">
        <v>33</v>
      </c>
      <c r="D31" s="17">
        <v>4.06</v>
      </c>
      <c r="E31" s="41">
        <v>4.111111111111111</v>
      </c>
      <c r="F31" s="42">
        <f t="shared" si="0"/>
        <v>0.05111111111111111</v>
      </c>
      <c r="G31" s="17"/>
      <c r="H31" s="16"/>
      <c r="I31" s="17">
        <f t="shared" si="1"/>
        <v>0</v>
      </c>
      <c r="J31" s="59">
        <f t="shared" si="2"/>
        <v>0.025555555555555554</v>
      </c>
      <c r="K31" s="64">
        <v>9</v>
      </c>
    </row>
    <row r="32" spans="2:11" ht="13.5" thickBot="1">
      <c r="B32" s="73" t="s">
        <v>41</v>
      </c>
      <c r="C32" s="89"/>
      <c r="D32" s="60">
        <f>AVERAGE(D7:D31)</f>
        <v>4.1</v>
      </c>
      <c r="E32" s="61">
        <f>AVERAGE(E7:E31)</f>
        <v>4.023529411764706</v>
      </c>
      <c r="F32" s="62"/>
      <c r="G32" s="24"/>
      <c r="H32" s="44"/>
      <c r="I32" s="24"/>
      <c r="J32" s="12"/>
      <c r="K32" s="13"/>
    </row>
  </sheetData>
  <sheetProtection/>
  <mergeCells count="8">
    <mergeCell ref="B32:C32"/>
    <mergeCell ref="K4:K6"/>
    <mergeCell ref="B4:I4"/>
    <mergeCell ref="B5:B6"/>
    <mergeCell ref="C5:C6"/>
    <mergeCell ref="J4:J6"/>
    <mergeCell ref="D5:F5"/>
    <mergeCell ref="G5:I5"/>
  </mergeCells>
  <printOptions/>
  <pageMargins left="0.75" right="0.75" top="1" bottom="1" header="0.5" footer="0.5"/>
  <pageSetup horizontalDpi="600" verticalDpi="600" orientation="landscape" paperSize="9" scale="10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2"/>
  <sheetViews>
    <sheetView tabSelected="1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12.8515625" style="0" customWidth="1"/>
    <col min="4" max="4" width="7.8515625" style="0" customWidth="1"/>
    <col min="5" max="5" width="6.7109375" style="0" customWidth="1"/>
    <col min="6" max="6" width="7.57421875" style="0" customWidth="1"/>
    <col min="7" max="7" width="6.00390625" style="0" customWidth="1"/>
    <col min="8" max="8" width="8.57421875" style="0" customWidth="1"/>
    <col min="9" max="9" width="6.421875" style="0" customWidth="1"/>
    <col min="10" max="10" width="8.421875" style="0" customWidth="1"/>
    <col min="11" max="11" width="6.140625" style="0" customWidth="1"/>
    <col min="12" max="12" width="6.421875" style="0" bestFit="1" customWidth="1"/>
    <col min="13" max="13" width="6.140625" style="0" customWidth="1"/>
    <col min="14" max="14" width="6.421875" style="0" customWidth="1"/>
    <col min="15" max="15" width="6.140625" style="0" customWidth="1"/>
  </cols>
  <sheetData>
    <row r="2" ht="12.75">
      <c r="H2" s="1" t="s">
        <v>51</v>
      </c>
    </row>
    <row r="3" ht="13.5" thickBot="1"/>
    <row r="4" spans="2:17" ht="16.5" customHeight="1" thickBot="1">
      <c r="B4" s="98" t="s">
        <v>0</v>
      </c>
      <c r="C4" s="80" t="s">
        <v>1</v>
      </c>
      <c r="D4" s="87" t="s">
        <v>52</v>
      </c>
      <c r="E4" s="85"/>
      <c r="F4" s="85"/>
      <c r="G4" s="86"/>
      <c r="H4" s="84" t="s">
        <v>54</v>
      </c>
      <c r="I4" s="85"/>
      <c r="J4" s="85"/>
      <c r="K4" s="88"/>
      <c r="L4" s="87" t="s">
        <v>55</v>
      </c>
      <c r="M4" s="85"/>
      <c r="N4" s="85"/>
      <c r="O4" s="86"/>
      <c r="P4" s="106" t="s">
        <v>59</v>
      </c>
      <c r="Q4" s="101" t="s">
        <v>60</v>
      </c>
    </row>
    <row r="5" spans="2:17" ht="17.25" customHeight="1" thickBot="1">
      <c r="B5" s="99"/>
      <c r="C5" s="100"/>
      <c r="D5" s="87" t="s">
        <v>4</v>
      </c>
      <c r="E5" s="85"/>
      <c r="F5" s="85" t="s">
        <v>7</v>
      </c>
      <c r="G5" s="86"/>
      <c r="H5" s="84" t="s">
        <v>4</v>
      </c>
      <c r="I5" s="85"/>
      <c r="J5" s="96" t="s">
        <v>7</v>
      </c>
      <c r="K5" s="97"/>
      <c r="L5" s="104" t="s">
        <v>4</v>
      </c>
      <c r="M5" s="96"/>
      <c r="N5" s="96" t="s">
        <v>7</v>
      </c>
      <c r="O5" s="105"/>
      <c r="P5" s="107"/>
      <c r="Q5" s="102"/>
    </row>
    <row r="6" spans="2:17" ht="16.5" customHeight="1" thickBot="1">
      <c r="B6" s="99"/>
      <c r="C6" s="81"/>
      <c r="D6" s="36" t="s">
        <v>56</v>
      </c>
      <c r="E6" s="34" t="s">
        <v>53</v>
      </c>
      <c r="F6" s="35" t="s">
        <v>57</v>
      </c>
      <c r="G6" s="34" t="s">
        <v>53</v>
      </c>
      <c r="H6" s="35" t="s">
        <v>36</v>
      </c>
      <c r="I6" s="34" t="s">
        <v>53</v>
      </c>
      <c r="J6" s="35" t="s">
        <v>36</v>
      </c>
      <c r="K6" s="34" t="s">
        <v>53</v>
      </c>
      <c r="L6" s="35" t="s">
        <v>58</v>
      </c>
      <c r="M6" s="34" t="s">
        <v>53</v>
      </c>
      <c r="N6" s="35" t="s">
        <v>58</v>
      </c>
      <c r="O6" s="34" t="s">
        <v>53</v>
      </c>
      <c r="P6" s="108"/>
      <c r="Q6" s="103"/>
    </row>
    <row r="7" spans="2:17" ht="12.75">
      <c r="B7" s="32">
        <v>1</v>
      </c>
      <c r="C7" s="4" t="s">
        <v>9</v>
      </c>
      <c r="D7" s="52">
        <v>4.277777777777778</v>
      </c>
      <c r="E7" s="50">
        <v>8</v>
      </c>
      <c r="F7" s="7"/>
      <c r="G7" s="8"/>
      <c r="H7" s="7">
        <v>8</v>
      </c>
      <c r="I7" s="8">
        <v>12</v>
      </c>
      <c r="J7" s="7"/>
      <c r="K7" s="8"/>
      <c r="L7" s="25">
        <v>5.3</v>
      </c>
      <c r="M7" s="50">
        <v>4</v>
      </c>
      <c r="N7" s="7"/>
      <c r="O7" s="8"/>
      <c r="P7" s="7">
        <f aca="true" t="shared" si="0" ref="P7:P31">(E7+I7+M7)</f>
        <v>24</v>
      </c>
      <c r="Q7" s="28">
        <v>7</v>
      </c>
    </row>
    <row r="8" spans="2:17" ht="12.75">
      <c r="B8" s="32">
        <v>2</v>
      </c>
      <c r="C8" s="5" t="s">
        <v>10</v>
      </c>
      <c r="D8" s="53">
        <v>4.388888888888889</v>
      </c>
      <c r="E8" s="51">
        <v>7</v>
      </c>
      <c r="F8" s="9"/>
      <c r="G8" s="10"/>
      <c r="H8" s="9">
        <v>11</v>
      </c>
      <c r="I8" s="10">
        <v>15</v>
      </c>
      <c r="J8" s="9"/>
      <c r="K8" s="10"/>
      <c r="L8" s="26">
        <v>1.7</v>
      </c>
      <c r="M8" s="10">
        <v>11</v>
      </c>
      <c r="N8" s="9"/>
      <c r="O8" s="10"/>
      <c r="P8" s="7">
        <f t="shared" si="0"/>
        <v>33</v>
      </c>
      <c r="Q8" s="11">
        <v>10</v>
      </c>
    </row>
    <row r="9" spans="2:17" ht="12.75">
      <c r="B9" s="32">
        <v>3</v>
      </c>
      <c r="C9" s="5" t="s">
        <v>11</v>
      </c>
      <c r="D9" s="53">
        <v>3.611111111111111</v>
      </c>
      <c r="E9" s="48">
        <v>21</v>
      </c>
      <c r="F9" s="9"/>
      <c r="G9" s="10"/>
      <c r="H9" s="9">
        <v>26</v>
      </c>
      <c r="I9" s="48">
        <v>23</v>
      </c>
      <c r="J9" s="9"/>
      <c r="K9" s="10"/>
      <c r="L9" s="26">
        <v>1.1</v>
      </c>
      <c r="M9" s="10">
        <v>15</v>
      </c>
      <c r="N9" s="9"/>
      <c r="O9" s="10"/>
      <c r="P9" s="7">
        <f t="shared" si="0"/>
        <v>59</v>
      </c>
      <c r="Q9" s="11">
        <v>21</v>
      </c>
    </row>
    <row r="10" spans="2:17" ht="12.75">
      <c r="B10" s="32">
        <v>4</v>
      </c>
      <c r="C10" s="5" t="s">
        <v>12</v>
      </c>
      <c r="D10" s="53">
        <v>4.176470588235294</v>
      </c>
      <c r="E10" s="50">
        <v>10</v>
      </c>
      <c r="F10" s="9"/>
      <c r="G10" s="10"/>
      <c r="H10" s="9">
        <v>0</v>
      </c>
      <c r="I10" s="50">
        <v>1</v>
      </c>
      <c r="J10" s="9"/>
      <c r="K10" s="10"/>
      <c r="L10" s="26">
        <v>1.2</v>
      </c>
      <c r="M10" s="8">
        <v>14</v>
      </c>
      <c r="N10" s="9"/>
      <c r="O10" s="10"/>
      <c r="P10" s="7">
        <f t="shared" si="0"/>
        <v>25</v>
      </c>
      <c r="Q10" s="28">
        <v>9</v>
      </c>
    </row>
    <row r="11" spans="2:17" ht="12.75">
      <c r="B11" s="32">
        <v>5</v>
      </c>
      <c r="C11" s="5" t="s">
        <v>13</v>
      </c>
      <c r="D11" s="53">
        <v>3.9444444444444446</v>
      </c>
      <c r="E11" s="56">
        <v>12</v>
      </c>
      <c r="F11" s="9"/>
      <c r="G11" s="10"/>
      <c r="H11" s="9">
        <v>9</v>
      </c>
      <c r="I11" s="10">
        <v>14</v>
      </c>
      <c r="J11" s="9"/>
      <c r="K11" s="10"/>
      <c r="L11" s="26">
        <v>1.6</v>
      </c>
      <c r="M11" s="10">
        <v>12</v>
      </c>
      <c r="N11" s="9"/>
      <c r="O11" s="10"/>
      <c r="P11" s="7">
        <f t="shared" si="0"/>
        <v>38</v>
      </c>
      <c r="Q11" s="11">
        <v>12</v>
      </c>
    </row>
    <row r="12" spans="2:17" ht="12.75">
      <c r="B12" s="32">
        <v>6</v>
      </c>
      <c r="C12" s="5" t="s">
        <v>14</v>
      </c>
      <c r="D12" s="53">
        <v>4.277777777777778</v>
      </c>
      <c r="E12" s="51">
        <v>9</v>
      </c>
      <c r="F12" s="9"/>
      <c r="G12" s="10"/>
      <c r="H12" s="9">
        <v>2</v>
      </c>
      <c r="I12" s="51">
        <v>8</v>
      </c>
      <c r="J12" s="9"/>
      <c r="K12" s="10"/>
      <c r="L12" s="26">
        <v>0.5</v>
      </c>
      <c r="M12" s="10">
        <v>16</v>
      </c>
      <c r="N12" s="9"/>
      <c r="O12" s="10"/>
      <c r="P12" s="7">
        <f t="shared" si="0"/>
        <v>33</v>
      </c>
      <c r="Q12" s="11">
        <v>11</v>
      </c>
    </row>
    <row r="13" spans="2:17" ht="12.75">
      <c r="B13" s="32">
        <v>7</v>
      </c>
      <c r="C13" s="5" t="s">
        <v>15</v>
      </c>
      <c r="D13" s="53">
        <v>3.6666666666666665</v>
      </c>
      <c r="E13" s="55">
        <v>20</v>
      </c>
      <c r="F13" s="9"/>
      <c r="G13" s="10"/>
      <c r="H13" s="9">
        <v>11</v>
      </c>
      <c r="I13" s="8">
        <v>16</v>
      </c>
      <c r="J13" s="9"/>
      <c r="K13" s="10"/>
      <c r="L13" s="26">
        <v>2.6</v>
      </c>
      <c r="M13" s="50">
        <v>9</v>
      </c>
      <c r="N13" s="9"/>
      <c r="O13" s="10"/>
      <c r="P13" s="7">
        <f t="shared" si="0"/>
        <v>45</v>
      </c>
      <c r="Q13" s="28">
        <v>14</v>
      </c>
    </row>
    <row r="14" spans="2:17" ht="12.75">
      <c r="B14" s="32">
        <v>8</v>
      </c>
      <c r="C14" s="5" t="s">
        <v>16</v>
      </c>
      <c r="D14" s="53">
        <v>4.411764705882353</v>
      </c>
      <c r="E14" s="51">
        <v>6</v>
      </c>
      <c r="F14" s="9"/>
      <c r="G14" s="10"/>
      <c r="H14" s="9">
        <v>0</v>
      </c>
      <c r="I14" s="51">
        <v>2</v>
      </c>
      <c r="J14" s="9"/>
      <c r="K14" s="10"/>
      <c r="L14" s="26">
        <v>7.7</v>
      </c>
      <c r="M14" s="51">
        <v>1</v>
      </c>
      <c r="N14" s="9"/>
      <c r="O14" s="10"/>
      <c r="P14" s="7">
        <f t="shared" si="0"/>
        <v>9</v>
      </c>
      <c r="Q14" s="11">
        <v>2</v>
      </c>
    </row>
    <row r="15" spans="2:17" ht="12.75">
      <c r="B15" s="32">
        <v>9</v>
      </c>
      <c r="C15" s="5" t="s">
        <v>17</v>
      </c>
      <c r="D15" s="53">
        <v>3.7777777777777777</v>
      </c>
      <c r="E15" s="56">
        <v>16</v>
      </c>
      <c r="F15" s="9"/>
      <c r="G15" s="10"/>
      <c r="H15" s="9">
        <v>16</v>
      </c>
      <c r="I15" s="10">
        <v>19</v>
      </c>
      <c r="J15" s="9"/>
      <c r="K15" s="10"/>
      <c r="L15" s="26">
        <v>-2.1</v>
      </c>
      <c r="M15" s="48">
        <v>22</v>
      </c>
      <c r="N15" s="9"/>
      <c r="O15" s="10"/>
      <c r="P15" s="7">
        <f t="shared" si="0"/>
        <v>57</v>
      </c>
      <c r="Q15" s="11">
        <v>19</v>
      </c>
    </row>
    <row r="16" spans="2:17" ht="12.75">
      <c r="B16" s="32">
        <v>10</v>
      </c>
      <c r="C16" s="5" t="s">
        <v>18</v>
      </c>
      <c r="D16" s="53">
        <v>3.5555555555555554</v>
      </c>
      <c r="E16" s="49">
        <v>22</v>
      </c>
      <c r="F16" s="9"/>
      <c r="G16" s="10"/>
      <c r="H16" s="9">
        <v>11</v>
      </c>
      <c r="I16" s="8">
        <v>17</v>
      </c>
      <c r="J16" s="9"/>
      <c r="K16" s="10"/>
      <c r="L16" s="26">
        <v>2.3</v>
      </c>
      <c r="M16" s="50">
        <v>10</v>
      </c>
      <c r="N16" s="9"/>
      <c r="O16" s="10"/>
      <c r="P16" s="7">
        <f t="shared" si="0"/>
        <v>49</v>
      </c>
      <c r="Q16" s="28">
        <v>17</v>
      </c>
    </row>
    <row r="17" spans="2:17" ht="12.75">
      <c r="B17" s="32">
        <v>11</v>
      </c>
      <c r="C17" s="5" t="s">
        <v>19</v>
      </c>
      <c r="D17" s="53">
        <v>3.9444444444444446</v>
      </c>
      <c r="E17" s="56">
        <v>13</v>
      </c>
      <c r="F17" s="9"/>
      <c r="G17" s="10"/>
      <c r="H17" s="9">
        <v>4</v>
      </c>
      <c r="I17" s="51">
        <v>10</v>
      </c>
      <c r="J17" s="9"/>
      <c r="K17" s="10"/>
      <c r="L17" s="26">
        <v>-0.2</v>
      </c>
      <c r="M17" s="10">
        <v>19</v>
      </c>
      <c r="N17" s="9"/>
      <c r="O17" s="10"/>
      <c r="P17" s="7">
        <f t="shared" si="0"/>
        <v>42</v>
      </c>
      <c r="Q17" s="11">
        <v>13</v>
      </c>
    </row>
    <row r="18" spans="2:17" ht="12.75">
      <c r="B18" s="32">
        <v>12</v>
      </c>
      <c r="C18" s="5" t="s">
        <v>20</v>
      </c>
      <c r="D18" s="53">
        <v>3.7222222222222223</v>
      </c>
      <c r="E18" s="56">
        <v>19</v>
      </c>
      <c r="F18" s="9"/>
      <c r="G18" s="10"/>
      <c r="H18" s="9">
        <v>13</v>
      </c>
      <c r="I18" s="10">
        <v>18</v>
      </c>
      <c r="J18" s="9"/>
      <c r="K18" s="10"/>
      <c r="L18" s="26">
        <v>-1.6</v>
      </c>
      <c r="M18" s="10">
        <v>20</v>
      </c>
      <c r="N18" s="9"/>
      <c r="O18" s="10"/>
      <c r="P18" s="7">
        <f t="shared" si="0"/>
        <v>57</v>
      </c>
      <c r="Q18" s="11">
        <v>20</v>
      </c>
    </row>
    <row r="19" spans="2:17" ht="12.75">
      <c r="B19" s="32">
        <v>13</v>
      </c>
      <c r="C19" s="5" t="s">
        <v>21</v>
      </c>
      <c r="D19" s="53">
        <v>4.833333333333333</v>
      </c>
      <c r="E19" s="50">
        <v>1</v>
      </c>
      <c r="F19" s="9"/>
      <c r="G19" s="10"/>
      <c r="H19" s="9">
        <v>0</v>
      </c>
      <c r="I19" s="50">
        <v>3</v>
      </c>
      <c r="J19" s="9"/>
      <c r="K19" s="10"/>
      <c r="L19" s="26">
        <v>5.8</v>
      </c>
      <c r="M19" s="50">
        <v>2</v>
      </c>
      <c r="N19" s="9"/>
      <c r="O19" s="10"/>
      <c r="P19" s="7">
        <f t="shared" si="0"/>
        <v>6</v>
      </c>
      <c r="Q19" s="28">
        <v>1</v>
      </c>
    </row>
    <row r="20" spans="2:17" ht="12.75">
      <c r="B20" s="32">
        <v>14</v>
      </c>
      <c r="C20" s="5" t="s">
        <v>22</v>
      </c>
      <c r="D20" s="53">
        <v>3.888888888888889</v>
      </c>
      <c r="E20" s="56">
        <v>14</v>
      </c>
      <c r="F20" s="9"/>
      <c r="G20" s="10"/>
      <c r="H20" s="9">
        <v>0</v>
      </c>
      <c r="I20" s="51">
        <v>4</v>
      </c>
      <c r="J20" s="9"/>
      <c r="K20" s="10"/>
      <c r="L20" s="26">
        <v>3.3</v>
      </c>
      <c r="M20" s="51">
        <v>6</v>
      </c>
      <c r="N20" s="9"/>
      <c r="O20" s="10"/>
      <c r="P20" s="7">
        <f t="shared" si="0"/>
        <v>24</v>
      </c>
      <c r="Q20" s="11">
        <v>8</v>
      </c>
    </row>
    <row r="21" spans="2:17" ht="12.75">
      <c r="B21" s="32">
        <v>15</v>
      </c>
      <c r="C21" s="5" t="s">
        <v>23</v>
      </c>
      <c r="D21" s="53">
        <v>3.5</v>
      </c>
      <c r="E21" s="48">
        <v>23</v>
      </c>
      <c r="F21" s="9"/>
      <c r="G21" s="10"/>
      <c r="H21" s="9">
        <v>6</v>
      </c>
      <c r="I21" s="10">
        <v>11</v>
      </c>
      <c r="J21" s="9"/>
      <c r="K21" s="10"/>
      <c r="L21" s="26">
        <v>0.4</v>
      </c>
      <c r="M21" s="10">
        <v>17</v>
      </c>
      <c r="N21" s="9"/>
      <c r="O21" s="10"/>
      <c r="P21" s="7">
        <f t="shared" si="0"/>
        <v>51</v>
      </c>
      <c r="Q21" s="11">
        <v>18</v>
      </c>
    </row>
    <row r="22" spans="2:17" ht="12.75">
      <c r="B22" s="32">
        <v>16</v>
      </c>
      <c r="C22" s="5" t="s">
        <v>24</v>
      </c>
      <c r="D22" s="53">
        <v>3.388888888888889</v>
      </c>
      <c r="E22" s="49">
        <v>25</v>
      </c>
      <c r="F22" s="9"/>
      <c r="G22" s="10"/>
      <c r="H22" s="9">
        <v>23</v>
      </c>
      <c r="I22" s="49">
        <v>22</v>
      </c>
      <c r="J22" s="9"/>
      <c r="K22" s="10"/>
      <c r="L22" s="26">
        <v>0</v>
      </c>
      <c r="M22" s="8">
        <v>18</v>
      </c>
      <c r="N22" s="9"/>
      <c r="O22" s="10"/>
      <c r="P22" s="7">
        <f t="shared" si="0"/>
        <v>65</v>
      </c>
      <c r="Q22" s="28">
        <v>23</v>
      </c>
    </row>
    <row r="23" spans="2:17" ht="12.75">
      <c r="B23" s="32">
        <v>17</v>
      </c>
      <c r="C23" s="5" t="s">
        <v>25</v>
      </c>
      <c r="D23" s="53">
        <v>3.7777777777777777</v>
      </c>
      <c r="E23" s="56">
        <v>17</v>
      </c>
      <c r="F23" s="9"/>
      <c r="G23" s="10"/>
      <c r="H23" s="9">
        <v>28</v>
      </c>
      <c r="I23" s="48">
        <v>24</v>
      </c>
      <c r="J23" s="9"/>
      <c r="K23" s="10"/>
      <c r="L23" s="26">
        <v>-2.6</v>
      </c>
      <c r="M23" s="48">
        <v>23</v>
      </c>
      <c r="N23" s="9"/>
      <c r="O23" s="10"/>
      <c r="P23" s="7">
        <f t="shared" si="0"/>
        <v>64</v>
      </c>
      <c r="Q23" s="11">
        <v>22</v>
      </c>
    </row>
    <row r="24" spans="2:17" ht="12.75">
      <c r="B24" s="32">
        <v>18</v>
      </c>
      <c r="C24" s="5" t="s">
        <v>26</v>
      </c>
      <c r="D24" s="53">
        <v>3.5</v>
      </c>
      <c r="E24" s="48">
        <v>24</v>
      </c>
      <c r="F24" s="9"/>
      <c r="G24" s="10"/>
      <c r="H24" s="9">
        <v>20</v>
      </c>
      <c r="I24" s="10">
        <v>20</v>
      </c>
      <c r="J24" s="9"/>
      <c r="K24" s="10"/>
      <c r="L24" s="26">
        <v>-2.7</v>
      </c>
      <c r="M24" s="48">
        <v>24</v>
      </c>
      <c r="N24" s="9"/>
      <c r="O24" s="10"/>
      <c r="P24" s="7">
        <f t="shared" si="0"/>
        <v>68</v>
      </c>
      <c r="Q24" s="11">
        <v>25</v>
      </c>
    </row>
    <row r="25" spans="2:17" ht="12.75">
      <c r="B25" s="32">
        <v>19</v>
      </c>
      <c r="C25" s="5" t="s">
        <v>27</v>
      </c>
      <c r="D25" s="53">
        <v>4.666666666666667</v>
      </c>
      <c r="E25" s="50">
        <v>2</v>
      </c>
      <c r="F25" s="9"/>
      <c r="G25" s="10"/>
      <c r="H25" s="9">
        <v>8</v>
      </c>
      <c r="I25" s="8">
        <v>13</v>
      </c>
      <c r="J25" s="9"/>
      <c r="K25" s="10"/>
      <c r="L25" s="26">
        <v>3</v>
      </c>
      <c r="M25" s="50">
        <v>7</v>
      </c>
      <c r="N25" s="9"/>
      <c r="O25" s="10"/>
      <c r="P25" s="7">
        <f t="shared" si="0"/>
        <v>22</v>
      </c>
      <c r="Q25" s="28">
        <v>6</v>
      </c>
    </row>
    <row r="26" spans="2:17" ht="12.75">
      <c r="B26" s="32">
        <v>20</v>
      </c>
      <c r="C26" s="5" t="s">
        <v>28</v>
      </c>
      <c r="D26" s="53">
        <v>4.5</v>
      </c>
      <c r="E26" s="51">
        <v>4</v>
      </c>
      <c r="F26" s="9"/>
      <c r="G26" s="10"/>
      <c r="H26" s="9">
        <v>1</v>
      </c>
      <c r="I26" s="51">
        <v>6</v>
      </c>
      <c r="J26" s="9"/>
      <c r="K26" s="10"/>
      <c r="L26" s="26">
        <v>5.7</v>
      </c>
      <c r="M26" s="51">
        <v>3</v>
      </c>
      <c r="N26" s="9"/>
      <c r="O26" s="10"/>
      <c r="P26" s="7">
        <f t="shared" si="0"/>
        <v>13</v>
      </c>
      <c r="Q26" s="11">
        <v>3</v>
      </c>
    </row>
    <row r="27" spans="2:17" ht="12.75">
      <c r="B27" s="32">
        <v>21</v>
      </c>
      <c r="C27" s="5" t="s">
        <v>29</v>
      </c>
      <c r="D27" s="53">
        <v>4.444444444444445</v>
      </c>
      <c r="E27" s="51">
        <v>5</v>
      </c>
      <c r="F27" s="9"/>
      <c r="G27" s="10"/>
      <c r="H27" s="9">
        <v>0</v>
      </c>
      <c r="I27" s="51">
        <v>5</v>
      </c>
      <c r="J27" s="9"/>
      <c r="K27" s="10"/>
      <c r="L27" s="26">
        <v>4.8</v>
      </c>
      <c r="M27" s="51">
        <v>5</v>
      </c>
      <c r="N27" s="9"/>
      <c r="O27" s="10"/>
      <c r="P27" s="7">
        <f t="shared" si="0"/>
        <v>15</v>
      </c>
      <c r="Q27" s="11">
        <v>4</v>
      </c>
    </row>
    <row r="28" spans="2:17" ht="12.75">
      <c r="B28" s="32">
        <v>22</v>
      </c>
      <c r="C28" s="5" t="s">
        <v>30</v>
      </c>
      <c r="D28" s="53">
        <v>3.8333333333333335</v>
      </c>
      <c r="E28" s="55">
        <v>15</v>
      </c>
      <c r="F28" s="9"/>
      <c r="G28" s="10"/>
      <c r="H28" s="9">
        <v>37</v>
      </c>
      <c r="I28" s="49">
        <v>25</v>
      </c>
      <c r="J28" s="9"/>
      <c r="K28" s="10"/>
      <c r="L28" s="26">
        <v>-4.3</v>
      </c>
      <c r="M28" s="49">
        <v>25</v>
      </c>
      <c r="N28" s="9"/>
      <c r="O28" s="10"/>
      <c r="P28" s="7">
        <f t="shared" si="0"/>
        <v>65</v>
      </c>
      <c r="Q28" s="28">
        <v>24</v>
      </c>
    </row>
    <row r="29" spans="2:17" ht="12.75">
      <c r="B29" s="32">
        <v>23</v>
      </c>
      <c r="C29" s="5" t="s">
        <v>31</v>
      </c>
      <c r="D29" s="53">
        <v>3.7777777777777777</v>
      </c>
      <c r="E29" s="56">
        <v>18</v>
      </c>
      <c r="F29" s="9"/>
      <c r="G29" s="10"/>
      <c r="H29" s="9">
        <v>2</v>
      </c>
      <c r="I29" s="51">
        <v>9</v>
      </c>
      <c r="J29" s="9"/>
      <c r="K29" s="10"/>
      <c r="L29" s="26">
        <v>-1.6</v>
      </c>
      <c r="M29" s="48">
        <v>21</v>
      </c>
      <c r="N29" s="9"/>
      <c r="O29" s="10"/>
      <c r="P29" s="7">
        <f t="shared" si="0"/>
        <v>48</v>
      </c>
      <c r="Q29" s="11">
        <v>16</v>
      </c>
    </row>
    <row r="30" spans="2:17" ht="12.75">
      <c r="B30" s="32">
        <v>24</v>
      </c>
      <c r="C30" s="5" t="s">
        <v>32</v>
      </c>
      <c r="D30" s="53">
        <v>4.611111111111111</v>
      </c>
      <c r="E30" s="51">
        <v>3</v>
      </c>
      <c r="F30" s="9"/>
      <c r="G30" s="10"/>
      <c r="H30" s="9">
        <v>1</v>
      </c>
      <c r="I30" s="51">
        <v>7</v>
      </c>
      <c r="J30" s="9"/>
      <c r="K30" s="10"/>
      <c r="L30" s="26">
        <v>2.7</v>
      </c>
      <c r="M30" s="51">
        <v>8</v>
      </c>
      <c r="N30" s="9"/>
      <c r="O30" s="10"/>
      <c r="P30" s="7">
        <f t="shared" si="0"/>
        <v>18</v>
      </c>
      <c r="Q30" s="11">
        <v>5</v>
      </c>
    </row>
    <row r="31" spans="2:17" ht="13.5" thickBot="1">
      <c r="B31" s="33">
        <v>25</v>
      </c>
      <c r="C31" s="14" t="s">
        <v>33</v>
      </c>
      <c r="D31" s="54">
        <v>4.111111111111111</v>
      </c>
      <c r="E31" s="55">
        <v>11</v>
      </c>
      <c r="F31" s="16"/>
      <c r="G31" s="17"/>
      <c r="H31" s="16">
        <v>22</v>
      </c>
      <c r="I31" s="49">
        <v>21</v>
      </c>
      <c r="J31" s="16"/>
      <c r="K31" s="17"/>
      <c r="L31" s="27">
        <v>1.3</v>
      </c>
      <c r="M31" s="8">
        <v>13</v>
      </c>
      <c r="N31" s="16"/>
      <c r="O31" s="17"/>
      <c r="P31" s="7">
        <f t="shared" si="0"/>
        <v>45</v>
      </c>
      <c r="Q31" s="28">
        <v>15</v>
      </c>
    </row>
    <row r="32" spans="2:17" ht="13.5" thickBot="1">
      <c r="B32" s="73" t="s">
        <v>41</v>
      </c>
      <c r="C32" s="74"/>
      <c r="D32" s="62">
        <f>AVERAGE(D7:D31)</f>
        <v>4.023529411764706</v>
      </c>
      <c r="E32" s="24"/>
      <c r="F32" s="44"/>
      <c r="G32" s="24"/>
      <c r="H32" s="44">
        <f>SUM(H7:H31)</f>
        <v>259</v>
      </c>
      <c r="I32" s="24"/>
      <c r="J32" s="44"/>
      <c r="K32" s="24"/>
      <c r="L32" s="58">
        <f>SUM(L7:L31)</f>
        <v>35.9</v>
      </c>
      <c r="M32" s="24"/>
      <c r="N32" s="44"/>
      <c r="O32" s="24"/>
      <c r="P32" s="44"/>
      <c r="Q32" s="13"/>
    </row>
  </sheetData>
  <sheetProtection/>
  <mergeCells count="14">
    <mergeCell ref="D5:E5"/>
    <mergeCell ref="F5:G5"/>
    <mergeCell ref="H4:K4"/>
    <mergeCell ref="D4:G4"/>
    <mergeCell ref="H5:I5"/>
    <mergeCell ref="J5:K5"/>
    <mergeCell ref="B4:B6"/>
    <mergeCell ref="C4:C6"/>
    <mergeCell ref="B32:C32"/>
    <mergeCell ref="Q4:Q6"/>
    <mergeCell ref="L4:O4"/>
    <mergeCell ref="L5:M5"/>
    <mergeCell ref="N5:O5"/>
    <mergeCell ref="P4:P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Grey Wolf</cp:lastModifiedBy>
  <cp:lastPrinted>2010-01-26T09:59:29Z</cp:lastPrinted>
  <dcterms:created xsi:type="dcterms:W3CDTF">1996-10-08T23:32:33Z</dcterms:created>
  <dcterms:modified xsi:type="dcterms:W3CDTF">2010-01-26T18:19:24Z</dcterms:modified>
  <cp:category/>
  <cp:version/>
  <cp:contentType/>
  <cp:contentStatus/>
</cp:coreProperties>
</file>