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1"/>
  </bookViews>
  <sheets>
    <sheet name="шаблон" sheetId="1" r:id="rId1"/>
    <sheet name="образец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7" i="2"/>
  <c r="P8"/>
  <c r="P9"/>
  <c r="P10"/>
  <c r="P11"/>
  <c r="P12"/>
  <c r="P13"/>
  <c r="P14"/>
  <c r="P15"/>
  <c r="P16"/>
  <c r="P17"/>
  <c r="P18"/>
  <c r="P19"/>
  <c r="P20"/>
  <c r="P6"/>
  <c r="P7" i="1"/>
  <c r="P8"/>
  <c r="P9"/>
  <c r="P10"/>
  <c r="P11"/>
  <c r="P12"/>
  <c r="P13"/>
  <c r="P14"/>
  <c r="P15"/>
  <c r="P16"/>
  <c r="P17"/>
  <c r="P18"/>
  <c r="P19"/>
  <c r="P20"/>
  <c r="P6"/>
  <c r="L7" i="2"/>
  <c r="L8"/>
  <c r="L9"/>
  <c r="L10"/>
  <c r="L11"/>
  <c r="L12"/>
  <c r="L13"/>
  <c r="L14"/>
  <c r="L15"/>
  <c r="L16"/>
  <c r="L17"/>
  <c r="L18"/>
  <c r="L19"/>
  <c r="L20"/>
  <c r="L6"/>
  <c r="O20"/>
  <c r="J20"/>
  <c r="K20" s="1"/>
  <c r="O19"/>
  <c r="J19"/>
  <c r="K19" s="1"/>
  <c r="O18"/>
  <c r="J18"/>
  <c r="K18" s="1"/>
  <c r="O17"/>
  <c r="P21" s="1"/>
  <c r="J17"/>
  <c r="K17" s="1"/>
  <c r="O16"/>
  <c r="J16"/>
  <c r="K16" s="1"/>
  <c r="O15"/>
  <c r="J15"/>
  <c r="K15" s="1"/>
  <c r="O14"/>
  <c r="J14"/>
  <c r="K14" s="1"/>
  <c r="O13"/>
  <c r="J13"/>
  <c r="K13" s="1"/>
  <c r="O12"/>
  <c r="J12"/>
  <c r="K12" s="1"/>
  <c r="O11"/>
  <c r="J11"/>
  <c r="K11" s="1"/>
  <c r="M10"/>
  <c r="J10"/>
  <c r="K10" s="1"/>
  <c r="M9"/>
  <c r="J9"/>
  <c r="K9" s="1"/>
  <c r="M8"/>
  <c r="J8"/>
  <c r="K8" s="1"/>
  <c r="M7"/>
  <c r="J7"/>
  <c r="K7" s="1"/>
  <c r="M6"/>
  <c r="J6"/>
  <c r="K6" s="1"/>
  <c r="G5"/>
  <c r="K5" s="1"/>
  <c r="D4"/>
  <c r="K4" s="1"/>
  <c r="M21" i="1"/>
  <c r="O21"/>
  <c r="P21"/>
  <c r="O7"/>
  <c r="O8"/>
  <c r="O9"/>
  <c r="O10"/>
  <c r="O11"/>
  <c r="O12"/>
  <c r="O13"/>
  <c r="O14"/>
  <c r="O15"/>
  <c r="O16"/>
  <c r="O17"/>
  <c r="O18"/>
  <c r="O19"/>
  <c r="O20"/>
  <c r="O6"/>
  <c r="M7"/>
  <c r="M8"/>
  <c r="M9"/>
  <c r="M10"/>
  <c r="M11"/>
  <c r="M12"/>
  <c r="M13"/>
  <c r="M14"/>
  <c r="M15"/>
  <c r="M16"/>
  <c r="M17"/>
  <c r="M18"/>
  <c r="M19"/>
  <c r="M20"/>
  <c r="M6"/>
  <c r="L7"/>
  <c r="L8"/>
  <c r="L9"/>
  <c r="L10"/>
  <c r="L11"/>
  <c r="L12"/>
  <c r="L13"/>
  <c r="L14"/>
  <c r="L15"/>
  <c r="L16"/>
  <c r="L17"/>
  <c r="L18"/>
  <c r="L19"/>
  <c r="L20"/>
  <c r="L6"/>
  <c r="K7"/>
  <c r="K8"/>
  <c r="K9"/>
  <c r="K10"/>
  <c r="K11"/>
  <c r="K12"/>
  <c r="K13"/>
  <c r="K14"/>
  <c r="K15"/>
  <c r="K16"/>
  <c r="K17"/>
  <c r="K18"/>
  <c r="K19"/>
  <c r="K20"/>
  <c r="K6"/>
  <c r="K5"/>
  <c r="K4"/>
  <c r="J7"/>
  <c r="J8"/>
  <c r="J9"/>
  <c r="J10"/>
  <c r="J11"/>
  <c r="J12"/>
  <c r="J13"/>
  <c r="J14"/>
  <c r="J15"/>
  <c r="J16"/>
  <c r="J17"/>
  <c r="J18"/>
  <c r="J19"/>
  <c r="J20"/>
  <c r="J6"/>
  <c r="G5"/>
  <c r="D4"/>
  <c r="K21"/>
  <c r="K21" i="2" l="1"/>
  <c r="J21"/>
  <c r="O6"/>
  <c r="O7"/>
  <c r="O8"/>
  <c r="O9"/>
  <c r="O10"/>
  <c r="M11"/>
  <c r="M12"/>
  <c r="M13"/>
  <c r="M14"/>
  <c r="M15"/>
  <c r="M16"/>
  <c r="M17"/>
  <c r="M18"/>
  <c r="M19"/>
  <c r="M20"/>
  <c r="M21" l="1"/>
  <c r="O21"/>
</calcChain>
</file>

<file path=xl/sharedStrings.xml><?xml version="1.0" encoding="utf-8"?>
<sst xmlns="http://schemas.openxmlformats.org/spreadsheetml/2006/main" count="54" uniqueCount="33">
  <si>
    <t>Кол-во товара</t>
  </si>
  <si>
    <t>Сумма поставщика</t>
  </si>
  <si>
    <t>Цена поставщика</t>
  </si>
  <si>
    <t>Цена отпускная</t>
  </si>
  <si>
    <t>Сумма отпускная</t>
  </si>
  <si>
    <t xml:space="preserve">Наименование </t>
  </si>
  <si>
    <t>Куплено</t>
  </si>
  <si>
    <t>Потрачено</t>
  </si>
  <si>
    <t>Доход</t>
  </si>
  <si>
    <t>Кол-во</t>
  </si>
  <si>
    <t>Цена</t>
  </si>
  <si>
    <t>Стоимость</t>
  </si>
  <si>
    <t>Зарплата</t>
  </si>
  <si>
    <t>Общий расход</t>
  </si>
  <si>
    <t>Оборудование</t>
  </si>
  <si>
    <t>Персонал</t>
  </si>
  <si>
    <t xml:space="preserve">ИТОГО </t>
  </si>
  <si>
    <t>Мука (кг)</t>
  </si>
  <si>
    <t>Сахар (кг)</t>
  </si>
  <si>
    <t>Соль (1 пачка)</t>
  </si>
  <si>
    <t>Колбаса вар (кг)</t>
  </si>
  <si>
    <t>Сыр (кг)</t>
  </si>
  <si>
    <t>Колбаса п/к (кг)</t>
  </si>
  <si>
    <t>Молоко (1 пачка)</t>
  </si>
  <si>
    <t>Сметана (1 пачка)</t>
  </si>
  <si>
    <t>Творог (кг)</t>
  </si>
  <si>
    <t>Хлеб (1 булка)</t>
  </si>
  <si>
    <t>Яблоки (кг)</t>
  </si>
  <si>
    <t>Бананы (кг)</t>
  </si>
  <si>
    <t>Шоколад (шт)</t>
  </si>
  <si>
    <t>Апельсины (кг)</t>
  </si>
  <si>
    <t>Торт (шт)</t>
  </si>
  <si>
    <r>
      <t xml:space="preserve">Продуктовый магазин </t>
    </r>
    <r>
      <rPr>
        <b/>
        <i/>
        <sz val="16"/>
        <color theme="1"/>
        <rFont val="Cambria"/>
        <family val="1"/>
        <charset val="204"/>
        <scheme val="major"/>
      </rPr>
      <t>"Елена"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</si>
</sst>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_р_."/>
  </numFmts>
  <fonts count="3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i/>
      <sz val="16"/>
      <color theme="1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164" fontId="0" fillId="4" borderId="1" xfId="0" applyNumberForma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3" borderId="1" xfId="0" applyNumberFormat="1" applyFill="1" applyBorder="1"/>
    <xf numFmtId="164" fontId="0" fillId="6" borderId="1" xfId="0" applyNumberFormat="1" applyFill="1" applyBorder="1"/>
    <xf numFmtId="165" fontId="0" fillId="9" borderId="1" xfId="0" applyNumberFormat="1" applyFill="1" applyBorder="1"/>
    <xf numFmtId="0" fontId="0" fillId="8" borderId="1" xfId="0" applyNumberFormat="1" applyFill="1" applyBorder="1"/>
    <xf numFmtId="164" fontId="0" fillId="5" borderId="1" xfId="0" applyNumberFormat="1" applyFill="1" applyBorder="1"/>
    <xf numFmtId="164" fontId="0" fillId="2" borderId="1" xfId="0" applyNumberFormat="1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0" fontId="0" fillId="9" borderId="1" xfId="0" applyNumberForma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Formulas="1" topLeftCell="C1" workbookViewId="0">
      <selection activeCell="P6" sqref="P6:P20"/>
    </sheetView>
  </sheetViews>
  <sheetFormatPr defaultRowHeight="15"/>
  <cols>
    <col min="1" max="1" width="7.28515625" customWidth="1"/>
    <col min="2" max="2" width="2.28515625" customWidth="1"/>
    <col min="3" max="3" width="2.7109375" customWidth="1"/>
    <col min="4" max="4" width="3.85546875" customWidth="1"/>
    <col min="5" max="5" width="3.5703125" customWidth="1"/>
    <col min="6" max="6" width="2.85546875" customWidth="1"/>
    <col min="7" max="7" width="4" customWidth="1"/>
    <col min="8" max="8" width="3.85546875" customWidth="1"/>
    <col min="9" max="9" width="3.7109375" customWidth="1"/>
    <col min="10" max="10" width="4.85546875" customWidth="1"/>
    <col min="11" max="11" width="7.28515625" customWidth="1"/>
    <col min="12" max="12" width="5.140625" customWidth="1"/>
    <col min="13" max="13" width="7.85546875" customWidth="1"/>
    <col min="14" max="14" width="3.28515625" customWidth="1"/>
    <col min="15" max="15" width="7.5703125" customWidth="1"/>
    <col min="16" max="16" width="7.140625" customWidth="1"/>
  </cols>
  <sheetData>
    <row r="1" spans="1:16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3" spans="1:16" s="23" customFormat="1" ht="54.75" customHeight="1">
      <c r="A3" s="11" t="s">
        <v>5</v>
      </c>
      <c r="B3" s="11" t="s">
        <v>9</v>
      </c>
      <c r="C3" s="11" t="s">
        <v>10</v>
      </c>
      <c r="D3" s="11" t="s">
        <v>11</v>
      </c>
      <c r="E3" s="11" t="s">
        <v>9</v>
      </c>
      <c r="F3" s="11" t="s">
        <v>12</v>
      </c>
      <c r="G3" s="11" t="s">
        <v>11</v>
      </c>
      <c r="H3" s="11" t="s">
        <v>0</v>
      </c>
      <c r="I3" s="11" t="s">
        <v>2</v>
      </c>
      <c r="J3" s="11" t="s">
        <v>1</v>
      </c>
      <c r="K3" s="11" t="s">
        <v>13</v>
      </c>
      <c r="L3" s="11" t="s">
        <v>3</v>
      </c>
      <c r="M3" s="11" t="s">
        <v>4</v>
      </c>
      <c r="N3" s="11" t="s">
        <v>6</v>
      </c>
      <c r="O3" s="11" t="s">
        <v>7</v>
      </c>
      <c r="P3" s="11" t="s">
        <v>8</v>
      </c>
    </row>
    <row r="4" spans="1:16">
      <c r="A4" s="1" t="s">
        <v>14</v>
      </c>
      <c r="B4" s="4"/>
      <c r="C4" s="4"/>
      <c r="D4" s="4">
        <f>B4*C4</f>
        <v>0</v>
      </c>
      <c r="E4" s="1"/>
      <c r="F4" s="1"/>
      <c r="G4" s="1"/>
      <c r="H4" s="1"/>
      <c r="I4" s="1"/>
      <c r="J4" s="1"/>
      <c r="K4" s="5">
        <f>D4</f>
        <v>0</v>
      </c>
      <c r="L4" s="7"/>
      <c r="M4" s="7"/>
      <c r="N4" s="1"/>
      <c r="O4" s="1"/>
      <c r="P4" s="1"/>
    </row>
    <row r="5" spans="1:16">
      <c r="A5" s="1" t="s">
        <v>15</v>
      </c>
      <c r="B5" s="1"/>
      <c r="C5" s="1"/>
      <c r="D5" s="1"/>
      <c r="E5" s="3"/>
      <c r="F5" s="3"/>
      <c r="G5" s="3">
        <f>E5*F5</f>
        <v>0</v>
      </c>
      <c r="H5" s="1"/>
      <c r="I5" s="1"/>
      <c r="J5" s="1"/>
      <c r="K5" s="5">
        <f>G5</f>
        <v>0</v>
      </c>
      <c r="L5" s="7"/>
      <c r="M5" s="7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2"/>
      <c r="I6" s="2"/>
      <c r="J6" s="2">
        <f>H6*I6</f>
        <v>0</v>
      </c>
      <c r="K6" s="5">
        <f>J6</f>
        <v>0</v>
      </c>
      <c r="L6" s="6">
        <f>0.24*I6</f>
        <v>0</v>
      </c>
      <c r="M6" s="6">
        <f>H6*L6</f>
        <v>0</v>
      </c>
      <c r="N6" s="8"/>
      <c r="O6" s="8">
        <f>N6*L6</f>
        <v>0</v>
      </c>
      <c r="P6" s="9">
        <f>O6-N6*I6</f>
        <v>0</v>
      </c>
    </row>
    <row r="7" spans="1:16">
      <c r="A7" s="1"/>
      <c r="B7" s="1"/>
      <c r="C7" s="1"/>
      <c r="D7" s="1"/>
      <c r="E7" s="1"/>
      <c r="F7" s="1"/>
      <c r="G7" s="1"/>
      <c r="H7" s="2"/>
      <c r="I7" s="2"/>
      <c r="J7" s="2">
        <f t="shared" ref="J7:J20" si="0">H7*I7</f>
        <v>0</v>
      </c>
      <c r="K7" s="5">
        <f t="shared" ref="K7:K20" si="1">J7</f>
        <v>0</v>
      </c>
      <c r="L7" s="6">
        <f t="shared" ref="L7:L20" si="2">0.24*I7</f>
        <v>0</v>
      </c>
      <c r="M7" s="6">
        <f t="shared" ref="M7:M20" si="3">H7*L7</f>
        <v>0</v>
      </c>
      <c r="N7" s="8"/>
      <c r="O7" s="8">
        <f t="shared" ref="O7:O20" si="4">N7*L7</f>
        <v>0</v>
      </c>
      <c r="P7" s="9">
        <f t="shared" ref="P7:P20" si="5">O7-N7*I7</f>
        <v>0</v>
      </c>
    </row>
    <row r="8" spans="1:16">
      <c r="A8" s="1"/>
      <c r="B8" s="1"/>
      <c r="C8" s="1"/>
      <c r="D8" s="1"/>
      <c r="E8" s="1"/>
      <c r="F8" s="1"/>
      <c r="G8" s="1"/>
      <c r="H8" s="2"/>
      <c r="I8" s="2"/>
      <c r="J8" s="2">
        <f t="shared" si="0"/>
        <v>0</v>
      </c>
      <c r="K8" s="5">
        <f t="shared" si="1"/>
        <v>0</v>
      </c>
      <c r="L8" s="6">
        <f t="shared" si="2"/>
        <v>0</v>
      </c>
      <c r="M8" s="6">
        <f t="shared" si="3"/>
        <v>0</v>
      </c>
      <c r="N8" s="8"/>
      <c r="O8" s="8">
        <f t="shared" si="4"/>
        <v>0</v>
      </c>
      <c r="P8" s="9">
        <f t="shared" si="5"/>
        <v>0</v>
      </c>
    </row>
    <row r="9" spans="1:16">
      <c r="A9" s="1"/>
      <c r="B9" s="1"/>
      <c r="C9" s="1"/>
      <c r="D9" s="1"/>
      <c r="E9" s="1"/>
      <c r="F9" s="1"/>
      <c r="G9" s="1"/>
      <c r="H9" s="2"/>
      <c r="I9" s="2"/>
      <c r="J9" s="2">
        <f t="shared" si="0"/>
        <v>0</v>
      </c>
      <c r="K9" s="5">
        <f t="shared" si="1"/>
        <v>0</v>
      </c>
      <c r="L9" s="6">
        <f t="shared" si="2"/>
        <v>0</v>
      </c>
      <c r="M9" s="6">
        <f t="shared" si="3"/>
        <v>0</v>
      </c>
      <c r="N9" s="8"/>
      <c r="O9" s="8">
        <f t="shared" si="4"/>
        <v>0</v>
      </c>
      <c r="P9" s="9">
        <f t="shared" si="5"/>
        <v>0</v>
      </c>
    </row>
    <row r="10" spans="1:16">
      <c r="A10" s="1"/>
      <c r="B10" s="1"/>
      <c r="C10" s="1"/>
      <c r="D10" s="1"/>
      <c r="E10" s="1"/>
      <c r="F10" s="1"/>
      <c r="G10" s="1"/>
      <c r="H10" s="2"/>
      <c r="I10" s="2"/>
      <c r="J10" s="2">
        <f t="shared" si="0"/>
        <v>0</v>
      </c>
      <c r="K10" s="5">
        <f t="shared" si="1"/>
        <v>0</v>
      </c>
      <c r="L10" s="6">
        <f t="shared" si="2"/>
        <v>0</v>
      </c>
      <c r="M10" s="6">
        <f t="shared" si="3"/>
        <v>0</v>
      </c>
      <c r="N10" s="8"/>
      <c r="O10" s="8">
        <f t="shared" si="4"/>
        <v>0</v>
      </c>
      <c r="P10" s="9">
        <f t="shared" si="5"/>
        <v>0</v>
      </c>
    </row>
    <row r="11" spans="1:16">
      <c r="A11" s="1"/>
      <c r="B11" s="1"/>
      <c r="C11" s="1"/>
      <c r="D11" s="1"/>
      <c r="E11" s="1"/>
      <c r="F11" s="1"/>
      <c r="G11" s="1"/>
      <c r="H11" s="2"/>
      <c r="I11" s="2"/>
      <c r="J11" s="2">
        <f t="shared" si="0"/>
        <v>0</v>
      </c>
      <c r="K11" s="5">
        <f t="shared" si="1"/>
        <v>0</v>
      </c>
      <c r="L11" s="6">
        <f t="shared" si="2"/>
        <v>0</v>
      </c>
      <c r="M11" s="6">
        <f t="shared" si="3"/>
        <v>0</v>
      </c>
      <c r="N11" s="8"/>
      <c r="O11" s="8">
        <f t="shared" si="4"/>
        <v>0</v>
      </c>
      <c r="P11" s="9">
        <f t="shared" si="5"/>
        <v>0</v>
      </c>
    </row>
    <row r="12" spans="1:16">
      <c r="A12" s="1"/>
      <c r="B12" s="1"/>
      <c r="C12" s="1"/>
      <c r="D12" s="1"/>
      <c r="E12" s="1"/>
      <c r="F12" s="1"/>
      <c r="G12" s="1"/>
      <c r="H12" s="2"/>
      <c r="I12" s="2"/>
      <c r="J12" s="2">
        <f t="shared" si="0"/>
        <v>0</v>
      </c>
      <c r="K12" s="5">
        <f t="shared" si="1"/>
        <v>0</v>
      </c>
      <c r="L12" s="6">
        <f t="shared" si="2"/>
        <v>0</v>
      </c>
      <c r="M12" s="6">
        <f t="shared" si="3"/>
        <v>0</v>
      </c>
      <c r="N12" s="8"/>
      <c r="O12" s="8">
        <f t="shared" si="4"/>
        <v>0</v>
      </c>
      <c r="P12" s="9">
        <f t="shared" si="5"/>
        <v>0</v>
      </c>
    </row>
    <row r="13" spans="1:16">
      <c r="A13" s="1"/>
      <c r="B13" s="1"/>
      <c r="C13" s="1"/>
      <c r="D13" s="1"/>
      <c r="E13" s="1"/>
      <c r="F13" s="1"/>
      <c r="G13" s="1"/>
      <c r="H13" s="2"/>
      <c r="I13" s="2"/>
      <c r="J13" s="2">
        <f t="shared" si="0"/>
        <v>0</v>
      </c>
      <c r="K13" s="5">
        <f t="shared" si="1"/>
        <v>0</v>
      </c>
      <c r="L13" s="6">
        <f t="shared" si="2"/>
        <v>0</v>
      </c>
      <c r="M13" s="6">
        <f t="shared" si="3"/>
        <v>0</v>
      </c>
      <c r="N13" s="8"/>
      <c r="O13" s="8">
        <f t="shared" si="4"/>
        <v>0</v>
      </c>
      <c r="P13" s="9">
        <f t="shared" si="5"/>
        <v>0</v>
      </c>
    </row>
    <row r="14" spans="1:16">
      <c r="A14" s="1"/>
      <c r="B14" s="1"/>
      <c r="C14" s="1"/>
      <c r="D14" s="1"/>
      <c r="E14" s="1"/>
      <c r="F14" s="1"/>
      <c r="G14" s="1"/>
      <c r="H14" s="2"/>
      <c r="I14" s="2"/>
      <c r="J14" s="2">
        <f t="shared" si="0"/>
        <v>0</v>
      </c>
      <c r="K14" s="5">
        <f t="shared" si="1"/>
        <v>0</v>
      </c>
      <c r="L14" s="6">
        <f t="shared" si="2"/>
        <v>0</v>
      </c>
      <c r="M14" s="6">
        <f t="shared" si="3"/>
        <v>0</v>
      </c>
      <c r="N14" s="8"/>
      <c r="O14" s="8">
        <f t="shared" si="4"/>
        <v>0</v>
      </c>
      <c r="P14" s="9">
        <f t="shared" si="5"/>
        <v>0</v>
      </c>
    </row>
    <row r="15" spans="1:16">
      <c r="A15" s="1"/>
      <c r="B15" s="1"/>
      <c r="C15" s="1"/>
      <c r="D15" s="1"/>
      <c r="E15" s="1"/>
      <c r="F15" s="1"/>
      <c r="G15" s="1"/>
      <c r="H15" s="2"/>
      <c r="I15" s="2"/>
      <c r="J15" s="2">
        <f t="shared" si="0"/>
        <v>0</v>
      </c>
      <c r="K15" s="5">
        <f t="shared" si="1"/>
        <v>0</v>
      </c>
      <c r="L15" s="6">
        <f t="shared" si="2"/>
        <v>0</v>
      </c>
      <c r="M15" s="6">
        <f t="shared" si="3"/>
        <v>0</v>
      </c>
      <c r="N15" s="8"/>
      <c r="O15" s="8">
        <f t="shared" si="4"/>
        <v>0</v>
      </c>
      <c r="P15" s="9">
        <f t="shared" si="5"/>
        <v>0</v>
      </c>
    </row>
    <row r="16" spans="1:16">
      <c r="A16" s="1"/>
      <c r="B16" s="1"/>
      <c r="C16" s="1"/>
      <c r="D16" s="1"/>
      <c r="E16" s="1"/>
      <c r="F16" s="1"/>
      <c r="G16" s="1"/>
      <c r="H16" s="2"/>
      <c r="I16" s="2"/>
      <c r="J16" s="2">
        <f t="shared" si="0"/>
        <v>0</v>
      </c>
      <c r="K16" s="5">
        <f t="shared" si="1"/>
        <v>0</v>
      </c>
      <c r="L16" s="6">
        <f t="shared" si="2"/>
        <v>0</v>
      </c>
      <c r="M16" s="6">
        <f t="shared" si="3"/>
        <v>0</v>
      </c>
      <c r="N16" s="8"/>
      <c r="O16" s="8">
        <f t="shared" si="4"/>
        <v>0</v>
      </c>
      <c r="P16" s="9">
        <f t="shared" si="5"/>
        <v>0</v>
      </c>
    </row>
    <row r="17" spans="1:16">
      <c r="A17" s="1"/>
      <c r="B17" s="1"/>
      <c r="C17" s="1"/>
      <c r="D17" s="1"/>
      <c r="E17" s="1"/>
      <c r="F17" s="1"/>
      <c r="G17" s="1"/>
      <c r="H17" s="2"/>
      <c r="I17" s="2"/>
      <c r="J17" s="2">
        <f t="shared" si="0"/>
        <v>0</v>
      </c>
      <c r="K17" s="5">
        <f t="shared" si="1"/>
        <v>0</v>
      </c>
      <c r="L17" s="6">
        <f t="shared" si="2"/>
        <v>0</v>
      </c>
      <c r="M17" s="6">
        <f t="shared" si="3"/>
        <v>0</v>
      </c>
      <c r="N17" s="8"/>
      <c r="O17" s="8">
        <f t="shared" si="4"/>
        <v>0</v>
      </c>
      <c r="P17" s="9">
        <f t="shared" si="5"/>
        <v>0</v>
      </c>
    </row>
    <row r="18" spans="1:16">
      <c r="A18" s="1"/>
      <c r="B18" s="1"/>
      <c r="C18" s="1"/>
      <c r="D18" s="1"/>
      <c r="E18" s="1"/>
      <c r="F18" s="1"/>
      <c r="G18" s="1"/>
      <c r="H18" s="2"/>
      <c r="I18" s="2"/>
      <c r="J18" s="2">
        <f t="shared" si="0"/>
        <v>0</v>
      </c>
      <c r="K18" s="5">
        <f t="shared" si="1"/>
        <v>0</v>
      </c>
      <c r="L18" s="6">
        <f t="shared" si="2"/>
        <v>0</v>
      </c>
      <c r="M18" s="6">
        <f t="shared" si="3"/>
        <v>0</v>
      </c>
      <c r="N18" s="8"/>
      <c r="O18" s="8">
        <f t="shared" si="4"/>
        <v>0</v>
      </c>
      <c r="P18" s="9">
        <f t="shared" si="5"/>
        <v>0</v>
      </c>
    </row>
    <row r="19" spans="1:16">
      <c r="A19" s="1"/>
      <c r="B19" s="1"/>
      <c r="C19" s="1"/>
      <c r="D19" s="1"/>
      <c r="E19" s="1"/>
      <c r="F19" s="1"/>
      <c r="G19" s="1"/>
      <c r="H19" s="2"/>
      <c r="I19" s="2"/>
      <c r="J19" s="2">
        <f t="shared" si="0"/>
        <v>0</v>
      </c>
      <c r="K19" s="5">
        <f t="shared" si="1"/>
        <v>0</v>
      </c>
      <c r="L19" s="6">
        <f t="shared" si="2"/>
        <v>0</v>
      </c>
      <c r="M19" s="6">
        <f t="shared" si="3"/>
        <v>0</v>
      </c>
      <c r="N19" s="8"/>
      <c r="O19" s="8">
        <f t="shared" si="4"/>
        <v>0</v>
      </c>
      <c r="P19" s="9">
        <f t="shared" si="5"/>
        <v>0</v>
      </c>
    </row>
    <row r="20" spans="1:16">
      <c r="A20" s="1"/>
      <c r="B20" s="1"/>
      <c r="C20" s="1"/>
      <c r="D20" s="1"/>
      <c r="E20" s="1"/>
      <c r="F20" s="1"/>
      <c r="G20" s="1"/>
      <c r="H20" s="2"/>
      <c r="I20" s="2"/>
      <c r="J20" s="2">
        <f t="shared" si="0"/>
        <v>0</v>
      </c>
      <c r="K20" s="5">
        <f t="shared" si="1"/>
        <v>0</v>
      </c>
      <c r="L20" s="6">
        <f t="shared" si="2"/>
        <v>0</v>
      </c>
      <c r="M20" s="6">
        <f t="shared" si="3"/>
        <v>0</v>
      </c>
      <c r="N20" s="8"/>
      <c r="O20" s="8">
        <f t="shared" si="4"/>
        <v>0</v>
      </c>
      <c r="P20" s="9">
        <f t="shared" si="5"/>
        <v>0</v>
      </c>
    </row>
    <row r="21" spans="1:16">
      <c r="A21" s="1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>
        <f>SUM(K4:K20)</f>
        <v>0</v>
      </c>
      <c r="L21" s="9"/>
      <c r="M21" s="9">
        <f t="shared" ref="M21:P21" si="6">SUM(M4:M20)</f>
        <v>0</v>
      </c>
      <c r="N21" s="9"/>
      <c r="O21" s="9">
        <f t="shared" si="6"/>
        <v>0</v>
      </c>
      <c r="P21" s="9">
        <f t="shared" si="6"/>
        <v>0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D1" zoomScaleNormal="100" workbookViewId="0">
      <selection activeCell="G8" sqref="G8"/>
    </sheetView>
  </sheetViews>
  <sheetFormatPr defaultRowHeight="15"/>
  <cols>
    <col min="1" max="1" width="16.5703125" customWidth="1"/>
    <col min="2" max="2" width="4.7109375" customWidth="1"/>
    <col min="3" max="3" width="12.42578125" customWidth="1"/>
    <col min="4" max="4" width="11.42578125" customWidth="1"/>
    <col min="5" max="5" width="5" customWidth="1"/>
    <col min="6" max="7" width="10.42578125" customWidth="1"/>
    <col min="8" max="8" width="7.7109375" customWidth="1"/>
    <col min="9" max="9" width="8" customWidth="1"/>
    <col min="10" max="10" width="12.5703125" customWidth="1"/>
    <col min="11" max="11" width="12.85546875" customWidth="1"/>
    <col min="12" max="12" width="11.7109375" customWidth="1"/>
    <col min="13" max="13" width="10.42578125" customWidth="1"/>
    <col min="14" max="14" width="6.42578125" customWidth="1"/>
    <col min="15" max="15" width="11.28515625" customWidth="1"/>
    <col min="16" max="16" width="9.5703125" customWidth="1"/>
  </cols>
  <sheetData>
    <row r="1" spans="1:16" ht="2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 s="13" customFormat="1" ht="45">
      <c r="A3" s="12" t="s">
        <v>5</v>
      </c>
      <c r="B3" s="12" t="s">
        <v>9</v>
      </c>
      <c r="C3" s="12" t="s">
        <v>10</v>
      </c>
      <c r="D3" s="12" t="s">
        <v>11</v>
      </c>
      <c r="E3" s="12" t="s">
        <v>9</v>
      </c>
      <c r="F3" s="12" t="s">
        <v>12</v>
      </c>
      <c r="G3" s="12" t="s">
        <v>11</v>
      </c>
      <c r="H3" s="12" t="s">
        <v>0</v>
      </c>
      <c r="I3" s="12" t="s">
        <v>2</v>
      </c>
      <c r="J3" s="12" t="s">
        <v>1</v>
      </c>
      <c r="K3" s="12" t="s">
        <v>13</v>
      </c>
      <c r="L3" s="12" t="s">
        <v>3</v>
      </c>
      <c r="M3" s="12" t="s">
        <v>4</v>
      </c>
      <c r="N3" s="12" t="s">
        <v>6</v>
      </c>
      <c r="O3" s="12" t="s">
        <v>7</v>
      </c>
      <c r="P3" s="12" t="s">
        <v>8</v>
      </c>
    </row>
    <row r="4" spans="1:16">
      <c r="A4" s="1" t="s">
        <v>14</v>
      </c>
      <c r="B4" s="4">
        <v>2</v>
      </c>
      <c r="C4" s="10">
        <v>40000</v>
      </c>
      <c r="D4" s="10">
        <f>B4*C4</f>
        <v>80000</v>
      </c>
      <c r="E4" s="1"/>
      <c r="F4" s="1"/>
      <c r="G4" s="1"/>
      <c r="H4" s="1"/>
      <c r="I4" s="1"/>
      <c r="J4" s="1"/>
      <c r="K4" s="18">
        <f>D4</f>
        <v>80000</v>
      </c>
      <c r="L4" s="7"/>
      <c r="M4" s="7"/>
      <c r="N4" s="1"/>
      <c r="O4" s="1"/>
      <c r="P4" s="1"/>
    </row>
    <row r="5" spans="1:16">
      <c r="A5" s="1" t="s">
        <v>15</v>
      </c>
      <c r="B5" s="1"/>
      <c r="C5" s="1"/>
      <c r="D5" s="1"/>
      <c r="E5" s="3">
        <v>2</v>
      </c>
      <c r="F5" s="14">
        <v>15000</v>
      </c>
      <c r="G5" s="14">
        <f>E5*F5</f>
        <v>30000</v>
      </c>
      <c r="H5" s="1"/>
      <c r="I5" s="1"/>
      <c r="J5" s="1"/>
      <c r="K5" s="18">
        <f>G5</f>
        <v>30000</v>
      </c>
      <c r="L5" s="7"/>
      <c r="M5" s="7"/>
      <c r="N5" s="1"/>
      <c r="O5" s="1"/>
      <c r="P5" s="1"/>
    </row>
    <row r="6" spans="1:16">
      <c r="A6" s="1" t="s">
        <v>17</v>
      </c>
      <c r="B6" s="1"/>
      <c r="C6" s="1"/>
      <c r="D6" s="1"/>
      <c r="E6" s="1"/>
      <c r="F6" s="1"/>
      <c r="G6" s="1"/>
      <c r="H6" s="2">
        <v>100</v>
      </c>
      <c r="I6" s="19">
        <v>30</v>
      </c>
      <c r="J6" s="19">
        <f>H6*I6</f>
        <v>3000</v>
      </c>
      <c r="K6" s="18">
        <f>J6</f>
        <v>3000</v>
      </c>
      <c r="L6" s="15">
        <f>1.24*I6</f>
        <v>37.200000000000003</v>
      </c>
      <c r="M6" s="15">
        <f>H6*L6</f>
        <v>3720.0000000000005</v>
      </c>
      <c r="N6" s="17">
        <v>5</v>
      </c>
      <c r="O6" s="20">
        <f>N6*L6</f>
        <v>186</v>
      </c>
      <c r="P6" s="21">
        <f>O6-N6*I6</f>
        <v>36</v>
      </c>
    </row>
    <row r="7" spans="1:16">
      <c r="A7" s="1" t="s">
        <v>18</v>
      </c>
      <c r="B7" s="1"/>
      <c r="C7" s="1"/>
      <c r="D7" s="1"/>
      <c r="E7" s="1"/>
      <c r="F7" s="1"/>
      <c r="G7" s="1"/>
      <c r="H7" s="2">
        <v>100</v>
      </c>
      <c r="I7" s="19">
        <v>22</v>
      </c>
      <c r="J7" s="19">
        <f t="shared" ref="J7:J20" si="0">H7*I7</f>
        <v>2200</v>
      </c>
      <c r="K7" s="18">
        <f t="shared" ref="K7:K20" si="1">J7</f>
        <v>2200</v>
      </c>
      <c r="L7" s="15">
        <f t="shared" ref="L7:L20" si="2">1.24*I7</f>
        <v>27.28</v>
      </c>
      <c r="M7" s="15">
        <f t="shared" ref="M7:M20" si="3">H7*L7</f>
        <v>2728</v>
      </c>
      <c r="N7" s="17">
        <v>2</v>
      </c>
      <c r="O7" s="20">
        <f t="shared" ref="O7:O20" si="4">N7*L7</f>
        <v>54.56</v>
      </c>
      <c r="P7" s="21">
        <f t="shared" ref="P7:P20" si="5">O7-N7*I7</f>
        <v>10.560000000000002</v>
      </c>
    </row>
    <row r="8" spans="1:16">
      <c r="A8" s="1" t="s">
        <v>19</v>
      </c>
      <c r="B8" s="1"/>
      <c r="C8" s="1"/>
      <c r="D8" s="1"/>
      <c r="E8" s="1"/>
      <c r="F8" s="1"/>
      <c r="G8" s="1"/>
      <c r="H8" s="2">
        <v>10</v>
      </c>
      <c r="I8" s="19">
        <v>15</v>
      </c>
      <c r="J8" s="19">
        <f t="shared" si="0"/>
        <v>150</v>
      </c>
      <c r="K8" s="18">
        <f t="shared" si="1"/>
        <v>150</v>
      </c>
      <c r="L8" s="15">
        <f t="shared" si="2"/>
        <v>18.600000000000001</v>
      </c>
      <c r="M8" s="15">
        <f t="shared" si="3"/>
        <v>186</v>
      </c>
      <c r="N8" s="17"/>
      <c r="O8" s="20">
        <f t="shared" si="4"/>
        <v>0</v>
      </c>
      <c r="P8" s="21">
        <f t="shared" si="5"/>
        <v>0</v>
      </c>
    </row>
    <row r="9" spans="1:16">
      <c r="A9" s="1" t="s">
        <v>21</v>
      </c>
      <c r="B9" s="1"/>
      <c r="C9" s="1"/>
      <c r="D9" s="1"/>
      <c r="E9" s="1"/>
      <c r="F9" s="1"/>
      <c r="G9" s="1"/>
      <c r="H9" s="2">
        <v>25</v>
      </c>
      <c r="I9" s="19">
        <v>210</v>
      </c>
      <c r="J9" s="19">
        <f t="shared" si="0"/>
        <v>5250</v>
      </c>
      <c r="K9" s="18">
        <f t="shared" si="1"/>
        <v>5250</v>
      </c>
      <c r="L9" s="15">
        <f t="shared" si="2"/>
        <v>260.39999999999998</v>
      </c>
      <c r="M9" s="15">
        <f t="shared" si="3"/>
        <v>6509.9999999999991</v>
      </c>
      <c r="N9" s="17">
        <v>1</v>
      </c>
      <c r="O9" s="20">
        <f t="shared" si="4"/>
        <v>260.39999999999998</v>
      </c>
      <c r="P9" s="21">
        <f t="shared" si="5"/>
        <v>50.399999999999977</v>
      </c>
    </row>
    <row r="10" spans="1:16">
      <c r="A10" s="1" t="s">
        <v>20</v>
      </c>
      <c r="B10" s="1"/>
      <c r="C10" s="1"/>
      <c r="D10" s="1"/>
      <c r="E10" s="1"/>
      <c r="F10" s="1"/>
      <c r="G10" s="1"/>
      <c r="H10" s="2">
        <v>30</v>
      </c>
      <c r="I10" s="19">
        <v>200</v>
      </c>
      <c r="J10" s="19">
        <f t="shared" si="0"/>
        <v>6000</v>
      </c>
      <c r="K10" s="18">
        <f t="shared" si="1"/>
        <v>6000</v>
      </c>
      <c r="L10" s="15">
        <f t="shared" si="2"/>
        <v>248</v>
      </c>
      <c r="M10" s="15">
        <f t="shared" si="3"/>
        <v>7440</v>
      </c>
      <c r="N10" s="17">
        <v>1</v>
      </c>
      <c r="O10" s="20">
        <f t="shared" si="4"/>
        <v>248</v>
      </c>
      <c r="P10" s="21">
        <f t="shared" si="5"/>
        <v>48</v>
      </c>
    </row>
    <row r="11" spans="1:16">
      <c r="A11" s="1" t="s">
        <v>22</v>
      </c>
      <c r="B11" s="1"/>
      <c r="C11" s="1"/>
      <c r="D11" s="1"/>
      <c r="E11" s="1"/>
      <c r="F11" s="1"/>
      <c r="G11" s="1"/>
      <c r="H11" s="2">
        <v>25</v>
      </c>
      <c r="I11" s="19">
        <v>250</v>
      </c>
      <c r="J11" s="19">
        <f t="shared" si="0"/>
        <v>6250</v>
      </c>
      <c r="K11" s="18">
        <f t="shared" si="1"/>
        <v>6250</v>
      </c>
      <c r="L11" s="15">
        <f t="shared" si="2"/>
        <v>310</v>
      </c>
      <c r="M11" s="15">
        <f t="shared" si="3"/>
        <v>7750</v>
      </c>
      <c r="N11" s="17">
        <v>0.8</v>
      </c>
      <c r="O11" s="20">
        <f t="shared" si="4"/>
        <v>248</v>
      </c>
      <c r="P11" s="21">
        <f t="shared" si="5"/>
        <v>48</v>
      </c>
    </row>
    <row r="12" spans="1:16">
      <c r="A12" s="1" t="s">
        <v>23</v>
      </c>
      <c r="B12" s="1"/>
      <c r="C12" s="1"/>
      <c r="D12" s="1"/>
      <c r="E12" s="1"/>
      <c r="F12" s="1"/>
      <c r="G12" s="1"/>
      <c r="H12" s="2">
        <v>50</v>
      </c>
      <c r="I12" s="19">
        <v>33</v>
      </c>
      <c r="J12" s="19">
        <f t="shared" si="0"/>
        <v>1650</v>
      </c>
      <c r="K12" s="18">
        <f t="shared" si="1"/>
        <v>1650</v>
      </c>
      <c r="L12" s="15">
        <f t="shared" si="2"/>
        <v>40.92</v>
      </c>
      <c r="M12" s="15">
        <f t="shared" si="3"/>
        <v>2046</v>
      </c>
      <c r="N12" s="17">
        <v>4</v>
      </c>
      <c r="O12" s="20">
        <f t="shared" si="4"/>
        <v>163.68</v>
      </c>
      <c r="P12" s="21">
        <f t="shared" si="5"/>
        <v>31.680000000000007</v>
      </c>
    </row>
    <row r="13" spans="1:16">
      <c r="A13" s="1" t="s">
        <v>24</v>
      </c>
      <c r="B13" s="1"/>
      <c r="C13" s="1"/>
      <c r="D13" s="1"/>
      <c r="E13" s="1"/>
      <c r="F13" s="1"/>
      <c r="G13" s="1"/>
      <c r="H13" s="2">
        <v>50</v>
      </c>
      <c r="I13" s="19">
        <v>35</v>
      </c>
      <c r="J13" s="19">
        <f t="shared" si="0"/>
        <v>1750</v>
      </c>
      <c r="K13" s="18">
        <f t="shared" si="1"/>
        <v>1750</v>
      </c>
      <c r="L13" s="15">
        <f t="shared" si="2"/>
        <v>43.4</v>
      </c>
      <c r="M13" s="15">
        <f t="shared" si="3"/>
        <v>2170</v>
      </c>
      <c r="N13" s="17">
        <v>1</v>
      </c>
      <c r="O13" s="20">
        <f t="shared" si="4"/>
        <v>43.4</v>
      </c>
      <c r="P13" s="21">
        <f t="shared" si="5"/>
        <v>8.3999999999999986</v>
      </c>
    </row>
    <row r="14" spans="1:16">
      <c r="A14" s="1" t="s">
        <v>25</v>
      </c>
      <c r="B14" s="1"/>
      <c r="C14" s="1"/>
      <c r="D14" s="1"/>
      <c r="E14" s="1"/>
      <c r="F14" s="1"/>
      <c r="G14" s="1"/>
      <c r="H14" s="2">
        <v>15</v>
      </c>
      <c r="I14" s="19">
        <v>170</v>
      </c>
      <c r="J14" s="19">
        <f t="shared" si="0"/>
        <v>2550</v>
      </c>
      <c r="K14" s="18">
        <f t="shared" si="1"/>
        <v>2550</v>
      </c>
      <c r="L14" s="15">
        <f t="shared" si="2"/>
        <v>210.8</v>
      </c>
      <c r="M14" s="15">
        <f t="shared" si="3"/>
        <v>3162</v>
      </c>
      <c r="N14" s="17">
        <v>1</v>
      </c>
      <c r="O14" s="20">
        <f t="shared" si="4"/>
        <v>210.8</v>
      </c>
      <c r="P14" s="21">
        <f t="shared" si="5"/>
        <v>40.800000000000011</v>
      </c>
    </row>
    <row r="15" spans="1:16">
      <c r="A15" s="1" t="s">
        <v>26</v>
      </c>
      <c r="B15" s="1"/>
      <c r="C15" s="1"/>
      <c r="D15" s="1"/>
      <c r="E15" s="1"/>
      <c r="F15" s="1"/>
      <c r="G15" s="1"/>
      <c r="H15" s="2">
        <v>50</v>
      </c>
      <c r="I15" s="19">
        <v>20</v>
      </c>
      <c r="J15" s="19">
        <f t="shared" si="0"/>
        <v>1000</v>
      </c>
      <c r="K15" s="18">
        <f t="shared" si="1"/>
        <v>1000</v>
      </c>
      <c r="L15" s="15">
        <f t="shared" si="2"/>
        <v>24.8</v>
      </c>
      <c r="M15" s="15">
        <f t="shared" si="3"/>
        <v>1240</v>
      </c>
      <c r="N15" s="17">
        <v>1</v>
      </c>
      <c r="O15" s="20">
        <f t="shared" si="4"/>
        <v>24.8</v>
      </c>
      <c r="P15" s="21">
        <f t="shared" si="5"/>
        <v>4.8000000000000007</v>
      </c>
    </row>
    <row r="16" spans="1:16">
      <c r="A16" s="1" t="s">
        <v>27</v>
      </c>
      <c r="B16" s="1"/>
      <c r="C16" s="1"/>
      <c r="D16" s="1"/>
      <c r="E16" s="1"/>
      <c r="F16" s="1"/>
      <c r="G16" s="1"/>
      <c r="H16" s="2">
        <v>38</v>
      </c>
      <c r="I16" s="19">
        <v>50</v>
      </c>
      <c r="J16" s="19">
        <f t="shared" si="0"/>
        <v>1900</v>
      </c>
      <c r="K16" s="18">
        <f t="shared" si="1"/>
        <v>1900</v>
      </c>
      <c r="L16" s="15">
        <f t="shared" si="2"/>
        <v>62</v>
      </c>
      <c r="M16" s="15">
        <f t="shared" si="3"/>
        <v>2356</v>
      </c>
      <c r="N16" s="17">
        <v>2</v>
      </c>
      <c r="O16" s="20">
        <f t="shared" si="4"/>
        <v>124</v>
      </c>
      <c r="P16" s="21">
        <f t="shared" si="5"/>
        <v>24</v>
      </c>
    </row>
    <row r="17" spans="1:16">
      <c r="A17" s="1" t="s">
        <v>28</v>
      </c>
      <c r="B17" s="1"/>
      <c r="C17" s="1"/>
      <c r="D17" s="1"/>
      <c r="E17" s="1"/>
      <c r="F17" s="1"/>
      <c r="G17" s="1"/>
      <c r="H17" s="2">
        <v>40</v>
      </c>
      <c r="I17" s="19">
        <v>30</v>
      </c>
      <c r="J17" s="19">
        <f t="shared" si="0"/>
        <v>1200</v>
      </c>
      <c r="K17" s="18">
        <f t="shared" si="1"/>
        <v>1200</v>
      </c>
      <c r="L17" s="15">
        <f t="shared" si="2"/>
        <v>37.200000000000003</v>
      </c>
      <c r="M17" s="15">
        <f t="shared" si="3"/>
        <v>1488</v>
      </c>
      <c r="N17" s="17">
        <v>2</v>
      </c>
      <c r="O17" s="20">
        <f t="shared" si="4"/>
        <v>74.400000000000006</v>
      </c>
      <c r="P17" s="21">
        <f t="shared" si="5"/>
        <v>14.400000000000006</v>
      </c>
    </row>
    <row r="18" spans="1:16">
      <c r="A18" s="1" t="s">
        <v>30</v>
      </c>
      <c r="B18" s="1"/>
      <c r="C18" s="1"/>
      <c r="D18" s="1"/>
      <c r="E18" s="1"/>
      <c r="F18" s="1"/>
      <c r="G18" s="1"/>
      <c r="H18" s="2">
        <v>40</v>
      </c>
      <c r="I18" s="19">
        <v>40</v>
      </c>
      <c r="J18" s="19">
        <f t="shared" si="0"/>
        <v>1600</v>
      </c>
      <c r="K18" s="18">
        <f t="shared" si="1"/>
        <v>1600</v>
      </c>
      <c r="L18" s="15">
        <f t="shared" si="2"/>
        <v>49.6</v>
      </c>
      <c r="M18" s="15">
        <f t="shared" si="3"/>
        <v>1984</v>
      </c>
      <c r="N18" s="17">
        <v>1</v>
      </c>
      <c r="O18" s="20">
        <f t="shared" si="4"/>
        <v>49.6</v>
      </c>
      <c r="P18" s="21">
        <f t="shared" si="5"/>
        <v>9.6000000000000014</v>
      </c>
    </row>
    <row r="19" spans="1:16">
      <c r="A19" s="1" t="s">
        <v>29</v>
      </c>
      <c r="B19" s="1"/>
      <c r="C19" s="1"/>
      <c r="D19" s="1"/>
      <c r="E19" s="1"/>
      <c r="F19" s="1"/>
      <c r="G19" s="1"/>
      <c r="H19" s="2">
        <v>100</v>
      </c>
      <c r="I19" s="19">
        <v>25</v>
      </c>
      <c r="J19" s="19">
        <f t="shared" si="0"/>
        <v>2500</v>
      </c>
      <c r="K19" s="18">
        <f t="shared" si="1"/>
        <v>2500</v>
      </c>
      <c r="L19" s="15">
        <f t="shared" si="2"/>
        <v>31</v>
      </c>
      <c r="M19" s="15">
        <f t="shared" si="3"/>
        <v>3100</v>
      </c>
      <c r="N19" s="17">
        <v>2</v>
      </c>
      <c r="O19" s="20">
        <f t="shared" si="4"/>
        <v>62</v>
      </c>
      <c r="P19" s="21">
        <f t="shared" si="5"/>
        <v>12</v>
      </c>
    </row>
    <row r="20" spans="1:16">
      <c r="A20" s="1" t="s">
        <v>31</v>
      </c>
      <c r="B20" s="1"/>
      <c r="C20" s="1"/>
      <c r="D20" s="1"/>
      <c r="E20" s="1"/>
      <c r="F20" s="1"/>
      <c r="G20" s="1"/>
      <c r="H20" s="2">
        <v>15</v>
      </c>
      <c r="I20" s="19">
        <v>200</v>
      </c>
      <c r="J20" s="19">
        <f t="shared" si="0"/>
        <v>3000</v>
      </c>
      <c r="K20" s="18">
        <f t="shared" si="1"/>
        <v>3000</v>
      </c>
      <c r="L20" s="15">
        <f t="shared" si="2"/>
        <v>248</v>
      </c>
      <c r="M20" s="15">
        <f t="shared" si="3"/>
        <v>3720</v>
      </c>
      <c r="N20" s="17">
        <v>1</v>
      </c>
      <c r="O20" s="20">
        <f t="shared" si="4"/>
        <v>248</v>
      </c>
      <c r="P20" s="21">
        <f t="shared" si="5"/>
        <v>48</v>
      </c>
    </row>
    <row r="21" spans="1:16">
      <c r="A21" s="1" t="s">
        <v>16</v>
      </c>
      <c r="B21" s="9"/>
      <c r="C21" s="9"/>
      <c r="D21" s="9"/>
      <c r="E21" s="9"/>
      <c r="F21" s="9"/>
      <c r="G21" s="9"/>
      <c r="H21" s="9"/>
      <c r="I21" s="9"/>
      <c r="J21" s="16">
        <f>SUM(J6:J20)</f>
        <v>40000</v>
      </c>
      <c r="K21" s="16">
        <f>SUM(K4:K20)</f>
        <v>150000</v>
      </c>
      <c r="L21" s="16"/>
      <c r="M21" s="16">
        <f t="shared" ref="M21:P21" si="6">SUM(M4:M20)</f>
        <v>49600</v>
      </c>
      <c r="N21" s="22"/>
      <c r="O21" s="16">
        <f t="shared" si="6"/>
        <v>1997.64</v>
      </c>
      <c r="P21" s="16">
        <f t="shared" si="6"/>
        <v>386.6400000000001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образец</vt:lpstr>
      <vt:lpstr>Лист3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2009-02-23T17:49:19Z</cp:lastPrinted>
  <dcterms:created xsi:type="dcterms:W3CDTF">2009-02-23T15:24:14Z</dcterms:created>
  <dcterms:modified xsi:type="dcterms:W3CDTF">2010-01-28T18:39:12Z</dcterms:modified>
</cp:coreProperties>
</file>