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0" windowWidth="13740" windowHeight="7575" activeTab="1"/>
  </bookViews>
  <sheets>
    <sheet name="Тестирование" sheetId="1" r:id="rId1"/>
    <sheet name="Вариант 1" sheetId="2" r:id="rId2"/>
    <sheet name="Проверка 1" sheetId="3" state="hidden" r:id="rId3"/>
    <sheet name="Вариант 2" sheetId="4" r:id="rId4"/>
    <sheet name="Проверка 2" sheetId="5" state="hidden" r:id="rId5"/>
    <sheet name="Результат" sheetId="6" r:id="rId6"/>
  </sheets>
  <definedNames/>
  <calcPr fullCalcOnLoad="1"/>
</workbook>
</file>

<file path=xl/sharedStrings.xml><?xml version="1.0" encoding="utf-8"?>
<sst xmlns="http://schemas.openxmlformats.org/spreadsheetml/2006/main" count="134" uniqueCount="106">
  <si>
    <t>Выберите вариант</t>
  </si>
  <si>
    <t>ВАРИАНТ 1</t>
  </si>
  <si>
    <t>ВАРИАНТ 2</t>
  </si>
  <si>
    <t>ЖЕЛАЕМ УДАЧИ!</t>
  </si>
  <si>
    <t>№
вопроса</t>
  </si>
  <si>
    <t>Вопрос</t>
  </si>
  <si>
    <t xml:space="preserve">Вопрос </t>
  </si>
  <si>
    <t>Ответ</t>
  </si>
  <si>
    <t>Верный 
ответ</t>
  </si>
  <si>
    <t>Результат</t>
  </si>
  <si>
    <t>Проверка результатов</t>
  </si>
  <si>
    <t>ИТОГИ</t>
  </si>
  <si>
    <t>Количество
правильных
ответов</t>
  </si>
  <si>
    <t>вопросов</t>
  </si>
  <si>
    <t>процент</t>
  </si>
  <si>
    <t>оценка</t>
  </si>
  <si>
    <t>Критерии
оценки</t>
  </si>
  <si>
    <t>иначе</t>
  </si>
  <si>
    <t>Верный
ответ</t>
  </si>
  <si>
    <t>Верных ответов</t>
  </si>
  <si>
    <t>Оценка</t>
  </si>
  <si>
    <t>Вариант I</t>
  </si>
  <si>
    <t>Ответ на
 вопрос</t>
  </si>
  <si>
    <t>№ 
вопроса</t>
  </si>
  <si>
    <t>Вариант II</t>
  </si>
  <si>
    <t>Ответ на
вопрос</t>
  </si>
  <si>
    <t>Итоги</t>
  </si>
  <si>
    <t>Тест 1. Обекты и системы</t>
  </si>
  <si>
    <t>Любая часть окружающей действительности (предмет, про-цесс, явление), воспринимаемая человеком как единое целое - это...</t>
  </si>
  <si>
    <t>объект</t>
  </si>
  <si>
    <t>материя</t>
  </si>
  <si>
    <t>система</t>
  </si>
  <si>
    <t>Дайте общее имя следующим объектам: Луара, Эльба, Висла</t>
  </si>
  <si>
    <t>Самые длинные реки</t>
  </si>
  <si>
    <t>Реки России</t>
  </si>
  <si>
    <t>Реки Европы</t>
  </si>
  <si>
    <t>Отметьте признаки, которые могут быть указаны в сообщении об объекте.</t>
  </si>
  <si>
    <t>свойства, возможности, размер.</t>
  </si>
  <si>
    <t>поведение, прилежание, цвет.</t>
  </si>
  <si>
    <t>свойства, поведение, состояние.</t>
  </si>
  <si>
    <t>Чтобы описать поведение объекта, нужно…</t>
  </si>
  <si>
    <t>составить пошаговое описание каждого лействия, 
свойственного этому объекту.</t>
  </si>
  <si>
    <t>перечислить признаки объекта.</t>
  </si>
  <si>
    <t>назвать имена действий, свойственных этому объекту.</t>
  </si>
  <si>
    <t>Укажите подсистемы, входящие в систему "Программное обеспечение персонального компьютера.</t>
  </si>
  <si>
    <t>Устройства ввода информации, процессор, колонки.</t>
  </si>
  <si>
    <t>Операционная система, пакеты прикладных программ.</t>
  </si>
  <si>
    <t>Ярлыки, папки, файлы.</t>
  </si>
  <si>
    <t>Для следующей пары объектов укажите соответствующее отношение: редактирование и форматирование</t>
  </si>
  <si>
    <t>является условием;</t>
  </si>
  <si>
    <t>является разновидностью;</t>
  </si>
  <si>
    <t>предшествует.</t>
  </si>
  <si>
    <t>Порядок объединения элементов, составляющих систему - это...</t>
  </si>
  <si>
    <t>системный эффект;</t>
  </si>
  <si>
    <t>структура.</t>
  </si>
  <si>
    <t>системный подход;</t>
  </si>
  <si>
    <t>Средства, обеспечивающие взаимосвязь между объектами этой системы, называют…</t>
  </si>
  <si>
    <t>аппаратным обеспечениес компьютера;</t>
  </si>
  <si>
    <t>интерфейсом.</t>
  </si>
  <si>
    <t>№ наблюдения</t>
  </si>
  <si>
    <t>Вход Х</t>
  </si>
  <si>
    <t>Вход У</t>
  </si>
  <si>
    <t>Результат F</t>
  </si>
  <si>
    <t>рис. 1</t>
  </si>
  <si>
    <t>Автоматическое устройство имеет два входа, можно подавать на них натуральные числа и наблюдать результат на выходе. По таблице наблюдений (рис. 1) определите правило, по которому автоматическое устройство осуществляет преобразование информации.</t>
  </si>
  <si>
    <t>возведение числа Х в степень У;</t>
  </si>
  <si>
    <t>определение Наименьшего Общего Кратного;</t>
  </si>
  <si>
    <t>определение остатка от деления.</t>
  </si>
  <si>
    <r>
      <rPr>
        <b/>
        <sz val="11"/>
        <color indexed="18"/>
        <rFont val="Arial Cyr"/>
        <family val="0"/>
      </rPr>
      <t>Решите задачу.</t>
    </r>
    <r>
      <rPr>
        <sz val="11"/>
        <color indexed="18"/>
        <rFont val="Arial Cyr"/>
        <family val="0"/>
      </rPr>
      <t xml:space="preserve"> Из 100 семиклассников, выполнивших практическое задание по физике, 75 сделали модели, а 65 - эскиз фонтана, 10 человек не сделали ничего. Сколько учеников сделали модель и эскиз?</t>
    </r>
  </si>
  <si>
    <t>50 человек.</t>
  </si>
  <si>
    <t>40 человек;</t>
  </si>
  <si>
    <t>Целое, состоящее из частей, взаимосвязанных между собой 
называется …</t>
  </si>
  <si>
    <t>структурой;</t>
  </si>
  <si>
    <t>системой;</t>
  </si>
  <si>
    <t>объектом.</t>
  </si>
  <si>
    <t>Дайте общее имя следующим объектам: Канада, Бразилия, США</t>
  </si>
  <si>
    <t>страны мира;</t>
  </si>
  <si>
    <t>Стстраны Северной Америки;</t>
  </si>
  <si>
    <t>страны Западного полушария.</t>
  </si>
  <si>
    <t>Отметьте общие имена объектов.</t>
  </si>
  <si>
    <t>машина, устройства ввода информации, растения;</t>
  </si>
  <si>
    <t>берёза, Москва, А.С.Пушкин;</t>
  </si>
  <si>
    <t>клавиатурный тренажер, Рабочий стол, Windows XP.</t>
  </si>
  <si>
    <t>Говоря о состоянии объекта, человек называет или подразумевает…</t>
  </si>
  <si>
    <t>определенное сочетание значений всех или некоторых 
свойств объекта.</t>
  </si>
  <si>
    <t>пошаговое описание каждого действия, свойственного этому 
объекту;</t>
  </si>
  <si>
    <t>значения величин;</t>
  </si>
  <si>
    <t>Взаимодействие человека и компьютера называется…</t>
  </si>
  <si>
    <t>программным интефейсом;</t>
  </si>
  <si>
    <t>пользовательским интерфейсом.</t>
  </si>
  <si>
    <t>При объединении элементов в систему у системы появляются новые качества, которыми не обладал ни один из элементов в отдельности. В этом случае говорят о …</t>
  </si>
  <si>
    <t>структурности системы;</t>
  </si>
  <si>
    <t>системном эффекте;</t>
  </si>
  <si>
    <t>целостности системы.</t>
  </si>
  <si>
    <t>Система, включающая подсистемы аппаратного обеспечения, программного обеспечения и информационных ресурсов есть…</t>
  </si>
  <si>
    <t>операционная система;</t>
  </si>
  <si>
    <t>персональный компьютер;</t>
  </si>
  <si>
    <t>пользовательский интерфейс.</t>
  </si>
  <si>
    <t>Укажите отношение для пары "графический редактор и MS Paint"</t>
  </si>
  <si>
    <t>является элементом множества;</t>
  </si>
  <si>
    <t>входит в состав;</t>
  </si>
  <si>
    <t>является разновидностью.</t>
  </si>
  <si>
    <t>Решите задачу. В туристической группе из 100 человек 75 человек знают немецкий язык, 65 человек - английский язык, а 10 человек не знают ни немецкого, ни английского языка. Сколько туристов знают два языка?</t>
  </si>
  <si>
    <t>50 человек;</t>
  </si>
  <si>
    <t>40 человек.</t>
  </si>
  <si>
    <t>нахождение целой части от деления числа Х на число У.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</si>
</sst>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b/>
      <sz val="10"/>
      <name val="Arial"/>
      <family val="2"/>
    </font>
    <font>
      <b/>
      <sz val="16"/>
      <color indexed="17"/>
      <name val="Arial"/>
      <family val="2"/>
    </font>
    <font>
      <sz val="14"/>
      <color indexed="17"/>
      <name val="Arial Cyr"/>
      <family val="0"/>
    </font>
    <font>
      <b/>
      <sz val="14"/>
      <color indexed="1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sz val="12"/>
      <name val="Arial Cyr"/>
      <family val="0"/>
    </font>
    <font>
      <b/>
      <sz val="11"/>
      <color indexed="12"/>
      <name val="Arial Cyr"/>
      <family val="0"/>
    </font>
    <font>
      <sz val="11"/>
      <color indexed="18"/>
      <name val="Arial Cyr"/>
      <family val="0"/>
    </font>
    <font>
      <sz val="11"/>
      <name val="Arial Cyr"/>
      <family val="0"/>
    </font>
    <font>
      <sz val="11"/>
      <color indexed="12"/>
      <name val="Arial Cyr"/>
      <family val="0"/>
    </font>
    <font>
      <b/>
      <sz val="12"/>
      <color indexed="18"/>
      <name val="Arial Cyr"/>
      <family val="0"/>
    </font>
    <font>
      <b/>
      <sz val="11"/>
      <color indexed="18"/>
      <name val="Arial Cyr"/>
      <family val="0"/>
    </font>
    <font>
      <sz val="12"/>
      <color indexed="12"/>
      <name val="Arial Cyr"/>
      <family val="0"/>
    </font>
    <font>
      <sz val="12"/>
      <color indexed="62"/>
      <name val="Arial Cyr"/>
      <family val="0"/>
    </font>
    <font>
      <b/>
      <sz val="12"/>
      <color indexed="10"/>
      <name val="Arial Cyr"/>
      <family val="0"/>
    </font>
    <font>
      <b/>
      <sz val="12"/>
      <color indexed="20"/>
      <name val="Arial Cyr"/>
      <family val="0"/>
    </font>
    <font>
      <b/>
      <sz val="11"/>
      <color indexed="14"/>
      <name val="Arial Cyr"/>
      <family val="0"/>
    </font>
    <font>
      <b/>
      <sz val="12"/>
      <color indexed="14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>
        <color indexed="58"/>
      </left>
      <right>
        <color indexed="63"/>
      </right>
      <top style="double">
        <color indexed="58"/>
      </top>
      <bottom style="double">
        <color indexed="58"/>
      </bottom>
    </border>
    <border>
      <left>
        <color indexed="63"/>
      </left>
      <right>
        <color indexed="63"/>
      </right>
      <top style="double">
        <color indexed="58"/>
      </top>
      <bottom style="double">
        <color indexed="58"/>
      </bottom>
    </border>
    <border>
      <left>
        <color indexed="63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distributed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0" fillId="0" borderId="0" xfId="0" applyFont="1" applyAlignment="1">
      <alignment/>
    </xf>
    <xf numFmtId="0" fontId="12" fillId="33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11" fillId="34" borderId="11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36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6" fillId="34" borderId="0" xfId="0" applyFont="1" applyFill="1" applyAlignment="1">
      <alignment horizontal="center"/>
    </xf>
    <xf numFmtId="0" fontId="13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7" fillId="34" borderId="10" xfId="0" applyFont="1" applyFill="1" applyBorder="1" applyAlignment="1">
      <alignment/>
    </xf>
    <xf numFmtId="0" fontId="17" fillId="0" borderId="0" xfId="0" applyFont="1" applyAlignment="1">
      <alignment/>
    </xf>
    <xf numFmtId="0" fontId="17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8" fillId="35" borderId="10" xfId="0" applyFont="1" applyFill="1" applyBorder="1" applyAlignment="1">
      <alignment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19" fillId="36" borderId="10" xfId="0" applyFont="1" applyFill="1" applyBorder="1" applyAlignment="1">
      <alignment/>
    </xf>
    <xf numFmtId="0" fontId="20" fillId="36" borderId="10" xfId="0" applyFont="1" applyFill="1" applyBorder="1" applyAlignment="1">
      <alignment/>
    </xf>
    <xf numFmtId="0" fontId="20" fillId="36" borderId="10" xfId="0" applyFont="1" applyFill="1" applyBorder="1" applyAlignment="1">
      <alignment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3" fillId="0" borderId="10" xfId="0" applyFont="1" applyBorder="1" applyAlignment="1">
      <alignment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35" borderId="19" xfId="42" applyFill="1" applyBorder="1" applyAlignment="1" applyProtection="1">
      <alignment horizontal="center" vertical="distributed"/>
      <protection/>
    </xf>
    <xf numFmtId="0" fontId="5" fillId="35" borderId="20" xfId="42" applyFill="1" applyBorder="1" applyAlignment="1" applyProtection="1">
      <alignment horizontal="center" vertical="distributed"/>
      <protection/>
    </xf>
    <xf numFmtId="0" fontId="7" fillId="0" borderId="0" xfId="0" applyFont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2"/>
  <sheetViews>
    <sheetView zoomScale="75" zoomScaleNormal="75" zoomScalePageLayoutView="0" workbookViewId="0" topLeftCell="A1">
      <selection activeCell="G7" sqref="G7:G8"/>
    </sheetView>
  </sheetViews>
  <sheetFormatPr defaultColWidth="9.00390625" defaultRowHeight="12.75"/>
  <cols>
    <col min="1" max="1" width="4.625" style="0" customWidth="1"/>
    <col min="2" max="2" width="7.875" style="0" customWidth="1"/>
    <col min="3" max="3" width="7.625" style="0" customWidth="1"/>
    <col min="4" max="4" width="16.875" style="0" customWidth="1"/>
    <col min="5" max="5" width="14.875" style="0" customWidth="1"/>
    <col min="6" max="6" width="4.00390625" style="0" customWidth="1"/>
    <col min="7" max="7" width="15.75390625" style="0" customWidth="1"/>
    <col min="8" max="8" width="17.625" style="0" customWidth="1"/>
  </cols>
  <sheetData>
    <row r="1" ht="13.5" thickBot="1"/>
    <row r="2" spans="3:8" ht="21.75" thickBot="1" thickTop="1">
      <c r="C2" s="2"/>
      <c r="D2" s="49" t="s">
        <v>27</v>
      </c>
      <c r="E2" s="50"/>
      <c r="F2" s="50"/>
      <c r="G2" s="50"/>
      <c r="H2" s="51"/>
    </row>
    <row r="3" ht="14.25" thickBot="1" thickTop="1"/>
    <row r="4" spans="3:7" ht="19.5" thickBot="1" thickTop="1">
      <c r="C4" s="1"/>
      <c r="E4" s="52" t="s">
        <v>0</v>
      </c>
      <c r="F4" s="53"/>
      <c r="G4" s="54"/>
    </row>
    <row r="5" ht="13.5" thickTop="1"/>
    <row r="6" ht="13.5" thickBot="1"/>
    <row r="7" spans="5:7" ht="18">
      <c r="E7" s="46" t="s">
        <v>1</v>
      </c>
      <c r="F7" s="3"/>
      <c r="G7" s="46" t="s">
        <v>2</v>
      </c>
    </row>
    <row r="8" spans="5:7" ht="18.75" thickBot="1">
      <c r="E8" s="47"/>
      <c r="F8" s="3"/>
      <c r="G8" s="47"/>
    </row>
    <row r="12" spans="5:7" ht="20.25">
      <c r="E12" s="48" t="s">
        <v>3</v>
      </c>
      <c r="F12" s="48"/>
      <c r="G12" s="48"/>
    </row>
  </sheetData>
  <sheetProtection/>
  <mergeCells count="5">
    <mergeCell ref="E7:E8"/>
    <mergeCell ref="G7:G8"/>
    <mergeCell ref="E12:G12"/>
    <mergeCell ref="D2:H2"/>
    <mergeCell ref="E4:G4"/>
  </mergeCells>
  <hyperlinks>
    <hyperlink ref="E7:E8" location="'Вариант 1'!A1" display="ВАРИАНТ 1"/>
    <hyperlink ref="G7:G8" location="'вариант 2'!A1" display="ВАРИАНТ 2"/>
  </hyperlink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tabSelected="1" zoomScale="75" zoomScaleNormal="75" zoomScalePageLayoutView="0" workbookViewId="0" topLeftCell="A1">
      <pane ySplit="1" topLeftCell="A34" activePane="bottomLeft" state="frozen"/>
      <selection pane="topLeft" activeCell="A1" sqref="A1"/>
      <selection pane="bottomLeft" activeCell="J47" sqref="J47"/>
    </sheetView>
  </sheetViews>
  <sheetFormatPr defaultColWidth="9.00390625" defaultRowHeight="12.75"/>
  <cols>
    <col min="1" max="1" width="5.75390625" style="0" customWidth="1"/>
    <col min="3" max="3" width="64.25390625" style="0" customWidth="1"/>
    <col min="4" max="4" width="7.625" style="38" hidden="1" customWidth="1"/>
    <col min="6" max="6" width="13.00390625" style="0" customWidth="1"/>
    <col min="9" max="9" width="11.375" style="0" customWidth="1"/>
  </cols>
  <sheetData>
    <row r="1" spans="3:4" s="8" customFormat="1" ht="25.5" customHeight="1" thickBot="1">
      <c r="C1" s="9" t="s">
        <v>1</v>
      </c>
      <c r="D1" s="36"/>
    </row>
    <row r="2" spans="2:4" s="12" customFormat="1" ht="28.5">
      <c r="B2" s="10" t="s">
        <v>4</v>
      </c>
      <c r="C2" s="11" t="s">
        <v>5</v>
      </c>
      <c r="D2" s="37"/>
    </row>
    <row r="3" spans="2:4" s="8" customFormat="1" ht="45" customHeight="1">
      <c r="B3" s="13">
        <v>1</v>
      </c>
      <c r="C3" s="7" t="s">
        <v>28</v>
      </c>
      <c r="D3" s="36">
        <v>1</v>
      </c>
    </row>
    <row r="4" spans="2:4" s="8" customFormat="1" ht="24.75" customHeight="1">
      <c r="B4" s="14"/>
      <c r="C4" s="14" t="s">
        <v>29</v>
      </c>
      <c r="D4" s="36"/>
    </row>
    <row r="5" spans="2:4" s="8" customFormat="1" ht="25.5" customHeight="1">
      <c r="B5" s="14"/>
      <c r="C5" s="14" t="s">
        <v>30</v>
      </c>
      <c r="D5" s="36"/>
    </row>
    <row r="6" spans="2:4" s="8" customFormat="1" ht="25.5" customHeight="1">
      <c r="B6" s="14"/>
      <c r="C6" s="14" t="s">
        <v>31</v>
      </c>
      <c r="D6" s="36"/>
    </row>
    <row r="7" s="8" customFormat="1" ht="14.25">
      <c r="D7" s="36"/>
    </row>
    <row r="8" spans="2:4" s="8" customFormat="1" ht="25.5" customHeight="1">
      <c r="B8" s="13">
        <v>2</v>
      </c>
      <c r="C8" s="7" t="s">
        <v>32</v>
      </c>
      <c r="D8" s="36">
        <v>3</v>
      </c>
    </row>
    <row r="9" spans="2:4" s="8" customFormat="1" ht="25.5" customHeight="1">
      <c r="B9" s="14"/>
      <c r="C9" s="14" t="s">
        <v>33</v>
      </c>
      <c r="D9" s="36"/>
    </row>
    <row r="10" spans="2:4" s="8" customFormat="1" ht="25.5" customHeight="1">
      <c r="B10" s="14"/>
      <c r="C10" s="14" t="s">
        <v>34</v>
      </c>
      <c r="D10" s="36"/>
    </row>
    <row r="11" spans="2:4" s="8" customFormat="1" ht="25.5" customHeight="1">
      <c r="B11" s="14"/>
      <c r="C11" s="14" t="s">
        <v>35</v>
      </c>
      <c r="D11" s="36"/>
    </row>
    <row r="12" s="8" customFormat="1" ht="14.25">
      <c r="D12" s="36"/>
    </row>
    <row r="13" spans="2:4" s="8" customFormat="1" ht="24.75" customHeight="1">
      <c r="B13" s="13">
        <v>3</v>
      </c>
      <c r="C13" s="7" t="s">
        <v>36</v>
      </c>
      <c r="D13" s="36">
        <v>2</v>
      </c>
    </row>
    <row r="14" spans="2:4" s="8" customFormat="1" ht="25.5" customHeight="1">
      <c r="B14" s="14"/>
      <c r="C14" s="14" t="s">
        <v>37</v>
      </c>
      <c r="D14" s="36"/>
    </row>
    <row r="15" spans="2:4" s="8" customFormat="1" ht="25.5" customHeight="1">
      <c r="B15" s="14"/>
      <c r="C15" s="14" t="s">
        <v>38</v>
      </c>
      <c r="D15" s="36"/>
    </row>
    <row r="16" spans="2:4" s="8" customFormat="1" ht="25.5" customHeight="1">
      <c r="B16" s="14"/>
      <c r="C16" s="14" t="s">
        <v>39</v>
      </c>
      <c r="D16" s="36"/>
    </row>
    <row r="17" s="8" customFormat="1" ht="14.25">
      <c r="D17" s="36"/>
    </row>
    <row r="18" spans="2:4" s="8" customFormat="1" ht="25.5" customHeight="1">
      <c r="B18" s="13">
        <v>4</v>
      </c>
      <c r="C18" s="7" t="s">
        <v>40</v>
      </c>
      <c r="D18" s="36">
        <v>2</v>
      </c>
    </row>
    <row r="19" spans="2:4" s="8" customFormat="1" ht="25.5" customHeight="1">
      <c r="B19" s="14"/>
      <c r="C19" s="39" t="s">
        <v>41</v>
      </c>
      <c r="D19" s="36"/>
    </row>
    <row r="20" spans="2:4" s="8" customFormat="1" ht="25.5" customHeight="1">
      <c r="B20" s="14"/>
      <c r="C20" s="14" t="s">
        <v>43</v>
      </c>
      <c r="D20" s="36"/>
    </row>
    <row r="21" spans="2:4" s="8" customFormat="1" ht="25.5" customHeight="1">
      <c r="B21" s="14"/>
      <c r="C21" s="14" t="s">
        <v>42</v>
      </c>
      <c r="D21" s="36"/>
    </row>
    <row r="22" s="8" customFormat="1" ht="14.25">
      <c r="D22" s="36"/>
    </row>
    <row r="23" spans="2:4" s="8" customFormat="1" ht="25.5" customHeight="1">
      <c r="B23" s="13">
        <v>5</v>
      </c>
      <c r="C23" s="7" t="s">
        <v>44</v>
      </c>
      <c r="D23" s="36">
        <v>2</v>
      </c>
    </row>
    <row r="24" spans="2:4" s="8" customFormat="1" ht="25.5" customHeight="1">
      <c r="B24" s="14"/>
      <c r="C24" s="15" t="s">
        <v>45</v>
      </c>
      <c r="D24" s="36"/>
    </row>
    <row r="25" spans="2:4" s="8" customFormat="1" ht="25.5" customHeight="1">
      <c r="B25" s="14"/>
      <c r="C25" s="15" t="s">
        <v>46</v>
      </c>
      <c r="D25" s="36"/>
    </row>
    <row r="26" spans="2:4" s="8" customFormat="1" ht="25.5" customHeight="1">
      <c r="B26" s="14"/>
      <c r="C26" s="14" t="s">
        <v>47</v>
      </c>
      <c r="D26" s="36"/>
    </row>
    <row r="27" s="8" customFormat="1" ht="14.25">
      <c r="D27" s="36"/>
    </row>
    <row r="28" spans="2:4" s="8" customFormat="1" ht="25.5" customHeight="1">
      <c r="B28" s="13">
        <v>6</v>
      </c>
      <c r="C28" s="7" t="s">
        <v>48</v>
      </c>
      <c r="D28" s="36">
        <v>3</v>
      </c>
    </row>
    <row r="29" spans="2:4" s="8" customFormat="1" ht="25.5" customHeight="1">
      <c r="B29" s="14"/>
      <c r="C29" s="14" t="s">
        <v>49</v>
      </c>
      <c r="D29" s="36"/>
    </row>
    <row r="30" spans="2:4" s="8" customFormat="1" ht="25.5" customHeight="1">
      <c r="B30" s="14"/>
      <c r="C30" s="14" t="s">
        <v>50</v>
      </c>
      <c r="D30" s="36"/>
    </row>
    <row r="31" spans="2:4" s="8" customFormat="1" ht="25.5" customHeight="1">
      <c r="B31" s="14"/>
      <c r="C31" s="14" t="s">
        <v>51</v>
      </c>
      <c r="D31" s="36"/>
    </row>
    <row r="32" s="8" customFormat="1" ht="14.25">
      <c r="D32" s="36"/>
    </row>
    <row r="33" spans="2:4" s="8" customFormat="1" ht="25.5" customHeight="1">
      <c r="B33" s="13">
        <v>7</v>
      </c>
      <c r="C33" s="7" t="s">
        <v>52</v>
      </c>
      <c r="D33" s="36">
        <v>1</v>
      </c>
    </row>
    <row r="34" spans="2:4" s="8" customFormat="1" ht="25.5" customHeight="1">
      <c r="B34" s="14"/>
      <c r="C34" s="14" t="s">
        <v>55</v>
      </c>
      <c r="D34" s="36"/>
    </row>
    <row r="35" spans="2:4" s="8" customFormat="1" ht="25.5" customHeight="1">
      <c r="B35" s="14"/>
      <c r="C35" s="14" t="s">
        <v>53</v>
      </c>
      <c r="D35" s="36"/>
    </row>
    <row r="36" spans="2:4" s="8" customFormat="1" ht="25.5" customHeight="1">
      <c r="B36" s="14"/>
      <c r="C36" s="14" t="s">
        <v>54</v>
      </c>
      <c r="D36" s="36"/>
    </row>
    <row r="37" s="8" customFormat="1" ht="14.25">
      <c r="D37" s="36"/>
    </row>
    <row r="38" spans="2:4" s="8" customFormat="1" ht="25.5" customHeight="1">
      <c r="B38" s="13">
        <v>8</v>
      </c>
      <c r="C38" s="7" t="s">
        <v>56</v>
      </c>
      <c r="D38" s="36">
        <v>1</v>
      </c>
    </row>
    <row r="39" spans="2:4" s="8" customFormat="1" ht="25.5" customHeight="1">
      <c r="B39" s="14"/>
      <c r="C39" s="14" t="s">
        <v>57</v>
      </c>
      <c r="D39" s="36"/>
    </row>
    <row r="40" spans="2:4" s="8" customFormat="1" ht="25.5" customHeight="1">
      <c r="B40" s="14"/>
      <c r="C40" s="14" t="s">
        <v>58</v>
      </c>
      <c r="D40" s="36"/>
    </row>
    <row r="41" s="8" customFormat="1" ht="15" thickBot="1">
      <c r="D41" s="36"/>
    </row>
    <row r="42" spans="2:9" s="8" customFormat="1" ht="74.25" customHeight="1" thickBot="1">
      <c r="B42" s="13">
        <v>9</v>
      </c>
      <c r="C42" s="7" t="s">
        <v>64</v>
      </c>
      <c r="D42" s="36">
        <v>2</v>
      </c>
      <c r="F42" s="40" t="s">
        <v>59</v>
      </c>
      <c r="G42" s="41" t="s">
        <v>60</v>
      </c>
      <c r="H42" s="41" t="s">
        <v>61</v>
      </c>
      <c r="I42" s="41" t="s">
        <v>62</v>
      </c>
    </row>
    <row r="43" spans="2:9" s="8" customFormat="1" ht="25.5" customHeight="1" thickBot="1">
      <c r="B43" s="14"/>
      <c r="C43" s="14" t="s">
        <v>65</v>
      </c>
      <c r="D43" s="36"/>
      <c r="F43" s="42">
        <v>1</v>
      </c>
      <c r="G43" s="43">
        <v>10</v>
      </c>
      <c r="H43" s="43">
        <v>2</v>
      </c>
      <c r="I43" s="43">
        <v>0</v>
      </c>
    </row>
    <row r="44" spans="2:9" s="8" customFormat="1" ht="25.5" customHeight="1" thickBot="1">
      <c r="B44" s="14"/>
      <c r="C44" s="14" t="s">
        <v>66</v>
      </c>
      <c r="D44" s="36"/>
      <c r="F44" s="42">
        <v>2</v>
      </c>
      <c r="G44" s="43">
        <v>13</v>
      </c>
      <c r="H44" s="43">
        <v>3</v>
      </c>
      <c r="I44" s="43">
        <v>1</v>
      </c>
    </row>
    <row r="45" spans="2:9" s="8" customFormat="1" ht="25.5" customHeight="1" thickBot="1">
      <c r="B45" s="14"/>
      <c r="C45" s="14" t="s">
        <v>67</v>
      </c>
      <c r="D45" s="36"/>
      <c r="F45" s="42">
        <v>3</v>
      </c>
      <c r="G45" s="43">
        <v>14</v>
      </c>
      <c r="H45" s="43">
        <v>3</v>
      </c>
      <c r="I45" s="43">
        <v>2</v>
      </c>
    </row>
    <row r="46" spans="4:9" s="8" customFormat="1" ht="18" customHeight="1" thickBot="1">
      <c r="D46" s="36"/>
      <c r="F46" s="42">
        <v>4</v>
      </c>
      <c r="G46" s="43">
        <v>17</v>
      </c>
      <c r="H46" s="43">
        <v>5</v>
      </c>
      <c r="I46" s="43">
        <v>2</v>
      </c>
    </row>
    <row r="47" spans="2:9" s="8" customFormat="1" ht="59.25" customHeight="1" thickBot="1">
      <c r="B47" s="13">
        <v>10</v>
      </c>
      <c r="C47" s="7" t="s">
        <v>68</v>
      </c>
      <c r="D47" s="36">
        <v>2</v>
      </c>
      <c r="F47" s="42">
        <v>5</v>
      </c>
      <c r="G47" s="43">
        <v>21</v>
      </c>
      <c r="H47" s="43">
        <v>10</v>
      </c>
      <c r="I47" s="43">
        <v>1</v>
      </c>
    </row>
    <row r="48" spans="2:8" s="8" customFormat="1" ht="29.25" customHeight="1">
      <c r="B48" s="14"/>
      <c r="C48" s="15" t="s">
        <v>70</v>
      </c>
      <c r="D48" s="36"/>
      <c r="G48" s="55" t="s">
        <v>63</v>
      </c>
      <c r="H48" s="55"/>
    </row>
    <row r="49" spans="2:4" s="8" customFormat="1" ht="34.5" customHeight="1">
      <c r="B49" s="14"/>
      <c r="C49" s="15" t="s">
        <v>69</v>
      </c>
      <c r="D49" s="36"/>
    </row>
    <row r="50" ht="45.75" customHeight="1"/>
  </sheetData>
  <sheetProtection password="CBEB" sheet="1"/>
  <mergeCells count="1">
    <mergeCell ref="G48:H48"/>
  </mergeCells>
  <printOptions/>
  <pageMargins left="0.75" right="0.75" top="1" bottom="1" header="0.5" footer="0.5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8.75390625" style="0" customWidth="1"/>
    <col min="2" max="2" width="9.25390625" style="0" bestFit="1" customWidth="1"/>
    <col min="4" max="4" width="10.875" style="0" customWidth="1"/>
    <col min="6" max="6" width="15.625" style="0" customWidth="1"/>
    <col min="8" max="8" width="5.00390625" style="0" customWidth="1"/>
    <col min="9" max="9" width="12.00390625" style="0" customWidth="1"/>
  </cols>
  <sheetData>
    <row r="1" spans="1:4" ht="12.75">
      <c r="A1" s="57" t="s">
        <v>10</v>
      </c>
      <c r="B1" s="57"/>
      <c r="C1" s="57"/>
      <c r="D1" s="57"/>
    </row>
    <row r="2" spans="1:10" ht="25.5">
      <c r="A2" s="5" t="s">
        <v>4</v>
      </c>
      <c r="B2" s="4" t="s">
        <v>7</v>
      </c>
      <c r="C2" s="5" t="s">
        <v>8</v>
      </c>
      <c r="D2" s="4" t="s">
        <v>9</v>
      </c>
      <c r="F2" s="57" t="s">
        <v>11</v>
      </c>
      <c r="G2" s="57"/>
      <c r="I2" s="56" t="s">
        <v>16</v>
      </c>
      <c r="J2" s="57"/>
    </row>
    <row r="3" spans="1:10" ht="17.25" customHeight="1">
      <c r="A3" s="4">
        <v>1</v>
      </c>
      <c r="B3" s="4">
        <f>'Вариант 1'!$D$3</f>
        <v>1</v>
      </c>
      <c r="C3" s="4">
        <v>1</v>
      </c>
      <c r="D3" s="4">
        <f>IF(B3=C3,1,0)</f>
        <v>1</v>
      </c>
      <c r="F3" s="56" t="s">
        <v>12</v>
      </c>
      <c r="G3" s="57">
        <f>SUM(D3:D12)</f>
        <v>5</v>
      </c>
      <c r="I3" s="4" t="s">
        <v>14</v>
      </c>
      <c r="J3" s="4" t="s">
        <v>15</v>
      </c>
    </row>
    <row r="4" spans="1:10" ht="12.75">
      <c r="A4" s="4">
        <v>2</v>
      </c>
      <c r="B4" s="4">
        <f>'Вариант 1'!$D$8</f>
        <v>3</v>
      </c>
      <c r="C4" s="4">
        <v>3</v>
      </c>
      <c r="D4" s="4">
        <f aca="true" t="shared" si="0" ref="D4:D12">IF(B4=C4,1,0)</f>
        <v>1</v>
      </c>
      <c r="F4" s="56"/>
      <c r="G4" s="57"/>
      <c r="I4" s="4">
        <v>0.9</v>
      </c>
      <c r="J4" s="4">
        <v>5</v>
      </c>
    </row>
    <row r="5" spans="1:10" ht="12.75">
      <c r="A5" s="4">
        <v>3</v>
      </c>
      <c r="B5" s="4">
        <f>'Вариант 1'!$D$13</f>
        <v>2</v>
      </c>
      <c r="C5" s="4">
        <v>3</v>
      </c>
      <c r="D5" s="4">
        <f t="shared" si="0"/>
        <v>0</v>
      </c>
      <c r="F5" s="56"/>
      <c r="G5" s="57"/>
      <c r="I5" s="4">
        <v>0.75</v>
      </c>
      <c r="J5" s="4">
        <v>4</v>
      </c>
    </row>
    <row r="6" spans="1:10" ht="12.75">
      <c r="A6" s="4">
        <v>4</v>
      </c>
      <c r="B6" s="4">
        <f>'Вариант 1'!$D$18</f>
        <v>2</v>
      </c>
      <c r="C6" s="4">
        <v>1</v>
      </c>
      <c r="D6" s="4">
        <f t="shared" si="0"/>
        <v>0</v>
      </c>
      <c r="F6" s="4" t="s">
        <v>13</v>
      </c>
      <c r="G6" s="4">
        <v>10</v>
      </c>
      <c r="I6" s="4">
        <v>0.5</v>
      </c>
      <c r="J6" s="4">
        <v>3</v>
      </c>
    </row>
    <row r="7" spans="1:10" ht="12.75">
      <c r="A7" s="4">
        <v>5</v>
      </c>
      <c r="B7" s="4">
        <f>'Вариант 1'!$D$23</f>
        <v>2</v>
      </c>
      <c r="C7" s="4">
        <v>2</v>
      </c>
      <c r="D7" s="4">
        <f t="shared" si="0"/>
        <v>1</v>
      </c>
      <c r="F7" s="4" t="s">
        <v>14</v>
      </c>
      <c r="G7" s="4">
        <f>G3/G6</f>
        <v>0.5</v>
      </c>
      <c r="I7" s="4" t="s">
        <v>17</v>
      </c>
      <c r="J7" s="4">
        <v>2</v>
      </c>
    </row>
    <row r="8" spans="1:7" ht="12.75">
      <c r="A8" s="4">
        <v>6</v>
      </c>
      <c r="B8" s="4">
        <f>'Вариант 1'!$D$28</f>
        <v>3</v>
      </c>
      <c r="C8" s="4">
        <v>3</v>
      </c>
      <c r="D8" s="4">
        <f t="shared" si="0"/>
        <v>1</v>
      </c>
      <c r="F8" s="4" t="s">
        <v>15</v>
      </c>
      <c r="G8" s="4">
        <f>IF(G7&gt;=I4,5,IF(G7&gt;=I5,4,IF(G7&gt;=I6,3,2)))</f>
        <v>3</v>
      </c>
    </row>
    <row r="9" spans="1:4" ht="12.75">
      <c r="A9" s="4">
        <v>7</v>
      </c>
      <c r="B9" s="4">
        <f>'Вариант 1'!$D$33</f>
        <v>1</v>
      </c>
      <c r="C9" s="4">
        <v>3</v>
      </c>
      <c r="D9" s="4">
        <f t="shared" si="0"/>
        <v>0</v>
      </c>
    </row>
    <row r="10" spans="1:4" ht="12.75">
      <c r="A10" s="4">
        <v>8</v>
      </c>
      <c r="B10" s="4">
        <f>'Вариант 1'!$D$38</f>
        <v>1</v>
      </c>
      <c r="C10" s="4">
        <v>2</v>
      </c>
      <c r="D10" s="4">
        <f t="shared" si="0"/>
        <v>0</v>
      </c>
    </row>
    <row r="11" spans="1:4" ht="12.75">
      <c r="A11" s="4">
        <v>9</v>
      </c>
      <c r="B11" s="4">
        <f>'Вариант 1'!$D$42</f>
        <v>2</v>
      </c>
      <c r="C11" s="4">
        <v>3</v>
      </c>
      <c r="D11" s="4">
        <f t="shared" si="0"/>
        <v>0</v>
      </c>
    </row>
    <row r="12" spans="1:4" ht="12.75">
      <c r="A12" s="4">
        <v>10</v>
      </c>
      <c r="B12" s="4">
        <f>'Вариант 1'!$D$47</f>
        <v>2</v>
      </c>
      <c r="C12" s="4">
        <v>2</v>
      </c>
      <c r="D12" s="4">
        <f t="shared" si="0"/>
        <v>1</v>
      </c>
    </row>
  </sheetData>
  <sheetProtection password="8FD3" sheet="1" objects="1" scenarios="1"/>
  <mergeCells count="5">
    <mergeCell ref="I2:J2"/>
    <mergeCell ref="A1:D1"/>
    <mergeCell ref="F2:G2"/>
    <mergeCell ref="F3:F5"/>
    <mergeCell ref="G3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8"/>
  <sheetViews>
    <sheetView zoomScale="75" zoomScaleNormal="75" zoomScalePageLayoutView="0" workbookViewId="0" topLeftCell="A1">
      <pane ySplit="1" topLeftCell="A41" activePane="bottomLeft" state="frozen"/>
      <selection pane="topLeft" activeCell="A1" sqref="A1"/>
      <selection pane="bottomLeft" activeCell="B38" sqref="B38"/>
    </sheetView>
  </sheetViews>
  <sheetFormatPr defaultColWidth="9.00390625" defaultRowHeight="12.75"/>
  <cols>
    <col min="1" max="1" width="5.00390625" style="0" customWidth="1"/>
    <col min="3" max="3" width="64.125" style="0" customWidth="1"/>
    <col min="4" max="4" width="0" style="38" hidden="1" customWidth="1"/>
    <col min="6" max="6" width="13.00390625" style="0" customWidth="1"/>
    <col min="7" max="7" width="11.875" style="0" customWidth="1"/>
    <col min="9" max="9" width="13.375" style="0" customWidth="1"/>
  </cols>
  <sheetData>
    <row r="1" spans="3:4" s="8" customFormat="1" ht="25.5" customHeight="1">
      <c r="C1" s="16" t="s">
        <v>2</v>
      </c>
      <c r="D1" s="36"/>
    </row>
    <row r="2" spans="2:4" s="8" customFormat="1" ht="25.5" customHeight="1">
      <c r="B2" s="17" t="s">
        <v>4</v>
      </c>
      <c r="C2" s="18" t="s">
        <v>6</v>
      </c>
      <c r="D2" s="37"/>
    </row>
    <row r="3" spans="2:4" s="8" customFormat="1" ht="25.5" customHeight="1">
      <c r="B3" s="19">
        <v>1</v>
      </c>
      <c r="C3" s="21" t="s">
        <v>71</v>
      </c>
      <c r="D3" s="36">
        <v>1</v>
      </c>
    </row>
    <row r="4" spans="2:4" s="8" customFormat="1" ht="25.5" customHeight="1">
      <c r="B4" s="14"/>
      <c r="C4" s="14" t="s">
        <v>72</v>
      </c>
      <c r="D4" s="36"/>
    </row>
    <row r="5" spans="2:4" s="8" customFormat="1" ht="25.5" customHeight="1">
      <c r="B5" s="14"/>
      <c r="C5" s="14" t="s">
        <v>73</v>
      </c>
      <c r="D5" s="36"/>
    </row>
    <row r="6" spans="2:4" s="8" customFormat="1" ht="25.5" customHeight="1">
      <c r="B6" s="14"/>
      <c r="C6" s="14" t="s">
        <v>74</v>
      </c>
      <c r="D6" s="36"/>
    </row>
    <row r="7" s="8" customFormat="1" ht="14.25">
      <c r="D7" s="36"/>
    </row>
    <row r="8" spans="2:4" s="8" customFormat="1" ht="25.5" customHeight="1">
      <c r="B8" s="19">
        <v>2</v>
      </c>
      <c r="C8" s="21" t="s">
        <v>75</v>
      </c>
      <c r="D8" s="36">
        <v>1</v>
      </c>
    </row>
    <row r="9" spans="2:4" s="8" customFormat="1" ht="25.5" customHeight="1">
      <c r="B9" s="14"/>
      <c r="C9" s="14" t="s">
        <v>76</v>
      </c>
      <c r="D9" s="36"/>
    </row>
    <row r="10" spans="2:4" s="8" customFormat="1" ht="25.5" customHeight="1">
      <c r="B10" s="14"/>
      <c r="C10" s="14" t="s">
        <v>77</v>
      </c>
      <c r="D10" s="36"/>
    </row>
    <row r="11" spans="2:4" s="8" customFormat="1" ht="25.5" customHeight="1">
      <c r="B11" s="14"/>
      <c r="C11" s="14" t="s">
        <v>78</v>
      </c>
      <c r="D11" s="36"/>
    </row>
    <row r="12" s="8" customFormat="1" ht="14.25">
      <c r="D12" s="36"/>
    </row>
    <row r="13" spans="2:4" s="8" customFormat="1" ht="25.5" customHeight="1">
      <c r="B13" s="19">
        <v>3</v>
      </c>
      <c r="C13" s="21" t="s">
        <v>79</v>
      </c>
      <c r="D13" s="36">
        <v>1</v>
      </c>
    </row>
    <row r="14" spans="2:4" s="8" customFormat="1" ht="25.5" customHeight="1">
      <c r="B14" s="14"/>
      <c r="C14" s="14" t="s">
        <v>80</v>
      </c>
      <c r="D14" s="36"/>
    </row>
    <row r="15" spans="2:4" s="8" customFormat="1" ht="25.5" customHeight="1">
      <c r="B15" s="14"/>
      <c r="C15" s="14" t="s">
        <v>81</v>
      </c>
      <c r="D15" s="36"/>
    </row>
    <row r="16" spans="2:4" s="8" customFormat="1" ht="25.5" customHeight="1">
      <c r="B16" s="14"/>
      <c r="C16" s="14" t="s">
        <v>82</v>
      </c>
      <c r="D16" s="36"/>
    </row>
    <row r="17" s="8" customFormat="1" ht="14.25">
      <c r="D17" s="36"/>
    </row>
    <row r="18" spans="2:4" s="8" customFormat="1" ht="25.5" customHeight="1">
      <c r="B18" s="19">
        <v>4</v>
      </c>
      <c r="C18" s="21" t="s">
        <v>83</v>
      </c>
      <c r="D18" s="36">
        <v>2</v>
      </c>
    </row>
    <row r="19" spans="2:4" s="8" customFormat="1" ht="25.5" customHeight="1">
      <c r="B19" s="14"/>
      <c r="C19" s="39" t="s">
        <v>85</v>
      </c>
      <c r="D19" s="36"/>
    </row>
    <row r="20" spans="2:4" s="8" customFormat="1" ht="25.5" customHeight="1">
      <c r="B20" s="14"/>
      <c r="C20" s="14" t="s">
        <v>86</v>
      </c>
      <c r="D20" s="36"/>
    </row>
    <row r="21" spans="2:4" s="8" customFormat="1" ht="25.5" customHeight="1">
      <c r="B21" s="14"/>
      <c r="C21" s="39" t="s">
        <v>84</v>
      </c>
      <c r="D21" s="36"/>
    </row>
    <row r="22" s="8" customFormat="1" ht="14.25">
      <c r="D22" s="36"/>
    </row>
    <row r="23" spans="2:4" s="8" customFormat="1" ht="25.5" customHeight="1">
      <c r="B23" s="19">
        <v>5</v>
      </c>
      <c r="C23" s="20" t="s">
        <v>87</v>
      </c>
      <c r="D23" s="36">
        <v>2</v>
      </c>
    </row>
    <row r="24" spans="2:4" s="8" customFormat="1" ht="25.5" customHeight="1">
      <c r="B24" s="14"/>
      <c r="C24" s="15" t="s">
        <v>88</v>
      </c>
      <c r="D24" s="36"/>
    </row>
    <row r="25" spans="2:4" s="8" customFormat="1" ht="25.5" customHeight="1">
      <c r="B25" s="14"/>
      <c r="C25" s="15" t="s">
        <v>89</v>
      </c>
      <c r="D25" s="36"/>
    </row>
    <row r="26" s="8" customFormat="1" ht="14.25">
      <c r="D26" s="36"/>
    </row>
    <row r="27" spans="2:4" s="8" customFormat="1" ht="42.75" customHeight="1">
      <c r="B27" s="19">
        <v>6</v>
      </c>
      <c r="C27" s="21" t="s">
        <v>90</v>
      </c>
      <c r="D27" s="36">
        <v>3</v>
      </c>
    </row>
    <row r="28" spans="2:4" s="8" customFormat="1" ht="25.5" customHeight="1">
      <c r="B28" s="14"/>
      <c r="C28" s="14" t="s">
        <v>91</v>
      </c>
      <c r="D28" s="36"/>
    </row>
    <row r="29" spans="2:4" s="8" customFormat="1" ht="25.5" customHeight="1">
      <c r="B29" s="14"/>
      <c r="C29" s="14" t="s">
        <v>92</v>
      </c>
      <c r="D29" s="36"/>
    </row>
    <row r="30" spans="2:4" s="8" customFormat="1" ht="25.5" customHeight="1">
      <c r="B30" s="14"/>
      <c r="C30" s="14" t="s">
        <v>93</v>
      </c>
      <c r="D30" s="36"/>
    </row>
    <row r="31" s="8" customFormat="1" ht="14.25">
      <c r="D31" s="36"/>
    </row>
    <row r="32" spans="2:4" s="8" customFormat="1" ht="25.5" customHeight="1">
      <c r="B32" s="19">
        <v>7</v>
      </c>
      <c r="C32" s="21" t="s">
        <v>94</v>
      </c>
      <c r="D32" s="36">
        <v>3</v>
      </c>
    </row>
    <row r="33" spans="2:4" s="8" customFormat="1" ht="25.5" customHeight="1">
      <c r="B33" s="14"/>
      <c r="C33" s="14" t="s">
        <v>95</v>
      </c>
      <c r="D33" s="36"/>
    </row>
    <row r="34" spans="2:4" s="8" customFormat="1" ht="25.5" customHeight="1">
      <c r="B34" s="14"/>
      <c r="C34" s="14" t="s">
        <v>96</v>
      </c>
      <c r="D34" s="36"/>
    </row>
    <row r="35" spans="2:4" s="8" customFormat="1" ht="25.5" customHeight="1">
      <c r="B35" s="14"/>
      <c r="C35" s="14" t="s">
        <v>97</v>
      </c>
      <c r="D35" s="36"/>
    </row>
    <row r="36" s="8" customFormat="1" ht="14.25">
      <c r="D36" s="36"/>
    </row>
    <row r="37" spans="2:4" s="8" customFormat="1" ht="55.5" customHeight="1">
      <c r="B37" s="19">
        <v>8</v>
      </c>
      <c r="C37" s="21" t="s">
        <v>102</v>
      </c>
      <c r="D37" s="36">
        <v>2</v>
      </c>
    </row>
    <row r="38" spans="2:4" s="8" customFormat="1" ht="25.5" customHeight="1">
      <c r="B38" s="14"/>
      <c r="C38" s="14" t="s">
        <v>103</v>
      </c>
      <c r="D38" s="36"/>
    </row>
    <row r="39" spans="2:4" s="8" customFormat="1" ht="25.5" customHeight="1">
      <c r="B39" s="14"/>
      <c r="C39" s="14" t="s">
        <v>104</v>
      </c>
      <c r="D39" s="36"/>
    </row>
    <row r="40" s="8" customFormat="1" ht="14.25">
      <c r="D40" s="36"/>
    </row>
    <row r="41" spans="2:4" s="8" customFormat="1" ht="25.5" customHeight="1" thickBot="1">
      <c r="B41" s="19">
        <v>9</v>
      </c>
      <c r="C41" s="21" t="s">
        <v>98</v>
      </c>
      <c r="D41" s="36">
        <v>1</v>
      </c>
    </row>
    <row r="42" spans="2:9" s="8" customFormat="1" ht="28.5" customHeight="1" thickBot="1">
      <c r="B42" s="14"/>
      <c r="C42" s="14" t="s">
        <v>99</v>
      </c>
      <c r="D42" s="36"/>
      <c r="F42" s="44" t="s">
        <v>59</v>
      </c>
      <c r="G42" s="45" t="s">
        <v>60</v>
      </c>
      <c r="H42" s="45" t="s">
        <v>61</v>
      </c>
      <c r="I42" s="45" t="s">
        <v>62</v>
      </c>
    </row>
    <row r="43" spans="2:9" s="8" customFormat="1" ht="25.5" customHeight="1" thickBot="1">
      <c r="B43" s="14"/>
      <c r="C43" s="14" t="s">
        <v>100</v>
      </c>
      <c r="D43" s="36"/>
      <c r="F43" s="42">
        <v>1</v>
      </c>
      <c r="G43" s="43">
        <v>10</v>
      </c>
      <c r="H43" s="43">
        <v>2</v>
      </c>
      <c r="I43" s="43">
        <v>5</v>
      </c>
    </row>
    <row r="44" spans="2:9" s="8" customFormat="1" ht="25.5" customHeight="1" thickBot="1">
      <c r="B44" s="14"/>
      <c r="C44" s="14" t="s">
        <v>101</v>
      </c>
      <c r="D44" s="36"/>
      <c r="F44" s="42">
        <v>2</v>
      </c>
      <c r="G44" s="43">
        <v>13</v>
      </c>
      <c r="H44" s="43">
        <v>3</v>
      </c>
      <c r="I44" s="43">
        <v>4</v>
      </c>
    </row>
    <row r="45" spans="4:9" s="8" customFormat="1" ht="15.75" thickBot="1">
      <c r="D45" s="36"/>
      <c r="F45" s="42">
        <v>3</v>
      </c>
      <c r="G45" s="43">
        <v>14</v>
      </c>
      <c r="H45" s="43">
        <v>3</v>
      </c>
      <c r="I45" s="43">
        <v>4</v>
      </c>
    </row>
    <row r="46" spans="2:9" s="8" customFormat="1" ht="70.5" customHeight="1" thickBot="1">
      <c r="B46" s="19">
        <v>10</v>
      </c>
      <c r="C46" s="7" t="s">
        <v>64</v>
      </c>
      <c r="D46" s="36">
        <v>1</v>
      </c>
      <c r="F46" s="42">
        <v>4</v>
      </c>
      <c r="G46" s="43">
        <v>17</v>
      </c>
      <c r="H46" s="43">
        <v>5</v>
      </c>
      <c r="I46" s="43">
        <v>3</v>
      </c>
    </row>
    <row r="47" spans="2:9" s="8" customFormat="1" ht="25.5" customHeight="1" thickBot="1">
      <c r="B47" s="14"/>
      <c r="C47" s="14" t="s">
        <v>65</v>
      </c>
      <c r="D47" s="36"/>
      <c r="F47" s="42">
        <v>5</v>
      </c>
      <c r="G47" s="43">
        <v>21</v>
      </c>
      <c r="H47" s="43">
        <v>10</v>
      </c>
      <c r="I47" s="43">
        <v>2</v>
      </c>
    </row>
    <row r="48" spans="2:8" s="8" customFormat="1" ht="25.5" customHeight="1">
      <c r="B48" s="14"/>
      <c r="C48" s="14" t="s">
        <v>105</v>
      </c>
      <c r="D48" s="36"/>
      <c r="G48" s="55" t="s">
        <v>63</v>
      </c>
      <c r="H48" s="55"/>
    </row>
    <row r="49" ht="16.5" customHeight="1"/>
  </sheetData>
  <sheetProtection password="CBEB" sheet="1" objects="1" scenarios="1"/>
  <mergeCells count="1">
    <mergeCell ref="G48:H48"/>
  </mergeCells>
  <printOptions/>
  <pageMargins left="0.75" right="0.75" top="1" bottom="1" header="0.5" footer="0.5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PageLayoutView="0" workbookViewId="0" topLeftCell="A1">
      <selection activeCell="H2" sqref="H2"/>
    </sheetView>
  </sheetViews>
  <sheetFormatPr defaultColWidth="9.00390625" defaultRowHeight="12.75"/>
  <cols>
    <col min="1" max="1" width="10.125" style="0" customWidth="1"/>
    <col min="4" max="4" width="10.75390625" style="0" customWidth="1"/>
    <col min="6" max="6" width="13.00390625" style="0" customWidth="1"/>
    <col min="8" max="8" width="5.00390625" style="0" customWidth="1"/>
    <col min="9" max="9" width="13.625" style="0" customWidth="1"/>
  </cols>
  <sheetData>
    <row r="1" spans="1:7" ht="12.75">
      <c r="A1" s="57" t="s">
        <v>10</v>
      </c>
      <c r="B1" s="57"/>
      <c r="C1" s="57"/>
      <c r="D1" s="57"/>
      <c r="F1" s="58" t="s">
        <v>26</v>
      </c>
      <c r="G1" s="58"/>
    </row>
    <row r="2" spans="1:10" ht="25.5">
      <c r="A2" s="5" t="s">
        <v>4</v>
      </c>
      <c r="B2" s="4" t="s">
        <v>7</v>
      </c>
      <c r="C2" s="5" t="s">
        <v>18</v>
      </c>
      <c r="D2" s="4" t="s">
        <v>9</v>
      </c>
      <c r="F2" s="56" t="s">
        <v>12</v>
      </c>
      <c r="G2" s="22">
        <f>SUM(D3:D12)</f>
        <v>3</v>
      </c>
      <c r="I2" s="56" t="s">
        <v>16</v>
      </c>
      <c r="J2" s="57"/>
    </row>
    <row r="3" spans="1:10" ht="12.75">
      <c r="A3" s="4">
        <v>1</v>
      </c>
      <c r="B3" s="4">
        <f>'Вариант 2'!D3</f>
        <v>1</v>
      </c>
      <c r="C3" s="4">
        <v>2</v>
      </c>
      <c r="D3" s="4">
        <f>IF(B3=C3,1,0)</f>
        <v>0</v>
      </c>
      <c r="F3" s="57"/>
      <c r="G3" s="23"/>
      <c r="I3" s="4" t="s">
        <v>14</v>
      </c>
      <c r="J3" s="4" t="s">
        <v>15</v>
      </c>
    </row>
    <row r="4" spans="1:10" ht="12.75">
      <c r="A4" s="4">
        <v>2</v>
      </c>
      <c r="B4" s="4">
        <f>'Вариант 2'!D8</f>
        <v>1</v>
      </c>
      <c r="C4" s="4">
        <v>3</v>
      </c>
      <c r="D4" s="4">
        <f aca="true" t="shared" si="0" ref="D4:D12">IF(B4=C4,1,0)</f>
        <v>0</v>
      </c>
      <c r="F4" s="57"/>
      <c r="G4" s="24"/>
      <c r="I4" s="4">
        <v>0.9</v>
      </c>
      <c r="J4" s="4">
        <v>5</v>
      </c>
    </row>
    <row r="5" spans="1:10" ht="12.75">
      <c r="A5" s="4">
        <v>3</v>
      </c>
      <c r="B5" s="4">
        <f>'Вариант 2'!D13</f>
        <v>1</v>
      </c>
      <c r="C5" s="4">
        <v>1</v>
      </c>
      <c r="D5" s="4">
        <f t="shared" si="0"/>
        <v>1</v>
      </c>
      <c r="F5" s="4" t="s">
        <v>13</v>
      </c>
      <c r="G5" s="4">
        <v>10</v>
      </c>
      <c r="I5" s="4">
        <v>0.75</v>
      </c>
      <c r="J5" s="4">
        <v>4</v>
      </c>
    </row>
    <row r="6" spans="1:10" ht="12.75">
      <c r="A6" s="4">
        <v>4</v>
      </c>
      <c r="B6" s="4">
        <f>'Вариант 2'!D18</f>
        <v>2</v>
      </c>
      <c r="C6" s="4">
        <v>3</v>
      </c>
      <c r="D6" s="4">
        <f t="shared" si="0"/>
        <v>0</v>
      </c>
      <c r="F6" s="4" t="s">
        <v>14</v>
      </c>
      <c r="G6" s="4">
        <f>G2/G5</f>
        <v>0.3</v>
      </c>
      <c r="I6" s="4">
        <v>0.5</v>
      </c>
      <c r="J6" s="4">
        <v>3</v>
      </c>
    </row>
    <row r="7" spans="1:10" ht="12.75">
      <c r="A7" s="4">
        <v>5</v>
      </c>
      <c r="B7" s="4">
        <f>'Вариант 2'!D23</f>
        <v>2</v>
      </c>
      <c r="C7" s="4">
        <v>2</v>
      </c>
      <c r="D7" s="4">
        <f t="shared" si="0"/>
        <v>1</v>
      </c>
      <c r="F7" s="4" t="s">
        <v>15</v>
      </c>
      <c r="G7" s="4">
        <f>IF(G6&gt;=I4,5,IF(G6&gt;=I5,4,IF(G6&gt;=I6,3,2)))</f>
        <v>2</v>
      </c>
      <c r="I7" s="4" t="s">
        <v>17</v>
      </c>
      <c r="J7" s="4">
        <v>2</v>
      </c>
    </row>
    <row r="8" spans="1:4" ht="12.75">
      <c r="A8" s="4">
        <v>6</v>
      </c>
      <c r="B8" s="4">
        <f>'Вариант 2'!D27</f>
        <v>3</v>
      </c>
      <c r="C8" s="4">
        <v>2</v>
      </c>
      <c r="D8" s="4">
        <f t="shared" si="0"/>
        <v>0</v>
      </c>
    </row>
    <row r="9" spans="1:4" ht="12.75">
      <c r="A9" s="4">
        <v>7</v>
      </c>
      <c r="B9" s="4">
        <f>'Вариант 2'!D32</f>
        <v>3</v>
      </c>
      <c r="C9" s="4">
        <v>2</v>
      </c>
      <c r="D9" s="4">
        <f t="shared" si="0"/>
        <v>0</v>
      </c>
    </row>
    <row r="10" spans="1:4" ht="12.75">
      <c r="A10" s="4">
        <v>8</v>
      </c>
      <c r="B10" s="4">
        <f>'Вариант 2'!D37</f>
        <v>2</v>
      </c>
      <c r="C10" s="4">
        <v>1</v>
      </c>
      <c r="D10" s="4">
        <f t="shared" si="0"/>
        <v>0</v>
      </c>
    </row>
    <row r="11" spans="1:4" ht="12.75">
      <c r="A11" s="4">
        <v>9</v>
      </c>
      <c r="B11" s="4">
        <f>'Вариант 2'!D41</f>
        <v>1</v>
      </c>
      <c r="C11" s="4">
        <v>1</v>
      </c>
      <c r="D11" s="4">
        <f t="shared" si="0"/>
        <v>1</v>
      </c>
    </row>
    <row r="12" spans="1:4" ht="12.75">
      <c r="A12" s="4">
        <v>10</v>
      </c>
      <c r="B12" s="4">
        <f>'Вариант 2'!D46</f>
        <v>1</v>
      </c>
      <c r="C12" s="4">
        <v>2</v>
      </c>
      <c r="D12" s="4">
        <f t="shared" si="0"/>
        <v>0</v>
      </c>
    </row>
  </sheetData>
  <sheetProtection password="8FD3" sheet="1" objects="1" scenarios="1"/>
  <mergeCells count="4">
    <mergeCell ref="I2:J2"/>
    <mergeCell ref="F1:G1"/>
    <mergeCell ref="A1:D1"/>
    <mergeCell ref="F2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18.125" style="0" customWidth="1"/>
    <col min="2" max="2" width="10.75390625" style="0" customWidth="1"/>
    <col min="3" max="3" width="4.375" style="0" customWidth="1"/>
    <col min="4" max="4" width="18.125" style="0" customWidth="1"/>
    <col min="5" max="5" width="10.375" style="0" customWidth="1"/>
  </cols>
  <sheetData>
    <row r="2" spans="1:5" ht="15.75">
      <c r="A2" s="59" t="s">
        <v>21</v>
      </c>
      <c r="B2" s="59"/>
      <c r="C2" s="6"/>
      <c r="D2" s="59" t="s">
        <v>24</v>
      </c>
      <c r="E2" s="59"/>
    </row>
    <row r="3" spans="1:5" ht="15.75">
      <c r="A3" s="25" t="s">
        <v>19</v>
      </c>
      <c r="B3" s="34">
        <f>'Проверка 1'!G3:G5</f>
        <v>5</v>
      </c>
      <c r="C3" s="26"/>
      <c r="D3" s="27" t="s">
        <v>19</v>
      </c>
      <c r="E3" s="35">
        <f>'Проверка 2'!G2</f>
        <v>3</v>
      </c>
    </row>
    <row r="4" spans="1:5" ht="15.75">
      <c r="A4" s="25" t="s">
        <v>20</v>
      </c>
      <c r="B4" s="33">
        <f>'Проверка 1'!G8</f>
        <v>3</v>
      </c>
      <c r="C4" s="26"/>
      <c r="D4" s="25" t="s">
        <v>20</v>
      </c>
      <c r="E4" s="33">
        <f>'Проверка 2'!G7</f>
        <v>2</v>
      </c>
    </row>
    <row r="5" spans="1:5" ht="15">
      <c r="A5" s="28"/>
      <c r="B5" s="28"/>
      <c r="C5" s="6"/>
      <c r="D5" s="28"/>
      <c r="E5" s="28"/>
    </row>
    <row r="6" spans="1:5" ht="45">
      <c r="A6" s="29" t="s">
        <v>23</v>
      </c>
      <c r="B6" s="29" t="s">
        <v>22</v>
      </c>
      <c r="C6" s="30"/>
      <c r="D6" s="29" t="s">
        <v>23</v>
      </c>
      <c r="E6" s="29" t="s">
        <v>25</v>
      </c>
    </row>
    <row r="7" spans="1:5" ht="15">
      <c r="A7" s="31">
        <v>1</v>
      </c>
      <c r="B7" s="31" t="str">
        <f>IF('Проверка 1'!D3=0,"Ошибка","Верно")</f>
        <v>Верно</v>
      </c>
      <c r="C7" s="30"/>
      <c r="D7" s="31">
        <v>1</v>
      </c>
      <c r="E7" s="31" t="str">
        <f>IF('Проверка 2'!D3=0,"Ошибка","Верно")</f>
        <v>Ошибка</v>
      </c>
    </row>
    <row r="8" spans="1:5" ht="15">
      <c r="A8" s="31">
        <v>2</v>
      </c>
      <c r="B8" s="31" t="str">
        <f>IF('Проверка 1'!D4=0,"Ошибка","Верно")</f>
        <v>Верно</v>
      </c>
      <c r="C8" s="30"/>
      <c r="D8" s="31">
        <v>2</v>
      </c>
      <c r="E8" s="31" t="str">
        <f>IF('Проверка 2'!D4=0,"Ошибка","Верно")</f>
        <v>Ошибка</v>
      </c>
    </row>
    <row r="9" spans="1:5" ht="15">
      <c r="A9" s="31">
        <v>3</v>
      </c>
      <c r="B9" s="31" t="str">
        <f>IF('Проверка 1'!D5=0,"Ошибка","Верно")</f>
        <v>Ошибка</v>
      </c>
      <c r="C9" s="30"/>
      <c r="D9" s="31">
        <v>3</v>
      </c>
      <c r="E9" s="31" t="str">
        <f>IF('Проверка 2'!D5=0,"Ошибка","Верно")</f>
        <v>Верно</v>
      </c>
    </row>
    <row r="10" spans="1:5" ht="15">
      <c r="A10" s="31">
        <v>4</v>
      </c>
      <c r="B10" s="31" t="str">
        <f>IF('Проверка 1'!D6=0,"Ошибка","Верно")</f>
        <v>Ошибка</v>
      </c>
      <c r="C10" s="30"/>
      <c r="D10" s="31">
        <v>4</v>
      </c>
      <c r="E10" s="31" t="str">
        <f>IF('Проверка 2'!D6=0,"Ошибка","Верно")</f>
        <v>Ошибка</v>
      </c>
    </row>
    <row r="11" spans="1:5" ht="15">
      <c r="A11" s="31">
        <v>5</v>
      </c>
      <c r="B11" s="31" t="str">
        <f>IF('Проверка 1'!D7=0,"Ошибка","Верно")</f>
        <v>Верно</v>
      </c>
      <c r="C11" s="30"/>
      <c r="D11" s="31">
        <v>5</v>
      </c>
      <c r="E11" s="31" t="str">
        <f>IF('Проверка 2'!D7=0,"Ошибка","Верно")</f>
        <v>Верно</v>
      </c>
    </row>
    <row r="12" spans="1:5" ht="15">
      <c r="A12" s="31">
        <v>6</v>
      </c>
      <c r="B12" s="31" t="str">
        <f>IF('Проверка 1'!D8=0,"Ошибка","Верно")</f>
        <v>Верно</v>
      </c>
      <c r="C12" s="30"/>
      <c r="D12" s="31">
        <v>6</v>
      </c>
      <c r="E12" s="31" t="str">
        <f>IF('Проверка 2'!D8=0,"Ошибка","Верно")</f>
        <v>Ошибка</v>
      </c>
    </row>
    <row r="13" spans="1:5" ht="15">
      <c r="A13" s="31">
        <v>7</v>
      </c>
      <c r="B13" s="31" t="str">
        <f>IF('Проверка 1'!D9=0,"Ошибка","Верно")</f>
        <v>Ошибка</v>
      </c>
      <c r="C13" s="30"/>
      <c r="D13" s="31">
        <v>7</v>
      </c>
      <c r="E13" s="31" t="str">
        <f>IF('Проверка 2'!D9=0,"Ошибка","Верно")</f>
        <v>Ошибка</v>
      </c>
    </row>
    <row r="14" spans="1:5" ht="15">
      <c r="A14" s="31">
        <v>8</v>
      </c>
      <c r="B14" s="31" t="str">
        <f>IF('Проверка 1'!D10=0,"Ошибка","Верно")</f>
        <v>Ошибка</v>
      </c>
      <c r="C14" s="30"/>
      <c r="D14" s="31">
        <v>8</v>
      </c>
      <c r="E14" s="31" t="str">
        <f>IF('Проверка 2'!D10=0,"Ошибка","Верно")</f>
        <v>Ошибка</v>
      </c>
    </row>
    <row r="15" spans="1:5" ht="15">
      <c r="A15" s="31">
        <v>9</v>
      </c>
      <c r="B15" s="31" t="str">
        <f>IF('Проверка 1'!D11=0,"Ошибка","Верно")</f>
        <v>Ошибка</v>
      </c>
      <c r="C15" s="30"/>
      <c r="D15" s="31">
        <v>9</v>
      </c>
      <c r="E15" s="31" t="str">
        <f>IF('Проверка 2'!D11=0,"Ошибка","Верно")</f>
        <v>Верно</v>
      </c>
    </row>
    <row r="16" spans="1:5" ht="15">
      <c r="A16" s="31">
        <v>10</v>
      </c>
      <c r="B16" s="31" t="str">
        <f>IF('Проверка 1'!D12=0,"Ошибка","Верно")</f>
        <v>Верно</v>
      </c>
      <c r="C16" s="30"/>
      <c r="D16" s="32">
        <v>10</v>
      </c>
      <c r="E16" s="31" t="str">
        <f>IF('Проверка 2'!D12=0,"Ошибка","Верно")</f>
        <v>Ошибка</v>
      </c>
    </row>
  </sheetData>
  <sheetProtection password="C764" sheet="1" objects="1" scenarios="1"/>
  <mergeCells count="2">
    <mergeCell ref="A2:B2"/>
    <mergeCell ref="D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dcterms:created xsi:type="dcterms:W3CDTF">2004-07-29T04:03:02Z</dcterms:created>
  <dcterms:modified xsi:type="dcterms:W3CDTF">2010-01-27T08:33:55Z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