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<sst xmlns="http://schemas.openxmlformats.org/spreadsheetml/2006/main" count="8" uniqueCount="8">
  <si>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Тест по теме: "Необычное путешествие"</t>
  </si>
  <si>
    <t>2. Кто из гоголевских героев был "историческим человеком"?</t>
  </si>
  <si>
    <t xml:space="preserve">1. Чей это портрет? "… он ему на этот раз показался весьма похожим на средней величины медведя" </t>
  </si>
  <si>
    <t>3. Кому принадлежат эти слова? "Народ - то больно прожорлив, от праздности завел привычку трескать, а у меня есть и самому нечего"</t>
  </si>
  <si>
    <t>5. Строительство этого сооружения датируется 64 г. до н.э. Это древнеримский амфитеатр.</t>
  </si>
  <si>
    <t xml:space="preserve">6. Назвать символ Парижа. </t>
  </si>
  <si>
    <t>4. Назовите число объектов Всемирного наследия в Европе.</t>
  </si>
  <si>
    <t>Правильных ответов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</si>
</sst>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8">
    <font>
      <sz val="10"/>
      <name val="Arial Cyr"/>
      <family val="0"/>
    </font>
    <font>
      <sz val="18"/>
      <color indexed="10"/>
      <name val="Arial Cyr"/>
      <family val="0"/>
    </font>
    <font>
      <sz val="14"/>
      <name val="Arial Cyr"/>
      <family val="0"/>
    </font>
    <font>
      <sz val="8"/>
      <name val="Tahoma"/>
      <family val="2"/>
    </font>
    <font>
      <sz val="14"/>
      <color indexed="12"/>
      <name val="Arial Cyr"/>
      <family val="0"/>
    </font>
    <font>
      <sz val="8"/>
      <name val="Arial Cyr"/>
      <family val="0"/>
    </font>
    <font>
      <sz val="14"/>
      <color indexed="14"/>
      <name val="Arial Cyr"/>
      <family val="0"/>
    </font>
    <font>
      <sz val="10"/>
      <color indexed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1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4" fillId="0" borderId="9" xfId="0" applyNumberFormat="1" applyFont="1" applyBorder="1" applyAlignment="1">
      <alignment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164" fontId="6" fillId="0" borderId="9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N19" sqref="N19"/>
    </sheetView>
  </sheetViews>
  <sheetFormatPr defaultColWidth="9.00390625" defaultRowHeight="12.75"/>
  <sheetData>
    <row r="1" spans="1:15" ht="12.7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4" spans="1:15" ht="54.75" customHeight="1">
      <c r="A4" s="14" t="s">
        <v>2</v>
      </c>
      <c r="B4" s="7"/>
      <c r="C4" s="7"/>
      <c r="D4" s="7"/>
      <c r="E4" s="7"/>
      <c r="F4" s="7"/>
      <c r="G4" s="8"/>
      <c r="I4" s="9"/>
      <c r="J4" s="10"/>
      <c r="K4" s="11"/>
      <c r="M4" s="15" t="str">
        <f>IF(I4="помещик Собакевич","верно","ошибка")</f>
        <v>ошибка</v>
      </c>
      <c r="N4" s="16"/>
      <c r="O4" s="17"/>
    </row>
    <row r="5" spans="13:15" ht="12.75">
      <c r="M5" s="18"/>
      <c r="N5" s="18"/>
      <c r="O5" s="18"/>
    </row>
    <row r="6" spans="1:15" ht="36" customHeight="1">
      <c r="A6" s="14" t="s">
        <v>1</v>
      </c>
      <c r="B6" s="12"/>
      <c r="C6" s="12"/>
      <c r="D6" s="12"/>
      <c r="E6" s="12"/>
      <c r="F6" s="12"/>
      <c r="G6" s="13"/>
      <c r="I6" s="9"/>
      <c r="J6" s="10"/>
      <c r="K6" s="11"/>
      <c r="M6" s="15" t="str">
        <f>IF(I6="помещик Ноздрев","верно","ошибка")</f>
        <v>ошибка</v>
      </c>
      <c r="N6" s="16"/>
      <c r="O6" s="17"/>
    </row>
    <row r="7" spans="13:15" ht="12.75">
      <c r="M7" s="18"/>
      <c r="N7" s="18"/>
      <c r="O7" s="18"/>
    </row>
    <row r="8" spans="1:15" ht="56.25" customHeight="1">
      <c r="A8" s="14" t="s">
        <v>3</v>
      </c>
      <c r="B8" s="12"/>
      <c r="C8" s="12"/>
      <c r="D8" s="12"/>
      <c r="E8" s="12"/>
      <c r="F8" s="12"/>
      <c r="G8" s="13"/>
      <c r="I8" s="9"/>
      <c r="J8" s="10"/>
      <c r="K8" s="11"/>
      <c r="M8" s="19" t="str">
        <f>IF(I8="помещик Плюшкин","верно","ошибка")</f>
        <v>ошибка</v>
      </c>
      <c r="N8" s="20"/>
      <c r="O8" s="21"/>
    </row>
    <row r="9" spans="13:15" ht="12.75">
      <c r="M9" s="18"/>
      <c r="N9" s="18"/>
      <c r="O9" s="18"/>
    </row>
    <row r="10" spans="1:15" ht="33" customHeight="1">
      <c r="A10" s="14" t="s">
        <v>6</v>
      </c>
      <c r="B10" s="7"/>
      <c r="C10" s="7"/>
      <c r="D10" s="7"/>
      <c r="E10" s="7"/>
      <c r="F10" s="7"/>
      <c r="G10" s="8"/>
      <c r="I10" s="9"/>
      <c r="J10" s="10"/>
      <c r="K10" s="11"/>
      <c r="M10" s="15" t="str">
        <f>IF(I10="297","верно","ошибка")</f>
        <v>ошибка</v>
      </c>
      <c r="N10" s="16"/>
      <c r="O10" s="17"/>
    </row>
    <row r="11" spans="13:15" ht="12.75">
      <c r="M11" s="18"/>
      <c r="N11" s="18"/>
      <c r="O11" s="18"/>
    </row>
    <row r="12" spans="1:15" ht="39" customHeight="1">
      <c r="A12" s="14" t="s">
        <v>4</v>
      </c>
      <c r="B12" s="12"/>
      <c r="C12" s="12"/>
      <c r="D12" s="12"/>
      <c r="E12" s="12"/>
      <c r="F12" s="12"/>
      <c r="G12" s="13"/>
      <c r="I12" s="9"/>
      <c r="J12" s="10"/>
      <c r="K12" s="11"/>
      <c r="M12" s="15" t="str">
        <f>IF(I12="Колизей","верно","ошибка")</f>
        <v>ошибка</v>
      </c>
      <c r="N12" s="16"/>
      <c r="O12" s="17"/>
    </row>
    <row r="13" spans="13:15" ht="12.75">
      <c r="M13" s="18"/>
      <c r="N13" s="18"/>
      <c r="O13" s="18"/>
    </row>
    <row r="14" spans="1:15" ht="18">
      <c r="A14" s="14" t="s">
        <v>5</v>
      </c>
      <c r="B14" s="12"/>
      <c r="C14" s="12"/>
      <c r="D14" s="12"/>
      <c r="E14" s="12"/>
      <c r="F14" s="12"/>
      <c r="G14" s="13"/>
      <c r="I14" s="9"/>
      <c r="J14" s="10"/>
      <c r="K14" s="11"/>
      <c r="M14" s="15" t="str">
        <f>IF(I14="Эйфелева башня","верно","ошибка")</f>
        <v>ошибка</v>
      </c>
      <c r="N14" s="16"/>
      <c r="O14" s="17"/>
    </row>
    <row r="17" spans="9:15" ht="18">
      <c r="I17" s="22" t="s">
        <v>7</v>
      </c>
      <c r="J17" s="23"/>
      <c r="K17" s="24"/>
      <c r="M17" s="9">
        <f>COUNTIF(M4:M14,"верно")</f>
        <v>0</v>
      </c>
      <c r="N17" s="10"/>
      <c r="O17" s="11"/>
    </row>
  </sheetData>
  <mergeCells count="21">
    <mergeCell ref="A14:G14"/>
    <mergeCell ref="I14:K14"/>
    <mergeCell ref="M14:O14"/>
    <mergeCell ref="I17:K17"/>
    <mergeCell ref="M17:O17"/>
    <mergeCell ref="A10:G10"/>
    <mergeCell ref="I10:K10"/>
    <mergeCell ref="M10:O10"/>
    <mergeCell ref="A12:G12"/>
    <mergeCell ref="I12:K12"/>
    <mergeCell ref="M12:O12"/>
    <mergeCell ref="A6:G6"/>
    <mergeCell ref="I6:K6"/>
    <mergeCell ref="M6:O6"/>
    <mergeCell ref="A8:G8"/>
    <mergeCell ref="I8:K8"/>
    <mergeCell ref="M8:O8"/>
    <mergeCell ref="A1:O2"/>
    <mergeCell ref="A4:G4"/>
    <mergeCell ref="I4:K4"/>
    <mergeCell ref="M4:O4"/>
  </mergeCells>
  <dataValidations count="6">
    <dataValidation type="list" allowBlank="1" showInputMessage="1" showErrorMessage="1" sqref="I4:K4">
      <formula1>"помещик Собакевич,помещик Манилов, помещик Чичиков"</formula1>
    </dataValidation>
    <dataValidation type="list" allowBlank="1" showInputMessage="1" showErrorMessage="1" sqref="I6:K6">
      <formula1>"помещик Ноздрев,помещик Плюшкин,помещик Собакевич"</formula1>
    </dataValidation>
    <dataValidation type="list" allowBlank="1" showInputMessage="1" showErrorMessage="1" sqref="I8:K8">
      <formula1>"помещик Манилов,помещик Плюшкин,помещик Чичиков"</formula1>
    </dataValidation>
    <dataValidation type="list" allowBlank="1" showInputMessage="1" showErrorMessage="1" sqref="I10:K10">
      <formula1>"250,317,297"</formula1>
    </dataValidation>
    <dataValidation type="list" allowBlank="1" showInputMessage="1" showErrorMessage="1" sqref="I12:K12">
      <formula1>"Ватикан,Колизей"</formula1>
    </dataValidation>
    <dataValidation type="list" allowBlank="1" showInputMessage="1" showErrorMessage="1" sqref="I14:K14">
      <formula1>"Лувр,Эйфелева башня,Собор Парижской Богоматери"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 с. Солянка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2008-11-10T09:11:02Z</dcterms:created>
  <dcterms:modified xsi:type="dcterms:W3CDTF">2008-11-10T10:03:56Z</dcterms:modified>
  <cp:category/>
  <cp:version/>
  <cp:contentType/>
  <cp:contentStatus/>
</cp:coreProperties>
</file>