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765" windowWidth="11040" windowHeight="6855" tabRatio="755" activeTab="0"/>
  </bookViews>
  <sheets>
    <sheet name="Обложка" sheetId="1" r:id="rId1"/>
    <sheet name="Содержание" sheetId="2" r:id="rId2"/>
    <sheet name="Вопрос1" sheetId="3" r:id="rId3"/>
    <sheet name="Вопрос2" sheetId="4" r:id="rId4"/>
    <sheet name="Вопрос3" sheetId="5" r:id="rId5"/>
    <sheet name="Вопрос4" sheetId="6" r:id="rId6"/>
    <sheet name="Результат" sheetId="7" r:id="rId7"/>
  </sheets>
  <definedNames/>
  <calcPr fullCalcOnLoad="1"/>
</workbook>
</file>

<file path=xl/sharedStrings.xml><?xml version="1.0" encoding="utf-8"?>
<sst xmlns="http://schemas.openxmlformats.org/spreadsheetml/2006/main" count="49" uniqueCount="44">
  <si>
    <t xml:space="preserve"> </t>
  </si>
  <si>
    <t xml:space="preserve">  </t>
  </si>
  <si>
    <t>Содержание</t>
  </si>
  <si>
    <t>Вопрос 1</t>
  </si>
  <si>
    <t>Вопрос 2</t>
  </si>
  <si>
    <t>Вопрос 3</t>
  </si>
  <si>
    <t>Вопрос 4</t>
  </si>
  <si>
    <t>Обложка</t>
  </si>
  <si>
    <t>Вопрос 1.</t>
  </si>
  <si>
    <t>Выберите правильный ответ из предложенных</t>
  </si>
  <si>
    <t>Вопрос 2.</t>
  </si>
  <si>
    <t>Выберите правильный ответ из числа предложенных</t>
  </si>
  <si>
    <t>Вопрос 3.</t>
  </si>
  <si>
    <t xml:space="preserve">   </t>
  </si>
  <si>
    <t>Выберите правильный ответ</t>
  </si>
  <si>
    <t>3.1.</t>
  </si>
  <si>
    <t>3.2.</t>
  </si>
  <si>
    <t>3.3.</t>
  </si>
  <si>
    <t>4.1.</t>
  </si>
  <si>
    <t>4.2.</t>
  </si>
  <si>
    <t>4.3.</t>
  </si>
  <si>
    <t>4.4.</t>
  </si>
  <si>
    <t>Результат</t>
  </si>
  <si>
    <t>Вы набрали</t>
  </si>
  <si>
    <t>баллов</t>
  </si>
  <si>
    <t>Из</t>
  </si>
  <si>
    <t>Ваша оценка</t>
  </si>
  <si>
    <t xml:space="preserve">    </t>
  </si>
  <si>
    <t>1.</t>
  </si>
  <si>
    <t>3.</t>
  </si>
  <si>
    <t>2.</t>
  </si>
  <si>
    <t>4.</t>
  </si>
  <si>
    <t xml:space="preserve"> рр</t>
  </si>
  <si>
    <t>Назовите какие профессии</t>
  </si>
  <si>
    <t>Обширные территории с</t>
  </si>
  <si>
    <t>травянистой растительностью:</t>
  </si>
  <si>
    <t>Основное     растение</t>
  </si>
  <si>
    <t>лугового сообщества:</t>
  </si>
  <si>
    <t>Кто из "едоков" луга поедает других животных?</t>
  </si>
  <si>
    <t>Кто из "едоков" луга ест только растения</t>
  </si>
  <si>
    <t xml:space="preserve">Блгодаря им поддерживается высокое плодородие </t>
  </si>
  <si>
    <t>луговых почв:</t>
  </si>
  <si>
    <t>выполняют данные жители и гости луга</t>
  </si>
  <si>
    <t>Стрекоза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</si>
</sst>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i/>
      <sz val="20"/>
      <color indexed="12"/>
      <name val="Arial Cyr"/>
      <family val="0"/>
    </font>
    <font>
      <b/>
      <i/>
      <sz val="16"/>
      <color indexed="20"/>
      <name val="Arial Cyr"/>
      <family val="0"/>
    </font>
    <font>
      <sz val="8"/>
      <name val="Arial Cyr"/>
      <family val="0"/>
    </font>
    <font>
      <b/>
      <sz val="12"/>
      <color indexed="16"/>
      <name val="Arial Cyr"/>
      <family val="0"/>
    </font>
    <font>
      <b/>
      <sz val="14"/>
      <color indexed="16"/>
      <name val="Arial Cyr"/>
      <family val="0"/>
    </font>
    <font>
      <b/>
      <sz val="14"/>
      <color indexed="12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12"/>
      <name val="Arial Cyr"/>
      <family val="0"/>
    </font>
    <font>
      <b/>
      <i/>
      <sz val="12"/>
      <color indexed="16"/>
      <name val="Arial Cyr"/>
      <family val="0"/>
    </font>
    <font>
      <b/>
      <i/>
      <sz val="11"/>
      <color indexed="16"/>
      <name val="Arial Cyr"/>
      <family val="0"/>
    </font>
    <font>
      <sz val="10"/>
      <color indexed="40"/>
      <name val="Arial Cyr"/>
      <family val="0"/>
    </font>
    <font>
      <sz val="10"/>
      <color indexed="44"/>
      <name val="Arial Cyr"/>
      <family val="0"/>
    </font>
    <font>
      <sz val="10"/>
      <color indexed="42"/>
      <name val="Arial Cyr"/>
      <family val="0"/>
    </font>
    <font>
      <b/>
      <sz val="14"/>
      <color indexed="10"/>
      <name val="Arial Cyr"/>
      <family val="0"/>
    </font>
    <font>
      <b/>
      <i/>
      <sz val="14"/>
      <color indexed="12"/>
      <name val="Arial Cyr"/>
      <family val="0"/>
    </font>
    <font>
      <b/>
      <i/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color indexed="12"/>
      <name val="Arial Cyr"/>
      <family val="0"/>
    </font>
    <font>
      <b/>
      <i/>
      <sz val="10"/>
      <color indexed="42"/>
      <name val="Arial Cyr"/>
      <family val="0"/>
    </font>
    <font>
      <sz val="10"/>
      <color indexed="12"/>
      <name val="Arial Cyr"/>
      <family val="0"/>
    </font>
    <font>
      <i/>
      <sz val="14"/>
      <color indexed="17"/>
      <name val="Arial Cyr"/>
      <family val="0"/>
    </font>
    <font>
      <b/>
      <i/>
      <sz val="12"/>
      <color indexed="17"/>
      <name val="Arial Cyr"/>
      <family val="0"/>
    </font>
    <font>
      <b/>
      <sz val="12"/>
      <color indexed="17"/>
      <name val="Arial Cyr"/>
      <family val="0"/>
    </font>
    <font>
      <sz val="10"/>
      <color indexed="17"/>
      <name val="Arial Cyr"/>
      <family val="0"/>
    </font>
    <font>
      <i/>
      <sz val="10"/>
      <color indexed="20"/>
      <name val="Arial Cyr"/>
      <family val="0"/>
    </font>
    <font>
      <i/>
      <sz val="10"/>
      <color indexed="16"/>
      <name val="Arial Cyr"/>
      <family val="0"/>
    </font>
    <font>
      <sz val="10"/>
      <color indexed="16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 Cyr"/>
      <family val="0"/>
    </font>
    <font>
      <b/>
      <i/>
      <sz val="10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24" borderId="0" xfId="0" applyFill="1" applyAlignment="1">
      <alignment/>
    </xf>
    <xf numFmtId="0" fontId="0" fillId="7" borderId="0" xfId="0" applyFill="1" applyAlignment="1">
      <alignment/>
    </xf>
    <xf numFmtId="0" fontId="8" fillId="4" borderId="0" xfId="0" applyFont="1" applyFill="1" applyAlignment="1">
      <alignment/>
    </xf>
    <xf numFmtId="0" fontId="9" fillId="7" borderId="0" xfId="0" applyFont="1" applyFill="1" applyAlignment="1">
      <alignment/>
    </xf>
    <xf numFmtId="0" fontId="11" fillId="25" borderId="0" xfId="0" applyFont="1" applyFill="1" applyAlignment="1">
      <alignment/>
    </xf>
    <xf numFmtId="0" fontId="0" fillId="25" borderId="0" xfId="0" applyFill="1" applyAlignment="1">
      <alignment/>
    </xf>
    <xf numFmtId="0" fontId="12" fillId="24" borderId="0" xfId="0" applyFont="1" applyFill="1" applyAlignment="1">
      <alignment/>
    </xf>
    <xf numFmtId="0" fontId="13" fillId="4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4" borderId="0" xfId="0" applyFill="1" applyBorder="1" applyAlignment="1">
      <alignment/>
    </xf>
    <xf numFmtId="0" fontId="9" fillId="4" borderId="0" xfId="0" applyFont="1" applyFill="1" applyAlignment="1">
      <alignment/>
    </xf>
    <xf numFmtId="0" fontId="13" fillId="4" borderId="0" xfId="0" applyFont="1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16" fontId="0" fillId="22" borderId="10" xfId="0" applyNumberForma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/>
    </xf>
    <xf numFmtId="0" fontId="16" fillId="4" borderId="0" xfId="0" applyFont="1" applyFill="1" applyAlignment="1">
      <alignment horizontal="center"/>
    </xf>
    <xf numFmtId="0" fontId="17" fillId="4" borderId="0" xfId="42" applyFill="1" applyAlignment="1" applyProtection="1">
      <alignment/>
      <protection/>
    </xf>
    <xf numFmtId="0" fontId="19" fillId="4" borderId="0" xfId="42" applyFont="1" applyFill="1" applyAlignment="1" applyProtection="1">
      <alignment/>
      <protection/>
    </xf>
    <xf numFmtId="0" fontId="22" fillId="7" borderId="0" xfId="0" applyFont="1" applyFill="1" applyAlignment="1">
      <alignment/>
    </xf>
    <xf numFmtId="0" fontId="23" fillId="7" borderId="0" xfId="0" applyFont="1" applyFill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26" fillId="25" borderId="0" xfId="0" applyFont="1" applyFill="1" applyAlignment="1">
      <alignment/>
    </xf>
    <xf numFmtId="0" fontId="27" fillId="24" borderId="0" xfId="0" applyFont="1" applyFill="1" applyAlignment="1">
      <alignment/>
    </xf>
    <xf numFmtId="0" fontId="27" fillId="25" borderId="0" xfId="0" applyFont="1" applyFill="1" applyAlignment="1">
      <alignment/>
    </xf>
    <xf numFmtId="0" fontId="28" fillId="25" borderId="0" xfId="0" applyFont="1" applyFill="1" applyAlignment="1">
      <alignment/>
    </xf>
    <xf numFmtId="0" fontId="28" fillId="24" borderId="0" xfId="0" applyFont="1" applyFill="1" applyAlignment="1">
      <alignment/>
    </xf>
    <xf numFmtId="0" fontId="20" fillId="4" borderId="0" xfId="0" applyFont="1" applyFill="1" applyAlignment="1">
      <alignment/>
    </xf>
    <xf numFmtId="0" fontId="24" fillId="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21" fillId="7" borderId="0" xfId="0" applyFont="1" applyFill="1" applyAlignment="1">
      <alignment/>
    </xf>
    <xf numFmtId="0" fontId="25" fillId="7" borderId="0" xfId="0" applyFont="1" applyFill="1" applyAlignment="1">
      <alignment/>
    </xf>
    <xf numFmtId="0" fontId="13" fillId="7" borderId="0" xfId="0" applyFont="1" applyFill="1" applyAlignment="1">
      <alignment/>
    </xf>
    <xf numFmtId="0" fontId="24" fillId="4" borderId="0" xfId="0" applyFont="1" applyFill="1" applyAlignment="1">
      <alignment/>
    </xf>
    <xf numFmtId="0" fontId="0" fillId="4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7;&#1086;&#1076;&#1077;&#1088;&#1078;&#1072;&#1085;&#1080;&#1077;!A1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hyperlink" Target="#&#1057;&#1086;&#1076;&#1077;&#1088;&#1078;&#1072;&#1085;&#1080;&#1077;!A1" /><Relationship Id="rId5" Type="http://schemas.openxmlformats.org/officeDocument/2006/relationships/hyperlink" Target="#&#1057;&#1086;&#1076;&#1077;&#1088;&#1078;&#1072;&#1085;&#1080;&#1077;!A1" /><Relationship Id="rId6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&#1054;&#1073;&#1083;&#1086;&#1078;&#1082;&#1072;!A1" /><Relationship Id="rId3" Type="http://schemas.openxmlformats.org/officeDocument/2006/relationships/hyperlink" Target="#&#1054;&#1073;&#1083;&#1086;&#1078;&#1082;&#1072;!A1" /><Relationship Id="rId4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42;&#1086;&#1087;&#1088;&#1086;&#1089;2!A1" /><Relationship Id="rId2" Type="http://schemas.openxmlformats.org/officeDocument/2006/relationships/image" Target="../media/image5.png" /><Relationship Id="rId3" Type="http://schemas.openxmlformats.org/officeDocument/2006/relationships/hyperlink" Target="#&#1057;&#1086;&#1076;&#1077;&#1088;&#1078;&#1072;&#1085;&#1080;&#1077;!A1" /><Relationship Id="rId4" Type="http://schemas.openxmlformats.org/officeDocument/2006/relationships/hyperlink" Target="#&#1057;&#1086;&#1076;&#1077;&#1088;&#1078;&#1072;&#1085;&#1080;&#1077;!A1" /><Relationship Id="rId5" Type="http://schemas.openxmlformats.org/officeDocument/2006/relationships/image" Target="../media/image7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42;&#1086;&#1087;&#1088;&#1086;&#1089;3!A1" /><Relationship Id="rId2" Type="http://schemas.openxmlformats.org/officeDocument/2006/relationships/image" Target="../media/image5.png" /><Relationship Id="rId3" Type="http://schemas.openxmlformats.org/officeDocument/2006/relationships/hyperlink" Target="#&#1057;&#1086;&#1076;&#1077;&#1088;&#1078;&#1072;&#1085;&#1080;&#1077;!A1" /><Relationship Id="rId4" Type="http://schemas.openxmlformats.org/officeDocument/2006/relationships/hyperlink" Target="#&#1057;&#1086;&#1076;&#1077;&#1088;&#1078;&#1072;&#1085;&#1080;&#1077;!A1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42;&#1086;&#1087;&#1088;&#1086;&#1089;4!A1" /><Relationship Id="rId2" Type="http://schemas.openxmlformats.org/officeDocument/2006/relationships/image" Target="../media/image5.png" /><Relationship Id="rId3" Type="http://schemas.openxmlformats.org/officeDocument/2006/relationships/hyperlink" Target="#&#1057;&#1086;&#1076;&#1077;&#1088;&#1078;&#1072;&#1085;&#1080;&#1077;!A1" /><Relationship Id="rId4" Type="http://schemas.openxmlformats.org/officeDocument/2006/relationships/hyperlink" Target="#&#1057;&#1086;&#1076;&#1077;&#1088;&#1078;&#1072;&#1085;&#1080;&#1077;!A1" /><Relationship Id="rId5" Type="http://schemas.openxmlformats.org/officeDocument/2006/relationships/image" Target="../media/image1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!A1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Relationship Id="rId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28</xdr:row>
      <xdr:rowOff>38100</xdr:rowOff>
    </xdr:from>
    <xdr:to>
      <xdr:col>12</xdr:col>
      <xdr:colOff>409575</xdr:colOff>
      <xdr:row>30</xdr:row>
      <xdr:rowOff>85725</xdr:rowOff>
    </xdr:to>
    <xdr:sp>
      <xdr:nvSpPr>
        <xdr:cNvPr id="1" name="Rectangle 8">
          <a:hlinkClick r:id="rId1"/>
        </xdr:cNvPr>
        <xdr:cNvSpPr>
          <a:spLocks/>
        </xdr:cNvSpPr>
      </xdr:nvSpPr>
      <xdr:spPr>
        <a:xfrm>
          <a:off x="7458075" y="4114800"/>
          <a:ext cx="1162050" cy="3714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FFCC99"/>
            </a:gs>
            <a:gs pos="100000">
              <a:srgbClr val="96969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Содержание
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теста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28</xdr:col>
      <xdr:colOff>314325</xdr:colOff>
      <xdr:row>82</xdr:row>
      <xdr:rowOff>95250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650075" cy="1291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9</xdr:row>
      <xdr:rowOff>19050</xdr:rowOff>
    </xdr:from>
    <xdr:to>
      <xdr:col>7</xdr:col>
      <xdr:colOff>209550</xdr:colOff>
      <xdr:row>11</xdr:row>
      <xdr:rowOff>104775</xdr:rowOff>
    </xdr:to>
    <xdr:sp>
      <xdr:nvSpPr>
        <xdr:cNvPr id="3" name="WordArt 13"/>
        <xdr:cNvSpPr>
          <a:spLocks/>
        </xdr:cNvSpPr>
      </xdr:nvSpPr>
      <xdr:spPr>
        <a:xfrm>
          <a:off x="2905125" y="800100"/>
          <a:ext cx="203835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ТЕСТ</a:t>
          </a:r>
        </a:p>
      </xdr:txBody>
    </xdr:sp>
    <xdr:clientData/>
  </xdr:twoCellAnchor>
  <xdr:twoCellAnchor>
    <xdr:from>
      <xdr:col>2</xdr:col>
      <xdr:colOff>333375</xdr:colOff>
      <xdr:row>13</xdr:row>
      <xdr:rowOff>0</xdr:rowOff>
    </xdr:from>
    <xdr:to>
      <xdr:col>9</xdr:col>
      <xdr:colOff>209550</xdr:colOff>
      <xdr:row>19</xdr:row>
      <xdr:rowOff>38100</xdr:rowOff>
    </xdr:to>
    <xdr:sp>
      <xdr:nvSpPr>
        <xdr:cNvPr id="4" name="WordArt 14"/>
        <xdr:cNvSpPr>
          <a:spLocks/>
        </xdr:cNvSpPr>
      </xdr:nvSpPr>
      <xdr:spPr>
        <a:xfrm>
          <a:off x="1609725" y="1647825"/>
          <a:ext cx="4724400" cy="10096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b="1" kern="10" spc="0">
              <a:ln w="12700" cmpd="sng">
                <a:solidFill>
                  <a:srgbClr val="FF99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"/>
              <a:cs typeface="Arial"/>
            </a:rPr>
            <a:t>"Экосистема луга"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20</xdr:col>
      <xdr:colOff>123825</xdr:colOff>
      <xdr:row>50</xdr:row>
      <xdr:rowOff>114300</xdr:rowOff>
    </xdr:to>
    <xdr:pic>
      <xdr:nvPicPr>
        <xdr:cNvPr id="5" name="Picture 15" descr="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3896975" cy="774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9</xdr:row>
      <xdr:rowOff>133350</xdr:rowOff>
    </xdr:from>
    <xdr:to>
      <xdr:col>7</xdr:col>
      <xdr:colOff>123825</xdr:colOff>
      <xdr:row>24</xdr:row>
      <xdr:rowOff>19050</xdr:rowOff>
    </xdr:to>
    <xdr:pic>
      <xdr:nvPicPr>
        <xdr:cNvPr id="6" name="Picture 17">
          <a:hlinkClick r:id="rId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914400"/>
          <a:ext cx="3867150" cy="25336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676275</xdr:colOff>
      <xdr:row>22</xdr:row>
      <xdr:rowOff>19050</xdr:rowOff>
    </xdr:from>
    <xdr:to>
      <xdr:col>5</xdr:col>
      <xdr:colOff>514350</xdr:colOff>
      <xdr:row>48</xdr:row>
      <xdr:rowOff>114300</xdr:rowOff>
    </xdr:to>
    <xdr:pic>
      <xdr:nvPicPr>
        <xdr:cNvPr id="7" name="Picture 18" descr="Незнайка_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3124200"/>
          <a:ext cx="320040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11</xdr:row>
      <xdr:rowOff>85725</xdr:rowOff>
    </xdr:from>
    <xdr:to>
      <xdr:col>16</xdr:col>
      <xdr:colOff>400050</xdr:colOff>
      <xdr:row>30</xdr:row>
      <xdr:rowOff>47625</xdr:rowOff>
    </xdr:to>
    <xdr:sp>
      <xdr:nvSpPr>
        <xdr:cNvPr id="8" name="WordArt 19"/>
        <xdr:cNvSpPr>
          <a:spLocks/>
        </xdr:cNvSpPr>
      </xdr:nvSpPr>
      <xdr:spPr>
        <a:xfrm>
          <a:off x="6172200" y="1314450"/>
          <a:ext cx="5219700" cy="3133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Экосистема луга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133350</xdr:rowOff>
    </xdr:from>
    <xdr:to>
      <xdr:col>1</xdr:col>
      <xdr:colOff>1219200</xdr:colOff>
      <xdr:row>21</xdr:row>
      <xdr:rowOff>95250</xdr:rowOff>
    </xdr:to>
    <xdr:pic>
      <xdr:nvPicPr>
        <xdr:cNvPr id="1" name="Picture 5" descr="Рисунок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962275"/>
          <a:ext cx="1219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2</xdr:row>
      <xdr:rowOff>66675</xdr:rowOff>
    </xdr:from>
    <xdr:to>
      <xdr:col>9</xdr:col>
      <xdr:colOff>161925</xdr:colOff>
      <xdr:row>14</xdr:row>
      <xdr:rowOff>219075</xdr:rowOff>
    </xdr:to>
    <xdr:pic>
      <xdr:nvPicPr>
        <xdr:cNvPr id="2" name="Picture 6" descr="8_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390525"/>
          <a:ext cx="36957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17</xdr:row>
      <xdr:rowOff>0</xdr:rowOff>
    </xdr:from>
    <xdr:to>
      <xdr:col>5</xdr:col>
      <xdr:colOff>542925</xdr:colOff>
      <xdr:row>18</xdr:row>
      <xdr:rowOff>66675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5772150" y="3028950"/>
          <a:ext cx="1000125" cy="228600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FFCC99"/>
            </a:gs>
            <a:gs pos="100000">
              <a:srgbClr val="96969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Вопрос 2</a:t>
          </a:r>
        </a:p>
      </xdr:txBody>
    </xdr:sp>
    <xdr:clientData/>
  </xdr:twoCellAnchor>
  <xdr:twoCellAnchor editAs="oneCell">
    <xdr:from>
      <xdr:col>0</xdr:col>
      <xdr:colOff>276225</xdr:colOff>
      <xdr:row>16</xdr:row>
      <xdr:rowOff>57150</xdr:rowOff>
    </xdr:from>
    <xdr:to>
      <xdr:col>1</xdr:col>
      <xdr:colOff>790575</xdr:colOff>
      <xdr:row>22</xdr:row>
      <xdr:rowOff>19050</xdr:rowOff>
    </xdr:to>
    <xdr:pic>
      <xdr:nvPicPr>
        <xdr:cNvPr id="2" name="Picture 11" descr="Рисунок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924175"/>
          <a:ext cx="1209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</xdr:row>
      <xdr:rowOff>0</xdr:rowOff>
    </xdr:from>
    <xdr:to>
      <xdr:col>6</xdr:col>
      <xdr:colOff>676275</xdr:colOff>
      <xdr:row>9</xdr:row>
      <xdr:rowOff>114300</xdr:rowOff>
    </xdr:to>
    <xdr:pic>
      <xdr:nvPicPr>
        <xdr:cNvPr id="3" name="Picture 15" descr="PE02604_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0225" y="361950"/>
          <a:ext cx="19907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17</xdr:row>
      <xdr:rowOff>47625</xdr:rowOff>
    </xdr:from>
    <xdr:to>
      <xdr:col>5</xdr:col>
      <xdr:colOff>590550</xdr:colOff>
      <xdr:row>18</xdr:row>
      <xdr:rowOff>104775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5457825" y="2952750"/>
          <a:ext cx="990600" cy="2190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FFCC99"/>
            </a:gs>
            <a:gs pos="100000">
              <a:srgbClr val="96969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Вопрос 3</a:t>
          </a:r>
        </a:p>
      </xdr:txBody>
    </xdr:sp>
    <xdr:clientData/>
  </xdr:twoCellAnchor>
  <xdr:twoCellAnchor editAs="oneCell">
    <xdr:from>
      <xdr:col>0</xdr:col>
      <xdr:colOff>104775</xdr:colOff>
      <xdr:row>15</xdr:row>
      <xdr:rowOff>133350</xdr:rowOff>
    </xdr:from>
    <xdr:to>
      <xdr:col>1</xdr:col>
      <xdr:colOff>628650</xdr:colOff>
      <xdr:row>21</xdr:row>
      <xdr:rowOff>95250</xdr:rowOff>
    </xdr:to>
    <xdr:pic>
      <xdr:nvPicPr>
        <xdr:cNvPr id="2" name="Picture 8" descr="Рисунок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714625"/>
          <a:ext cx="1219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4</xdr:row>
      <xdr:rowOff>0</xdr:rowOff>
    </xdr:from>
    <xdr:to>
      <xdr:col>11</xdr:col>
      <xdr:colOff>476250</xdr:colOff>
      <xdr:row>17</xdr:row>
      <xdr:rowOff>38100</xdr:rowOff>
    </xdr:to>
    <xdr:pic>
      <xdr:nvPicPr>
        <xdr:cNvPr id="3" name="Picture 10" descr="image8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43950" y="685800"/>
          <a:ext cx="17621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1</xdr:row>
      <xdr:rowOff>38100</xdr:rowOff>
    </xdr:from>
    <xdr:to>
      <xdr:col>8</xdr:col>
      <xdr:colOff>57150</xdr:colOff>
      <xdr:row>14</xdr:row>
      <xdr:rowOff>57150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76900" y="200025"/>
          <a:ext cx="23241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15</xdr:row>
      <xdr:rowOff>123825</xdr:rowOff>
    </xdr:from>
    <xdr:to>
      <xdr:col>7</xdr:col>
      <xdr:colOff>323850</xdr:colOff>
      <xdr:row>17</xdr:row>
      <xdr:rowOff>28575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6781800" y="2743200"/>
          <a:ext cx="1076325" cy="228600"/>
        </a:xfrm>
        <a:prstGeom prst="rect">
          <a:avLst/>
        </a:prstGeom>
        <a:gradFill rotWithShape="1">
          <a:gsLst>
            <a:gs pos="0">
              <a:srgbClr val="808080"/>
            </a:gs>
            <a:gs pos="50000">
              <a:srgbClr val="FFCC99"/>
            </a:gs>
            <a:gs pos="100000">
              <a:srgbClr val="808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Вопрос 4</a:t>
          </a:r>
        </a:p>
      </xdr:txBody>
    </xdr:sp>
    <xdr:clientData/>
  </xdr:twoCellAnchor>
  <xdr:twoCellAnchor editAs="oneCell">
    <xdr:from>
      <xdr:col>0</xdr:col>
      <xdr:colOff>47625</xdr:colOff>
      <xdr:row>16</xdr:row>
      <xdr:rowOff>19050</xdr:rowOff>
    </xdr:from>
    <xdr:to>
      <xdr:col>2</xdr:col>
      <xdr:colOff>104775</xdr:colOff>
      <xdr:row>21</xdr:row>
      <xdr:rowOff>142875</xdr:rowOff>
    </xdr:to>
    <xdr:pic>
      <xdr:nvPicPr>
        <xdr:cNvPr id="2" name="Picture 13" descr="Рисунок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00350"/>
          <a:ext cx="1209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1057275</xdr:colOff>
      <xdr:row>0</xdr:row>
      <xdr:rowOff>19050</xdr:rowOff>
    </xdr:from>
    <xdr:to>
      <xdr:col>6</xdr:col>
      <xdr:colOff>628650</xdr:colOff>
      <xdr:row>9</xdr:row>
      <xdr:rowOff>57150</xdr:rowOff>
    </xdr:to>
    <xdr:pic>
      <xdr:nvPicPr>
        <xdr:cNvPr id="3" name="Picture 17" descr="lu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19050"/>
          <a:ext cx="25622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19</xdr:row>
      <xdr:rowOff>28575</xdr:rowOff>
    </xdr:from>
    <xdr:to>
      <xdr:col>8</xdr:col>
      <xdr:colOff>0</xdr:colOff>
      <xdr:row>20</xdr:row>
      <xdr:rowOff>133350</xdr:rowOff>
    </xdr:to>
    <xdr:sp>
      <xdr:nvSpPr>
        <xdr:cNvPr id="1" name="Rectangle 9">
          <a:hlinkClick r:id="rId1"/>
        </xdr:cNvPr>
        <xdr:cNvSpPr>
          <a:spLocks/>
        </xdr:cNvSpPr>
      </xdr:nvSpPr>
      <xdr:spPr>
        <a:xfrm>
          <a:off x="5324475" y="3295650"/>
          <a:ext cx="1285875" cy="266700"/>
        </a:xfrm>
        <a:prstGeom prst="rect">
          <a:avLst/>
        </a:prstGeom>
        <a:gradFill rotWithShape="1">
          <a:gsLst>
            <a:gs pos="0">
              <a:srgbClr val="765E47"/>
            </a:gs>
            <a:gs pos="50000">
              <a:srgbClr val="FFCC99"/>
            </a:gs>
            <a:gs pos="100000">
              <a:srgbClr val="765E47"/>
            </a:gs>
          </a:gsLst>
          <a:lin ang="5400000" scaled="1"/>
        </a:gra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Результат</a:t>
          </a:r>
        </a:p>
      </xdr:txBody>
    </xdr:sp>
    <xdr:clientData/>
  </xdr:twoCellAnchor>
  <xdr:twoCellAnchor>
    <xdr:from>
      <xdr:col>6</xdr:col>
      <xdr:colOff>590550</xdr:colOff>
      <xdr:row>7</xdr:row>
      <xdr:rowOff>114300</xdr:rowOff>
    </xdr:from>
    <xdr:to>
      <xdr:col>8</xdr:col>
      <xdr:colOff>28575</xdr:colOff>
      <xdr:row>13</xdr:row>
      <xdr:rowOff>47625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400175"/>
          <a:ext cx="1114425" cy="904875"/>
        </a:xfrm>
        <a:prstGeom prst="rect">
          <a:avLst/>
        </a:prstGeom>
        <a:noFill/>
        <a:ln w="6350" cmpd="sng">
          <a:solidFill>
            <a:srgbClr val="8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666750</xdr:colOff>
      <xdr:row>7</xdr:row>
      <xdr:rowOff>95250</xdr:rowOff>
    </xdr:from>
    <xdr:to>
      <xdr:col>6</xdr:col>
      <xdr:colOff>123825</xdr:colOff>
      <xdr:row>13</xdr:row>
      <xdr:rowOff>57150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1381125"/>
          <a:ext cx="1152525" cy="93345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7</xdr:row>
      <xdr:rowOff>66675</xdr:rowOff>
    </xdr:from>
    <xdr:to>
      <xdr:col>2</xdr:col>
      <xdr:colOff>123825</xdr:colOff>
      <xdr:row>13</xdr:row>
      <xdr:rowOff>0</xdr:rowOff>
    </xdr:to>
    <xdr:pic>
      <xdr:nvPicPr>
        <xdr:cNvPr id="4" name="Picture 28" descr="BLUTE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1352550"/>
          <a:ext cx="1095375" cy="904875"/>
        </a:xfrm>
        <a:prstGeom prst="rect">
          <a:avLst/>
        </a:prstGeom>
        <a:noFill/>
        <a:ln w="12700" cmpd="sng">
          <a:solidFill>
            <a:srgbClr val="8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676275</xdr:colOff>
      <xdr:row>7</xdr:row>
      <xdr:rowOff>76200</xdr:rowOff>
    </xdr:from>
    <xdr:to>
      <xdr:col>4</xdr:col>
      <xdr:colOff>0</xdr:colOff>
      <xdr:row>13</xdr:row>
      <xdr:rowOff>9525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43125" y="1362075"/>
          <a:ext cx="1095375" cy="904875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18</xdr:row>
      <xdr:rowOff>0</xdr:rowOff>
    </xdr:from>
    <xdr:to>
      <xdr:col>9</xdr:col>
      <xdr:colOff>66675</xdr:colOff>
      <xdr:row>22</xdr:row>
      <xdr:rowOff>142875</xdr:rowOff>
    </xdr:to>
    <xdr:pic>
      <xdr:nvPicPr>
        <xdr:cNvPr id="1" name="Picture 4" descr="Рисунок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3076575"/>
          <a:ext cx="1219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2</xdr:row>
      <xdr:rowOff>9525</xdr:rowOff>
    </xdr:from>
    <xdr:to>
      <xdr:col>8</xdr:col>
      <xdr:colOff>323850</xdr:colOff>
      <xdr:row>12</xdr:row>
      <xdr:rowOff>114300</xdr:rowOff>
    </xdr:to>
    <xdr:pic>
      <xdr:nvPicPr>
        <xdr:cNvPr id="2" name="Picture 5" descr="professor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333375"/>
          <a:ext cx="18859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13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9.125" style="1" customWidth="1"/>
    <col min="2" max="2" width="7.625" style="1" customWidth="1"/>
    <col min="3" max="5" width="9.125" style="1" customWidth="1"/>
    <col min="6" max="6" width="8.875" style="1" customWidth="1"/>
    <col min="7" max="16384" width="9.125" style="1" customWidth="1"/>
  </cols>
  <sheetData>
    <row r="3" ht="10.5" customHeight="1"/>
    <row r="4" ht="12.75" hidden="1"/>
    <row r="5" ht="12.75" hidden="1"/>
    <row r="6" ht="12.75" hidden="1"/>
    <row r="7" ht="12.75" hidden="1"/>
    <row r="8" ht="12.75" hidden="1"/>
    <row r="9" spans="1:4" ht="25.5">
      <c r="A9" s="1" t="s">
        <v>0</v>
      </c>
      <c r="C9" s="4"/>
      <c r="D9" s="2" t="s">
        <v>1</v>
      </c>
    </row>
    <row r="10" spans="8:11" ht="12.75">
      <c r="H10" s="1" t="s">
        <v>0</v>
      </c>
      <c r="K10" s="1" t="s">
        <v>1</v>
      </c>
    </row>
    <row r="11" spans="6:8" ht="22.5" customHeight="1">
      <c r="F11" s="4" t="s">
        <v>0</v>
      </c>
      <c r="G11" s="5"/>
      <c r="H11" s="5"/>
    </row>
    <row r="13" ht="20.25">
      <c r="D13" s="3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7.75390625" style="6" customWidth="1"/>
    <col min="3" max="16384" width="9.125" style="6" customWidth="1"/>
  </cols>
  <sheetData>
    <row r="3" ht="12.75"/>
    <row r="4" ht="18">
      <c r="B4" s="7" t="s">
        <v>2</v>
      </c>
    </row>
    <row r="5" ht="12.75"/>
    <row r="6" ht="12.75"/>
    <row r="7" spans="2:3" ht="18">
      <c r="B7" s="29" t="s">
        <v>3</v>
      </c>
      <c r="C7" s="29" t="s">
        <v>7</v>
      </c>
    </row>
    <row r="8" ht="12.75"/>
    <row r="9" spans="2:4" ht="18">
      <c r="B9" s="29" t="s">
        <v>4</v>
      </c>
      <c r="C9" s="29"/>
      <c r="D9" s="6" t="s">
        <v>27</v>
      </c>
    </row>
    <row r="10" ht="12.75"/>
    <row r="11" spans="2:3" ht="18">
      <c r="B11" s="29" t="s">
        <v>5</v>
      </c>
      <c r="C11" s="29" t="s">
        <v>22</v>
      </c>
    </row>
    <row r="12" ht="12.75"/>
    <row r="13" spans="2:3" ht="18">
      <c r="B13" s="29" t="s">
        <v>6</v>
      </c>
      <c r="C13" s="9"/>
    </row>
    <row r="14" ht="12.75"/>
    <row r="15" ht="18">
      <c r="B15" s="8"/>
    </row>
    <row r="17" ht="12.75"/>
    <row r="18" ht="12.75"/>
    <row r="19" ht="12.75"/>
    <row r="20" ht="12.75"/>
    <row r="21" ht="12.75"/>
  </sheetData>
  <sheetProtection/>
  <hyperlinks>
    <hyperlink ref="B7" location="Вопрос1!A1" display="Вопрос 1"/>
    <hyperlink ref="B9" location="Вопрос2!A1" display="Вопрос 2"/>
    <hyperlink ref="B11" location="Вопрос3!A1" display="Вопрос 3"/>
    <hyperlink ref="B13" location="Вопрос4!A1" display="Вопрос 4"/>
    <hyperlink ref="C7" location="Обложка!A1" display="Обложка"/>
    <hyperlink ref="C11" location="Результат!A1" display="Результат"/>
  </hyperlink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4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9.125" style="6" customWidth="1"/>
    <col min="2" max="2" width="45.25390625" style="6" customWidth="1"/>
    <col min="3" max="16384" width="9.125" style="6" customWidth="1"/>
  </cols>
  <sheetData>
    <row r="2" ht="15.75">
      <c r="B2" s="12" t="s">
        <v>8</v>
      </c>
    </row>
    <row r="3" ht="12.75"/>
    <row r="4" spans="2:3" ht="18">
      <c r="B4" s="30" t="s">
        <v>34</v>
      </c>
      <c r="C4" s="11"/>
    </row>
    <row r="5" spans="2:3" ht="18">
      <c r="B5" s="30" t="s">
        <v>35</v>
      </c>
      <c r="C5" s="13"/>
    </row>
    <row r="6" spans="2:3" ht="15.75">
      <c r="B6" s="13"/>
      <c r="C6" s="13"/>
    </row>
    <row r="7" ht="12.75">
      <c r="B7" s="17"/>
    </row>
    <row r="8" ht="12.75">
      <c r="B8" s="17"/>
    </row>
    <row r="9" ht="12.75"/>
    <row r="10" ht="12.75"/>
    <row r="12" ht="15.75">
      <c r="B12" s="12" t="s">
        <v>9</v>
      </c>
    </row>
    <row r="14" ht="15" customHeight="1">
      <c r="B14" s="11"/>
    </row>
    <row r="18" ht="12.75"/>
    <row r="19" ht="12.75"/>
    <row r="20" ht="12.75"/>
    <row r="21" ht="12.75"/>
    <row r="22" ht="12.75"/>
  </sheetData>
  <sheetProtection/>
  <dataValidations count="2">
    <dataValidation type="list" allowBlank="1" showInputMessage="1" showErrorMessage="1" sqref="B14">
      <formula1>"Озеро,Болото,Луг,Лес"</formula1>
    </dataValidation>
    <dataValidation type="list" allowBlank="1" showInputMessage="1" showErrorMessage="1" sqref="A1">
      <formula1>"Озеро,Луг,Болото,Лес."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14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9.125" style="6" customWidth="1"/>
    <col min="2" max="2" width="40.375" style="6" customWidth="1"/>
    <col min="3" max="16384" width="9.125" style="6" customWidth="1"/>
  </cols>
  <sheetData>
    <row r="2" ht="15.75">
      <c r="B2" s="12" t="s">
        <v>10</v>
      </c>
    </row>
    <row r="4" ht="12.75">
      <c r="B4" s="11"/>
    </row>
    <row r="5" ht="15.75">
      <c r="B5" s="31" t="s">
        <v>36</v>
      </c>
    </row>
    <row r="6" ht="15.75">
      <c r="B6" s="31" t="s">
        <v>37</v>
      </c>
    </row>
    <row r="7" ht="12.75">
      <c r="B7" s="11"/>
    </row>
    <row r="8" ht="12.75"/>
    <row r="9" ht="12.75"/>
    <row r="10" ht="12.75"/>
    <row r="11" ht="12.75"/>
    <row r="12" ht="15.75">
      <c r="B12" s="12" t="s">
        <v>11</v>
      </c>
    </row>
    <row r="13" ht="12.75"/>
    <row r="14" ht="12.75">
      <c r="B14" s="11"/>
    </row>
    <row r="15" ht="12.75"/>
    <row r="17" ht="12.75"/>
    <row r="18" ht="12.75"/>
    <row r="19" ht="12.75"/>
    <row r="20" ht="12.75"/>
    <row r="21" ht="12.75"/>
  </sheetData>
  <sheetProtection/>
  <dataValidations count="1">
    <dataValidation type="list" allowBlank="1" showInputMessage="1" showErrorMessage="1" sqref="B14">
      <formula1>"Злак,Клевер,Пастушья сумка."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.00390625" style="6" customWidth="1"/>
    <col min="2" max="2" width="9.125" style="6" customWidth="1"/>
    <col min="3" max="3" width="32.375" style="6" customWidth="1"/>
    <col min="4" max="4" width="3.00390625" style="6" customWidth="1"/>
    <col min="5" max="5" width="30.125" style="6" customWidth="1"/>
    <col min="6" max="16384" width="9.125" style="6" customWidth="1"/>
  </cols>
  <sheetData>
    <row r="1" ht="12.75"/>
    <row r="2" ht="15.75">
      <c r="B2" s="12" t="s">
        <v>12</v>
      </c>
    </row>
    <row r="3" ht="12.75"/>
    <row r="4" spans="2:5" ht="15.75">
      <c r="B4" s="46"/>
      <c r="C4" s="46"/>
      <c r="D4" s="46"/>
      <c r="E4" s="46"/>
    </row>
    <row r="5" spans="2:4" ht="15.75">
      <c r="B5" s="46"/>
      <c r="C5" s="20"/>
      <c r="D5" s="47"/>
    </row>
    <row r="6" spans="2:5" ht="15.75">
      <c r="B6" s="32"/>
      <c r="C6" s="33"/>
      <c r="D6" s="34"/>
      <c r="E6" s="6" t="s">
        <v>13</v>
      </c>
    </row>
    <row r="7" ht="12.75"/>
    <row r="8" ht="12.75"/>
    <row r="9" ht="15.75">
      <c r="B9" s="12" t="s">
        <v>14</v>
      </c>
    </row>
    <row r="10" ht="12.75"/>
    <row r="11" spans="2:5" ht="12.75">
      <c r="B11" s="35" t="s">
        <v>39</v>
      </c>
      <c r="C11" s="14"/>
      <c r="D11" s="14" t="s">
        <v>32</v>
      </c>
      <c r="E11" s="42"/>
    </row>
    <row r="12" spans="2:5" ht="12.75">
      <c r="B12" s="35"/>
      <c r="C12" s="15"/>
      <c r="D12" s="15"/>
      <c r="E12" s="10"/>
    </row>
    <row r="13" spans="2:5" ht="12.75">
      <c r="B13" s="36" t="s">
        <v>38</v>
      </c>
      <c r="C13" s="39"/>
      <c r="D13" s="16"/>
      <c r="E13" s="15" t="s">
        <v>43</v>
      </c>
    </row>
    <row r="14" spans="2:5" ht="12.75">
      <c r="B14" s="36"/>
      <c r="C14" s="36"/>
      <c r="D14" s="16"/>
      <c r="E14" s="15"/>
    </row>
    <row r="15" spans="2:5" ht="12.75">
      <c r="B15" s="37" t="s">
        <v>40</v>
      </c>
      <c r="C15" s="38"/>
      <c r="D15" s="38"/>
      <c r="E15" s="10"/>
    </row>
    <row r="16" spans="2:5" ht="12.75">
      <c r="B16" s="37" t="s">
        <v>41</v>
      </c>
      <c r="C16" s="38"/>
      <c r="D16" s="38"/>
      <c r="E16" s="10"/>
    </row>
    <row r="18" ht="12.75"/>
    <row r="19" ht="12.75"/>
    <row r="20" ht="12.75"/>
    <row r="21" ht="12.75"/>
  </sheetData>
  <sheetProtection/>
  <dataValidations count="3">
    <dataValidation type="list" allowBlank="1" showInputMessage="1" showErrorMessage="1" sqref="E15">
      <formula1>"Производители,Потребители,Разрушители"</formula1>
    </dataValidation>
    <dataValidation type="list" allowBlank="1" showInputMessage="1" showErrorMessage="1" sqref="E11">
      <formula1>"Жужелица,Стрекоза,Ласка."</formula1>
    </dataValidation>
    <dataValidation type="list" allowBlank="1" showInputMessage="1" showErrorMessage="1" sqref="E13">
      <formula1>"Жужелица,Гусеница,Стрекоза"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6.875" style="17" customWidth="1"/>
    <col min="2" max="2" width="12.375" style="17" customWidth="1"/>
    <col min="3" max="3" width="10.00390625" style="17" customWidth="1"/>
    <col min="4" max="4" width="13.25390625" style="17" customWidth="1"/>
    <col min="5" max="5" width="10.25390625" style="17" customWidth="1"/>
    <col min="6" max="6" width="12.00390625" style="17" customWidth="1"/>
    <col min="7" max="7" width="9.125" style="17" customWidth="1"/>
    <col min="8" max="8" width="12.875" style="17" customWidth="1"/>
    <col min="9" max="16384" width="9.125" style="17" customWidth="1"/>
  </cols>
  <sheetData>
    <row r="2" ht="15.75">
      <c r="B2" s="12" t="s">
        <v>6</v>
      </c>
    </row>
    <row r="4" spans="2:6" ht="15">
      <c r="B4" s="31" t="s">
        <v>33</v>
      </c>
      <c r="C4" s="31"/>
      <c r="D4" s="31"/>
      <c r="E4" s="43"/>
      <c r="F4" s="45"/>
    </row>
    <row r="5" spans="2:6" ht="15">
      <c r="B5" s="31" t="s">
        <v>42</v>
      </c>
      <c r="C5" s="31"/>
      <c r="D5" s="44"/>
      <c r="E5" s="45"/>
      <c r="F5" s="45"/>
    </row>
    <row r="6" spans="2:6" ht="15">
      <c r="B6" s="13"/>
      <c r="C6" s="13"/>
      <c r="D6" s="45"/>
      <c r="E6" s="45"/>
      <c r="F6" s="45"/>
    </row>
    <row r="7" spans="2:4" ht="15">
      <c r="B7" s="20"/>
      <c r="C7" s="40"/>
      <c r="D7" s="20"/>
    </row>
    <row r="15" spans="2:8" ht="12.75">
      <c r="B15" s="18"/>
      <c r="D15" s="18"/>
      <c r="F15" s="18"/>
      <c r="H15" s="18"/>
    </row>
    <row r="17" spans="2:8" ht="15.75">
      <c r="B17" s="41" t="s">
        <v>28</v>
      </c>
      <c r="D17" s="41" t="s">
        <v>30</v>
      </c>
      <c r="F17" s="41" t="s">
        <v>29</v>
      </c>
      <c r="H17" s="41" t="s">
        <v>31</v>
      </c>
    </row>
    <row r="19" ht="12.75">
      <c r="I19" s="28"/>
    </row>
  </sheetData>
  <sheetProtection/>
  <dataValidations count="4">
    <dataValidation type="list" allowBlank="1" showInputMessage="1" showErrorMessage="1" sqref="B15">
      <formula1>"Производитель,Потребитель,Разрушитель."</formula1>
    </dataValidation>
    <dataValidation type="list" allowBlank="1" showInputMessage="1" showErrorMessage="1" sqref="H15">
      <formula1>"Потребитель,Разрушитель,Производитель."</formula1>
    </dataValidation>
    <dataValidation type="list" allowBlank="1" showInputMessage="1" showErrorMessage="1" sqref="F15">
      <formula1>"Потребитель,Разрушитель,Производитель."</formula1>
    </dataValidation>
    <dataValidation type="list" allowBlank="1" showInputMessage="1" showErrorMessage="1" sqref="D15">
      <formula1>"Производитель,Разрушитель,Потребитель."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24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9.125" style="6" customWidth="1"/>
    <col min="2" max="2" width="18.375" style="6" customWidth="1"/>
    <col min="3" max="3" width="17.375" style="6" customWidth="1"/>
    <col min="4" max="16384" width="9.125" style="6" customWidth="1"/>
  </cols>
  <sheetData>
    <row r="3" spans="4:6" ht="13.5" thickBot="1">
      <c r="D3" s="21"/>
      <c r="E3" s="21"/>
      <c r="F3" s="19"/>
    </row>
    <row r="4" spans="2:6" ht="13.5" thickBot="1">
      <c r="B4" s="22">
        <v>1</v>
      </c>
      <c r="C4" s="23">
        <f>IF(Вопрос1!B14="Луг",1,0)</f>
        <v>0</v>
      </c>
      <c r="D4" s="21"/>
      <c r="E4" s="21"/>
      <c r="F4" s="19"/>
    </row>
    <row r="5" spans="2:6" ht="13.5" thickBot="1">
      <c r="B5" s="22">
        <v>2</v>
      </c>
      <c r="C5" s="23">
        <f>IF(Вопрос2!B14="Злак",1,0)</f>
        <v>0</v>
      </c>
      <c r="D5" s="21"/>
      <c r="E5" s="21"/>
      <c r="F5" s="19"/>
    </row>
    <row r="6" spans="2:6" ht="13.5" thickBot="1">
      <c r="B6" s="24" t="s">
        <v>15</v>
      </c>
      <c r="C6" s="23">
        <f>IF(Вопрос3!E11="Жужелица",1,0)</f>
        <v>0</v>
      </c>
      <c r="D6" s="21"/>
      <c r="E6" s="21"/>
      <c r="F6" s="19"/>
    </row>
    <row r="7" spans="2:6" ht="13.5" thickBot="1">
      <c r="B7" s="22" t="s">
        <v>16</v>
      </c>
      <c r="C7" s="23">
        <f>IF(Вопрос3!E13="Стрекоза",1,0)</f>
        <v>1</v>
      </c>
      <c r="D7" s="21"/>
      <c r="E7" s="21"/>
      <c r="F7" s="19"/>
    </row>
    <row r="8" spans="2:6" ht="13.5" thickBot="1">
      <c r="B8" s="22" t="s">
        <v>17</v>
      </c>
      <c r="C8" s="23">
        <f>IF(Вопрос3!E15="Разрушители",1,0)</f>
        <v>0</v>
      </c>
      <c r="D8" s="21"/>
      <c r="E8" s="21"/>
      <c r="F8" s="19"/>
    </row>
    <row r="9" spans="2:6" ht="13.5" thickBot="1">
      <c r="B9" s="22" t="s">
        <v>18</v>
      </c>
      <c r="C9" s="23">
        <f>IF(Вопрос4!B15="Производитель",1,0)</f>
        <v>0</v>
      </c>
      <c r="D9" s="21"/>
      <c r="E9" s="21"/>
      <c r="F9" s="19"/>
    </row>
    <row r="10" spans="2:6" ht="13.5" thickBot="1">
      <c r="B10" s="22" t="s">
        <v>19</v>
      </c>
      <c r="C10" s="23">
        <f>IF(Вопрос4!D15="Разрушитель",1,0)</f>
        <v>0</v>
      </c>
      <c r="D10" s="21"/>
      <c r="E10" s="21"/>
      <c r="F10" s="19"/>
    </row>
    <row r="11" spans="2:6" ht="13.5" thickBot="1">
      <c r="B11" s="22" t="s">
        <v>20</v>
      </c>
      <c r="C11" s="23">
        <f>IF(Вопрос4!F15="Потребитель",1,0)</f>
        <v>0</v>
      </c>
      <c r="D11" s="21"/>
      <c r="E11" s="21"/>
      <c r="F11" s="19"/>
    </row>
    <row r="12" spans="2:6" ht="13.5" thickBot="1">
      <c r="B12" s="22" t="s">
        <v>21</v>
      </c>
      <c r="C12" s="23">
        <f>IF(Вопрос4!H15="Потребитель",1,0)</f>
        <v>0</v>
      </c>
      <c r="D12" s="21"/>
      <c r="E12" s="21"/>
      <c r="F12" s="19"/>
    </row>
    <row r="13" spans="2:6" ht="12.75">
      <c r="B13" s="19"/>
      <c r="C13" s="19"/>
      <c r="D13" s="21"/>
      <c r="E13" s="21"/>
      <c r="F13" s="19"/>
    </row>
    <row r="14" spans="2:6" ht="13.5" customHeight="1">
      <c r="B14" s="19"/>
      <c r="C14" s="19"/>
      <c r="D14" s="19"/>
      <c r="E14" s="19"/>
      <c r="F14" s="19"/>
    </row>
    <row r="15" spans="2:4" ht="15" customHeight="1">
      <c r="B15" s="19"/>
      <c r="C15" s="19"/>
      <c r="D15" s="19"/>
    </row>
    <row r="16" spans="2:4" ht="12.75">
      <c r="B16" s="19"/>
      <c r="C16" s="19"/>
      <c r="D16" s="19"/>
    </row>
    <row r="17" spans="2:4" ht="12.75">
      <c r="B17" s="19"/>
      <c r="C17" s="19"/>
      <c r="D17" s="19"/>
    </row>
    <row r="18" ht="15">
      <c r="B18" s="20" t="s">
        <v>22</v>
      </c>
    </row>
    <row r="19" ht="12.75"/>
    <row r="20" spans="2:4" ht="18">
      <c r="B20" s="20" t="s">
        <v>23</v>
      </c>
      <c r="C20" s="25">
        <f>SUM(C4:C12)</f>
        <v>1</v>
      </c>
      <c r="D20" s="20" t="s">
        <v>24</v>
      </c>
    </row>
    <row r="21" ht="12.75"/>
    <row r="22" spans="2:3" ht="18">
      <c r="B22" s="20" t="s">
        <v>25</v>
      </c>
      <c r="C22" s="27">
        <v>9</v>
      </c>
    </row>
    <row r="23" ht="12.75"/>
    <row r="24" spans="2:3" ht="18.75">
      <c r="B24" s="20" t="s">
        <v>26</v>
      </c>
      <c r="C24" s="26" t="str">
        <f>IF(C20&gt;=8,"отлично",IF(C20&gt;=7,"хорошо",IF(C20&gt;=6,"удовлетворительно",IF(C20&gt;=5,"плохо","Вы совсем не усвоили материал"))))</f>
        <v>Вы совсем не усвоили материал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Ученик</cp:lastModifiedBy>
  <dcterms:created xsi:type="dcterms:W3CDTF">2006-01-22T09:41:18Z</dcterms:created>
  <dcterms:modified xsi:type="dcterms:W3CDTF">2009-01-28T14:46:02Z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