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675" windowHeight="6570" activeTab="0"/>
  </bookViews>
  <sheets>
    <sheet name="Расчет совместимости биоритмов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<sst xmlns="http://schemas.openxmlformats.org/spreadsheetml/2006/main" count="25" uniqueCount="22">
  <si>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Порядковый день</t>
  </si>
  <si>
    <t>Дата рождения</t>
  </si>
  <si>
    <t>Дата отсчета</t>
  </si>
  <si>
    <t>Длительность прогноза</t>
  </si>
  <si>
    <t>Расчет биоритмов</t>
  </si>
  <si>
    <t>Исходные данные</t>
  </si>
  <si>
    <t>Номер п/п</t>
  </si>
  <si>
    <t>Физическая сумма</t>
  </si>
  <si>
    <t>Эмоциональная сумма</t>
  </si>
  <si>
    <t>Интеллектуальная сумма</t>
  </si>
  <si>
    <t>Интуитивная сумма</t>
  </si>
  <si>
    <t>Суммарные биоритмы</t>
  </si>
  <si>
    <t>Расчет биоритмов друга</t>
  </si>
  <si>
    <t>Расчет свох биоритмов</t>
  </si>
  <si>
    <t>Физическое1</t>
  </si>
  <si>
    <t>Эмоциональное1</t>
  </si>
  <si>
    <t>Интеллектуальное1</t>
  </si>
  <si>
    <t>Интуитивное1</t>
  </si>
  <si>
    <t>Физическое2</t>
  </si>
  <si>
    <t>Эмоциональное2</t>
  </si>
  <si>
    <t>Интеллектуальное2</t>
  </si>
  <si>
    <t>Интуитивное2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</si>
</sst>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9.75"/>
      <color indexed="8"/>
      <name val="Arial Cyr"/>
      <family val="0"/>
    </font>
    <font>
      <sz val="14.25"/>
      <color indexed="8"/>
      <name val="Arial Cyr"/>
      <family val="0"/>
    </font>
    <font>
      <sz val="11"/>
      <color indexed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b/>
      <i/>
      <sz val="10"/>
      <color indexed="9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Arial Cyr"/>
      <family val="0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3" fillId="20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2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Суммарные биоритмы
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525"/>
          <c:w val="0.961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совместимости биоритмов'!$K$7</c:f>
              <c:strCache>
                <c:ptCount val="1"/>
                <c:pt idx="0">
                  <c:v>Физическая сумма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'Расчет совместимости биоритмов'!$K$8:$K$37</c:f>
              <c:numCache/>
            </c:numRef>
          </c:val>
          <c:smooth val="0"/>
        </c:ser>
        <c:ser>
          <c:idx val="1"/>
          <c:order val="1"/>
          <c:tx>
            <c:strRef>
              <c:f>'Расчет совместимости биоритмов'!$L$7</c:f>
              <c:strCache>
                <c:ptCount val="1"/>
                <c:pt idx="0">
                  <c:v>Эмоциональная сумма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'Расчет совместимости биоритмов'!$L$8:$L$37</c:f>
              <c:numCache/>
            </c:numRef>
          </c:val>
          <c:smooth val="0"/>
        </c:ser>
        <c:ser>
          <c:idx val="2"/>
          <c:order val="2"/>
          <c:tx>
            <c:strRef>
              <c:f>'Расчет совместимости биоритмов'!$M$7</c:f>
              <c:strCache>
                <c:ptCount val="1"/>
                <c:pt idx="0">
                  <c:v>Интеллектуальная сумма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'Расчет совместимости биоритмов'!$M$8:$M$37</c:f>
              <c:numCache/>
            </c:numRef>
          </c:val>
          <c:smooth val="0"/>
        </c:ser>
        <c:ser>
          <c:idx val="3"/>
          <c:order val="3"/>
          <c:tx>
            <c:strRef>
              <c:f>'Расчет совместимости биоритмов'!$N$7</c:f>
              <c:strCache>
                <c:ptCount val="1"/>
                <c:pt idx="0">
                  <c:v>Интуитивная сумма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'Расчет совместимости биоритмов'!$N$8:$N$37</c:f>
              <c:numCache/>
            </c:numRef>
          </c:val>
          <c:smooth val="0"/>
        </c:ser>
        <c:marker val="1"/>
        <c:axId val="62800110"/>
        <c:axId val="28330079"/>
      </c:lineChart>
      <c:catAx>
        <c:axId val="6280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30079"/>
        <c:crosses val="autoZero"/>
        <c:auto val="1"/>
        <c:lblOffset val="100"/>
        <c:tickLblSkip val="2"/>
        <c:noMultiLvlLbl val="0"/>
      </c:catAx>
      <c:valAx>
        <c:axId val="28330079"/>
        <c:scaling>
          <c:orientation val="minMax"/>
          <c:max val="2.2"/>
          <c:min val="-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значения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0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1325"/>
          <c:w val="0.771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Биоритмы двух людей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0225"/>
          <c:w val="0.85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совместимости биоритмов'!$C$7</c:f>
              <c:strCache>
                <c:ptCount val="1"/>
                <c:pt idx="0">
                  <c:v>Физическое1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биоритмов'!$C$8:$C$37</c:f>
              <c:numCache/>
            </c:numRef>
          </c:val>
          <c:smooth val="0"/>
        </c:ser>
        <c:ser>
          <c:idx val="1"/>
          <c:order val="1"/>
          <c:tx>
            <c:strRef>
              <c:f>'Расчет совместимости биоритмов'!$D$7</c:f>
              <c:strCache>
                <c:ptCount val="1"/>
                <c:pt idx="0">
                  <c:v>Эмоциональное1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биоритмов'!$D$8:$D$37</c:f>
              <c:numCache/>
            </c:numRef>
          </c:val>
          <c:smooth val="0"/>
        </c:ser>
        <c:ser>
          <c:idx val="2"/>
          <c:order val="2"/>
          <c:tx>
            <c:strRef>
              <c:f>'Расчет совместимости биоритмов'!$E$7</c:f>
              <c:strCache>
                <c:ptCount val="1"/>
                <c:pt idx="0">
                  <c:v>Интеллектуальное1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80808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биоритмов'!$E$8:$E$37</c:f>
              <c:numCache/>
            </c:numRef>
          </c:val>
          <c:smooth val="0"/>
        </c:ser>
        <c:ser>
          <c:idx val="3"/>
          <c:order val="3"/>
          <c:tx>
            <c:strRef>
              <c:f>'Расчет совместимости биоритмов'!$F$7</c:f>
              <c:strCache>
                <c:ptCount val="1"/>
                <c:pt idx="0">
                  <c:v>Интуитивное1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биоритмов'!$F$8:$F$37</c:f>
              <c:numCache/>
            </c:numRef>
          </c:val>
          <c:smooth val="0"/>
        </c:ser>
        <c:ser>
          <c:idx val="4"/>
          <c:order val="4"/>
          <c:tx>
            <c:strRef>
              <c:f>'Расчет совместимости биоритмов'!$G$7</c:f>
              <c:strCache>
                <c:ptCount val="1"/>
                <c:pt idx="0">
                  <c:v>Физическое2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биоритмов'!$G$8:$G$37</c:f>
              <c:numCache/>
            </c:numRef>
          </c:val>
          <c:smooth val="0"/>
        </c:ser>
        <c:ser>
          <c:idx val="5"/>
          <c:order val="5"/>
          <c:tx>
            <c:strRef>
              <c:f>'Расчет совместимости биоритмов'!$H$7</c:f>
              <c:strCache>
                <c:ptCount val="1"/>
                <c:pt idx="0">
                  <c:v>Эмоциональное2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биоритмов'!$H$8:$H$37</c:f>
              <c:numCache/>
            </c:numRef>
          </c:val>
          <c:smooth val="0"/>
        </c:ser>
        <c:ser>
          <c:idx val="6"/>
          <c:order val="6"/>
          <c:tx>
            <c:strRef>
              <c:f>'Расчет совместимости биоритмов'!$I$7</c:f>
              <c:strCache>
                <c:ptCount val="1"/>
                <c:pt idx="0">
                  <c:v>Интеллектуальное2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биоритмов'!$I$8:$I$37</c:f>
              <c:numCache/>
            </c:numRef>
          </c:val>
          <c:smooth val="0"/>
        </c:ser>
        <c:ser>
          <c:idx val="7"/>
          <c:order val="7"/>
          <c:tx>
            <c:strRef>
              <c:f>'Расчет совместимости биоритмов'!$J$7</c:f>
              <c:strCache>
                <c:ptCount val="1"/>
                <c:pt idx="0">
                  <c:v>Интуитивное2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совместимости биоритмов'!$B$8:$B$37</c:f>
              <c:strCache/>
            </c:strRef>
          </c:cat>
          <c:val>
            <c:numRef>
              <c:f>'Расчет совместимости биоритмов'!$J$8:$J$37</c:f>
              <c:numCache/>
            </c:numRef>
          </c:val>
          <c:smooth val="0"/>
        </c:ser>
        <c:marker val="1"/>
        <c:axId val="53644120"/>
        <c:axId val="13035033"/>
      </c:lineChart>
      <c:dateAx>
        <c:axId val="5364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порядковый день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350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3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значение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4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455"/>
          <c:w val="0.11"/>
          <c:h val="0.3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66675</xdr:rowOff>
    </xdr:from>
    <xdr:to>
      <xdr:col>11</xdr:col>
      <xdr:colOff>238125</xdr:colOff>
      <xdr:row>71</xdr:row>
      <xdr:rowOff>76200</xdr:rowOff>
    </xdr:to>
    <xdr:graphicFrame>
      <xdr:nvGraphicFramePr>
        <xdr:cNvPr id="1" name="Chart 1"/>
        <xdr:cNvGraphicFramePr/>
      </xdr:nvGraphicFramePr>
      <xdr:xfrm>
        <a:off x="57150" y="7200900"/>
        <a:ext cx="15144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74</xdr:row>
      <xdr:rowOff>9525</xdr:rowOff>
    </xdr:from>
    <xdr:to>
      <xdr:col>11</xdr:col>
      <xdr:colOff>238125</xdr:colOff>
      <xdr:row>103</xdr:row>
      <xdr:rowOff>133350</xdr:rowOff>
    </xdr:to>
    <xdr:graphicFrame>
      <xdr:nvGraphicFramePr>
        <xdr:cNvPr id="2" name="Диаграмма 2"/>
        <xdr:cNvGraphicFramePr/>
      </xdr:nvGraphicFramePr>
      <xdr:xfrm>
        <a:off x="57150" y="12973050"/>
        <a:ext cx="15144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0" zoomScaleNormal="110" workbookViewId="0" topLeftCell="A58">
      <selection activeCell="C3" sqref="C3:F5"/>
    </sheetView>
  </sheetViews>
  <sheetFormatPr defaultColWidth="9.00390625" defaultRowHeight="12.75"/>
  <cols>
    <col min="1" max="1" width="15.625" style="0" customWidth="1"/>
    <col min="2" max="2" width="14.375" style="0" customWidth="1"/>
    <col min="3" max="3" width="15.25390625" style="0" customWidth="1"/>
    <col min="4" max="4" width="18.00390625" style="0" customWidth="1"/>
    <col min="5" max="5" width="23.00390625" style="0" customWidth="1"/>
    <col min="6" max="6" width="18.375" style="0" customWidth="1"/>
    <col min="7" max="7" width="15.75390625" style="0" customWidth="1"/>
    <col min="8" max="8" width="17.375" style="0" customWidth="1"/>
    <col min="9" max="9" width="21.75390625" style="0" customWidth="1"/>
    <col min="10" max="10" width="19.75390625" style="0" customWidth="1"/>
    <col min="11" max="11" width="17.125" style="0" customWidth="1"/>
    <col min="12" max="12" width="16.00390625" style="0" customWidth="1"/>
    <col min="13" max="13" width="20.375" style="0" customWidth="1"/>
    <col min="14" max="14" width="15.125" style="0" customWidth="1"/>
  </cols>
  <sheetData>
    <row r="1" spans="1:14" ht="18.75">
      <c r="A1" s="18" t="s">
        <v>4</v>
      </c>
      <c r="B1" s="18"/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7"/>
    </row>
    <row r="2" spans="1:14" ht="15">
      <c r="A2" s="19" t="s">
        <v>5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</row>
    <row r="3" spans="1:14" ht="25.5">
      <c r="A3" s="5" t="s">
        <v>1</v>
      </c>
      <c r="B3" s="6">
        <v>34124</v>
      </c>
      <c r="C3" s="17"/>
      <c r="D3" s="17"/>
      <c r="E3" s="17"/>
      <c r="F3" s="17"/>
      <c r="G3" s="5" t="s">
        <v>1</v>
      </c>
      <c r="H3" s="6">
        <v>34209</v>
      </c>
      <c r="I3" s="17"/>
      <c r="J3" s="17"/>
      <c r="K3" s="17"/>
      <c r="L3" s="17"/>
      <c r="M3" s="17"/>
      <c r="N3" s="17"/>
    </row>
    <row r="4" spans="1:14" ht="25.5">
      <c r="A4" s="5" t="s">
        <v>2</v>
      </c>
      <c r="B4" s="6">
        <v>40139</v>
      </c>
      <c r="C4" s="17"/>
      <c r="D4" s="17"/>
      <c r="E4" s="17"/>
      <c r="F4" s="17"/>
      <c r="G4" s="5" t="s">
        <v>2</v>
      </c>
      <c r="H4" s="6">
        <v>40139</v>
      </c>
      <c r="I4" s="17"/>
      <c r="J4" s="17"/>
      <c r="K4" s="17"/>
      <c r="L4" s="17"/>
      <c r="M4" s="17"/>
      <c r="N4" s="17"/>
    </row>
    <row r="5" spans="1:14" ht="25.5">
      <c r="A5" s="5" t="s">
        <v>3</v>
      </c>
      <c r="B5" s="7">
        <v>30</v>
      </c>
      <c r="C5" s="17"/>
      <c r="D5" s="17"/>
      <c r="E5" s="17"/>
      <c r="F5" s="17"/>
      <c r="G5" s="5" t="s">
        <v>3</v>
      </c>
      <c r="H5" s="7">
        <v>30</v>
      </c>
      <c r="I5" s="17"/>
      <c r="J5" s="17"/>
      <c r="K5" s="17"/>
      <c r="L5" s="17"/>
      <c r="M5" s="17"/>
      <c r="N5" s="17"/>
    </row>
    <row r="6" spans="1:14" ht="24" customHeight="1">
      <c r="A6" s="16" t="s">
        <v>12</v>
      </c>
      <c r="B6" s="16"/>
      <c r="C6" s="16"/>
      <c r="D6" s="16"/>
      <c r="E6" s="16"/>
      <c r="F6" s="17"/>
      <c r="G6" s="16" t="s">
        <v>13</v>
      </c>
      <c r="H6" s="16"/>
      <c r="I6" s="16"/>
      <c r="J6" s="16"/>
      <c r="K6" s="16" t="s">
        <v>11</v>
      </c>
      <c r="L6" s="16"/>
      <c r="M6" s="16"/>
      <c r="N6" s="16"/>
    </row>
    <row r="7" spans="1:14" s="1" customFormat="1" ht="32.25" customHeight="1">
      <c r="A7" s="8" t="s">
        <v>6</v>
      </c>
      <c r="B7" s="8" t="s">
        <v>0</v>
      </c>
      <c r="C7" s="12" t="s">
        <v>14</v>
      </c>
      <c r="D7" s="13" t="s">
        <v>15</v>
      </c>
      <c r="E7" s="14" t="s">
        <v>16</v>
      </c>
      <c r="F7" s="15" t="s">
        <v>17</v>
      </c>
      <c r="G7" s="12" t="s">
        <v>18</v>
      </c>
      <c r="H7" s="13" t="s">
        <v>19</v>
      </c>
      <c r="I7" s="14" t="s">
        <v>20</v>
      </c>
      <c r="J7" s="15" t="s">
        <v>21</v>
      </c>
      <c r="K7" s="12" t="s">
        <v>7</v>
      </c>
      <c r="L7" s="13" t="s">
        <v>8</v>
      </c>
      <c r="M7" s="14" t="s">
        <v>9</v>
      </c>
      <c r="N7" s="15" t="s">
        <v>10</v>
      </c>
    </row>
    <row r="8" spans="1:14" ht="12.75">
      <c r="A8" s="9">
        <v>1</v>
      </c>
      <c r="B8" s="10">
        <f>B4</f>
        <v>40139</v>
      </c>
      <c r="C8" s="11">
        <f>ROUND(SIN(2*(B8-$B$3)/23*PI()),2)</f>
        <v>-0.14</v>
      </c>
      <c r="D8" s="11">
        <f>ROUND(SIN(2*(B8-$B$3)/28*PI()),2)</f>
        <v>-0.9</v>
      </c>
      <c r="E8" s="11">
        <f>ROUND(SIN(2*(B8-$B$3)/33*PI()),2)</f>
        <v>0.99</v>
      </c>
      <c r="F8" s="11">
        <f>ROUND(SIN(2*(B8-$B$3)/37*PI()),2)</f>
        <v>-0.41</v>
      </c>
      <c r="G8" s="2">
        <v>-0.89</v>
      </c>
      <c r="H8" s="2">
        <v>-0.97</v>
      </c>
      <c r="I8" s="2">
        <v>-0.95</v>
      </c>
      <c r="J8" s="2">
        <v>0.99</v>
      </c>
      <c r="K8" s="2">
        <f>C8+G8</f>
        <v>-1.03</v>
      </c>
      <c r="L8" s="2">
        <f>D8+H8</f>
        <v>-1.87</v>
      </c>
      <c r="M8" s="2">
        <f>E8+I8</f>
        <v>0.040000000000000036</v>
      </c>
      <c r="N8" s="2">
        <f>F8+J8</f>
        <v>0.5800000000000001</v>
      </c>
    </row>
    <row r="9" spans="1:14" ht="12.75">
      <c r="A9" s="9">
        <v>2</v>
      </c>
      <c r="B9" s="10">
        <f>B8+1</f>
        <v>40140</v>
      </c>
      <c r="C9" s="11">
        <f aca="true" t="shared" si="0" ref="C9:C37">ROUND(SIN(2*(B9-$B$3)/23*PI()),2)</f>
        <v>-0.4</v>
      </c>
      <c r="D9" s="11">
        <f aca="true" t="shared" si="1" ref="D9:D15">ROUND(SIN(2*(B9-$B$3)/28*PI()),2)</f>
        <v>-0.78</v>
      </c>
      <c r="E9" s="11">
        <f aca="true" t="shared" si="2" ref="E9:E15">ROUND(SIN(2*(B9-$B$3)/33*PI()),2)</f>
        <v>0.95</v>
      </c>
      <c r="F9" s="11">
        <f aca="true" t="shared" si="3" ref="F9:F37">ROUND(SIN(2*(B9-$B$3)/37*PI()),2)</f>
        <v>-0.56</v>
      </c>
      <c r="G9" s="2">
        <v>-0.73</v>
      </c>
      <c r="H9" s="2">
        <v>-0.9</v>
      </c>
      <c r="I9" s="2">
        <v>-0.99</v>
      </c>
      <c r="J9" s="2">
        <v>0.96</v>
      </c>
      <c r="K9" s="2">
        <f aca="true" t="shared" si="4" ref="K9:K37">C9+G9</f>
        <v>-1.13</v>
      </c>
      <c r="L9" s="2">
        <f aca="true" t="shared" si="5" ref="L9:L37">D9+H9</f>
        <v>-1.6800000000000002</v>
      </c>
      <c r="M9" s="2">
        <f aca="true" t="shared" si="6" ref="M9:M37">E9+I9</f>
        <v>-0.040000000000000036</v>
      </c>
      <c r="N9" s="2">
        <f aca="true" t="shared" si="7" ref="N9:N37">F9+J9</f>
        <v>0.3999999999999999</v>
      </c>
    </row>
    <row r="10" spans="1:14" ht="12.75">
      <c r="A10" s="9">
        <v>3</v>
      </c>
      <c r="B10" s="10">
        <f aca="true" t="shared" si="8" ref="B10:B15">B9+1</f>
        <v>40141</v>
      </c>
      <c r="C10" s="11">
        <f t="shared" si="0"/>
        <v>-0.63</v>
      </c>
      <c r="D10" s="11">
        <f t="shared" si="1"/>
        <v>-0.62</v>
      </c>
      <c r="E10" s="11">
        <f t="shared" si="2"/>
        <v>0.87</v>
      </c>
      <c r="F10" s="11">
        <f t="shared" si="3"/>
        <v>-0.69</v>
      </c>
      <c r="G10" s="2">
        <v>-0.52</v>
      </c>
      <c r="H10" s="2">
        <v>-0.78</v>
      </c>
      <c r="I10" s="2">
        <v>-1</v>
      </c>
      <c r="J10" s="2">
        <v>0.89</v>
      </c>
      <c r="K10" s="2">
        <f t="shared" si="4"/>
        <v>-1.15</v>
      </c>
      <c r="L10" s="2">
        <f t="shared" si="5"/>
        <v>-1.4</v>
      </c>
      <c r="M10" s="2">
        <f t="shared" si="6"/>
        <v>-0.13</v>
      </c>
      <c r="N10" s="2">
        <f t="shared" si="7"/>
        <v>0.20000000000000007</v>
      </c>
    </row>
    <row r="11" spans="1:14" ht="12.75">
      <c r="A11" s="9">
        <v>4</v>
      </c>
      <c r="B11" s="10">
        <f t="shared" si="8"/>
        <v>40142</v>
      </c>
      <c r="C11" s="11">
        <f t="shared" si="0"/>
        <v>-0.82</v>
      </c>
      <c r="D11" s="11">
        <f t="shared" si="1"/>
        <v>-0.43</v>
      </c>
      <c r="E11" s="11">
        <f t="shared" si="2"/>
        <v>0.76</v>
      </c>
      <c r="F11" s="11">
        <f t="shared" si="3"/>
        <v>-0.8</v>
      </c>
      <c r="G11" s="2">
        <v>-0.27</v>
      </c>
      <c r="H11" s="2">
        <v>-0.62</v>
      </c>
      <c r="I11" s="2">
        <v>-0.97</v>
      </c>
      <c r="J11" s="2">
        <v>0.8</v>
      </c>
      <c r="K11" s="2">
        <f t="shared" si="4"/>
        <v>-1.0899999999999999</v>
      </c>
      <c r="L11" s="2">
        <f t="shared" si="5"/>
        <v>-1.05</v>
      </c>
      <c r="M11" s="2">
        <f t="shared" si="6"/>
        <v>-0.20999999999999996</v>
      </c>
      <c r="N11" s="2">
        <f t="shared" si="7"/>
        <v>0</v>
      </c>
    </row>
    <row r="12" spans="1:14" ht="12.75">
      <c r="A12" s="9">
        <v>5</v>
      </c>
      <c r="B12" s="10">
        <f t="shared" si="8"/>
        <v>40143</v>
      </c>
      <c r="C12" s="11">
        <f t="shared" si="0"/>
        <v>-0.94</v>
      </c>
      <c r="D12" s="11">
        <f t="shared" si="1"/>
        <v>-0.22</v>
      </c>
      <c r="E12" s="11">
        <f t="shared" si="2"/>
        <v>0.62</v>
      </c>
      <c r="F12" s="11">
        <f t="shared" si="3"/>
        <v>-0.89</v>
      </c>
      <c r="G12" s="2">
        <v>0</v>
      </c>
      <c r="H12" s="2">
        <v>-0.43</v>
      </c>
      <c r="I12" s="2">
        <v>-0.91</v>
      </c>
      <c r="J12" s="2">
        <v>0.69</v>
      </c>
      <c r="K12" s="2">
        <f t="shared" si="4"/>
        <v>-0.94</v>
      </c>
      <c r="L12" s="2">
        <f t="shared" si="5"/>
        <v>-0.65</v>
      </c>
      <c r="M12" s="2">
        <f t="shared" si="6"/>
        <v>-0.29000000000000004</v>
      </c>
      <c r="N12" s="2">
        <f t="shared" si="7"/>
        <v>-0.20000000000000007</v>
      </c>
    </row>
    <row r="13" spans="1:14" ht="12.75">
      <c r="A13" s="9">
        <v>6</v>
      </c>
      <c r="B13" s="10">
        <f t="shared" si="8"/>
        <v>40144</v>
      </c>
      <c r="C13" s="11">
        <f t="shared" si="0"/>
        <v>-1</v>
      </c>
      <c r="D13" s="11">
        <f t="shared" si="1"/>
        <v>0</v>
      </c>
      <c r="E13" s="11">
        <f t="shared" si="2"/>
        <v>0.46</v>
      </c>
      <c r="F13" s="11">
        <f t="shared" si="3"/>
        <v>-0.96</v>
      </c>
      <c r="G13" s="2">
        <v>0.27</v>
      </c>
      <c r="H13" s="2">
        <v>-0.22</v>
      </c>
      <c r="I13" s="2">
        <v>-0.81</v>
      </c>
      <c r="J13" s="2">
        <v>0.56</v>
      </c>
      <c r="K13" s="2">
        <f t="shared" si="4"/>
        <v>-0.73</v>
      </c>
      <c r="L13" s="2">
        <f t="shared" si="5"/>
        <v>-0.22</v>
      </c>
      <c r="M13" s="2">
        <f t="shared" si="6"/>
        <v>-0.35000000000000003</v>
      </c>
      <c r="N13" s="2">
        <f t="shared" si="7"/>
        <v>-0.3999999999999999</v>
      </c>
    </row>
    <row r="14" spans="1:14" ht="12.75">
      <c r="A14" s="9">
        <v>7</v>
      </c>
      <c r="B14" s="10">
        <f t="shared" si="8"/>
        <v>40145</v>
      </c>
      <c r="C14" s="11">
        <f t="shared" si="0"/>
        <v>-0.98</v>
      </c>
      <c r="D14" s="11">
        <f t="shared" si="1"/>
        <v>0.22</v>
      </c>
      <c r="E14" s="11">
        <f t="shared" si="2"/>
        <v>0.28</v>
      </c>
      <c r="F14" s="11">
        <f t="shared" si="3"/>
        <v>-0.99</v>
      </c>
      <c r="G14" s="2">
        <v>0.52</v>
      </c>
      <c r="H14" s="2">
        <v>0</v>
      </c>
      <c r="I14" s="2">
        <v>-0.69</v>
      </c>
      <c r="J14" s="2">
        <v>0.41</v>
      </c>
      <c r="K14" s="2">
        <f t="shared" si="4"/>
        <v>-0.45999999999999996</v>
      </c>
      <c r="L14" s="2">
        <f t="shared" si="5"/>
        <v>0.22</v>
      </c>
      <c r="M14" s="2">
        <f t="shared" si="6"/>
        <v>-0.4099999999999999</v>
      </c>
      <c r="N14" s="2">
        <f t="shared" si="7"/>
        <v>-0.5800000000000001</v>
      </c>
    </row>
    <row r="15" spans="1:14" ht="12.75">
      <c r="A15" s="9">
        <v>8</v>
      </c>
      <c r="B15" s="10">
        <f t="shared" si="8"/>
        <v>40146</v>
      </c>
      <c r="C15" s="11">
        <f t="shared" si="0"/>
        <v>-0.89</v>
      </c>
      <c r="D15" s="11">
        <f t="shared" si="1"/>
        <v>0.43</v>
      </c>
      <c r="E15" s="11">
        <f t="shared" si="2"/>
        <v>0.1</v>
      </c>
      <c r="F15" s="11">
        <f t="shared" si="3"/>
        <v>-1</v>
      </c>
      <c r="G15" s="2">
        <v>0.73</v>
      </c>
      <c r="H15" s="2">
        <v>0.22</v>
      </c>
      <c r="I15" s="2">
        <v>-0.54</v>
      </c>
      <c r="J15" s="2">
        <v>0.25</v>
      </c>
      <c r="K15" s="2">
        <f t="shared" si="4"/>
        <v>-0.16000000000000003</v>
      </c>
      <c r="L15" s="2">
        <f t="shared" si="5"/>
        <v>0.65</v>
      </c>
      <c r="M15" s="2">
        <f t="shared" si="6"/>
        <v>-0.44000000000000006</v>
      </c>
      <c r="N15" s="2">
        <f t="shared" si="7"/>
        <v>-0.75</v>
      </c>
    </row>
    <row r="16" spans="1:14" ht="12.75">
      <c r="A16" s="9">
        <v>9</v>
      </c>
      <c r="B16" s="10">
        <f aca="true" t="shared" si="9" ref="B16:B30">B15+1</f>
        <v>40147</v>
      </c>
      <c r="C16" s="11">
        <f t="shared" si="0"/>
        <v>-0.73</v>
      </c>
      <c r="D16" s="11">
        <f aca="true" t="shared" si="10" ref="D16:D30">ROUND(SIN(2*(B16-$B$3)/28*PI()),2)</f>
        <v>0.62</v>
      </c>
      <c r="E16" s="11">
        <f aca="true" t="shared" si="11" ref="E16:E30">ROUND(SIN(2*(B16-$B$3)/33*PI()),2)</f>
        <v>-0.1</v>
      </c>
      <c r="F16" s="11">
        <f t="shared" si="3"/>
        <v>-0.98</v>
      </c>
      <c r="G16" s="2">
        <v>0.89</v>
      </c>
      <c r="H16" s="2">
        <v>0.43</v>
      </c>
      <c r="I16" s="2">
        <v>-0.37</v>
      </c>
      <c r="J16" s="2">
        <v>0.08</v>
      </c>
      <c r="K16" s="2">
        <f t="shared" si="4"/>
        <v>0.16000000000000003</v>
      </c>
      <c r="L16" s="2">
        <f t="shared" si="5"/>
        <v>1.05</v>
      </c>
      <c r="M16" s="2">
        <f t="shared" si="6"/>
        <v>-0.47</v>
      </c>
      <c r="N16" s="2">
        <f t="shared" si="7"/>
        <v>-0.9</v>
      </c>
    </row>
    <row r="17" spans="1:14" ht="12.75">
      <c r="A17" s="9">
        <v>10</v>
      </c>
      <c r="B17" s="10">
        <f t="shared" si="9"/>
        <v>40148</v>
      </c>
      <c r="C17" s="11">
        <f t="shared" si="0"/>
        <v>-0.52</v>
      </c>
      <c r="D17" s="11">
        <f t="shared" si="10"/>
        <v>0.78</v>
      </c>
      <c r="E17" s="11">
        <f t="shared" si="11"/>
        <v>-0.28</v>
      </c>
      <c r="F17" s="11">
        <f t="shared" si="3"/>
        <v>-0.93</v>
      </c>
      <c r="G17" s="2">
        <v>0.98</v>
      </c>
      <c r="H17" s="2">
        <v>0.62</v>
      </c>
      <c r="I17" s="2">
        <v>-0.19</v>
      </c>
      <c r="J17" s="2">
        <v>-0.08</v>
      </c>
      <c r="K17" s="2">
        <f t="shared" si="4"/>
        <v>0.45999999999999996</v>
      </c>
      <c r="L17" s="2">
        <f t="shared" si="5"/>
        <v>1.4</v>
      </c>
      <c r="M17" s="2">
        <f t="shared" si="6"/>
        <v>-0.47000000000000003</v>
      </c>
      <c r="N17" s="2">
        <f t="shared" si="7"/>
        <v>-1.01</v>
      </c>
    </row>
    <row r="18" spans="1:14" ht="12.75">
      <c r="A18" s="9">
        <v>11</v>
      </c>
      <c r="B18" s="10">
        <f t="shared" si="9"/>
        <v>40149</v>
      </c>
      <c r="C18" s="11">
        <f t="shared" si="0"/>
        <v>-0.27</v>
      </c>
      <c r="D18" s="11">
        <f t="shared" si="10"/>
        <v>0.9</v>
      </c>
      <c r="E18" s="11">
        <f t="shared" si="11"/>
        <v>-0.46</v>
      </c>
      <c r="F18" s="11">
        <f t="shared" si="3"/>
        <v>-0.85</v>
      </c>
      <c r="G18" s="2">
        <v>1</v>
      </c>
      <c r="H18" s="2">
        <v>0.78</v>
      </c>
      <c r="I18" s="2">
        <v>0</v>
      </c>
      <c r="J18" s="2">
        <v>-0.25</v>
      </c>
      <c r="K18" s="2">
        <f t="shared" si="4"/>
        <v>0.73</v>
      </c>
      <c r="L18" s="2">
        <f t="shared" si="5"/>
        <v>1.6800000000000002</v>
      </c>
      <c r="M18" s="2">
        <f t="shared" si="6"/>
        <v>-0.46</v>
      </c>
      <c r="N18" s="2">
        <f t="shared" si="7"/>
        <v>-1.1</v>
      </c>
    </row>
    <row r="19" spans="1:14" ht="12.75">
      <c r="A19" s="9">
        <v>12</v>
      </c>
      <c r="B19" s="10">
        <f t="shared" si="9"/>
        <v>40150</v>
      </c>
      <c r="C19" s="11">
        <f t="shared" si="0"/>
        <v>0</v>
      </c>
      <c r="D19" s="11">
        <f t="shared" si="10"/>
        <v>0.97</v>
      </c>
      <c r="E19" s="11">
        <f t="shared" si="11"/>
        <v>-0.62</v>
      </c>
      <c r="F19" s="11">
        <f t="shared" si="3"/>
        <v>-0.75</v>
      </c>
      <c r="G19" s="2">
        <v>0.94</v>
      </c>
      <c r="H19" s="2">
        <v>0.9</v>
      </c>
      <c r="I19" s="2">
        <v>0.19</v>
      </c>
      <c r="J19" s="2">
        <v>-0.41</v>
      </c>
      <c r="K19" s="2">
        <f t="shared" si="4"/>
        <v>0.94</v>
      </c>
      <c r="L19" s="2">
        <f t="shared" si="5"/>
        <v>1.87</v>
      </c>
      <c r="M19" s="2">
        <f t="shared" si="6"/>
        <v>-0.43</v>
      </c>
      <c r="N19" s="2">
        <f t="shared" si="7"/>
        <v>-1.16</v>
      </c>
    </row>
    <row r="20" spans="1:14" ht="12.75">
      <c r="A20" s="9">
        <v>13</v>
      </c>
      <c r="B20" s="10">
        <f t="shared" si="9"/>
        <v>40151</v>
      </c>
      <c r="C20" s="11">
        <f t="shared" si="0"/>
        <v>0.27</v>
      </c>
      <c r="D20" s="11">
        <f t="shared" si="10"/>
        <v>1</v>
      </c>
      <c r="E20" s="11">
        <f t="shared" si="11"/>
        <v>-0.76</v>
      </c>
      <c r="F20" s="11">
        <f t="shared" si="3"/>
        <v>-0.63</v>
      </c>
      <c r="G20" s="2">
        <v>0.82</v>
      </c>
      <c r="H20" s="2">
        <v>0.97</v>
      </c>
      <c r="I20" s="2">
        <v>0.37</v>
      </c>
      <c r="J20" s="2">
        <v>-0.56</v>
      </c>
      <c r="K20" s="2">
        <f t="shared" si="4"/>
        <v>1.0899999999999999</v>
      </c>
      <c r="L20" s="2">
        <f t="shared" si="5"/>
        <v>1.97</v>
      </c>
      <c r="M20" s="2">
        <f t="shared" si="6"/>
        <v>-0.39</v>
      </c>
      <c r="N20" s="2">
        <f t="shared" si="7"/>
        <v>-1.19</v>
      </c>
    </row>
    <row r="21" spans="1:14" ht="12.75">
      <c r="A21" s="9">
        <v>14</v>
      </c>
      <c r="B21" s="10">
        <f t="shared" si="9"/>
        <v>40152</v>
      </c>
      <c r="C21" s="11">
        <f t="shared" si="0"/>
        <v>0.52</v>
      </c>
      <c r="D21" s="11">
        <f t="shared" si="10"/>
        <v>0.97</v>
      </c>
      <c r="E21" s="11">
        <f t="shared" si="11"/>
        <v>-0.87</v>
      </c>
      <c r="F21" s="11">
        <f t="shared" si="3"/>
        <v>-0.49</v>
      </c>
      <c r="G21" s="2">
        <v>0.63</v>
      </c>
      <c r="H21" s="2">
        <v>1</v>
      </c>
      <c r="I21" s="2">
        <v>0.54</v>
      </c>
      <c r="J21" s="2">
        <v>-0.69</v>
      </c>
      <c r="K21" s="2">
        <f t="shared" si="4"/>
        <v>1.15</v>
      </c>
      <c r="L21" s="2">
        <f t="shared" si="5"/>
        <v>1.97</v>
      </c>
      <c r="M21" s="2">
        <f t="shared" si="6"/>
        <v>-0.32999999999999996</v>
      </c>
      <c r="N21" s="2">
        <f t="shared" si="7"/>
        <v>-1.18</v>
      </c>
    </row>
    <row r="22" spans="1:14" ht="12.75">
      <c r="A22" s="2">
        <v>15</v>
      </c>
      <c r="B22" s="3">
        <f t="shared" si="9"/>
        <v>40153</v>
      </c>
      <c r="C22" s="4">
        <f t="shared" si="0"/>
        <v>0.73</v>
      </c>
      <c r="D22" s="4">
        <f t="shared" si="10"/>
        <v>0.9</v>
      </c>
      <c r="E22" s="4">
        <f t="shared" si="11"/>
        <v>-0.95</v>
      </c>
      <c r="F22" s="4">
        <f t="shared" si="3"/>
        <v>-0.33</v>
      </c>
      <c r="G22" s="2">
        <v>0.4</v>
      </c>
      <c r="H22" s="2">
        <v>0.97</v>
      </c>
      <c r="I22" s="2">
        <v>0.69</v>
      </c>
      <c r="J22" s="2">
        <v>-0.8</v>
      </c>
      <c r="K22" s="2">
        <f t="shared" si="4"/>
        <v>1.13</v>
      </c>
      <c r="L22" s="2">
        <f t="shared" si="5"/>
        <v>1.87</v>
      </c>
      <c r="M22" s="2">
        <f t="shared" si="6"/>
        <v>-0.26</v>
      </c>
      <c r="N22" s="2">
        <f t="shared" si="7"/>
        <v>-1.1300000000000001</v>
      </c>
    </row>
    <row r="23" spans="1:14" ht="12.75">
      <c r="A23" s="2">
        <v>16</v>
      </c>
      <c r="B23" s="3">
        <f t="shared" si="9"/>
        <v>40154</v>
      </c>
      <c r="C23" s="4">
        <f t="shared" si="0"/>
        <v>0.89</v>
      </c>
      <c r="D23" s="4">
        <f t="shared" si="10"/>
        <v>0.78</v>
      </c>
      <c r="E23" s="4">
        <f t="shared" si="11"/>
        <v>-0.99</v>
      </c>
      <c r="F23" s="4">
        <f t="shared" si="3"/>
        <v>-0.17</v>
      </c>
      <c r="G23" s="2">
        <v>0.14</v>
      </c>
      <c r="H23" s="2">
        <v>0.9</v>
      </c>
      <c r="I23" s="2">
        <v>0.81</v>
      </c>
      <c r="J23" s="2">
        <v>-0.89</v>
      </c>
      <c r="K23" s="2">
        <f t="shared" si="4"/>
        <v>1.03</v>
      </c>
      <c r="L23" s="2">
        <f t="shared" si="5"/>
        <v>1.6800000000000002</v>
      </c>
      <c r="M23" s="2">
        <f t="shared" si="6"/>
        <v>-0.17999999999999994</v>
      </c>
      <c r="N23" s="2">
        <f t="shared" si="7"/>
        <v>-1.06</v>
      </c>
    </row>
    <row r="24" spans="1:14" ht="12.75">
      <c r="A24" s="2">
        <v>17</v>
      </c>
      <c r="B24" s="3">
        <f t="shared" si="9"/>
        <v>40155</v>
      </c>
      <c r="C24" s="4">
        <f t="shared" si="0"/>
        <v>0.98</v>
      </c>
      <c r="D24" s="4">
        <f t="shared" si="10"/>
        <v>0.62</v>
      </c>
      <c r="E24" s="4">
        <f t="shared" si="11"/>
        <v>-1</v>
      </c>
      <c r="F24" s="4">
        <f t="shared" si="3"/>
        <v>0</v>
      </c>
      <c r="G24" s="2">
        <v>-0.14</v>
      </c>
      <c r="H24" s="2">
        <v>0.78</v>
      </c>
      <c r="I24" s="2">
        <v>0.91</v>
      </c>
      <c r="J24" s="2">
        <v>-0.96</v>
      </c>
      <c r="K24" s="2">
        <f t="shared" si="4"/>
        <v>0.84</v>
      </c>
      <c r="L24" s="2">
        <f t="shared" si="5"/>
        <v>1.4</v>
      </c>
      <c r="M24" s="2">
        <f t="shared" si="6"/>
        <v>-0.08999999999999997</v>
      </c>
      <c r="N24" s="2">
        <f t="shared" si="7"/>
        <v>-0.96</v>
      </c>
    </row>
    <row r="25" spans="1:14" ht="12.75">
      <c r="A25" s="2">
        <v>18</v>
      </c>
      <c r="B25" s="3">
        <f t="shared" si="9"/>
        <v>40156</v>
      </c>
      <c r="C25" s="4">
        <f t="shared" si="0"/>
        <v>1</v>
      </c>
      <c r="D25" s="4">
        <f t="shared" si="10"/>
        <v>0.43</v>
      </c>
      <c r="E25" s="4">
        <f t="shared" si="11"/>
        <v>-0.97</v>
      </c>
      <c r="F25" s="4">
        <f t="shared" si="3"/>
        <v>0.17</v>
      </c>
      <c r="G25" s="2">
        <v>-0.4</v>
      </c>
      <c r="H25" s="2">
        <v>0.62</v>
      </c>
      <c r="I25" s="2">
        <v>0.97</v>
      </c>
      <c r="J25" s="2">
        <v>-0.99</v>
      </c>
      <c r="K25" s="2">
        <f t="shared" si="4"/>
        <v>0.6</v>
      </c>
      <c r="L25" s="2">
        <f t="shared" si="5"/>
        <v>1.05</v>
      </c>
      <c r="M25" s="2">
        <f t="shared" si="6"/>
        <v>0</v>
      </c>
      <c r="N25" s="2">
        <f t="shared" si="7"/>
        <v>-0.82</v>
      </c>
    </row>
    <row r="26" spans="1:14" ht="12.75">
      <c r="A26" s="2">
        <v>19</v>
      </c>
      <c r="B26" s="3">
        <f t="shared" si="9"/>
        <v>40157</v>
      </c>
      <c r="C26" s="4">
        <f t="shared" si="0"/>
        <v>0.94</v>
      </c>
      <c r="D26" s="4">
        <f t="shared" si="10"/>
        <v>0.22</v>
      </c>
      <c r="E26" s="4">
        <f t="shared" si="11"/>
        <v>-0.91</v>
      </c>
      <c r="F26" s="4">
        <f t="shared" si="3"/>
        <v>0.33</v>
      </c>
      <c r="G26" s="2">
        <v>-0.63</v>
      </c>
      <c r="H26" s="2">
        <v>0.43</v>
      </c>
      <c r="I26" s="2">
        <v>1</v>
      </c>
      <c r="J26" s="2">
        <v>-1</v>
      </c>
      <c r="K26" s="2">
        <f t="shared" si="4"/>
        <v>0.30999999999999994</v>
      </c>
      <c r="L26" s="2">
        <f t="shared" si="5"/>
        <v>0.65</v>
      </c>
      <c r="M26" s="2">
        <f t="shared" si="6"/>
        <v>0.08999999999999997</v>
      </c>
      <c r="N26" s="2">
        <f t="shared" si="7"/>
        <v>-0.6699999999999999</v>
      </c>
    </row>
    <row r="27" spans="1:14" ht="12.75">
      <c r="A27" s="2">
        <v>20</v>
      </c>
      <c r="B27" s="3">
        <f t="shared" si="9"/>
        <v>40158</v>
      </c>
      <c r="C27" s="4">
        <f t="shared" si="0"/>
        <v>0.82</v>
      </c>
      <c r="D27" s="4">
        <f t="shared" si="10"/>
        <v>0</v>
      </c>
      <c r="E27" s="4">
        <f t="shared" si="11"/>
        <v>-0.81</v>
      </c>
      <c r="F27" s="4">
        <f t="shared" si="3"/>
        <v>0.49</v>
      </c>
      <c r="G27" s="2">
        <v>-0.82</v>
      </c>
      <c r="H27" s="2">
        <v>0.22</v>
      </c>
      <c r="I27" s="2">
        <v>0.99</v>
      </c>
      <c r="J27" s="2">
        <v>-0.98</v>
      </c>
      <c r="K27" s="2">
        <f t="shared" si="4"/>
        <v>0</v>
      </c>
      <c r="L27" s="2">
        <f t="shared" si="5"/>
        <v>0.22</v>
      </c>
      <c r="M27" s="2">
        <f t="shared" si="6"/>
        <v>0.17999999999999994</v>
      </c>
      <c r="N27" s="2">
        <f t="shared" si="7"/>
        <v>-0.49</v>
      </c>
    </row>
    <row r="28" spans="1:14" ht="12.75">
      <c r="A28" s="2">
        <v>21</v>
      </c>
      <c r="B28" s="3">
        <f t="shared" si="9"/>
        <v>40159</v>
      </c>
      <c r="C28" s="4">
        <f t="shared" si="0"/>
        <v>0.63</v>
      </c>
      <c r="D28" s="4">
        <f t="shared" si="10"/>
        <v>-0.22</v>
      </c>
      <c r="E28" s="4">
        <f t="shared" si="11"/>
        <v>-0.69</v>
      </c>
      <c r="F28" s="4">
        <f t="shared" si="3"/>
        <v>0.63</v>
      </c>
      <c r="G28" s="2">
        <v>-0.94</v>
      </c>
      <c r="H28" s="2">
        <v>0</v>
      </c>
      <c r="I28" s="2">
        <v>0.95</v>
      </c>
      <c r="J28" s="2">
        <v>-0.93</v>
      </c>
      <c r="K28" s="2">
        <f t="shared" si="4"/>
        <v>-0.30999999999999994</v>
      </c>
      <c r="L28" s="2">
        <f t="shared" si="5"/>
        <v>-0.22</v>
      </c>
      <c r="M28" s="2">
        <f t="shared" si="6"/>
        <v>0.26</v>
      </c>
      <c r="N28" s="2">
        <f t="shared" si="7"/>
        <v>-0.30000000000000004</v>
      </c>
    </row>
    <row r="29" spans="1:14" ht="12.75">
      <c r="A29" s="2">
        <v>22</v>
      </c>
      <c r="B29" s="3">
        <f t="shared" si="9"/>
        <v>40160</v>
      </c>
      <c r="C29" s="4">
        <f t="shared" si="0"/>
        <v>0.4</v>
      </c>
      <c r="D29" s="4">
        <f t="shared" si="10"/>
        <v>-0.43</v>
      </c>
      <c r="E29" s="4">
        <f t="shared" si="11"/>
        <v>-0.54</v>
      </c>
      <c r="F29" s="4">
        <f t="shared" si="3"/>
        <v>0.75</v>
      </c>
      <c r="G29" s="2">
        <v>-1</v>
      </c>
      <c r="H29" s="2">
        <v>-0.22</v>
      </c>
      <c r="I29" s="2">
        <v>0.87</v>
      </c>
      <c r="J29" s="2">
        <v>-0.85</v>
      </c>
      <c r="K29" s="2">
        <f t="shared" si="4"/>
        <v>-0.6</v>
      </c>
      <c r="L29" s="2">
        <f t="shared" si="5"/>
        <v>-0.65</v>
      </c>
      <c r="M29" s="2">
        <f t="shared" si="6"/>
        <v>0.32999999999999996</v>
      </c>
      <c r="N29" s="2">
        <f t="shared" si="7"/>
        <v>-0.09999999999999998</v>
      </c>
    </row>
    <row r="30" spans="1:14" ht="12.75">
      <c r="A30" s="2">
        <v>23</v>
      </c>
      <c r="B30" s="3">
        <f t="shared" si="9"/>
        <v>40161</v>
      </c>
      <c r="C30" s="4">
        <f t="shared" si="0"/>
        <v>0.14</v>
      </c>
      <c r="D30" s="4">
        <f t="shared" si="10"/>
        <v>-0.62</v>
      </c>
      <c r="E30" s="4">
        <f t="shared" si="11"/>
        <v>-0.37</v>
      </c>
      <c r="F30" s="4">
        <f t="shared" si="3"/>
        <v>0.85</v>
      </c>
      <c r="G30" s="2">
        <v>-0.98</v>
      </c>
      <c r="H30" s="2">
        <v>-0.43</v>
      </c>
      <c r="I30" s="2">
        <v>0.76</v>
      </c>
      <c r="J30" s="2">
        <v>-0.75</v>
      </c>
      <c r="K30" s="2">
        <f t="shared" si="4"/>
        <v>-0.84</v>
      </c>
      <c r="L30" s="2">
        <f t="shared" si="5"/>
        <v>-1.05</v>
      </c>
      <c r="M30" s="2">
        <f t="shared" si="6"/>
        <v>0.39</v>
      </c>
      <c r="N30" s="2">
        <f t="shared" si="7"/>
        <v>0.09999999999999998</v>
      </c>
    </row>
    <row r="31" spans="1:14" ht="12.75">
      <c r="A31" s="2">
        <v>24</v>
      </c>
      <c r="B31" s="3">
        <f aca="true" t="shared" si="12" ref="B31:B37">B30+1</f>
        <v>40162</v>
      </c>
      <c r="C31" s="4">
        <f t="shared" si="0"/>
        <v>-0.14</v>
      </c>
      <c r="D31" s="4">
        <f aca="true" t="shared" si="13" ref="D31:D37">ROUND(SIN(2*(B31-$B$3)/28*PI()),2)</f>
        <v>-0.78</v>
      </c>
      <c r="E31" s="4">
        <f aca="true" t="shared" si="14" ref="E31:E37">ROUND(SIN(2*(B31-$B$3)/33*PI()),2)</f>
        <v>-0.19</v>
      </c>
      <c r="F31" s="4">
        <f t="shared" si="3"/>
        <v>0.93</v>
      </c>
      <c r="G31" s="2">
        <v>-0.89</v>
      </c>
      <c r="H31" s="2">
        <v>-0.62</v>
      </c>
      <c r="I31" s="2">
        <v>0.62</v>
      </c>
      <c r="J31" s="2">
        <v>-0.63</v>
      </c>
      <c r="K31" s="2">
        <f t="shared" si="4"/>
        <v>-1.03</v>
      </c>
      <c r="L31" s="2">
        <f t="shared" si="5"/>
        <v>-1.4</v>
      </c>
      <c r="M31" s="2">
        <f t="shared" si="6"/>
        <v>0.43</v>
      </c>
      <c r="N31" s="2">
        <f t="shared" si="7"/>
        <v>0.30000000000000004</v>
      </c>
    </row>
    <row r="32" spans="1:14" ht="12.75">
      <c r="A32" s="2">
        <v>25</v>
      </c>
      <c r="B32" s="3">
        <f t="shared" si="12"/>
        <v>40163</v>
      </c>
      <c r="C32" s="4">
        <f t="shared" si="0"/>
        <v>-0.4</v>
      </c>
      <c r="D32" s="4">
        <f t="shared" si="13"/>
        <v>-0.9</v>
      </c>
      <c r="E32" s="4">
        <f t="shared" si="14"/>
        <v>0</v>
      </c>
      <c r="F32" s="4">
        <f t="shared" si="3"/>
        <v>0.98</v>
      </c>
      <c r="G32" s="2">
        <v>-0.73</v>
      </c>
      <c r="H32" s="2">
        <v>-0.78</v>
      </c>
      <c r="I32" s="2">
        <v>0.46</v>
      </c>
      <c r="J32" s="2">
        <v>-0.49</v>
      </c>
      <c r="K32" s="2">
        <f t="shared" si="4"/>
        <v>-1.13</v>
      </c>
      <c r="L32" s="2">
        <f t="shared" si="5"/>
        <v>-1.6800000000000002</v>
      </c>
      <c r="M32" s="2">
        <f t="shared" si="6"/>
        <v>0.46</v>
      </c>
      <c r="N32" s="2">
        <f t="shared" si="7"/>
        <v>0.49</v>
      </c>
    </row>
    <row r="33" spans="1:14" ht="12.75">
      <c r="A33" s="2">
        <v>26</v>
      </c>
      <c r="B33" s="3">
        <f t="shared" si="12"/>
        <v>40164</v>
      </c>
      <c r="C33" s="4">
        <f t="shared" si="0"/>
        <v>-0.63</v>
      </c>
      <c r="D33" s="4">
        <f t="shared" si="13"/>
        <v>-0.97</v>
      </c>
      <c r="E33" s="4">
        <f t="shared" si="14"/>
        <v>0.19</v>
      </c>
      <c r="F33" s="4">
        <f t="shared" si="3"/>
        <v>1</v>
      </c>
      <c r="G33" s="2">
        <v>-0.52</v>
      </c>
      <c r="H33" s="2">
        <v>-0.9</v>
      </c>
      <c r="I33" s="2">
        <v>0.28</v>
      </c>
      <c r="J33" s="2">
        <v>-0.33</v>
      </c>
      <c r="K33" s="2">
        <f t="shared" si="4"/>
        <v>-1.15</v>
      </c>
      <c r="L33" s="2">
        <f t="shared" si="5"/>
        <v>-1.87</v>
      </c>
      <c r="M33" s="2">
        <f t="shared" si="6"/>
        <v>0.47000000000000003</v>
      </c>
      <c r="N33" s="2">
        <f t="shared" si="7"/>
        <v>0.6699999999999999</v>
      </c>
    </row>
    <row r="34" spans="1:14" ht="12.75">
      <c r="A34" s="2">
        <v>27</v>
      </c>
      <c r="B34" s="3">
        <f t="shared" si="12"/>
        <v>40165</v>
      </c>
      <c r="C34" s="4">
        <f t="shared" si="0"/>
        <v>-0.82</v>
      </c>
      <c r="D34" s="4">
        <f t="shared" si="13"/>
        <v>-1</v>
      </c>
      <c r="E34" s="4">
        <f t="shared" si="14"/>
        <v>0.37</v>
      </c>
      <c r="F34" s="4">
        <f t="shared" si="3"/>
        <v>0.99</v>
      </c>
      <c r="G34" s="2">
        <v>-0.27</v>
      </c>
      <c r="H34" s="2">
        <v>-0.97</v>
      </c>
      <c r="I34" s="2">
        <v>0.1</v>
      </c>
      <c r="J34" s="2">
        <v>-0.17</v>
      </c>
      <c r="K34" s="2">
        <f t="shared" si="4"/>
        <v>-1.0899999999999999</v>
      </c>
      <c r="L34" s="2">
        <f t="shared" si="5"/>
        <v>-1.97</v>
      </c>
      <c r="M34" s="2">
        <f t="shared" si="6"/>
        <v>0.47</v>
      </c>
      <c r="N34" s="2">
        <f t="shared" si="7"/>
        <v>0.82</v>
      </c>
    </row>
    <row r="35" spans="1:14" ht="12.75">
      <c r="A35" s="2">
        <v>28</v>
      </c>
      <c r="B35" s="3">
        <f t="shared" si="12"/>
        <v>40166</v>
      </c>
      <c r="C35" s="4">
        <f t="shared" si="0"/>
        <v>-0.94</v>
      </c>
      <c r="D35" s="4">
        <f t="shared" si="13"/>
        <v>-0.97</v>
      </c>
      <c r="E35" s="4">
        <f t="shared" si="14"/>
        <v>0.54</v>
      </c>
      <c r="F35" s="4">
        <f t="shared" si="3"/>
        <v>0.96</v>
      </c>
      <c r="G35" s="2">
        <v>0</v>
      </c>
      <c r="H35" s="2">
        <v>-1</v>
      </c>
      <c r="I35" s="2">
        <v>-0.1</v>
      </c>
      <c r="J35" s="2">
        <v>0</v>
      </c>
      <c r="K35" s="2">
        <f t="shared" si="4"/>
        <v>-0.94</v>
      </c>
      <c r="L35" s="2">
        <f t="shared" si="5"/>
        <v>-1.97</v>
      </c>
      <c r="M35" s="2">
        <f t="shared" si="6"/>
        <v>0.44000000000000006</v>
      </c>
      <c r="N35" s="2">
        <f t="shared" si="7"/>
        <v>0.96</v>
      </c>
    </row>
    <row r="36" spans="1:14" ht="12.75">
      <c r="A36" s="2">
        <v>29</v>
      </c>
      <c r="B36" s="3">
        <f t="shared" si="12"/>
        <v>40167</v>
      </c>
      <c r="C36" s="4">
        <f t="shared" si="0"/>
        <v>-1</v>
      </c>
      <c r="D36" s="4">
        <f t="shared" si="13"/>
        <v>-0.9</v>
      </c>
      <c r="E36" s="4">
        <f t="shared" si="14"/>
        <v>0.69</v>
      </c>
      <c r="F36" s="4">
        <f t="shared" si="3"/>
        <v>0.89</v>
      </c>
      <c r="G36" s="2">
        <v>0.27</v>
      </c>
      <c r="H36" s="2">
        <v>-0.97</v>
      </c>
      <c r="I36" s="2">
        <v>-0.28</v>
      </c>
      <c r="J36" s="2">
        <v>0.17</v>
      </c>
      <c r="K36" s="2">
        <f t="shared" si="4"/>
        <v>-0.73</v>
      </c>
      <c r="L36" s="2">
        <f t="shared" si="5"/>
        <v>-1.87</v>
      </c>
      <c r="M36" s="2">
        <f t="shared" si="6"/>
        <v>0.4099999999999999</v>
      </c>
      <c r="N36" s="2">
        <f t="shared" si="7"/>
        <v>1.06</v>
      </c>
    </row>
    <row r="37" spans="1:14" ht="12.75">
      <c r="A37" s="2">
        <v>30</v>
      </c>
      <c r="B37" s="3">
        <f t="shared" si="12"/>
        <v>40168</v>
      </c>
      <c r="C37" s="4">
        <f t="shared" si="0"/>
        <v>-0.98</v>
      </c>
      <c r="D37" s="4">
        <f t="shared" si="13"/>
        <v>-0.78</v>
      </c>
      <c r="E37" s="4">
        <f t="shared" si="14"/>
        <v>0.81</v>
      </c>
      <c r="F37" s="4">
        <f t="shared" si="3"/>
        <v>0.8</v>
      </c>
      <c r="G37" s="2">
        <v>0.52</v>
      </c>
      <c r="H37" s="2">
        <v>-0.9</v>
      </c>
      <c r="I37" s="2">
        <v>-0.46</v>
      </c>
      <c r="J37" s="2">
        <v>0.33</v>
      </c>
      <c r="K37" s="2">
        <f t="shared" si="4"/>
        <v>-0.45999999999999996</v>
      </c>
      <c r="L37" s="2">
        <f t="shared" si="5"/>
        <v>-1.6800000000000002</v>
      </c>
      <c r="M37" s="2">
        <f t="shared" si="6"/>
        <v>0.35000000000000003</v>
      </c>
      <c r="N37" s="2">
        <f t="shared" si="7"/>
        <v>1.1300000000000001</v>
      </c>
    </row>
  </sheetData>
  <sheetProtection/>
  <mergeCells count="7">
    <mergeCell ref="A6:F6"/>
    <mergeCell ref="G6:J6"/>
    <mergeCell ref="K6:N6"/>
    <mergeCell ref="A1:N1"/>
    <mergeCell ref="C3:F5"/>
    <mergeCell ref="I3:N5"/>
    <mergeCell ref="A2:N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Кировский РЦДО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kirov4</dc:creator>
  <cp:keywords/>
  <dc:description/>
  <cp:lastModifiedBy>Александра Деркачева</cp:lastModifiedBy>
  <dcterms:created xsi:type="dcterms:W3CDTF">2007-02-16T12:10:03Z</dcterms:created>
  <dcterms:modified xsi:type="dcterms:W3CDTF">2010-01-15T17:44:10Z</dcterms:modified>
  <cp:category/>
  <cp:version/>
  <cp:contentType/>
  <cp:contentStatus/>
</cp:coreProperties>
</file>