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2675" windowHeight="6570" activeTab="0"/>
  </bookViews>
  <sheets>
    <sheet name="Расчет биоритмов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<sst xmlns="http://schemas.openxmlformats.org/spreadsheetml/2006/main" count="12" uniqueCount="12">
  <si>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Порядковый день</t>
  </si>
  <si>
    <t>Физическое</t>
  </si>
  <si>
    <t>Эмоциональное</t>
  </si>
  <si>
    <t>Интеллектуальное</t>
  </si>
  <si>
    <t>Дата рождения</t>
  </si>
  <si>
    <t>Дата отсчета</t>
  </si>
  <si>
    <t>Длительность прогноза</t>
  </si>
  <si>
    <t>Интуитивное</t>
  </si>
  <si>
    <t>Расчет биоритмов</t>
  </si>
  <si>
    <t>Исходные данные</t>
  </si>
  <si>
    <t>Результаты</t>
  </si>
  <si>
    <t>Номер п/п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</si>
</sst>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2">
    <font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Arial Cyr"/>
      <family val="0"/>
    </font>
    <font>
      <sz val="9.75"/>
      <color indexed="8"/>
      <name val="Arial Cyr"/>
      <family val="0"/>
    </font>
    <font>
      <sz val="14.25"/>
      <color indexed="8"/>
      <name val="Arial Cyr"/>
      <family val="0"/>
    </font>
    <font>
      <sz val="11"/>
      <color indexed="8"/>
      <name val="Arial Cyr"/>
      <family val="0"/>
    </font>
    <font>
      <i/>
      <sz val="10"/>
      <name val="Arial Cyr"/>
      <family val="0"/>
    </font>
    <font>
      <b/>
      <sz val="12"/>
      <name val="Arial Cyr"/>
      <family val="0"/>
    </font>
    <font>
      <b/>
      <i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0"/>
      <name val="Arial Cyr"/>
      <family val="0"/>
    </font>
    <font>
      <b/>
      <sz val="8"/>
      <color indexed="8"/>
      <name val="Arial Cyr"/>
      <family val="0"/>
    </font>
    <font>
      <b/>
      <sz val="10"/>
      <color indexed="8"/>
      <name val="Arial Cyr"/>
      <family val="0"/>
    </font>
    <font>
      <b/>
      <i/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FF0000"/>
      <name val="Arial Cyr"/>
      <family val="0"/>
    </font>
    <font>
      <b/>
      <i/>
      <sz val="10"/>
      <color theme="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9" fillId="0" borderId="10" xfId="0" applyFont="1" applyBorder="1" applyAlignment="1">
      <alignment vertical="center" wrapText="1"/>
    </xf>
    <xf numFmtId="14" fontId="10" fillId="0" borderId="10" xfId="0" applyNumberFormat="1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14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11" fillId="0" borderId="11" xfId="0" applyFont="1" applyBorder="1" applyAlignment="1">
      <alignment horizontal="left" vertical="center" wrapText="1"/>
    </xf>
    <xf numFmtId="0" fontId="5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51" fillId="20" borderId="10" xfId="0" applyFont="1" applyFill="1" applyBorder="1" applyAlignment="1">
      <alignment horizontal="center" vertical="center" wrapText="1"/>
    </xf>
    <xf numFmtId="0" fontId="51" fillId="34" borderId="10" xfId="0" applyFont="1" applyFill="1" applyBorder="1" applyAlignment="1">
      <alignment horizontal="center" vertical="center" wrapText="1"/>
    </xf>
    <xf numFmtId="0" fontId="51" fillId="35" borderId="10" xfId="0" applyFont="1" applyFill="1" applyBorder="1" applyAlignment="1">
      <alignment horizontal="center" vertical="center" wrapText="1"/>
    </xf>
    <xf numFmtId="0" fontId="51" fillId="23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Биоритмы
</a:t>
            </a:r>
          </a:p>
        </c:rich>
      </c:tx>
      <c:layout>
        <c:manualLayout>
          <c:xMode val="factor"/>
          <c:yMode val="factor"/>
          <c:x val="-0.0072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8525"/>
          <c:w val="0.96125"/>
          <c:h val="0.791"/>
        </c:manualLayout>
      </c:layout>
      <c:lineChart>
        <c:grouping val="standard"/>
        <c:varyColors val="0"/>
        <c:ser>
          <c:idx val="0"/>
          <c:order val="0"/>
          <c:tx>
            <c:strRef>
              <c:f>'Расчет биоритмов'!$C$7</c:f>
              <c:strCache>
                <c:ptCount val="1"/>
                <c:pt idx="0">
                  <c:v>Физическое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'Расчет биоритмов'!$C$8:$C$37</c:f>
              <c:numCache/>
            </c:numRef>
          </c:val>
          <c:smooth val="0"/>
        </c:ser>
        <c:ser>
          <c:idx val="1"/>
          <c:order val="1"/>
          <c:tx>
            <c:strRef>
              <c:f>'Расчет биоритмов'!$D$7</c:f>
              <c:strCache>
                <c:ptCount val="1"/>
                <c:pt idx="0">
                  <c:v>Эмоциональное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'Расчет биоритмов'!$D$8:$D$37</c:f>
              <c:numCache/>
            </c:numRef>
          </c:val>
          <c:smooth val="0"/>
        </c:ser>
        <c:ser>
          <c:idx val="2"/>
          <c:order val="2"/>
          <c:tx>
            <c:strRef>
              <c:f>'Расчет биоритмов'!$E$7</c:f>
              <c:strCache>
                <c:ptCount val="1"/>
                <c:pt idx="0">
                  <c:v>Интеллектуальное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80"/>
              </a:solidFill>
              <a:ln>
                <a:solidFill>
                  <a:srgbClr val="339966"/>
                </a:solidFill>
              </a:ln>
            </c:spPr>
          </c:marker>
          <c:val>
            <c:numRef>
              <c:f>'Расчет биоритмов'!$E$8:$E$37</c:f>
              <c:numCache/>
            </c:numRef>
          </c:val>
          <c:smooth val="0"/>
        </c:ser>
        <c:ser>
          <c:idx val="3"/>
          <c:order val="3"/>
          <c:tx>
            <c:strRef>
              <c:f>'Расчет биоритмов'!$F$7</c:f>
              <c:strCache>
                <c:ptCount val="1"/>
                <c:pt idx="0">
                  <c:v>Интуитивное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'Расчет биоритмов'!$F$8:$F$37</c:f>
              <c:numCache/>
            </c:numRef>
          </c:val>
          <c:smooth val="0"/>
        </c:ser>
        <c:marker val="1"/>
        <c:axId val="62022295"/>
        <c:axId val="21329744"/>
      </c:lineChart>
      <c:catAx>
        <c:axId val="620222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порядковый день</a:t>
                </a:r>
              </a:p>
            </c:rich>
          </c:tx>
          <c:layout>
            <c:manualLayout>
              <c:xMode val="factor"/>
              <c:yMode val="factor"/>
              <c:x val="-0.01525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329744"/>
        <c:crosses val="autoZero"/>
        <c:auto val="1"/>
        <c:lblOffset val="100"/>
        <c:tickLblSkip val="2"/>
        <c:noMultiLvlLbl val="0"/>
      </c:catAx>
      <c:valAx>
        <c:axId val="21329744"/>
        <c:scaling>
          <c:orientation val="minMax"/>
          <c:max val="1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значения</a:t>
                </a:r>
              </a:p>
            </c:rich>
          </c:tx>
          <c:layout>
            <c:manualLayout>
              <c:xMode val="factor"/>
              <c:yMode val="factor"/>
              <c:x val="-0.024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0222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05"/>
          <c:y val="0.914"/>
          <c:w val="0.77425"/>
          <c:h val="0.05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619125</xdr:colOff>
      <xdr:row>5</xdr:row>
      <xdr:rowOff>152400</xdr:rowOff>
    </xdr:from>
    <xdr:to>
      <xdr:col>19</xdr:col>
      <xdr:colOff>676275</xdr:colOff>
      <xdr:row>27</xdr:row>
      <xdr:rowOff>161925</xdr:rowOff>
    </xdr:to>
    <xdr:graphicFrame>
      <xdr:nvGraphicFramePr>
        <xdr:cNvPr id="1" name="Chart 1"/>
        <xdr:cNvGraphicFramePr/>
      </xdr:nvGraphicFramePr>
      <xdr:xfrm>
        <a:off x="7896225" y="1552575"/>
        <a:ext cx="8972550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workbookViewId="0" topLeftCell="A1">
      <selection activeCell="C7" sqref="C7:F7"/>
    </sheetView>
  </sheetViews>
  <sheetFormatPr defaultColWidth="9.00390625" defaultRowHeight="12.75"/>
  <cols>
    <col min="1" max="1" width="14.625" style="0" customWidth="1"/>
    <col min="2" max="2" width="14.375" style="0" customWidth="1"/>
    <col min="3" max="3" width="12.00390625" style="0" customWidth="1"/>
    <col min="4" max="4" width="16.25390625" style="0" customWidth="1"/>
    <col min="5" max="5" width="19.875" style="0" customWidth="1"/>
    <col min="6" max="6" width="18.375" style="0" customWidth="1"/>
  </cols>
  <sheetData>
    <row r="1" spans="1:6" ht="18.75">
      <c r="A1" s="13" t="s">
        <v>8</v>
      </c>
      <c r="B1" s="13"/>
      <c r="C1" s="13"/>
      <c r="D1" s="13"/>
      <c r="E1" s="13"/>
      <c r="F1" s="13"/>
    </row>
    <row r="2" spans="1:6" ht="15">
      <c r="A2" s="14" t="s">
        <v>9</v>
      </c>
      <c r="B2" s="14"/>
      <c r="C2" s="14"/>
      <c r="D2" s="14"/>
      <c r="E2" s="14"/>
      <c r="F2" s="14"/>
    </row>
    <row r="3" spans="1:2" ht="25.5">
      <c r="A3" s="5" t="s">
        <v>4</v>
      </c>
      <c r="B3" s="6">
        <v>34209</v>
      </c>
    </row>
    <row r="4" spans="1:2" ht="25.5">
      <c r="A4" s="5" t="s">
        <v>5</v>
      </c>
      <c r="B4" s="6">
        <v>40139</v>
      </c>
    </row>
    <row r="5" spans="1:2" ht="25.5">
      <c r="A5" s="5" t="s">
        <v>6</v>
      </c>
      <c r="B5" s="7">
        <v>30</v>
      </c>
    </row>
    <row r="6" spans="1:5" ht="15">
      <c r="A6" s="12" t="s">
        <v>10</v>
      </c>
      <c r="B6" s="12"/>
      <c r="C6" s="12"/>
      <c r="D6" s="12"/>
      <c r="E6" s="12"/>
    </row>
    <row r="7" spans="1:6" s="1" customFormat="1" ht="32.25" customHeight="1">
      <c r="A7" s="8" t="s">
        <v>11</v>
      </c>
      <c r="B7" s="8" t="s">
        <v>0</v>
      </c>
      <c r="C7" s="15" t="s">
        <v>1</v>
      </c>
      <c r="D7" s="16" t="s">
        <v>2</v>
      </c>
      <c r="E7" s="17" t="s">
        <v>3</v>
      </c>
      <c r="F7" s="18" t="s">
        <v>7</v>
      </c>
    </row>
    <row r="8" spans="1:6" ht="12.75">
      <c r="A8" s="9">
        <v>1</v>
      </c>
      <c r="B8" s="10">
        <f>B4</f>
        <v>40139</v>
      </c>
      <c r="C8" s="11">
        <f>ROUND(SIN(2*(B8-$B$3)/23*PI()),2)</f>
        <v>-0.89</v>
      </c>
      <c r="D8" s="11">
        <f>ROUND(SIN(2*(B8-$B$3)/28*PI()),2)</f>
        <v>-0.97</v>
      </c>
      <c r="E8" s="11">
        <f>ROUND(SIN(2*(B8-$B$3)/33*PI()),2)</f>
        <v>-0.95</v>
      </c>
      <c r="F8" s="11">
        <f>ROUND(SIN(2*(B8-$B$3)/37*PI()),2)</f>
        <v>0.99</v>
      </c>
    </row>
    <row r="9" spans="1:6" ht="12.75">
      <c r="A9" s="9">
        <v>2</v>
      </c>
      <c r="B9" s="10">
        <f>B8+1</f>
        <v>40140</v>
      </c>
      <c r="C9" s="11">
        <f aca="true" t="shared" si="0" ref="C9:C37">ROUND(SIN(2*(B9-$B$3)/23*PI()),2)</f>
        <v>-0.73</v>
      </c>
      <c r="D9" s="11">
        <f aca="true" t="shared" si="1" ref="D9:D15">ROUND(SIN(2*(B9-$B$3)/28*PI()),2)</f>
        <v>-0.9</v>
      </c>
      <c r="E9" s="11">
        <f aca="true" t="shared" si="2" ref="E9:E15">ROUND(SIN(2*(B9-$B$3)/33*PI()),2)</f>
        <v>-0.99</v>
      </c>
      <c r="F9" s="11">
        <f aca="true" t="shared" si="3" ref="F9:F37">ROUND(SIN(2*(B9-$B$3)/37*PI()),2)</f>
        <v>0.96</v>
      </c>
    </row>
    <row r="10" spans="1:6" ht="12.75">
      <c r="A10" s="9">
        <v>3</v>
      </c>
      <c r="B10" s="10">
        <f aca="true" t="shared" si="4" ref="B10:B15">B9+1</f>
        <v>40141</v>
      </c>
      <c r="C10" s="11">
        <f t="shared" si="0"/>
        <v>-0.52</v>
      </c>
      <c r="D10" s="11">
        <f t="shared" si="1"/>
        <v>-0.78</v>
      </c>
      <c r="E10" s="11">
        <f t="shared" si="2"/>
        <v>-1</v>
      </c>
      <c r="F10" s="11">
        <f t="shared" si="3"/>
        <v>0.89</v>
      </c>
    </row>
    <row r="11" spans="1:6" ht="12.75">
      <c r="A11" s="9">
        <v>4</v>
      </c>
      <c r="B11" s="10">
        <f t="shared" si="4"/>
        <v>40142</v>
      </c>
      <c r="C11" s="11">
        <f t="shared" si="0"/>
        <v>-0.27</v>
      </c>
      <c r="D11" s="11">
        <f t="shared" si="1"/>
        <v>-0.62</v>
      </c>
      <c r="E11" s="11">
        <f t="shared" si="2"/>
        <v>-0.97</v>
      </c>
      <c r="F11" s="11">
        <f t="shared" si="3"/>
        <v>0.8</v>
      </c>
    </row>
    <row r="12" spans="1:6" ht="12.75">
      <c r="A12" s="9">
        <v>5</v>
      </c>
      <c r="B12" s="10">
        <f t="shared" si="4"/>
        <v>40143</v>
      </c>
      <c r="C12" s="11">
        <f t="shared" si="0"/>
        <v>0</v>
      </c>
      <c r="D12" s="11">
        <f t="shared" si="1"/>
        <v>-0.43</v>
      </c>
      <c r="E12" s="11">
        <f t="shared" si="2"/>
        <v>-0.91</v>
      </c>
      <c r="F12" s="11">
        <f t="shared" si="3"/>
        <v>0.69</v>
      </c>
    </row>
    <row r="13" spans="1:6" ht="12.75">
      <c r="A13" s="9">
        <v>6</v>
      </c>
      <c r="B13" s="10">
        <f t="shared" si="4"/>
        <v>40144</v>
      </c>
      <c r="C13" s="11">
        <f t="shared" si="0"/>
        <v>0.27</v>
      </c>
      <c r="D13" s="11">
        <f t="shared" si="1"/>
        <v>-0.22</v>
      </c>
      <c r="E13" s="11">
        <f t="shared" si="2"/>
        <v>-0.81</v>
      </c>
      <c r="F13" s="11">
        <f t="shared" si="3"/>
        <v>0.56</v>
      </c>
    </row>
    <row r="14" spans="1:6" ht="12.75">
      <c r="A14" s="9">
        <v>7</v>
      </c>
      <c r="B14" s="10">
        <f t="shared" si="4"/>
        <v>40145</v>
      </c>
      <c r="C14" s="11">
        <f t="shared" si="0"/>
        <v>0.52</v>
      </c>
      <c r="D14" s="11">
        <f t="shared" si="1"/>
        <v>0</v>
      </c>
      <c r="E14" s="11">
        <f t="shared" si="2"/>
        <v>-0.69</v>
      </c>
      <c r="F14" s="11">
        <f t="shared" si="3"/>
        <v>0.41</v>
      </c>
    </row>
    <row r="15" spans="1:6" ht="12.75">
      <c r="A15" s="9">
        <v>8</v>
      </c>
      <c r="B15" s="10">
        <f t="shared" si="4"/>
        <v>40146</v>
      </c>
      <c r="C15" s="11">
        <f t="shared" si="0"/>
        <v>0.73</v>
      </c>
      <c r="D15" s="11">
        <f t="shared" si="1"/>
        <v>0.22</v>
      </c>
      <c r="E15" s="11">
        <f t="shared" si="2"/>
        <v>-0.54</v>
      </c>
      <c r="F15" s="11">
        <f t="shared" si="3"/>
        <v>0.25</v>
      </c>
    </row>
    <row r="16" spans="1:6" ht="12.75">
      <c r="A16" s="9">
        <v>9</v>
      </c>
      <c r="B16" s="10">
        <f aca="true" t="shared" si="5" ref="B16:B30">B15+1</f>
        <v>40147</v>
      </c>
      <c r="C16" s="11">
        <f t="shared" si="0"/>
        <v>0.89</v>
      </c>
      <c r="D16" s="11">
        <f aca="true" t="shared" si="6" ref="D16:D30">ROUND(SIN(2*(B16-$B$3)/28*PI()),2)</f>
        <v>0.43</v>
      </c>
      <c r="E16" s="11">
        <f aca="true" t="shared" si="7" ref="E16:E30">ROUND(SIN(2*(B16-$B$3)/33*PI()),2)</f>
        <v>-0.37</v>
      </c>
      <c r="F16" s="11">
        <f t="shared" si="3"/>
        <v>0.08</v>
      </c>
    </row>
    <row r="17" spans="1:6" ht="12.75">
      <c r="A17" s="9">
        <v>10</v>
      </c>
      <c r="B17" s="10">
        <f t="shared" si="5"/>
        <v>40148</v>
      </c>
      <c r="C17" s="11">
        <f t="shared" si="0"/>
        <v>0.98</v>
      </c>
      <c r="D17" s="11">
        <f t="shared" si="6"/>
        <v>0.62</v>
      </c>
      <c r="E17" s="11">
        <f t="shared" si="7"/>
        <v>-0.19</v>
      </c>
      <c r="F17" s="11">
        <f t="shared" si="3"/>
        <v>-0.08</v>
      </c>
    </row>
    <row r="18" spans="1:6" ht="12.75">
      <c r="A18" s="9">
        <v>11</v>
      </c>
      <c r="B18" s="10">
        <f t="shared" si="5"/>
        <v>40149</v>
      </c>
      <c r="C18" s="11">
        <f t="shared" si="0"/>
        <v>1</v>
      </c>
      <c r="D18" s="11">
        <f t="shared" si="6"/>
        <v>0.78</v>
      </c>
      <c r="E18" s="11">
        <f t="shared" si="7"/>
        <v>0</v>
      </c>
      <c r="F18" s="11">
        <f t="shared" si="3"/>
        <v>-0.25</v>
      </c>
    </row>
    <row r="19" spans="1:6" ht="12.75">
      <c r="A19" s="9">
        <v>12</v>
      </c>
      <c r="B19" s="10">
        <f t="shared" si="5"/>
        <v>40150</v>
      </c>
      <c r="C19" s="11">
        <f t="shared" si="0"/>
        <v>0.94</v>
      </c>
      <c r="D19" s="11">
        <f t="shared" si="6"/>
        <v>0.9</v>
      </c>
      <c r="E19" s="11">
        <f t="shared" si="7"/>
        <v>0.19</v>
      </c>
      <c r="F19" s="11">
        <f t="shared" si="3"/>
        <v>-0.41</v>
      </c>
    </row>
    <row r="20" spans="1:6" ht="12.75">
      <c r="A20" s="9">
        <v>13</v>
      </c>
      <c r="B20" s="10">
        <f t="shared" si="5"/>
        <v>40151</v>
      </c>
      <c r="C20" s="11">
        <f t="shared" si="0"/>
        <v>0.82</v>
      </c>
      <c r="D20" s="11">
        <f t="shared" si="6"/>
        <v>0.97</v>
      </c>
      <c r="E20" s="11">
        <f t="shared" si="7"/>
        <v>0.37</v>
      </c>
      <c r="F20" s="11">
        <f t="shared" si="3"/>
        <v>-0.56</v>
      </c>
    </row>
    <row r="21" spans="1:6" ht="12.75">
      <c r="A21" s="9">
        <v>14</v>
      </c>
      <c r="B21" s="10">
        <f t="shared" si="5"/>
        <v>40152</v>
      </c>
      <c r="C21" s="11">
        <f t="shared" si="0"/>
        <v>0.63</v>
      </c>
      <c r="D21" s="11">
        <f t="shared" si="6"/>
        <v>1</v>
      </c>
      <c r="E21" s="11">
        <f t="shared" si="7"/>
        <v>0.54</v>
      </c>
      <c r="F21" s="11">
        <f t="shared" si="3"/>
        <v>-0.69</v>
      </c>
    </row>
    <row r="22" spans="1:6" ht="12.75">
      <c r="A22" s="2">
        <v>15</v>
      </c>
      <c r="B22" s="3">
        <f t="shared" si="5"/>
        <v>40153</v>
      </c>
      <c r="C22" s="4">
        <f t="shared" si="0"/>
        <v>0.4</v>
      </c>
      <c r="D22" s="4">
        <f t="shared" si="6"/>
        <v>0.97</v>
      </c>
      <c r="E22" s="4">
        <f t="shared" si="7"/>
        <v>0.69</v>
      </c>
      <c r="F22" s="4">
        <f t="shared" si="3"/>
        <v>-0.8</v>
      </c>
    </row>
    <row r="23" spans="1:6" ht="12.75">
      <c r="A23" s="2">
        <v>16</v>
      </c>
      <c r="B23" s="3">
        <f t="shared" si="5"/>
        <v>40154</v>
      </c>
      <c r="C23" s="4">
        <f t="shared" si="0"/>
        <v>0.14</v>
      </c>
      <c r="D23" s="4">
        <f t="shared" si="6"/>
        <v>0.9</v>
      </c>
      <c r="E23" s="4">
        <f t="shared" si="7"/>
        <v>0.81</v>
      </c>
      <c r="F23" s="4">
        <f t="shared" si="3"/>
        <v>-0.89</v>
      </c>
    </row>
    <row r="24" spans="1:6" ht="12.75">
      <c r="A24" s="2">
        <v>17</v>
      </c>
      <c r="B24" s="3">
        <f t="shared" si="5"/>
        <v>40155</v>
      </c>
      <c r="C24" s="4">
        <f t="shared" si="0"/>
        <v>-0.14</v>
      </c>
      <c r="D24" s="4">
        <f t="shared" si="6"/>
        <v>0.78</v>
      </c>
      <c r="E24" s="4">
        <f t="shared" si="7"/>
        <v>0.91</v>
      </c>
      <c r="F24" s="4">
        <f t="shared" si="3"/>
        <v>-0.96</v>
      </c>
    </row>
    <row r="25" spans="1:6" ht="12.75">
      <c r="A25" s="2">
        <v>18</v>
      </c>
      <c r="B25" s="3">
        <f t="shared" si="5"/>
        <v>40156</v>
      </c>
      <c r="C25" s="4">
        <f t="shared" si="0"/>
        <v>-0.4</v>
      </c>
      <c r="D25" s="4">
        <f t="shared" si="6"/>
        <v>0.62</v>
      </c>
      <c r="E25" s="4">
        <f t="shared" si="7"/>
        <v>0.97</v>
      </c>
      <c r="F25" s="4">
        <f t="shared" si="3"/>
        <v>-0.99</v>
      </c>
    </row>
    <row r="26" spans="1:6" ht="12.75">
      <c r="A26" s="2">
        <v>19</v>
      </c>
      <c r="B26" s="3">
        <f t="shared" si="5"/>
        <v>40157</v>
      </c>
      <c r="C26" s="4">
        <f t="shared" si="0"/>
        <v>-0.63</v>
      </c>
      <c r="D26" s="4">
        <f t="shared" si="6"/>
        <v>0.43</v>
      </c>
      <c r="E26" s="4">
        <f t="shared" si="7"/>
        <v>1</v>
      </c>
      <c r="F26" s="4">
        <f t="shared" si="3"/>
        <v>-1</v>
      </c>
    </row>
    <row r="27" spans="1:6" ht="12.75">
      <c r="A27" s="2">
        <v>20</v>
      </c>
      <c r="B27" s="3">
        <f t="shared" si="5"/>
        <v>40158</v>
      </c>
      <c r="C27" s="4">
        <f t="shared" si="0"/>
        <v>-0.82</v>
      </c>
      <c r="D27" s="4">
        <f t="shared" si="6"/>
        <v>0.22</v>
      </c>
      <c r="E27" s="4">
        <f t="shared" si="7"/>
        <v>0.99</v>
      </c>
      <c r="F27" s="4">
        <f t="shared" si="3"/>
        <v>-0.98</v>
      </c>
    </row>
    <row r="28" spans="1:6" ht="12.75">
      <c r="A28" s="2">
        <v>21</v>
      </c>
      <c r="B28" s="3">
        <f t="shared" si="5"/>
        <v>40159</v>
      </c>
      <c r="C28" s="4">
        <f t="shared" si="0"/>
        <v>-0.94</v>
      </c>
      <c r="D28" s="4">
        <f t="shared" si="6"/>
        <v>0</v>
      </c>
      <c r="E28" s="4">
        <f t="shared" si="7"/>
        <v>0.95</v>
      </c>
      <c r="F28" s="4">
        <f t="shared" si="3"/>
        <v>-0.93</v>
      </c>
    </row>
    <row r="29" spans="1:6" ht="12.75">
      <c r="A29" s="2">
        <v>22</v>
      </c>
      <c r="B29" s="3">
        <f t="shared" si="5"/>
        <v>40160</v>
      </c>
      <c r="C29" s="4">
        <f t="shared" si="0"/>
        <v>-1</v>
      </c>
      <c r="D29" s="4">
        <f t="shared" si="6"/>
        <v>-0.22</v>
      </c>
      <c r="E29" s="4">
        <f t="shared" si="7"/>
        <v>0.87</v>
      </c>
      <c r="F29" s="4">
        <f t="shared" si="3"/>
        <v>-0.85</v>
      </c>
    </row>
    <row r="30" spans="1:6" ht="12.75">
      <c r="A30" s="2">
        <v>23</v>
      </c>
      <c r="B30" s="3">
        <f t="shared" si="5"/>
        <v>40161</v>
      </c>
      <c r="C30" s="4">
        <f t="shared" si="0"/>
        <v>-0.98</v>
      </c>
      <c r="D30" s="4">
        <f t="shared" si="6"/>
        <v>-0.43</v>
      </c>
      <c r="E30" s="4">
        <f t="shared" si="7"/>
        <v>0.76</v>
      </c>
      <c r="F30" s="4">
        <f t="shared" si="3"/>
        <v>-0.75</v>
      </c>
    </row>
    <row r="31" spans="1:6" ht="12.75">
      <c r="A31" s="2">
        <v>24</v>
      </c>
      <c r="B31" s="3">
        <f aca="true" t="shared" si="8" ref="B31:B37">B30+1</f>
        <v>40162</v>
      </c>
      <c r="C31" s="4">
        <f t="shared" si="0"/>
        <v>-0.89</v>
      </c>
      <c r="D31" s="4">
        <f aca="true" t="shared" si="9" ref="D31:D37">ROUND(SIN(2*(B31-$B$3)/28*PI()),2)</f>
        <v>-0.62</v>
      </c>
      <c r="E31" s="4">
        <f aca="true" t="shared" si="10" ref="E31:E37">ROUND(SIN(2*(B31-$B$3)/33*PI()),2)</f>
        <v>0.62</v>
      </c>
      <c r="F31" s="4">
        <f t="shared" si="3"/>
        <v>-0.63</v>
      </c>
    </row>
    <row r="32" spans="1:6" ht="12.75">
      <c r="A32" s="2">
        <v>25</v>
      </c>
      <c r="B32" s="3">
        <f t="shared" si="8"/>
        <v>40163</v>
      </c>
      <c r="C32" s="4">
        <f t="shared" si="0"/>
        <v>-0.73</v>
      </c>
      <c r="D32" s="4">
        <f t="shared" si="9"/>
        <v>-0.78</v>
      </c>
      <c r="E32" s="4">
        <f t="shared" si="10"/>
        <v>0.46</v>
      </c>
      <c r="F32" s="4">
        <f t="shared" si="3"/>
        <v>-0.49</v>
      </c>
    </row>
    <row r="33" spans="1:6" ht="12.75">
      <c r="A33" s="2">
        <v>26</v>
      </c>
      <c r="B33" s="3">
        <f t="shared" si="8"/>
        <v>40164</v>
      </c>
      <c r="C33" s="4">
        <f t="shared" si="0"/>
        <v>-0.52</v>
      </c>
      <c r="D33" s="4">
        <f t="shared" si="9"/>
        <v>-0.9</v>
      </c>
      <c r="E33" s="4">
        <f t="shared" si="10"/>
        <v>0.28</v>
      </c>
      <c r="F33" s="4">
        <f t="shared" si="3"/>
        <v>-0.33</v>
      </c>
    </row>
    <row r="34" spans="1:6" ht="12.75">
      <c r="A34" s="2">
        <v>27</v>
      </c>
      <c r="B34" s="3">
        <f t="shared" si="8"/>
        <v>40165</v>
      </c>
      <c r="C34" s="4">
        <f t="shared" si="0"/>
        <v>-0.27</v>
      </c>
      <c r="D34" s="4">
        <f t="shared" si="9"/>
        <v>-0.97</v>
      </c>
      <c r="E34" s="4">
        <f t="shared" si="10"/>
        <v>0.1</v>
      </c>
      <c r="F34" s="4">
        <f t="shared" si="3"/>
        <v>-0.17</v>
      </c>
    </row>
    <row r="35" spans="1:6" ht="12.75">
      <c r="A35" s="2">
        <v>28</v>
      </c>
      <c r="B35" s="3">
        <f t="shared" si="8"/>
        <v>40166</v>
      </c>
      <c r="C35" s="4">
        <f t="shared" si="0"/>
        <v>0</v>
      </c>
      <c r="D35" s="4">
        <f t="shared" si="9"/>
        <v>-1</v>
      </c>
      <c r="E35" s="4">
        <f t="shared" si="10"/>
        <v>-0.1</v>
      </c>
      <c r="F35" s="4">
        <f t="shared" si="3"/>
        <v>0</v>
      </c>
    </row>
    <row r="36" spans="1:6" ht="12.75">
      <c r="A36" s="2">
        <v>29</v>
      </c>
      <c r="B36" s="3">
        <f t="shared" si="8"/>
        <v>40167</v>
      </c>
      <c r="C36" s="4">
        <f t="shared" si="0"/>
        <v>0.27</v>
      </c>
      <c r="D36" s="4">
        <f t="shared" si="9"/>
        <v>-0.97</v>
      </c>
      <c r="E36" s="4">
        <f t="shared" si="10"/>
        <v>-0.28</v>
      </c>
      <c r="F36" s="4">
        <f t="shared" si="3"/>
        <v>0.17</v>
      </c>
    </row>
    <row r="37" spans="1:6" ht="12.75">
      <c r="A37" s="2">
        <v>30</v>
      </c>
      <c r="B37" s="3">
        <f t="shared" si="8"/>
        <v>40168</v>
      </c>
      <c r="C37" s="4">
        <f t="shared" si="0"/>
        <v>0.52</v>
      </c>
      <c r="D37" s="4">
        <f t="shared" si="9"/>
        <v>-0.9</v>
      </c>
      <c r="E37" s="4">
        <f t="shared" si="10"/>
        <v>-0.46</v>
      </c>
      <c r="F37" s="4">
        <f t="shared" si="3"/>
        <v>0.33</v>
      </c>
    </row>
  </sheetData>
  <sheetProtection/>
  <mergeCells count="3">
    <mergeCell ref="A6:E6"/>
    <mergeCell ref="A1:F1"/>
    <mergeCell ref="A2:F2"/>
  </mergeCells>
  <printOptions/>
  <pageMargins left="0.75" right="0.75" top="1" bottom="1" header="0.5" footer="0.5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Кировский РЦДО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kirov4</dc:creator>
  <cp:keywords/>
  <dc:description/>
  <cp:lastModifiedBy>Александра Деркачева</cp:lastModifiedBy>
  <dcterms:created xsi:type="dcterms:W3CDTF">2007-02-16T12:10:03Z</dcterms:created>
  <dcterms:modified xsi:type="dcterms:W3CDTF">2010-01-15T16:28:53Z</dcterms:modified>
  <cp:category/>
  <cp:version/>
  <cp:contentType/>
  <cp:contentStatus/>
</cp:coreProperties>
</file>