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кроссворд" sheetId="1" r:id="rId1"/>
    <sheet name="результат" sheetId="2" r:id="rId2"/>
  </sheets>
  <definedNames>
    <definedName name="_xlnm.Print_Area" localSheetId="0">'кроссворд'!$A$1:$Q$42</definedName>
  </definedNames>
  <calcPr fullCalcOnLoad="1"/>
</workbook>
</file>

<file path=xl/sharedStrings.xml><?xml version="1.0" encoding="utf-8"?>
<sst xmlns="http://schemas.openxmlformats.org/spreadsheetml/2006/main" count="21" uniqueCount="21">
  <si>
    <t>Кроссворд «Передача  информации»</t>
  </si>
  <si>
    <t>Вопросы.</t>
  </si>
  <si>
    <t>По горизонтали:</t>
  </si>
  <si>
    <t>С его  помощью  можно  предупредить  об  опасности.</t>
  </si>
  <si>
    <t>Звуки  этого  инструмента  способны  донести  сигнал  на  несколько километров.</t>
  </si>
  <si>
    <t>Самое  современное  средство  получения  информации.</t>
  </si>
  <si>
    <t>Часть  схемы, передающей  информации.</t>
  </si>
  <si>
    <t>Распространенное  в  быту средство  связи.</t>
  </si>
  <si>
    <t>В  давние  времена  его  дым  использовали  для  передачи  важной  информации.</t>
  </si>
  <si>
    <t>Приемник  информации, имеющийся  практически  в  каждом  доме.</t>
  </si>
  <si>
    <t>Связь, открытая  нашим  соотечественников  в 1895 г.</t>
  </si>
  <si>
    <t>Название  помехоустойчивого  кода.</t>
  </si>
  <si>
    <t>Название  стороны, принимающей  информацию.</t>
  </si>
  <si>
    <t>По вертикали:</t>
  </si>
  <si>
    <t>Техническое  средство, с  помощью  которого  происходит  передача  информации.</t>
  </si>
  <si>
    <t>Ваша оценка:</t>
  </si>
  <si>
    <t>Вы набрали</t>
  </si>
  <si>
    <t>баллов</t>
  </si>
  <si>
    <t>Оценка</t>
  </si>
  <si>
    <t>Учитель: Морозова А.Г., идентификационный номер 248-059-534</t>
  </si>
  <si>
    <t>Приложение 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</si>
</sst>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"/>
      <family val="2"/>
    </font>
    <font>
      <b/>
      <sz val="14"/>
      <color indexed="30"/>
      <name val="Times New Roman"/>
      <family val="1"/>
    </font>
    <font>
      <sz val="10"/>
      <color indexed="60"/>
      <name val="Arial"/>
      <family val="2"/>
    </font>
    <font>
      <sz val="10"/>
      <color indexed="18"/>
      <name val="Arial"/>
      <family val="2"/>
    </font>
    <font>
      <b/>
      <sz val="12"/>
      <color indexed="30"/>
      <name val="Times New Roman"/>
      <family val="1"/>
    </font>
    <font>
      <i/>
      <sz val="10"/>
      <color indexed="30"/>
      <name val="Arial"/>
      <family val="2"/>
    </font>
    <font>
      <b/>
      <sz val="10"/>
      <color indexed="60"/>
      <name val="Arial"/>
      <family val="2"/>
    </font>
    <font>
      <sz val="10"/>
      <color indexed="6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6" fillId="36" borderId="20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37" borderId="0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0" fontId="7" fillId="38" borderId="13" xfId="0" applyFont="1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8" fillId="0" borderId="0" xfId="0" applyFont="1" applyAlignment="1">
      <alignment/>
    </xf>
    <xf numFmtId="0" fontId="8" fillId="38" borderId="15" xfId="0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8" fillId="38" borderId="16" xfId="0" applyFont="1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0" fontId="4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left"/>
    </xf>
    <xf numFmtId="0" fontId="6" fillId="36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Q11" sqref="Q11"/>
    </sheetView>
  </sheetViews>
  <sheetFormatPr defaultColWidth="11.57421875" defaultRowHeight="12.75"/>
  <cols>
    <col min="1" max="1" width="3.8515625" style="0" customWidth="1"/>
    <col min="2" max="15" width="3.7109375" style="0" customWidth="1"/>
  </cols>
  <sheetData>
    <row r="1" ht="15.75">
      <c r="Q1" s="41" t="s">
        <v>20</v>
      </c>
    </row>
    <row r="2" spans="1:17" ht="18.7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4" ht="12.75">
      <c r="I4" s="1">
        <v>1</v>
      </c>
    </row>
    <row r="5" spans="2:15" s="2" customFormat="1" ht="15.75" customHeight="1">
      <c r="B5" s="3"/>
      <c r="C5" s="3"/>
      <c r="D5" s="3"/>
      <c r="E5" s="3"/>
      <c r="F5" s="3"/>
      <c r="G5" s="3"/>
      <c r="H5" s="1">
        <v>1</v>
      </c>
      <c r="I5" s="4"/>
      <c r="J5" s="4"/>
      <c r="K5" s="4"/>
      <c r="L5" s="4"/>
      <c r="M5" s="3"/>
      <c r="N5" s="3"/>
      <c r="O5" s="3"/>
    </row>
    <row r="6" spans="2:15" s="2" customFormat="1" ht="15.75" customHeight="1">
      <c r="B6" s="3"/>
      <c r="C6" s="3"/>
      <c r="D6" s="3"/>
      <c r="E6" s="1">
        <v>2</v>
      </c>
      <c r="F6" s="5"/>
      <c r="G6" s="5"/>
      <c r="H6" s="4"/>
      <c r="I6" s="4"/>
      <c r="J6" s="4"/>
      <c r="K6" s="4"/>
      <c r="L6" s="4"/>
      <c r="M6" s="3"/>
      <c r="N6" s="3"/>
      <c r="O6" s="3"/>
    </row>
    <row r="7" spans="2:15" s="2" customFormat="1" ht="15.75" customHeight="1">
      <c r="B7" s="3"/>
      <c r="C7" s="3"/>
      <c r="D7" s="3"/>
      <c r="E7" s="3"/>
      <c r="F7" s="3"/>
      <c r="G7" s="1">
        <v>3</v>
      </c>
      <c r="H7" s="4"/>
      <c r="I7" s="4"/>
      <c r="J7" s="4"/>
      <c r="K7" s="5"/>
      <c r="L7" s="5"/>
      <c r="M7" s="5"/>
      <c r="N7" s="5"/>
      <c r="O7" s="5"/>
    </row>
    <row r="8" spans="2:15" s="2" customFormat="1" ht="15.75" customHeight="1">
      <c r="B8" s="3"/>
      <c r="C8" s="3"/>
      <c r="D8" s="3"/>
      <c r="E8" s="1">
        <v>4</v>
      </c>
      <c r="F8" s="5"/>
      <c r="G8" s="4"/>
      <c r="H8" s="4"/>
      <c r="I8" s="4"/>
      <c r="J8" s="4"/>
      <c r="K8" s="6"/>
      <c r="L8" s="6"/>
      <c r="M8" s="3"/>
      <c r="N8" s="3"/>
      <c r="O8" s="3"/>
    </row>
    <row r="9" spans="2:15" s="2" customFormat="1" ht="15.75" customHeight="1">
      <c r="B9" s="3"/>
      <c r="C9" s="3"/>
      <c r="D9" s="3"/>
      <c r="E9" s="3"/>
      <c r="F9" s="1">
        <v>5</v>
      </c>
      <c r="G9" s="5"/>
      <c r="H9" s="5"/>
      <c r="I9" s="5"/>
      <c r="J9" s="5"/>
      <c r="K9" s="5"/>
      <c r="L9" s="5"/>
      <c r="M9" s="5"/>
      <c r="N9" s="3"/>
      <c r="O9" s="3"/>
    </row>
    <row r="10" spans="2:15" s="2" customFormat="1" ht="15.75" customHeight="1">
      <c r="B10" s="3"/>
      <c r="C10" s="3"/>
      <c r="D10" s="3"/>
      <c r="E10" s="3"/>
      <c r="F10" s="3"/>
      <c r="G10" s="3"/>
      <c r="H10" s="3"/>
      <c r="I10" s="7"/>
      <c r="J10" s="3"/>
      <c r="K10" s="3"/>
      <c r="L10" s="3"/>
      <c r="M10" s="3"/>
      <c r="N10" s="3"/>
      <c r="O10" s="3"/>
    </row>
    <row r="11" spans="2:15" s="2" customFormat="1" ht="15.75" customHeight="1">
      <c r="B11" s="3"/>
      <c r="C11" s="3"/>
      <c r="D11" s="3"/>
      <c r="E11" s="3"/>
      <c r="F11" s="1">
        <v>6</v>
      </c>
      <c r="G11" s="4"/>
      <c r="H11" s="4"/>
      <c r="I11" s="4"/>
      <c r="J11" s="4"/>
      <c r="K11" s="4"/>
      <c r="L11" s="4"/>
      <c r="M11" s="3"/>
      <c r="N11" s="3"/>
      <c r="O11" s="3"/>
    </row>
    <row r="12" spans="2:15" s="2" customFormat="1" ht="15.75" customHeight="1">
      <c r="B12" s="3"/>
      <c r="C12" s="3"/>
      <c r="D12" s="1">
        <v>7</v>
      </c>
      <c r="E12" s="4"/>
      <c r="F12" s="4"/>
      <c r="G12" s="4"/>
      <c r="H12" s="4"/>
      <c r="I12" s="4"/>
      <c r="J12" s="4"/>
      <c r="K12" s="4"/>
      <c r="L12" s="5"/>
      <c r="M12" s="5"/>
      <c r="N12" s="3"/>
      <c r="O12" s="3"/>
    </row>
    <row r="13" spans="1:15" s="2" customFormat="1" ht="15.75" customHeight="1">
      <c r="A13" s="1"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3"/>
      <c r="M13" s="3"/>
      <c r="N13" s="3"/>
      <c r="O13" s="3"/>
    </row>
    <row r="14" spans="2:15" s="2" customFormat="1" ht="15.75" customHeight="1">
      <c r="B14" s="3"/>
      <c r="C14" s="3"/>
      <c r="D14" s="3"/>
      <c r="E14" s="1">
        <v>9</v>
      </c>
      <c r="F14" s="5"/>
      <c r="G14" s="4"/>
      <c r="H14" s="4"/>
      <c r="I14" s="4"/>
      <c r="J14" s="4"/>
      <c r="K14" s="3"/>
      <c r="L14" s="3"/>
      <c r="M14" s="3"/>
      <c r="N14" s="3"/>
      <c r="O14" s="3"/>
    </row>
    <row r="15" spans="2:15" s="2" customFormat="1" ht="15.75" customHeight="1">
      <c r="B15" s="3"/>
      <c r="C15" s="3"/>
      <c r="D15" s="3"/>
      <c r="E15" s="3"/>
      <c r="F15" s="1">
        <v>10</v>
      </c>
      <c r="G15" s="5"/>
      <c r="H15" s="5"/>
      <c r="I15" s="5"/>
      <c r="J15" s="5"/>
      <c r="K15" s="5"/>
      <c r="L15" s="5"/>
      <c r="M15" s="5"/>
      <c r="N15" s="5"/>
      <c r="O15" s="3"/>
    </row>
    <row r="18" spans="1:17" ht="12.7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0"/>
    </row>
    <row r="19" spans="1:17" ht="15.75">
      <c r="A19" s="38" t="s">
        <v>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ht="12.7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</row>
    <row r="21" spans="1:17" ht="12.75">
      <c r="A21" s="39" t="s">
        <v>2</v>
      </c>
      <c r="B21" s="39"/>
      <c r="C21" s="39"/>
      <c r="D21" s="39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</row>
    <row r="22" spans="1:17" ht="12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</row>
    <row r="23" spans="1:17" ht="12.75">
      <c r="A23" s="14">
        <v>1</v>
      </c>
      <c r="B23" s="15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</row>
    <row r="24" spans="1:17" ht="12.75">
      <c r="A24" s="14">
        <v>2</v>
      </c>
      <c r="B24" s="15" t="s">
        <v>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1:17" ht="12.75">
      <c r="A25" s="14">
        <v>3</v>
      </c>
      <c r="B25" s="15" t="s">
        <v>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1:17" ht="12.75">
      <c r="A26" s="14">
        <v>4</v>
      </c>
      <c r="B26" s="15" t="s">
        <v>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1:17" ht="12.75">
      <c r="A27" s="14">
        <v>5</v>
      </c>
      <c r="B27" s="15" t="s">
        <v>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spans="1:17" ht="12.75">
      <c r="A28" s="14">
        <v>6</v>
      </c>
      <c r="B28" s="15" t="s">
        <v>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</row>
    <row r="29" spans="1:17" ht="12.75">
      <c r="A29" s="14">
        <v>7</v>
      </c>
      <c r="B29" s="15" t="s">
        <v>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</row>
    <row r="30" spans="1:17" ht="12.75">
      <c r="A30" s="14">
        <v>8</v>
      </c>
      <c r="B30" s="15" t="s">
        <v>10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</row>
    <row r="31" spans="1:17" ht="12.75">
      <c r="A31" s="14">
        <v>9</v>
      </c>
      <c r="B31" s="15" t="s">
        <v>11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/>
    </row>
    <row r="32" spans="1:17" ht="12.75">
      <c r="A32" s="14">
        <v>10</v>
      </c>
      <c r="B32" s="15" t="s">
        <v>12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</row>
    <row r="33" spans="1:17" ht="12.7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</row>
    <row r="34" spans="1:17" ht="12.75">
      <c r="A34" s="39" t="s">
        <v>13</v>
      </c>
      <c r="B34" s="39"/>
      <c r="C34" s="39"/>
      <c r="D34" s="39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</row>
    <row r="35" spans="1:17" ht="12.7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1:17" ht="12.75">
      <c r="A36" s="14">
        <v>1</v>
      </c>
      <c r="B36" s="15" t="s">
        <v>14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3"/>
    </row>
    <row r="37" spans="1:17" ht="12.7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1:17" ht="12.7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</row>
    <row r="40" spans="2:16" ht="25.5" customHeight="1" hidden="1">
      <c r="B40" s="40" t="s">
        <v>15</v>
      </c>
      <c r="C40" s="40"/>
      <c r="D40" s="40"/>
      <c r="E40" s="40"/>
      <c r="F40" s="40"/>
      <c r="G40" s="40"/>
      <c r="H40" s="40"/>
      <c r="I40" s="40"/>
      <c r="J40" s="40"/>
      <c r="K40" s="19"/>
      <c r="L40" s="19">
        <f>IF(результат!U19&gt;60,5,IF(результат!U19&gt;55,4,IF(результат!U19&gt;40,3,2)))</f>
        <v>2</v>
      </c>
      <c r="M40" s="19"/>
      <c r="N40" s="19"/>
      <c r="O40" s="19"/>
      <c r="P40" s="20"/>
    </row>
    <row r="42" ht="15.75">
      <c r="A42" s="36" t="s">
        <v>19</v>
      </c>
    </row>
  </sheetData>
  <sheetProtection selectLockedCells="1" selectUnlockedCells="1"/>
  <mergeCells count="5">
    <mergeCell ref="A2:Q2"/>
    <mergeCell ref="A19:Q19"/>
    <mergeCell ref="A21:D21"/>
    <mergeCell ref="A34:D34"/>
    <mergeCell ref="B40:J40"/>
  </mergeCells>
  <printOptions horizontalCentered="1"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V22"/>
  <sheetViews>
    <sheetView zoomScalePageLayoutView="0" workbookViewId="0" topLeftCell="A17">
      <selection activeCell="U21" sqref="U21"/>
    </sheetView>
  </sheetViews>
  <sheetFormatPr defaultColWidth="11.57421875" defaultRowHeight="12.75" zeroHeight="1"/>
  <cols>
    <col min="1" max="1" width="11.57421875" style="0" customWidth="1"/>
    <col min="2" max="2" width="11.57421875" style="21" customWidth="1"/>
    <col min="3" max="3" width="0" style="21" hidden="1" customWidth="1"/>
    <col min="4" max="17" width="0" style="0" hidden="1" customWidth="1"/>
  </cols>
  <sheetData>
    <row r="4" spans="2:17" s="21" customFormat="1" ht="12.75" hidden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2:17" s="21" customFormat="1" ht="12.75" hidden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2:17" s="21" customFormat="1" ht="12.75" hidden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2:17" ht="12.75" hidden="1">
      <c r="B7" s="22"/>
      <c r="C7" s="22"/>
      <c r="D7" s="23"/>
      <c r="E7" s="23"/>
      <c r="F7" s="23"/>
      <c r="G7" s="23"/>
      <c r="H7" s="23"/>
      <c r="I7" s="23"/>
      <c r="J7" s="23"/>
      <c r="K7" s="24">
        <f>IF(OR(кроссворд!I5="к",кроссворд!I5="К"),1,0)</f>
        <v>0</v>
      </c>
      <c r="L7" s="24">
        <f>IF(OR(кроссворд!J5="р",кроссворд!J5="Р"),1,0)</f>
        <v>0</v>
      </c>
      <c r="M7" s="24">
        <f>IF(OR(кроссворд!K5="и",кроссворд!K5="И"),1,0)</f>
        <v>0</v>
      </c>
      <c r="N7" s="24">
        <f>IF(OR(кроссворд!L5="к",кроссворд!L5="К"),1,0)</f>
        <v>0</v>
      </c>
      <c r="O7" s="23"/>
      <c r="P7" s="23"/>
      <c r="Q7" s="23"/>
    </row>
    <row r="8" spans="2:17" ht="12.75" hidden="1">
      <c r="B8" s="22"/>
      <c r="C8" s="22"/>
      <c r="D8" s="23"/>
      <c r="E8" s="23"/>
      <c r="F8" s="23"/>
      <c r="G8" s="23"/>
      <c r="H8" s="24">
        <f>IF(OR(кроссворд!F6="б",кроссворд!F6="Б"),1,0)</f>
        <v>0</v>
      </c>
      <c r="I8" s="24">
        <f>IF(OR(кроссворд!G6="а",кроссворд!G6="А"),1,0)</f>
        <v>0</v>
      </c>
      <c r="J8" s="24">
        <f>IF(OR(кроссворд!H6="р",кроссворд!H6="Р"),1,0)</f>
        <v>0</v>
      </c>
      <c r="K8" s="24">
        <f>IF(OR(кроссворд!I6="а",кроссворд!I6="А"),1,0)</f>
        <v>0</v>
      </c>
      <c r="L8" s="24">
        <f>IF(OR(кроссворд!J6="б",кроссворд!J6="Б"),1,0)</f>
        <v>0</v>
      </c>
      <c r="M8" s="24">
        <f>IF(OR(кроссворд!K6="а",кроссворд!K6="А"),1,0)</f>
        <v>0</v>
      </c>
      <c r="N8" s="24">
        <f>IF(OR(кроссворд!L6="н",кроссворд!L6="Н"),1,0)</f>
        <v>0</v>
      </c>
      <c r="O8" s="23"/>
      <c r="P8" s="23"/>
      <c r="Q8" s="23"/>
    </row>
    <row r="9" spans="2:17" ht="12.75" hidden="1">
      <c r="B9" s="22"/>
      <c r="C9" s="22"/>
      <c r="D9" s="23"/>
      <c r="E9" s="23"/>
      <c r="F9" s="23"/>
      <c r="G9" s="23"/>
      <c r="H9" s="23"/>
      <c r="I9" s="23"/>
      <c r="J9" s="24">
        <f>IF(OR(кроссворд!H7="и",кроссворд!H7="И"),1,0)</f>
        <v>0</v>
      </c>
      <c r="K9" s="24">
        <f>IF(OR(кроссворд!I7="н",кроссворд!I7="Н"),1,0)</f>
        <v>0</v>
      </c>
      <c r="L9" s="24">
        <f>IF(OR(кроссворд!J7="т",кроссворд!J7="Т"),1,0)</f>
        <v>0</v>
      </c>
      <c r="M9" s="24">
        <f>IF(OR(кроссворд!K7="е",кроссворд!K7="Е"),1,0)</f>
        <v>0</v>
      </c>
      <c r="N9" s="24">
        <f>IF(OR(кроссворд!L7="р",кроссворд!L7="Р"),1,0)</f>
        <v>0</v>
      </c>
      <c r="O9" s="24">
        <f>IF(OR(кроссворд!M7="н",кроссворд!M7="Н"),1,0)</f>
        <v>0</v>
      </c>
      <c r="P9" s="24">
        <f>IF(OR(кроссворд!N7="е",кроссворд!N7="Е"),1,0)</f>
        <v>0</v>
      </c>
      <c r="Q9" s="24">
        <f>IF(OR(кроссворд!O7="т",кроссворд!O7="Т"),1,0)</f>
        <v>0</v>
      </c>
    </row>
    <row r="10" spans="2:17" ht="12.75" hidden="1">
      <c r="B10" s="22"/>
      <c r="C10" s="22"/>
      <c r="D10" s="23"/>
      <c r="E10" s="23"/>
      <c r="F10" s="23"/>
      <c r="G10" s="23"/>
      <c r="H10" s="24">
        <f>IF(OR(кроссворд!F8="к",кроссворд!F8="К"),1,0)</f>
        <v>0</v>
      </c>
      <c r="I10" s="24">
        <f>IF(OR(кроссворд!G8="а",кроссворд!G8="А"),1,0)</f>
        <v>0</v>
      </c>
      <c r="J10" s="24">
        <f>IF(OR(кроссворд!H8="н",кроссворд!H8="Н"),1,0)</f>
        <v>0</v>
      </c>
      <c r="K10" s="24">
        <f>IF(OR(кроссворд!I8="а",кроссворд!I8="А"),1,0)</f>
        <v>0</v>
      </c>
      <c r="L10" s="24">
        <f>IF(OR(кроссворд!J8="л",кроссворд!J8="Л"),1,0)</f>
        <v>0</v>
      </c>
      <c r="M10" s="24"/>
      <c r="N10" s="24"/>
      <c r="O10" s="23"/>
      <c r="P10" s="23"/>
      <c r="Q10" s="23"/>
    </row>
    <row r="11" spans="2:17" ht="12.75" hidden="1">
      <c r="B11" s="22"/>
      <c r="C11" s="22"/>
      <c r="D11" s="23"/>
      <c r="E11" s="23"/>
      <c r="F11" s="23"/>
      <c r="G11" s="23"/>
      <c r="H11" s="23"/>
      <c r="I11" s="24">
        <f>IF(OR(кроссворд!G9="т",кроссворд!G9="Т"),1,0)</f>
        <v>0</v>
      </c>
      <c r="J11" s="24">
        <f>IF(OR(кроссворд!H9="е",кроссворд!H9="Е"),1,0)</f>
        <v>0</v>
      </c>
      <c r="K11" s="24">
        <f>IF(OR(кроссворд!I9="л",кроссворд!I9="Л"),1,0)</f>
        <v>0</v>
      </c>
      <c r="L11" s="24">
        <f>IF(OR(кроссворд!J9="е",кроссворд!J9="Е"),1,0)</f>
        <v>0</v>
      </c>
      <c r="M11" s="24">
        <f>IF(OR(кроссворд!K9="ф",кроссворд!K9="Ф"),1,0)</f>
        <v>0</v>
      </c>
      <c r="N11" s="24">
        <f>IF(OR(кроссворд!L9="о",кроссворд!L9="О"),1,0)</f>
        <v>0</v>
      </c>
      <c r="O11" s="24">
        <f>IF(OR(кроссворд!M9="н",кроссворд!M9="Н"),1,0)</f>
        <v>0</v>
      </c>
      <c r="P11" s="23"/>
      <c r="Q11" s="23"/>
    </row>
    <row r="12" spans="2:17" ht="12.75" hidden="1">
      <c r="B12" s="22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2:17" ht="12.75" hidden="1">
      <c r="B13" s="22"/>
      <c r="C13" s="22"/>
      <c r="D13" s="23"/>
      <c r="E13" s="23"/>
      <c r="F13" s="23"/>
      <c r="G13" s="23"/>
      <c r="H13" s="23"/>
      <c r="I13" s="24">
        <f>IF(OR(кроссворд!G11="к",кроссворд!G11="К"),1,0)</f>
        <v>0</v>
      </c>
      <c r="J13" s="24">
        <f>IF(OR(кроссворд!H11="о",кроссворд!H11="О"),1,0)</f>
        <v>0</v>
      </c>
      <c r="K13" s="24">
        <f>IF(OR(кроссворд!I11="с",кроссворд!I11="С"),1,0)</f>
        <v>0</v>
      </c>
      <c r="L13" s="24">
        <f>IF(OR(кроссворд!J11="т",кроссворд!J11="Т"),1,0)</f>
        <v>0</v>
      </c>
      <c r="M13" s="24">
        <f>IF(OR(кроссворд!K11="ё",кроссворд!K11="Ё"),1,0)</f>
        <v>0</v>
      </c>
      <c r="N13" s="24">
        <f>IF(OR(кроссворд!L11="р",кроссворд!L11="Р"),1,0)</f>
        <v>0</v>
      </c>
      <c r="O13" s="23"/>
      <c r="P13" s="23"/>
      <c r="Q13" s="23"/>
    </row>
    <row r="14" spans="2:17" ht="12.75" hidden="1">
      <c r="B14" s="22"/>
      <c r="C14" s="22"/>
      <c r="D14" s="23"/>
      <c r="E14" s="23"/>
      <c r="F14" s="23"/>
      <c r="G14" s="24">
        <f>IF(OR(кроссворд!E12="т",кроссворд!E12="Т"),1,0)</f>
        <v>0</v>
      </c>
      <c r="H14" s="24">
        <f>IF(OR(кроссворд!F12="е",кроссворд!F12="Е"),1,0)</f>
        <v>0</v>
      </c>
      <c r="I14" s="24">
        <f>IF(OR(кроссворд!G12="л",кроссворд!G12="Л"),1,0)</f>
        <v>0</v>
      </c>
      <c r="J14" s="24">
        <f>IF(OR(кроссворд!H12="е",кроссворд!H12="Е"),1,0)</f>
        <v>0</v>
      </c>
      <c r="K14" s="24">
        <f>IF(OR(кроссворд!I12="в",кроссворд!I12="В"),1,0)</f>
        <v>0</v>
      </c>
      <c r="L14" s="24">
        <f>IF(OR(кроссворд!J12="и",кроссворд!J12="И"),1,0)</f>
        <v>0</v>
      </c>
      <c r="M14" s="24">
        <f>IF(OR(кроссворд!K12="з",кроссворд!K12="З"),1,0)</f>
        <v>0</v>
      </c>
      <c r="N14" s="24">
        <f>IF(OR(кроссворд!L12="о",кроссворд!L12="О"),1,0)</f>
        <v>0</v>
      </c>
      <c r="O14" s="24">
        <f>IF(OR(кроссворд!M12="р",кроссворд!M12="Р"),1,0)</f>
        <v>0</v>
      </c>
      <c r="P14" s="23"/>
      <c r="Q14" s="23"/>
    </row>
    <row r="15" spans="2:17" ht="12.75" hidden="1">
      <c r="B15" s="22"/>
      <c r="C15" s="22"/>
      <c r="D15" s="24">
        <f>IF(OR(кроссворд!B13="р",кроссворд!B13="Р"),1,0)</f>
        <v>0</v>
      </c>
      <c r="E15" s="24">
        <f>IF(OR(кроссворд!C13="а",кроссворд!C13="А"),1,0)</f>
        <v>0</v>
      </c>
      <c r="F15" s="24">
        <f>IF(OR(кроссворд!D13="д",кроссворд!D13="Д"),1,0)</f>
        <v>0</v>
      </c>
      <c r="G15" s="24">
        <f>IF(OR(кроссворд!E13="и",кроссворд!E13="И"),1,0)</f>
        <v>0</v>
      </c>
      <c r="H15" s="24">
        <f>IF(OR(кроссворд!F13="о",кроссворд!F13="О"),1,0)</f>
        <v>0</v>
      </c>
      <c r="I15" s="24">
        <f>IF(OR(кроссворд!G13="с",кроссворд!G13="С"),1,0)</f>
        <v>0</v>
      </c>
      <c r="J15" s="24">
        <f>IF(OR(кроссворд!H13="в",кроссворд!H13="В"),1,0)</f>
        <v>0</v>
      </c>
      <c r="K15" s="24">
        <f>IF(OR(кроссворд!I13="я",кроссворд!I13="Я"),1,0)</f>
        <v>0</v>
      </c>
      <c r="L15" s="24">
        <f>IF(OR(кроссворд!J13="з",кроссворд!J13="З"),1,0)</f>
        <v>0</v>
      </c>
      <c r="M15" s="24">
        <f>IF(OR(кроссворд!K13="ь",кроссворд!K13="Ь"),1,0)</f>
        <v>0</v>
      </c>
      <c r="N15" s="23"/>
      <c r="O15" s="23"/>
      <c r="P15" s="23"/>
      <c r="Q15" s="23"/>
    </row>
    <row r="16" spans="2:17" ht="12.75" hidden="1">
      <c r="B16" s="22"/>
      <c r="C16" s="22"/>
      <c r="D16" s="23"/>
      <c r="E16" s="23"/>
      <c r="F16" s="23"/>
      <c r="G16" s="23"/>
      <c r="H16" s="24">
        <f>IF(OR(кроссворд!F14="м",кроссворд!F14="М"),1,0)</f>
        <v>0</v>
      </c>
      <c r="I16" s="24">
        <f>IF(OR(кроссворд!G14="о",кроссворд!G14="О"),1,0)</f>
        <v>0</v>
      </c>
      <c r="J16" s="24">
        <f>IF(OR(кроссворд!H14="р",кроссворд!H14="Р"),1,0)</f>
        <v>0</v>
      </c>
      <c r="K16" s="24">
        <f>IF(OR(кроссворд!I14="з",кроссворд!I14="З"),1,0)</f>
        <v>0</v>
      </c>
      <c r="L16" s="24">
        <f>IF(OR(кроссворд!J14="е",кроссворд!J14="Е"),1,0)</f>
        <v>0</v>
      </c>
      <c r="M16" s="23"/>
      <c r="N16" s="23"/>
      <c r="O16" s="23"/>
      <c r="P16" s="23"/>
      <c r="Q16" s="23"/>
    </row>
    <row r="17" spans="2:17" ht="12.75">
      <c r="B17" s="22"/>
      <c r="C17" s="22"/>
      <c r="D17" s="23"/>
      <c r="E17" s="23"/>
      <c r="F17" s="23"/>
      <c r="G17" s="23"/>
      <c r="H17" s="23"/>
      <c r="I17" s="24">
        <f>IF(OR(кроссворд!G15="п",кроссворд!G15="П"),1,0)</f>
        <v>0</v>
      </c>
      <c r="J17" s="24">
        <f>IF(OR(кроссворд!H15="р",кроссворд!H15="Р"),1,0)</f>
        <v>0</v>
      </c>
      <c r="K17" s="24">
        <f>IF(OR(кроссворд!I15="и",кроссворд!I15="И"),1,0)</f>
        <v>0</v>
      </c>
      <c r="L17" s="24">
        <f>IF(OR(кроссворд!J15="ё",кроссворд!J15="Ё"),1,0)</f>
        <v>0</v>
      </c>
      <c r="M17" s="24">
        <f>IF(OR(кроссворд!K15="м",кроссворд!K15="М"),1,0)</f>
        <v>0</v>
      </c>
      <c r="N17" s="24">
        <f>IF(OR(кроссворд!L15="н",кроссворд!L15="Н"),1,0)</f>
        <v>0</v>
      </c>
      <c r="O17" s="24">
        <f>IF(OR(кроссворд!M15="и",кроссворд!M15="И"),1,0)</f>
        <v>0</v>
      </c>
      <c r="P17" s="24">
        <f>IF(OR(кроссворд!N15="к",кроссворд!N15="К"),1,0)</f>
        <v>0</v>
      </c>
      <c r="Q17" s="23"/>
    </row>
    <row r="18" spans="2:22" ht="12.7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  <c r="S18" s="27"/>
      <c r="T18" s="27"/>
      <c r="U18" s="27"/>
      <c r="V18" s="28"/>
    </row>
    <row r="19" spans="2:22" s="29" customFormat="1" ht="15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 t="s">
        <v>16</v>
      </c>
      <c r="S19" s="31"/>
      <c r="T19" s="31"/>
      <c r="U19" s="31">
        <f>SUM(D7:Q17)</f>
        <v>0</v>
      </c>
      <c r="V19" s="32" t="s">
        <v>17</v>
      </c>
    </row>
    <row r="20" spans="2:22" s="29" customFormat="1" ht="15.75" customHeight="1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</row>
    <row r="21" spans="2:22" s="29" customFormat="1" ht="15.75" customHeight="1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 t="s">
        <v>18</v>
      </c>
      <c r="S21" s="31"/>
      <c r="T21" s="31"/>
      <c r="U21" s="31">
        <f>IF(U19&gt;60,5,IF(U19&gt;55,4,IF(U19&gt;40,3,2)))</f>
        <v>2</v>
      </c>
      <c r="V21" s="32"/>
    </row>
    <row r="22" spans="2:22" ht="12.75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Морозова</cp:lastModifiedBy>
  <cp:lastPrinted>2014-01-28T16:43:27Z</cp:lastPrinted>
  <dcterms:modified xsi:type="dcterms:W3CDTF">2014-01-28T17:01:09Z</dcterms:modified>
  <cp:category/>
  <cp:version/>
  <cp:contentType/>
  <cp:contentStatus/>
</cp:coreProperties>
</file>