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'Лист1'!$A$1:$J$132</definedName>
  </definedNames>
  <calcPr fullCalcOnLoad="1"/>
</workbook>
</file>

<file path=xl/sharedStrings.xml><?xml version="1.0" encoding="utf-8"?>
<sst xmlns="http://schemas.openxmlformats.org/spreadsheetml/2006/main" count="246" uniqueCount="142">
  <si>
    <t xml:space="preserve">РЕЗУЛЬТАТИВНОСТЬ </t>
  </si>
  <si>
    <t>№</t>
  </si>
  <si>
    <t>Ф.И.О. учителя</t>
  </si>
  <si>
    <t>Класс</t>
  </si>
  <si>
    <t>Предмет</t>
  </si>
  <si>
    <t>"5"</t>
  </si>
  <si>
    <t>"4"</t>
  </si>
  <si>
    <t>"3"</t>
  </si>
  <si>
    <t>физика</t>
  </si>
  <si>
    <t>информатика</t>
  </si>
  <si>
    <t>русский язык</t>
  </si>
  <si>
    <t>литература</t>
  </si>
  <si>
    <t>английский язык</t>
  </si>
  <si>
    <t>химия</t>
  </si>
  <si>
    <t>биология</t>
  </si>
  <si>
    <t>астрономия</t>
  </si>
  <si>
    <t>математика</t>
  </si>
  <si>
    <t>алгебра</t>
  </si>
  <si>
    <t>геометрия</t>
  </si>
  <si>
    <t>черчение</t>
  </si>
  <si>
    <t>география</t>
  </si>
  <si>
    <t>природоведение</t>
  </si>
  <si>
    <t>ИЗО</t>
  </si>
  <si>
    <t>экономика</t>
  </si>
  <si>
    <t>труд</t>
  </si>
  <si>
    <t>ОБЖ</t>
  </si>
  <si>
    <t>автодело</t>
  </si>
  <si>
    <t>история</t>
  </si>
  <si>
    <t>обществознание</t>
  </si>
  <si>
    <t>физвоспитание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</si>
  <si>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</si>
  <si>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</si>
  <si>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</si>
  <si>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</si>
  <si>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</si>
  <si>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</si>
  <si>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</si>
  <si>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</si>
  <si>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</si>
  <si>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</si>
  <si>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</si>
  <si>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</si>
  <si>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</si>
  <si>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</si>
  <si>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</si>
  <si>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</si>
  <si>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</si>
  <si>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</si>
  <si>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</si>
  <si>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</si>
  <si>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</si>
  <si>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</si>
  <si>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</si>
  <si>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</si>
  <si>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</si>
  <si>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</si>
  <si>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</si>
  <si>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</si>
  <si>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</si>
  <si>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</si>
  <si>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</si>
  <si>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</si>
  <si>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</si>
  <si>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</si>
  <si>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</si>
  <si>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</si>
  <si>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</si>
  <si>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</si>
  <si>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</si>
  <si>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</si>
  <si>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</si>
  <si>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</si>
  <si>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</si>
  <si>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</si>
  <si>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</si>
  <si>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</si>
  <si>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</si>
  <si>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</si>
  <si>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</si>
  <si>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</si>
  <si>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</si>
  <si>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</si>
  <si>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</si>
  <si>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</si>
  <si>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</si>
  <si>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</si>
  <si>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</si>
  <si>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</si>
  <si>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</si>
  <si>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</si>
  <si>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</si>
  <si>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</si>
  <si>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</si>
  <si>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</si>
  <si>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</si>
  <si>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</si>
  <si>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</si>
  <si>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</si>
  <si>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</si>
  <si>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</si>
  <si>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</si>
  <si>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</si>
  <si>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</si>
  <si>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</si>
  <si>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</si>
  <si>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</si>
  <si>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</si>
  <si>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</si>
  <si>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</si>
  <si>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</si>
  <si>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</si>
  <si>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</si>
  <si>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</si>
  <si>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</si>
  <si>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</si>
  <si>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</si>
  <si>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</si>
  <si>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</si>
  <si>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</si>
  <si>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</si>
  <si>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</si>
  <si>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</si>
  <si>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</si>
  <si>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</si>
  <si>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</si>
  <si>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</si>
  <si>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</si>
  <si>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</si>
  <si>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</si>
  <si>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</si>
  <si>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</si>
  <si>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</si>
  <si>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</si>
  <si>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</si>
  <si>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</si>
  <si>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</si>
  <si>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КЗ,%</t>
  </si>
  <si>
    <t>СОУ,%</t>
  </si>
  <si>
    <t>Ср.Б.</t>
  </si>
  <si>
    <t>ИТОГО</t>
  </si>
  <si>
    <t>нач. классы</t>
  </si>
  <si>
    <t>работы учителей МОУ 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</si>
</sst>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75390625" style="0" customWidth="1"/>
    <col min="2" max="2" width="19.375" style="0" bestFit="1" customWidth="1"/>
    <col min="3" max="3" width="18.25390625" style="0" bestFit="1" customWidth="1"/>
    <col min="4" max="4" width="7.25390625" style="0" customWidth="1"/>
    <col min="5" max="7" width="5.75390625" style="0" customWidth="1"/>
  </cols>
  <sheetData>
    <row r="1" spans="1:9" ht="25.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5.5">
      <c r="A2" s="14" t="s">
        <v>141</v>
      </c>
      <c r="B2" s="14"/>
      <c r="C2" s="14"/>
      <c r="D2" s="14"/>
      <c r="E2" s="14"/>
      <c r="F2" s="14"/>
      <c r="G2" s="14"/>
      <c r="H2" s="14"/>
      <c r="I2" s="14"/>
    </row>
    <row r="3" spans="1:7" ht="16.5">
      <c r="A3" s="1"/>
      <c r="B3" s="1"/>
      <c r="C3" s="1"/>
      <c r="D3" s="1"/>
      <c r="E3" s="1"/>
      <c r="F3" s="1"/>
      <c r="G3" s="1"/>
    </row>
    <row r="4" spans="1:10" ht="16.5">
      <c r="A4" s="4" t="s">
        <v>1</v>
      </c>
      <c r="B4" s="4" t="s">
        <v>2</v>
      </c>
      <c r="C4" s="4" t="s">
        <v>4</v>
      </c>
      <c r="D4" s="4" t="s">
        <v>3</v>
      </c>
      <c r="E4" s="4" t="s">
        <v>5</v>
      </c>
      <c r="F4" s="4" t="s">
        <v>6</v>
      </c>
      <c r="G4" s="4" t="s">
        <v>7</v>
      </c>
      <c r="H4" s="5" t="s">
        <v>136</v>
      </c>
      <c r="I4" s="5" t="s">
        <v>137</v>
      </c>
      <c r="J4" s="5" t="s">
        <v>138</v>
      </c>
    </row>
    <row r="5" spans="1:10" ht="16.5">
      <c r="A5" s="3" t="s">
        <v>30</v>
      </c>
      <c r="B5" s="2"/>
      <c r="C5" s="2" t="s">
        <v>8</v>
      </c>
      <c r="D5" s="3">
        <v>10</v>
      </c>
      <c r="E5" s="3">
        <v>1</v>
      </c>
      <c r="F5" s="3">
        <v>4</v>
      </c>
      <c r="G5" s="3">
        <v>3</v>
      </c>
      <c r="H5" s="6">
        <f aca="true" t="shared" si="0" ref="H5:H36">(E5+F5)*100/(E5+F5+G5)</f>
        <v>62.5</v>
      </c>
      <c r="I5" s="6">
        <f aca="true" t="shared" si="1" ref="I5:I36">(E5*100+F5*64+G5*36)/(E5+F5+G5)</f>
        <v>58</v>
      </c>
      <c r="J5" s="6">
        <f aca="true" t="shared" si="2" ref="J5:J36">(E5*5+F5*4+G5*3)/(E5+F5+G5)</f>
        <v>3.75</v>
      </c>
    </row>
    <row r="6" spans="1:10" ht="16.5">
      <c r="A6" s="3" t="s">
        <v>31</v>
      </c>
      <c r="B6" s="2"/>
      <c r="C6" s="2" t="s">
        <v>8</v>
      </c>
      <c r="D6" s="3">
        <v>11</v>
      </c>
      <c r="E6" s="3">
        <v>3</v>
      </c>
      <c r="F6" s="3">
        <v>2</v>
      </c>
      <c r="G6" s="3">
        <v>4</v>
      </c>
      <c r="H6" s="6">
        <f t="shared" si="0"/>
        <v>55.55555555555556</v>
      </c>
      <c r="I6" s="6">
        <f t="shared" si="1"/>
        <v>63.55555555555556</v>
      </c>
      <c r="J6" s="6">
        <f t="shared" si="2"/>
        <v>3.888888888888889</v>
      </c>
    </row>
    <row r="7" spans="1:10" ht="16.5">
      <c r="A7" s="11" t="s">
        <v>139</v>
      </c>
      <c r="B7" s="12"/>
      <c r="C7" s="13"/>
      <c r="D7" s="4"/>
      <c r="E7" s="4">
        <f>SUM(E5:E6)</f>
        <v>4</v>
      </c>
      <c r="F7" s="4">
        <f>SUM(F5:F6)</f>
        <v>6</v>
      </c>
      <c r="G7" s="4">
        <f>SUM(G5:G6)</f>
        <v>7</v>
      </c>
      <c r="H7" s="7">
        <f t="shared" si="0"/>
        <v>58.8235294117647</v>
      </c>
      <c r="I7" s="7">
        <f t="shared" si="1"/>
        <v>60.94117647058823</v>
      </c>
      <c r="J7" s="7">
        <f t="shared" si="2"/>
        <v>3.823529411764706</v>
      </c>
    </row>
    <row r="8" spans="1:10" ht="16.5">
      <c r="A8" s="3" t="s">
        <v>32</v>
      </c>
      <c r="B8" s="2"/>
      <c r="C8" s="2" t="s">
        <v>9</v>
      </c>
      <c r="D8" s="3">
        <v>7</v>
      </c>
      <c r="E8" s="3">
        <v>4</v>
      </c>
      <c r="F8" s="3">
        <v>6</v>
      </c>
      <c r="G8" s="3">
        <v>1</v>
      </c>
      <c r="H8" s="6">
        <f t="shared" si="0"/>
        <v>90.9090909090909</v>
      </c>
      <c r="I8" s="6">
        <f t="shared" si="1"/>
        <v>74.54545454545455</v>
      </c>
      <c r="J8" s="6">
        <f t="shared" si="2"/>
        <v>4.2727272727272725</v>
      </c>
    </row>
    <row r="9" spans="1:10" ht="16.5">
      <c r="A9" s="3" t="s">
        <v>33</v>
      </c>
      <c r="B9" s="2"/>
      <c r="C9" s="2" t="s">
        <v>9</v>
      </c>
      <c r="D9" s="3">
        <v>8</v>
      </c>
      <c r="E9" s="3">
        <v>4</v>
      </c>
      <c r="F9" s="3">
        <v>4</v>
      </c>
      <c r="G9" s="3">
        <v>8</v>
      </c>
      <c r="H9" s="6">
        <f t="shared" si="0"/>
        <v>50</v>
      </c>
      <c r="I9" s="6">
        <f t="shared" si="1"/>
        <v>59</v>
      </c>
      <c r="J9" s="6">
        <f t="shared" si="2"/>
        <v>3.75</v>
      </c>
    </row>
    <row r="10" spans="1:10" ht="16.5">
      <c r="A10" s="3" t="s">
        <v>34</v>
      </c>
      <c r="B10" s="2"/>
      <c r="C10" s="2" t="s">
        <v>9</v>
      </c>
      <c r="D10" s="3">
        <v>9</v>
      </c>
      <c r="E10" s="3">
        <v>9</v>
      </c>
      <c r="F10" s="3">
        <v>5</v>
      </c>
      <c r="G10" s="3">
        <v>1</v>
      </c>
      <c r="H10" s="6">
        <f t="shared" si="0"/>
        <v>93.33333333333333</v>
      </c>
      <c r="I10" s="6">
        <f t="shared" si="1"/>
        <v>83.73333333333333</v>
      </c>
      <c r="J10" s="6">
        <f t="shared" si="2"/>
        <v>4.533333333333333</v>
      </c>
    </row>
    <row r="11" spans="1:10" ht="16.5">
      <c r="A11" s="3" t="s">
        <v>35</v>
      </c>
      <c r="B11" s="2"/>
      <c r="C11" s="2" t="s">
        <v>9</v>
      </c>
      <c r="D11" s="3">
        <v>10</v>
      </c>
      <c r="E11" s="3">
        <v>3</v>
      </c>
      <c r="F11" s="3">
        <v>5</v>
      </c>
      <c r="G11" s="3">
        <v>0</v>
      </c>
      <c r="H11" s="6">
        <f t="shared" si="0"/>
        <v>100</v>
      </c>
      <c r="I11" s="6">
        <f t="shared" si="1"/>
        <v>77.5</v>
      </c>
      <c r="J11" s="6">
        <f t="shared" si="2"/>
        <v>4.375</v>
      </c>
    </row>
    <row r="12" spans="1:10" ht="16.5">
      <c r="A12" s="3" t="s">
        <v>36</v>
      </c>
      <c r="B12" s="2"/>
      <c r="C12" s="2" t="s">
        <v>9</v>
      </c>
      <c r="D12" s="3">
        <v>11</v>
      </c>
      <c r="E12" s="3">
        <v>6</v>
      </c>
      <c r="F12" s="3">
        <v>3</v>
      </c>
      <c r="G12" s="3">
        <v>0</v>
      </c>
      <c r="H12" s="6">
        <f t="shared" si="0"/>
        <v>100</v>
      </c>
      <c r="I12" s="6">
        <f t="shared" si="1"/>
        <v>88</v>
      </c>
      <c r="J12" s="6">
        <f t="shared" si="2"/>
        <v>4.666666666666667</v>
      </c>
    </row>
    <row r="13" spans="1:10" ht="16.5">
      <c r="A13" s="11" t="s">
        <v>139</v>
      </c>
      <c r="B13" s="12"/>
      <c r="C13" s="13"/>
      <c r="D13" s="4"/>
      <c r="E13" s="4">
        <f>SUM(E8:E12)</f>
        <v>26</v>
      </c>
      <c r="F13" s="4">
        <f>SUM(F8:F12)</f>
        <v>23</v>
      </c>
      <c r="G13" s="4">
        <f>SUM(G8:G12)</f>
        <v>10</v>
      </c>
      <c r="H13" s="7">
        <f t="shared" si="0"/>
        <v>83.05084745762711</v>
      </c>
      <c r="I13" s="7">
        <f t="shared" si="1"/>
        <v>75.11864406779661</v>
      </c>
      <c r="J13" s="7">
        <f t="shared" si="2"/>
        <v>4.271186440677966</v>
      </c>
    </row>
    <row r="14" spans="1:10" ht="16.5">
      <c r="A14" s="3" t="s">
        <v>37</v>
      </c>
      <c r="B14" s="2"/>
      <c r="C14" s="2" t="s">
        <v>10</v>
      </c>
      <c r="D14" s="3">
        <v>5</v>
      </c>
      <c r="E14" s="3">
        <v>1</v>
      </c>
      <c r="F14" s="3">
        <v>4</v>
      </c>
      <c r="G14" s="3">
        <v>5</v>
      </c>
      <c r="H14" s="6">
        <f t="shared" si="0"/>
        <v>50</v>
      </c>
      <c r="I14" s="6">
        <f t="shared" si="1"/>
        <v>53.6</v>
      </c>
      <c r="J14" s="6">
        <f t="shared" si="2"/>
        <v>3.6</v>
      </c>
    </row>
    <row r="15" spans="1:10" ht="16.5">
      <c r="A15" s="3" t="s">
        <v>38</v>
      </c>
      <c r="B15" s="2"/>
      <c r="C15" s="2" t="s">
        <v>10</v>
      </c>
      <c r="D15" s="3">
        <v>6</v>
      </c>
      <c r="E15" s="3">
        <v>1</v>
      </c>
      <c r="F15" s="3">
        <v>5</v>
      </c>
      <c r="G15" s="3">
        <v>8</v>
      </c>
      <c r="H15" s="6">
        <f t="shared" si="0"/>
        <v>42.857142857142854</v>
      </c>
      <c r="I15" s="6">
        <f t="shared" si="1"/>
        <v>50.57142857142857</v>
      </c>
      <c r="J15" s="6">
        <f t="shared" si="2"/>
        <v>3.5</v>
      </c>
    </row>
    <row r="16" spans="1:10" ht="16.5">
      <c r="A16" s="11" t="s">
        <v>139</v>
      </c>
      <c r="B16" s="12"/>
      <c r="C16" s="13"/>
      <c r="D16" s="4"/>
      <c r="E16" s="4">
        <f>SUM(E14:E15)</f>
        <v>2</v>
      </c>
      <c r="F16" s="4">
        <f>SUM(F14:F15)</f>
        <v>9</v>
      </c>
      <c r="G16" s="4">
        <f>SUM(G14:G15)</f>
        <v>13</v>
      </c>
      <c r="H16" s="7">
        <f t="shared" si="0"/>
        <v>45.833333333333336</v>
      </c>
      <c r="I16" s="7">
        <f t="shared" si="1"/>
        <v>51.833333333333336</v>
      </c>
      <c r="J16" s="7">
        <f t="shared" si="2"/>
        <v>3.5416666666666665</v>
      </c>
    </row>
    <row r="17" spans="1:10" ht="16.5">
      <c r="A17" s="3" t="s">
        <v>39</v>
      </c>
      <c r="B17" s="2"/>
      <c r="C17" s="2" t="s">
        <v>11</v>
      </c>
      <c r="D17" s="3">
        <v>5</v>
      </c>
      <c r="E17" s="3">
        <v>1</v>
      </c>
      <c r="F17" s="3">
        <v>4</v>
      </c>
      <c r="G17" s="3">
        <v>5</v>
      </c>
      <c r="H17" s="6">
        <f t="shared" si="0"/>
        <v>50</v>
      </c>
      <c r="I17" s="6">
        <f t="shared" si="1"/>
        <v>53.6</v>
      </c>
      <c r="J17" s="6">
        <f t="shared" si="2"/>
        <v>3.6</v>
      </c>
    </row>
    <row r="18" spans="1:10" ht="16.5">
      <c r="A18" s="3" t="s">
        <v>40</v>
      </c>
      <c r="B18" s="2"/>
      <c r="C18" s="2" t="s">
        <v>11</v>
      </c>
      <c r="D18" s="3">
        <v>6</v>
      </c>
      <c r="E18" s="3">
        <v>4</v>
      </c>
      <c r="F18" s="3">
        <v>4</v>
      </c>
      <c r="G18" s="3">
        <v>6</v>
      </c>
      <c r="H18" s="6">
        <f t="shared" si="0"/>
        <v>57.142857142857146</v>
      </c>
      <c r="I18" s="6">
        <f t="shared" si="1"/>
        <v>62.285714285714285</v>
      </c>
      <c r="J18" s="6">
        <f t="shared" si="2"/>
        <v>3.857142857142857</v>
      </c>
    </row>
    <row r="19" spans="1:10" ht="16.5">
      <c r="A19" s="11" t="s">
        <v>139</v>
      </c>
      <c r="B19" s="12"/>
      <c r="C19" s="13"/>
      <c r="D19" s="4"/>
      <c r="E19" s="4">
        <f>SUM(E17:E18)</f>
        <v>5</v>
      </c>
      <c r="F19" s="4">
        <f>SUM(F17:F18)</f>
        <v>8</v>
      </c>
      <c r="G19" s="4">
        <f>SUM(G17:G18)</f>
        <v>11</v>
      </c>
      <c r="H19" s="7">
        <f t="shared" si="0"/>
        <v>54.166666666666664</v>
      </c>
      <c r="I19" s="7">
        <f t="shared" si="1"/>
        <v>58.666666666666664</v>
      </c>
      <c r="J19" s="7">
        <f t="shared" si="2"/>
        <v>3.75</v>
      </c>
    </row>
    <row r="20" spans="1:10" ht="16.5">
      <c r="A20" s="3" t="s">
        <v>41</v>
      </c>
      <c r="B20" s="2"/>
      <c r="C20" s="2" t="s">
        <v>12</v>
      </c>
      <c r="D20" s="3">
        <v>5</v>
      </c>
      <c r="E20" s="3">
        <v>1</v>
      </c>
      <c r="F20" s="3">
        <v>4</v>
      </c>
      <c r="G20" s="3">
        <v>5</v>
      </c>
      <c r="H20" s="6">
        <f t="shared" si="0"/>
        <v>50</v>
      </c>
      <c r="I20" s="6">
        <f t="shared" si="1"/>
        <v>53.6</v>
      </c>
      <c r="J20" s="6">
        <f t="shared" si="2"/>
        <v>3.6</v>
      </c>
    </row>
    <row r="21" spans="1:10" ht="16.5">
      <c r="A21" s="3" t="s">
        <v>42</v>
      </c>
      <c r="B21" s="2"/>
      <c r="C21" s="2" t="s">
        <v>12</v>
      </c>
      <c r="D21" s="3">
        <v>6</v>
      </c>
      <c r="E21" s="3">
        <v>1</v>
      </c>
      <c r="F21" s="3">
        <v>6</v>
      </c>
      <c r="G21" s="3">
        <v>7</v>
      </c>
      <c r="H21" s="6">
        <f t="shared" si="0"/>
        <v>50</v>
      </c>
      <c r="I21" s="6">
        <f t="shared" si="1"/>
        <v>52.57142857142857</v>
      </c>
      <c r="J21" s="6">
        <f t="shared" si="2"/>
        <v>3.5714285714285716</v>
      </c>
    </row>
    <row r="22" spans="1:10" ht="16.5">
      <c r="A22" s="3" t="s">
        <v>43</v>
      </c>
      <c r="B22" s="2"/>
      <c r="C22" s="2" t="s">
        <v>12</v>
      </c>
      <c r="D22" s="3">
        <v>7</v>
      </c>
      <c r="E22" s="3">
        <v>4</v>
      </c>
      <c r="F22" s="3">
        <v>2</v>
      </c>
      <c r="G22" s="3">
        <v>5</v>
      </c>
      <c r="H22" s="6">
        <f t="shared" si="0"/>
        <v>54.54545454545455</v>
      </c>
      <c r="I22" s="6">
        <f t="shared" si="1"/>
        <v>64.36363636363636</v>
      </c>
      <c r="J22" s="6">
        <f t="shared" si="2"/>
        <v>3.909090909090909</v>
      </c>
    </row>
    <row r="23" spans="1:10" ht="16.5">
      <c r="A23" s="3" t="s">
        <v>44</v>
      </c>
      <c r="B23" s="2"/>
      <c r="C23" s="2" t="s">
        <v>12</v>
      </c>
      <c r="D23" s="3">
        <v>8</v>
      </c>
      <c r="E23" s="3">
        <v>4</v>
      </c>
      <c r="F23" s="3">
        <v>2</v>
      </c>
      <c r="G23" s="3">
        <v>10</v>
      </c>
      <c r="H23" s="6">
        <f t="shared" si="0"/>
        <v>37.5</v>
      </c>
      <c r="I23" s="6">
        <f t="shared" si="1"/>
        <v>55.5</v>
      </c>
      <c r="J23" s="6">
        <f t="shared" si="2"/>
        <v>3.625</v>
      </c>
    </row>
    <row r="24" spans="1:10" ht="16.5">
      <c r="A24" s="3" t="s">
        <v>45</v>
      </c>
      <c r="B24" s="2"/>
      <c r="C24" s="2" t="s">
        <v>12</v>
      </c>
      <c r="D24" s="3">
        <v>9</v>
      </c>
      <c r="E24" s="3">
        <v>9</v>
      </c>
      <c r="F24" s="3">
        <v>2</v>
      </c>
      <c r="G24" s="3">
        <v>4</v>
      </c>
      <c r="H24" s="6">
        <f t="shared" si="0"/>
        <v>73.33333333333333</v>
      </c>
      <c r="I24" s="6">
        <f t="shared" si="1"/>
        <v>78.13333333333334</v>
      </c>
      <c r="J24" s="6">
        <f t="shared" si="2"/>
        <v>4.333333333333333</v>
      </c>
    </row>
    <row r="25" spans="1:10" ht="16.5">
      <c r="A25" s="3" t="s">
        <v>46</v>
      </c>
      <c r="B25" s="2"/>
      <c r="C25" s="2" t="s">
        <v>12</v>
      </c>
      <c r="D25" s="3">
        <v>10</v>
      </c>
      <c r="E25" s="3">
        <v>3</v>
      </c>
      <c r="F25" s="3">
        <v>4</v>
      </c>
      <c r="G25" s="3">
        <v>1</v>
      </c>
      <c r="H25" s="6">
        <f t="shared" si="0"/>
        <v>87.5</v>
      </c>
      <c r="I25" s="6">
        <f t="shared" si="1"/>
        <v>74</v>
      </c>
      <c r="J25" s="6">
        <f t="shared" si="2"/>
        <v>4.25</v>
      </c>
    </row>
    <row r="26" spans="1:10" ht="16.5">
      <c r="A26" s="3" t="s">
        <v>47</v>
      </c>
      <c r="B26" s="2"/>
      <c r="C26" s="2" t="s">
        <v>12</v>
      </c>
      <c r="D26" s="3">
        <v>11</v>
      </c>
      <c r="E26" s="3">
        <v>3</v>
      </c>
      <c r="F26" s="3">
        <v>6</v>
      </c>
      <c r="G26" s="3">
        <v>0</v>
      </c>
      <c r="H26" s="6">
        <f t="shared" si="0"/>
        <v>100</v>
      </c>
      <c r="I26" s="6">
        <f t="shared" si="1"/>
        <v>76</v>
      </c>
      <c r="J26" s="6">
        <f t="shared" si="2"/>
        <v>4.333333333333333</v>
      </c>
    </row>
    <row r="27" spans="1:10" ht="16.5">
      <c r="A27" s="11" t="s">
        <v>139</v>
      </c>
      <c r="B27" s="12"/>
      <c r="C27" s="13"/>
      <c r="D27" s="4"/>
      <c r="E27" s="4">
        <f>SUM(E20:E26)</f>
        <v>25</v>
      </c>
      <c r="F27" s="4">
        <f>SUM(F20:F26)</f>
        <v>26</v>
      </c>
      <c r="G27" s="4">
        <f>SUM(G20:G26)</f>
        <v>32</v>
      </c>
      <c r="H27" s="7">
        <f t="shared" si="0"/>
        <v>61.44578313253012</v>
      </c>
      <c r="I27" s="7">
        <f t="shared" si="1"/>
        <v>64.04819277108433</v>
      </c>
      <c r="J27" s="7">
        <f t="shared" si="2"/>
        <v>3.9156626506024095</v>
      </c>
    </row>
    <row r="28" spans="1:10" ht="16.5">
      <c r="A28" s="3" t="s">
        <v>48</v>
      </c>
      <c r="B28" s="2"/>
      <c r="C28" s="2" t="s">
        <v>13</v>
      </c>
      <c r="D28" s="3">
        <v>8</v>
      </c>
      <c r="E28" s="4">
        <v>4</v>
      </c>
      <c r="F28" s="4">
        <v>1</v>
      </c>
      <c r="G28" s="4">
        <v>11</v>
      </c>
      <c r="H28" s="7">
        <f t="shared" si="0"/>
        <v>31.25</v>
      </c>
      <c r="I28" s="7">
        <f t="shared" si="1"/>
        <v>53.75</v>
      </c>
      <c r="J28" s="7">
        <f t="shared" si="2"/>
        <v>3.5625</v>
      </c>
    </row>
    <row r="29" spans="1:10" ht="16.5">
      <c r="A29" s="3" t="s">
        <v>49</v>
      </c>
      <c r="B29" s="2"/>
      <c r="C29" s="2" t="s">
        <v>10</v>
      </c>
      <c r="D29" s="3">
        <v>7</v>
      </c>
      <c r="E29" s="3">
        <v>2</v>
      </c>
      <c r="F29" s="3">
        <v>3</v>
      </c>
      <c r="G29" s="3">
        <v>6</v>
      </c>
      <c r="H29" s="6">
        <f t="shared" si="0"/>
        <v>45.45454545454545</v>
      </c>
      <c r="I29" s="6">
        <f t="shared" si="1"/>
        <v>55.27272727272727</v>
      </c>
      <c r="J29" s="6">
        <f t="shared" si="2"/>
        <v>3.6363636363636362</v>
      </c>
    </row>
    <row r="30" spans="1:10" ht="16.5">
      <c r="A30" s="3" t="s">
        <v>50</v>
      </c>
      <c r="B30" s="2"/>
      <c r="C30" s="2" t="s">
        <v>10</v>
      </c>
      <c r="D30" s="3">
        <v>8</v>
      </c>
      <c r="E30" s="3">
        <v>4</v>
      </c>
      <c r="F30" s="3">
        <v>1</v>
      </c>
      <c r="G30" s="3">
        <v>10</v>
      </c>
      <c r="H30" s="6">
        <f t="shared" si="0"/>
        <v>33.333333333333336</v>
      </c>
      <c r="I30" s="6">
        <f t="shared" si="1"/>
        <v>54.93333333333333</v>
      </c>
      <c r="J30" s="6">
        <f t="shared" si="2"/>
        <v>3.6</v>
      </c>
    </row>
    <row r="31" spans="1:10" ht="16.5">
      <c r="A31" s="3" t="s">
        <v>51</v>
      </c>
      <c r="B31" s="2"/>
      <c r="C31" s="2" t="s">
        <v>10</v>
      </c>
      <c r="D31" s="3">
        <v>9</v>
      </c>
      <c r="E31" s="3">
        <v>4</v>
      </c>
      <c r="F31" s="3">
        <v>5</v>
      </c>
      <c r="G31" s="3">
        <v>6</v>
      </c>
      <c r="H31" s="6">
        <f t="shared" si="0"/>
        <v>60</v>
      </c>
      <c r="I31" s="6">
        <f t="shared" si="1"/>
        <v>62.4</v>
      </c>
      <c r="J31" s="6">
        <f t="shared" si="2"/>
        <v>3.8666666666666667</v>
      </c>
    </row>
    <row r="32" spans="1:10" ht="16.5">
      <c r="A32" s="11" t="s">
        <v>139</v>
      </c>
      <c r="B32" s="12"/>
      <c r="C32" s="13"/>
      <c r="D32" s="4"/>
      <c r="E32" s="4">
        <f>SUM(E29:E31)</f>
        <v>10</v>
      </c>
      <c r="F32" s="4">
        <f>SUM(F29:F31)</f>
        <v>9</v>
      </c>
      <c r="G32" s="4">
        <f>SUM(G29:G31)</f>
        <v>22</v>
      </c>
      <c r="H32" s="7">
        <f t="shared" si="0"/>
        <v>46.34146341463415</v>
      </c>
      <c r="I32" s="7">
        <f t="shared" si="1"/>
        <v>57.75609756097561</v>
      </c>
      <c r="J32" s="7">
        <f t="shared" si="2"/>
        <v>3.707317073170732</v>
      </c>
    </row>
    <row r="33" spans="1:10" ht="16.5">
      <c r="A33" s="3" t="s">
        <v>52</v>
      </c>
      <c r="B33" s="2"/>
      <c r="C33" s="2" t="s">
        <v>11</v>
      </c>
      <c r="D33" s="3">
        <v>7</v>
      </c>
      <c r="E33" s="3">
        <v>4</v>
      </c>
      <c r="F33" s="3">
        <v>5</v>
      </c>
      <c r="G33" s="3">
        <v>2</v>
      </c>
      <c r="H33" s="6">
        <f t="shared" si="0"/>
        <v>81.81818181818181</v>
      </c>
      <c r="I33" s="6">
        <f t="shared" si="1"/>
        <v>72</v>
      </c>
      <c r="J33" s="6">
        <f t="shared" si="2"/>
        <v>4.181818181818182</v>
      </c>
    </row>
    <row r="34" spans="1:10" ht="16.5">
      <c r="A34" s="3" t="s">
        <v>53</v>
      </c>
      <c r="B34" s="2"/>
      <c r="C34" s="2" t="s">
        <v>11</v>
      </c>
      <c r="D34" s="3">
        <v>8</v>
      </c>
      <c r="E34" s="3">
        <v>6</v>
      </c>
      <c r="F34" s="3">
        <v>5</v>
      </c>
      <c r="G34" s="3">
        <v>4</v>
      </c>
      <c r="H34" s="6">
        <f t="shared" si="0"/>
        <v>73.33333333333333</v>
      </c>
      <c r="I34" s="6">
        <f t="shared" si="1"/>
        <v>70.93333333333334</v>
      </c>
      <c r="J34" s="6">
        <f t="shared" si="2"/>
        <v>4.133333333333334</v>
      </c>
    </row>
    <row r="35" spans="1:10" ht="16.5">
      <c r="A35" s="3" t="s">
        <v>54</v>
      </c>
      <c r="B35" s="2"/>
      <c r="C35" s="2" t="s">
        <v>11</v>
      </c>
      <c r="D35" s="3">
        <v>9</v>
      </c>
      <c r="E35" s="3">
        <v>3</v>
      </c>
      <c r="F35" s="3">
        <v>5</v>
      </c>
      <c r="G35" s="3">
        <v>7</v>
      </c>
      <c r="H35" s="6">
        <f t="shared" si="0"/>
        <v>53.333333333333336</v>
      </c>
      <c r="I35" s="6">
        <f t="shared" si="1"/>
        <v>58.13333333333333</v>
      </c>
      <c r="J35" s="6">
        <f t="shared" si="2"/>
        <v>3.7333333333333334</v>
      </c>
    </row>
    <row r="36" spans="1:10" ht="16.5">
      <c r="A36" s="3" t="s">
        <v>55</v>
      </c>
      <c r="B36" s="2"/>
      <c r="C36" s="2" t="s">
        <v>11</v>
      </c>
      <c r="D36" s="3">
        <v>10</v>
      </c>
      <c r="E36" s="3">
        <v>4</v>
      </c>
      <c r="F36" s="3">
        <v>3</v>
      </c>
      <c r="G36" s="3">
        <v>1</v>
      </c>
      <c r="H36" s="6">
        <f t="shared" si="0"/>
        <v>87.5</v>
      </c>
      <c r="I36" s="6">
        <f t="shared" si="1"/>
        <v>78.5</v>
      </c>
      <c r="J36" s="6">
        <f t="shared" si="2"/>
        <v>4.375</v>
      </c>
    </row>
    <row r="37" spans="1:10" ht="16.5">
      <c r="A37" s="3" t="s">
        <v>56</v>
      </c>
      <c r="B37" s="2"/>
      <c r="C37" s="2" t="s">
        <v>11</v>
      </c>
      <c r="D37" s="3">
        <v>11</v>
      </c>
      <c r="E37" s="3">
        <v>3</v>
      </c>
      <c r="F37" s="3">
        <v>2</v>
      </c>
      <c r="G37" s="3">
        <v>3</v>
      </c>
      <c r="H37" s="6">
        <f aca="true" t="shared" si="3" ref="H37:H68">(E37+F37)*100/(E37+F37+G37)</f>
        <v>62.5</v>
      </c>
      <c r="I37" s="6">
        <f aca="true" t="shared" si="4" ref="I37:I68">(E37*100+F37*64+G37*36)/(E37+F37+G37)</f>
        <v>67</v>
      </c>
      <c r="J37" s="6">
        <f aca="true" t="shared" si="5" ref="J37:J68">(E37*5+F37*4+G37*3)/(E37+F37+G37)</f>
        <v>4</v>
      </c>
    </row>
    <row r="38" spans="1:10" ht="16.5">
      <c r="A38" s="11" t="s">
        <v>139</v>
      </c>
      <c r="B38" s="12"/>
      <c r="C38" s="13"/>
      <c r="D38" s="4"/>
      <c r="E38" s="4">
        <f>SUM(E33:E37)</f>
        <v>20</v>
      </c>
      <c r="F38" s="4">
        <f>SUM(F33:F37)</f>
        <v>20</v>
      </c>
      <c r="G38" s="4">
        <f>SUM(G33:G37)</f>
        <v>17</v>
      </c>
      <c r="H38" s="7">
        <f t="shared" si="3"/>
        <v>70.17543859649123</v>
      </c>
      <c r="I38" s="7">
        <f t="shared" si="4"/>
        <v>68.28070175438596</v>
      </c>
      <c r="J38" s="7">
        <f t="shared" si="5"/>
        <v>4.052631578947368</v>
      </c>
    </row>
    <row r="39" spans="1:10" ht="16.5">
      <c r="A39" s="3" t="s">
        <v>57</v>
      </c>
      <c r="B39" s="2"/>
      <c r="C39" s="2" t="s">
        <v>13</v>
      </c>
      <c r="D39" s="3">
        <v>9</v>
      </c>
      <c r="E39" s="3">
        <v>9</v>
      </c>
      <c r="F39" s="3">
        <v>2</v>
      </c>
      <c r="G39" s="3">
        <v>3</v>
      </c>
      <c r="H39" s="6">
        <f t="shared" si="3"/>
        <v>78.57142857142857</v>
      </c>
      <c r="I39" s="6">
        <f t="shared" si="4"/>
        <v>81.14285714285714</v>
      </c>
      <c r="J39" s="6">
        <f t="shared" si="5"/>
        <v>4.428571428571429</v>
      </c>
    </row>
    <row r="40" spans="1:10" ht="16.5">
      <c r="A40" s="3" t="s">
        <v>58</v>
      </c>
      <c r="B40" s="2"/>
      <c r="C40" s="2" t="s">
        <v>13</v>
      </c>
      <c r="D40" s="3">
        <v>10</v>
      </c>
      <c r="E40" s="3">
        <v>7</v>
      </c>
      <c r="F40" s="3">
        <v>0</v>
      </c>
      <c r="G40" s="3">
        <v>1</v>
      </c>
      <c r="H40" s="6">
        <f t="shared" si="3"/>
        <v>87.5</v>
      </c>
      <c r="I40" s="6">
        <f t="shared" si="4"/>
        <v>92</v>
      </c>
      <c r="J40" s="6">
        <f t="shared" si="5"/>
        <v>4.75</v>
      </c>
    </row>
    <row r="41" spans="1:10" ht="16.5">
      <c r="A41" s="3" t="s">
        <v>59</v>
      </c>
      <c r="B41" s="2"/>
      <c r="C41" s="2" t="s">
        <v>13</v>
      </c>
      <c r="D41" s="3">
        <v>11</v>
      </c>
      <c r="E41" s="3">
        <v>5</v>
      </c>
      <c r="F41" s="3">
        <v>4</v>
      </c>
      <c r="G41" s="3">
        <v>0</v>
      </c>
      <c r="H41" s="6">
        <f t="shared" si="3"/>
        <v>100</v>
      </c>
      <c r="I41" s="6">
        <f t="shared" si="4"/>
        <v>84</v>
      </c>
      <c r="J41" s="6">
        <f t="shared" si="5"/>
        <v>4.555555555555555</v>
      </c>
    </row>
    <row r="42" spans="1:10" ht="16.5">
      <c r="A42" s="11" t="s">
        <v>139</v>
      </c>
      <c r="B42" s="12"/>
      <c r="C42" s="13"/>
      <c r="D42" s="4"/>
      <c r="E42" s="4">
        <f>SUM(E39:E41)</f>
        <v>21</v>
      </c>
      <c r="F42" s="4">
        <f>SUM(F39:F41)</f>
        <v>6</v>
      </c>
      <c r="G42" s="4">
        <f>SUM(G39:G41)</f>
        <v>4</v>
      </c>
      <c r="H42" s="7">
        <f t="shared" si="3"/>
        <v>87.09677419354838</v>
      </c>
      <c r="I42" s="7">
        <f t="shared" si="4"/>
        <v>84.7741935483871</v>
      </c>
      <c r="J42" s="7">
        <f t="shared" si="5"/>
        <v>4.548387096774194</v>
      </c>
    </row>
    <row r="43" spans="1:10" ht="16.5">
      <c r="A43" s="3" t="s">
        <v>60</v>
      </c>
      <c r="B43" s="2"/>
      <c r="C43" s="2" t="s">
        <v>14</v>
      </c>
      <c r="D43" s="3">
        <v>6</v>
      </c>
      <c r="E43" s="3">
        <v>8</v>
      </c>
      <c r="F43" s="3">
        <v>4</v>
      </c>
      <c r="G43" s="3">
        <v>2</v>
      </c>
      <c r="H43" s="6">
        <f t="shared" si="3"/>
        <v>85.71428571428571</v>
      </c>
      <c r="I43" s="6">
        <f t="shared" si="4"/>
        <v>80.57142857142857</v>
      </c>
      <c r="J43" s="6">
        <f t="shared" si="5"/>
        <v>4.428571428571429</v>
      </c>
    </row>
    <row r="44" spans="1:10" ht="16.5">
      <c r="A44" s="3" t="s">
        <v>61</v>
      </c>
      <c r="B44" s="2"/>
      <c r="C44" s="2" t="s">
        <v>14</v>
      </c>
      <c r="D44" s="3">
        <v>7</v>
      </c>
      <c r="E44" s="3">
        <v>7</v>
      </c>
      <c r="F44" s="3">
        <v>2</v>
      </c>
      <c r="G44" s="3">
        <v>2</v>
      </c>
      <c r="H44" s="6">
        <f t="shared" si="3"/>
        <v>81.81818181818181</v>
      </c>
      <c r="I44" s="6">
        <f t="shared" si="4"/>
        <v>81.81818181818181</v>
      </c>
      <c r="J44" s="6">
        <f t="shared" si="5"/>
        <v>4.454545454545454</v>
      </c>
    </row>
    <row r="45" spans="1:10" ht="16.5">
      <c r="A45" s="3" t="s">
        <v>62</v>
      </c>
      <c r="B45" s="2"/>
      <c r="C45" s="2" t="s">
        <v>14</v>
      </c>
      <c r="D45" s="3">
        <v>8</v>
      </c>
      <c r="E45" s="3">
        <v>7</v>
      </c>
      <c r="F45" s="3">
        <v>6</v>
      </c>
      <c r="G45" s="3">
        <v>2</v>
      </c>
      <c r="H45" s="6">
        <f t="shared" si="3"/>
        <v>86.66666666666667</v>
      </c>
      <c r="I45" s="6">
        <f t="shared" si="4"/>
        <v>77.06666666666666</v>
      </c>
      <c r="J45" s="6">
        <f t="shared" si="5"/>
        <v>4.333333333333333</v>
      </c>
    </row>
    <row r="46" spans="1:10" ht="16.5">
      <c r="A46" s="3" t="s">
        <v>63</v>
      </c>
      <c r="B46" s="2"/>
      <c r="C46" s="2" t="s">
        <v>14</v>
      </c>
      <c r="D46" s="3">
        <v>9</v>
      </c>
      <c r="E46" s="3">
        <v>11</v>
      </c>
      <c r="F46" s="3">
        <v>4</v>
      </c>
      <c r="G46" s="3">
        <v>0</v>
      </c>
      <c r="H46" s="6">
        <f t="shared" si="3"/>
        <v>100</v>
      </c>
      <c r="I46" s="6">
        <f t="shared" si="4"/>
        <v>90.4</v>
      </c>
      <c r="J46" s="6">
        <f t="shared" si="5"/>
        <v>4.733333333333333</v>
      </c>
    </row>
    <row r="47" spans="1:10" ht="16.5">
      <c r="A47" s="3" t="s">
        <v>64</v>
      </c>
      <c r="B47" s="2"/>
      <c r="C47" s="2" t="s">
        <v>14</v>
      </c>
      <c r="D47" s="3">
        <v>10</v>
      </c>
      <c r="E47" s="3">
        <v>7</v>
      </c>
      <c r="F47" s="3">
        <v>0</v>
      </c>
      <c r="G47" s="3">
        <v>1</v>
      </c>
      <c r="H47" s="6">
        <f t="shared" si="3"/>
        <v>87.5</v>
      </c>
      <c r="I47" s="6">
        <f t="shared" si="4"/>
        <v>92</v>
      </c>
      <c r="J47" s="6">
        <f t="shared" si="5"/>
        <v>4.75</v>
      </c>
    </row>
    <row r="48" spans="1:10" ht="16.5">
      <c r="A48" s="3" t="s">
        <v>65</v>
      </c>
      <c r="B48" s="2"/>
      <c r="C48" s="2" t="s">
        <v>14</v>
      </c>
      <c r="D48" s="3">
        <v>11</v>
      </c>
      <c r="E48" s="3">
        <v>9</v>
      </c>
      <c r="F48" s="3">
        <v>0</v>
      </c>
      <c r="G48" s="3">
        <v>0</v>
      </c>
      <c r="H48" s="6">
        <f t="shared" si="3"/>
        <v>100</v>
      </c>
      <c r="I48" s="6">
        <f t="shared" si="4"/>
        <v>100</v>
      </c>
      <c r="J48" s="6">
        <f t="shared" si="5"/>
        <v>5</v>
      </c>
    </row>
    <row r="49" spans="1:10" ht="16.5">
      <c r="A49" s="11" t="s">
        <v>139</v>
      </c>
      <c r="B49" s="12"/>
      <c r="C49" s="13"/>
      <c r="D49" s="4"/>
      <c r="E49" s="4">
        <f>SUM(E43:E48)</f>
        <v>49</v>
      </c>
      <c r="F49" s="4">
        <f>SUM(F43:F48)</f>
        <v>16</v>
      </c>
      <c r="G49" s="4">
        <f>SUM(G43:G48)</f>
        <v>7</v>
      </c>
      <c r="H49" s="7">
        <f t="shared" si="3"/>
        <v>90.27777777777777</v>
      </c>
      <c r="I49" s="7">
        <f t="shared" si="4"/>
        <v>85.77777777777777</v>
      </c>
      <c r="J49" s="7">
        <f t="shared" si="5"/>
        <v>4.583333333333333</v>
      </c>
    </row>
    <row r="50" spans="1:10" ht="16.5">
      <c r="A50" s="3" t="s">
        <v>66</v>
      </c>
      <c r="B50" s="2"/>
      <c r="C50" s="2" t="s">
        <v>15</v>
      </c>
      <c r="D50" s="3">
        <v>11</v>
      </c>
      <c r="E50" s="4">
        <v>5</v>
      </c>
      <c r="F50" s="4">
        <v>4</v>
      </c>
      <c r="G50" s="4">
        <v>0</v>
      </c>
      <c r="H50" s="7">
        <f t="shared" si="3"/>
        <v>100</v>
      </c>
      <c r="I50" s="7">
        <f t="shared" si="4"/>
        <v>84</v>
      </c>
      <c r="J50" s="7">
        <f t="shared" si="5"/>
        <v>4.555555555555555</v>
      </c>
    </row>
    <row r="51" spans="1:10" ht="16.5">
      <c r="A51" s="3" t="s">
        <v>67</v>
      </c>
      <c r="B51" s="2"/>
      <c r="C51" s="2" t="s">
        <v>8</v>
      </c>
      <c r="D51" s="3">
        <v>7</v>
      </c>
      <c r="E51" s="3">
        <v>3</v>
      </c>
      <c r="F51" s="3">
        <v>4</v>
      </c>
      <c r="G51" s="3">
        <v>4</v>
      </c>
      <c r="H51" s="6">
        <f t="shared" si="3"/>
        <v>63.63636363636363</v>
      </c>
      <c r="I51" s="6">
        <f t="shared" si="4"/>
        <v>63.63636363636363</v>
      </c>
      <c r="J51" s="6">
        <f t="shared" si="5"/>
        <v>3.909090909090909</v>
      </c>
    </row>
    <row r="52" spans="1:10" ht="16.5">
      <c r="A52" s="3" t="s">
        <v>68</v>
      </c>
      <c r="B52" s="2"/>
      <c r="C52" s="2" t="s">
        <v>8</v>
      </c>
      <c r="D52" s="3">
        <v>8</v>
      </c>
      <c r="E52" s="3">
        <v>4</v>
      </c>
      <c r="F52" s="3">
        <v>2</v>
      </c>
      <c r="G52" s="3">
        <v>10</v>
      </c>
      <c r="H52" s="6">
        <f t="shared" si="3"/>
        <v>37.5</v>
      </c>
      <c r="I52" s="6">
        <f t="shared" si="4"/>
        <v>55.5</v>
      </c>
      <c r="J52" s="6">
        <f t="shared" si="5"/>
        <v>3.625</v>
      </c>
    </row>
    <row r="53" spans="1:10" ht="16.5">
      <c r="A53" s="3" t="s">
        <v>69</v>
      </c>
      <c r="B53" s="2"/>
      <c r="C53" s="2" t="s">
        <v>8</v>
      </c>
      <c r="D53" s="3">
        <v>9</v>
      </c>
      <c r="E53" s="3">
        <v>9</v>
      </c>
      <c r="F53" s="3">
        <v>2</v>
      </c>
      <c r="G53" s="3">
        <v>4</v>
      </c>
      <c r="H53" s="6">
        <f t="shared" si="3"/>
        <v>73.33333333333333</v>
      </c>
      <c r="I53" s="6">
        <f t="shared" si="4"/>
        <v>78.13333333333334</v>
      </c>
      <c r="J53" s="6">
        <f t="shared" si="5"/>
        <v>4.333333333333333</v>
      </c>
    </row>
    <row r="54" spans="1:10" ht="16.5">
      <c r="A54" s="11" t="s">
        <v>139</v>
      </c>
      <c r="B54" s="12"/>
      <c r="C54" s="13"/>
      <c r="D54" s="4"/>
      <c r="E54" s="4">
        <f>SUM(E51:E53)</f>
        <v>16</v>
      </c>
      <c r="F54" s="4">
        <f>SUM(F51:F53)</f>
        <v>8</v>
      </c>
      <c r="G54" s="4">
        <f>SUM(G51:G53)</f>
        <v>18</v>
      </c>
      <c r="H54" s="7">
        <f t="shared" si="3"/>
        <v>57.142857142857146</v>
      </c>
      <c r="I54" s="7">
        <f t="shared" si="4"/>
        <v>65.71428571428571</v>
      </c>
      <c r="J54" s="7">
        <f t="shared" si="5"/>
        <v>3.9523809523809526</v>
      </c>
    </row>
    <row r="55" spans="1:10" ht="16.5">
      <c r="A55" s="3" t="s">
        <v>70</v>
      </c>
      <c r="B55" s="2"/>
      <c r="C55" s="2" t="s">
        <v>16</v>
      </c>
      <c r="D55" s="3">
        <v>6</v>
      </c>
      <c r="E55" s="3">
        <v>3</v>
      </c>
      <c r="F55" s="3">
        <v>4</v>
      </c>
      <c r="G55" s="3">
        <v>7</v>
      </c>
      <c r="H55" s="6">
        <f t="shared" si="3"/>
        <v>50</v>
      </c>
      <c r="I55" s="6">
        <f t="shared" si="4"/>
        <v>57.714285714285715</v>
      </c>
      <c r="J55" s="6">
        <f t="shared" si="5"/>
        <v>3.7142857142857144</v>
      </c>
    </row>
    <row r="56" spans="1:10" ht="16.5">
      <c r="A56" s="3" t="s">
        <v>71</v>
      </c>
      <c r="B56" s="2"/>
      <c r="C56" s="2" t="s">
        <v>17</v>
      </c>
      <c r="D56" s="3">
        <v>10</v>
      </c>
      <c r="E56" s="3">
        <v>1</v>
      </c>
      <c r="F56" s="3">
        <v>4</v>
      </c>
      <c r="G56" s="3">
        <v>3</v>
      </c>
      <c r="H56" s="6">
        <f t="shared" si="3"/>
        <v>62.5</v>
      </c>
      <c r="I56" s="6">
        <f t="shared" si="4"/>
        <v>58</v>
      </c>
      <c r="J56" s="6">
        <f t="shared" si="5"/>
        <v>3.75</v>
      </c>
    </row>
    <row r="57" spans="1:10" ht="16.5">
      <c r="A57" s="3" t="s">
        <v>72</v>
      </c>
      <c r="B57" s="2"/>
      <c r="C57" s="2" t="s">
        <v>17</v>
      </c>
      <c r="D57" s="3">
        <v>11</v>
      </c>
      <c r="E57" s="3">
        <v>4</v>
      </c>
      <c r="F57" s="3">
        <v>2</v>
      </c>
      <c r="G57" s="3">
        <v>3</v>
      </c>
      <c r="H57" s="6">
        <f t="shared" si="3"/>
        <v>66.66666666666667</v>
      </c>
      <c r="I57" s="6">
        <f t="shared" si="4"/>
        <v>70.66666666666667</v>
      </c>
      <c r="J57" s="6">
        <f t="shared" si="5"/>
        <v>4.111111111111111</v>
      </c>
    </row>
    <row r="58" spans="1:10" ht="16.5">
      <c r="A58" s="3" t="s">
        <v>73</v>
      </c>
      <c r="B58" s="2"/>
      <c r="C58" s="2" t="s">
        <v>18</v>
      </c>
      <c r="D58" s="3">
        <v>10</v>
      </c>
      <c r="E58" s="3">
        <v>2</v>
      </c>
      <c r="F58" s="3">
        <v>3</v>
      </c>
      <c r="G58" s="3">
        <v>3</v>
      </c>
      <c r="H58" s="6">
        <f t="shared" si="3"/>
        <v>62.5</v>
      </c>
      <c r="I58" s="6">
        <f t="shared" si="4"/>
        <v>62.5</v>
      </c>
      <c r="J58" s="6">
        <f t="shared" si="5"/>
        <v>3.875</v>
      </c>
    </row>
    <row r="59" spans="1:10" ht="16.5">
      <c r="A59" s="3" t="s">
        <v>74</v>
      </c>
      <c r="B59" s="2"/>
      <c r="C59" s="2" t="s">
        <v>18</v>
      </c>
      <c r="D59" s="3">
        <v>11</v>
      </c>
      <c r="E59" s="3">
        <v>5</v>
      </c>
      <c r="F59" s="3">
        <v>1</v>
      </c>
      <c r="G59" s="3">
        <v>3</v>
      </c>
      <c r="H59" s="6">
        <f t="shared" si="3"/>
        <v>66.66666666666667</v>
      </c>
      <c r="I59" s="6">
        <f t="shared" si="4"/>
        <v>74.66666666666667</v>
      </c>
      <c r="J59" s="6">
        <f t="shared" si="5"/>
        <v>4.222222222222222</v>
      </c>
    </row>
    <row r="60" spans="1:10" ht="16.5">
      <c r="A60" s="11" t="s">
        <v>139</v>
      </c>
      <c r="B60" s="12"/>
      <c r="C60" s="13"/>
      <c r="D60" s="4"/>
      <c r="E60" s="4">
        <f>SUM(E55:E59)</f>
        <v>15</v>
      </c>
      <c r="F60" s="4">
        <f>SUM(F55:F59)</f>
        <v>14</v>
      </c>
      <c r="G60" s="4">
        <f>SUM(G55:G59)</f>
        <v>19</v>
      </c>
      <c r="H60" s="7">
        <f t="shared" si="3"/>
        <v>60.416666666666664</v>
      </c>
      <c r="I60" s="7">
        <f t="shared" si="4"/>
        <v>64.16666666666667</v>
      </c>
      <c r="J60" s="7">
        <f t="shared" si="5"/>
        <v>3.9166666666666665</v>
      </c>
    </row>
    <row r="61" spans="1:10" ht="16.5">
      <c r="A61" s="3" t="s">
        <v>75</v>
      </c>
      <c r="B61" s="2"/>
      <c r="C61" s="2" t="s">
        <v>16</v>
      </c>
      <c r="D61" s="3">
        <v>5</v>
      </c>
      <c r="E61" s="3">
        <v>1</v>
      </c>
      <c r="F61" s="3">
        <v>3</v>
      </c>
      <c r="G61" s="3">
        <v>6</v>
      </c>
      <c r="H61" s="6">
        <f t="shared" si="3"/>
        <v>40</v>
      </c>
      <c r="I61" s="6">
        <f t="shared" si="4"/>
        <v>50.8</v>
      </c>
      <c r="J61" s="6">
        <f t="shared" si="5"/>
        <v>3.5</v>
      </c>
    </row>
    <row r="62" spans="1:10" ht="16.5">
      <c r="A62" s="3" t="s">
        <v>76</v>
      </c>
      <c r="B62" s="2"/>
      <c r="C62" s="2" t="s">
        <v>17</v>
      </c>
      <c r="D62" s="3">
        <v>7</v>
      </c>
      <c r="E62" s="3">
        <v>3</v>
      </c>
      <c r="F62" s="3">
        <v>2</v>
      </c>
      <c r="G62" s="3">
        <v>6</v>
      </c>
      <c r="H62" s="6">
        <f t="shared" si="3"/>
        <v>45.45454545454545</v>
      </c>
      <c r="I62" s="6">
        <f t="shared" si="4"/>
        <v>58.54545454545455</v>
      </c>
      <c r="J62" s="6">
        <f t="shared" si="5"/>
        <v>3.727272727272727</v>
      </c>
    </row>
    <row r="63" spans="1:10" ht="16.5">
      <c r="A63" s="3" t="s">
        <v>77</v>
      </c>
      <c r="B63" s="2"/>
      <c r="C63" s="2" t="s">
        <v>17</v>
      </c>
      <c r="D63" s="3">
        <v>8</v>
      </c>
      <c r="E63" s="3">
        <v>4</v>
      </c>
      <c r="F63" s="3">
        <v>4</v>
      </c>
      <c r="G63" s="3">
        <v>7</v>
      </c>
      <c r="H63" s="6">
        <f t="shared" si="3"/>
        <v>53.333333333333336</v>
      </c>
      <c r="I63" s="6">
        <f t="shared" si="4"/>
        <v>60.53333333333333</v>
      </c>
      <c r="J63" s="6">
        <f t="shared" si="5"/>
        <v>3.8</v>
      </c>
    </row>
    <row r="64" spans="1:10" ht="16.5">
      <c r="A64" s="3" t="s">
        <v>78</v>
      </c>
      <c r="B64" s="2"/>
      <c r="C64" s="2" t="s">
        <v>17</v>
      </c>
      <c r="D64" s="3">
        <v>9</v>
      </c>
      <c r="E64" s="3">
        <v>4</v>
      </c>
      <c r="F64" s="3">
        <v>6</v>
      </c>
      <c r="G64" s="3">
        <v>5</v>
      </c>
      <c r="H64" s="6">
        <f t="shared" si="3"/>
        <v>66.66666666666667</v>
      </c>
      <c r="I64" s="6">
        <f t="shared" si="4"/>
        <v>64.26666666666667</v>
      </c>
      <c r="J64" s="6">
        <f t="shared" si="5"/>
        <v>3.933333333333333</v>
      </c>
    </row>
    <row r="65" spans="1:10" ht="16.5">
      <c r="A65" s="3" t="s">
        <v>79</v>
      </c>
      <c r="B65" s="2"/>
      <c r="C65" s="2" t="s">
        <v>18</v>
      </c>
      <c r="D65" s="3">
        <v>7</v>
      </c>
      <c r="E65" s="3">
        <v>4</v>
      </c>
      <c r="F65" s="3">
        <v>3</v>
      </c>
      <c r="G65" s="3">
        <v>4</v>
      </c>
      <c r="H65" s="6">
        <f t="shared" si="3"/>
        <v>63.63636363636363</v>
      </c>
      <c r="I65" s="6">
        <f t="shared" si="4"/>
        <v>66.9090909090909</v>
      </c>
      <c r="J65" s="6">
        <f t="shared" si="5"/>
        <v>4</v>
      </c>
    </row>
    <row r="66" spans="1:10" ht="16.5">
      <c r="A66" s="3" t="s">
        <v>80</v>
      </c>
      <c r="B66" s="2"/>
      <c r="C66" s="2" t="s">
        <v>18</v>
      </c>
      <c r="D66" s="3">
        <v>8</v>
      </c>
      <c r="E66" s="3">
        <v>4</v>
      </c>
      <c r="F66" s="3">
        <v>3</v>
      </c>
      <c r="G66" s="3">
        <v>8</v>
      </c>
      <c r="H66" s="6">
        <f t="shared" si="3"/>
        <v>46.666666666666664</v>
      </c>
      <c r="I66" s="6">
        <f t="shared" si="4"/>
        <v>58.666666666666664</v>
      </c>
      <c r="J66" s="6">
        <f t="shared" si="5"/>
        <v>3.7333333333333334</v>
      </c>
    </row>
    <row r="67" spans="1:10" ht="16.5">
      <c r="A67" s="3" t="s">
        <v>81</v>
      </c>
      <c r="B67" s="2"/>
      <c r="C67" s="2" t="s">
        <v>18</v>
      </c>
      <c r="D67" s="3">
        <v>9</v>
      </c>
      <c r="E67" s="3">
        <v>7</v>
      </c>
      <c r="F67" s="3">
        <v>3</v>
      </c>
      <c r="G67" s="3">
        <v>5</v>
      </c>
      <c r="H67" s="6">
        <f t="shared" si="3"/>
        <v>66.66666666666667</v>
      </c>
      <c r="I67" s="6">
        <f t="shared" si="4"/>
        <v>71.46666666666667</v>
      </c>
      <c r="J67" s="6">
        <f t="shared" si="5"/>
        <v>4.133333333333334</v>
      </c>
    </row>
    <row r="68" spans="1:10" ht="16.5">
      <c r="A68" s="11" t="s">
        <v>139</v>
      </c>
      <c r="B68" s="12"/>
      <c r="C68" s="13"/>
      <c r="D68" s="4"/>
      <c r="E68" s="4">
        <f>SUM(E61:E67)</f>
        <v>27</v>
      </c>
      <c r="F68" s="4">
        <f>SUM(F61:F67)</f>
        <v>24</v>
      </c>
      <c r="G68" s="4">
        <f>SUM(G61:G67)</f>
        <v>41</v>
      </c>
      <c r="H68" s="7">
        <f t="shared" si="3"/>
        <v>55.43478260869565</v>
      </c>
      <c r="I68" s="7">
        <f t="shared" si="4"/>
        <v>62.08695652173913</v>
      </c>
      <c r="J68" s="7">
        <f t="shared" si="5"/>
        <v>3.847826086956522</v>
      </c>
    </row>
    <row r="69" spans="1:10" ht="16.5">
      <c r="A69" s="3" t="s">
        <v>82</v>
      </c>
      <c r="B69" s="2"/>
      <c r="C69" s="2" t="s">
        <v>19</v>
      </c>
      <c r="D69" s="3">
        <v>9</v>
      </c>
      <c r="E69" s="4">
        <v>9</v>
      </c>
      <c r="F69" s="4">
        <v>5</v>
      </c>
      <c r="G69" s="4">
        <v>1</v>
      </c>
      <c r="H69" s="7">
        <f aca="true" t="shared" si="6" ref="H69:H100">(E69+F69)*100/(E69+F69+G69)</f>
        <v>93.33333333333333</v>
      </c>
      <c r="I69" s="7">
        <f aca="true" t="shared" si="7" ref="I69:I100">(E69*100+F69*64+G69*36)/(E69+F69+G69)</f>
        <v>83.73333333333333</v>
      </c>
      <c r="J69" s="7">
        <f aca="true" t="shared" si="8" ref="J69:J100">(E69*5+F69*4+G69*3)/(E69+F69+G69)</f>
        <v>4.533333333333333</v>
      </c>
    </row>
    <row r="70" spans="1:10" ht="16.5">
      <c r="A70" s="3" t="s">
        <v>83</v>
      </c>
      <c r="B70" s="2"/>
      <c r="C70" s="2" t="s">
        <v>140</v>
      </c>
      <c r="D70" s="3">
        <v>3</v>
      </c>
      <c r="E70" s="4">
        <v>2</v>
      </c>
      <c r="F70" s="4">
        <v>5</v>
      </c>
      <c r="G70" s="4">
        <v>5</v>
      </c>
      <c r="H70" s="7">
        <f t="shared" si="6"/>
        <v>58.333333333333336</v>
      </c>
      <c r="I70" s="7">
        <f t="shared" si="7"/>
        <v>58.333333333333336</v>
      </c>
      <c r="J70" s="7">
        <f t="shared" si="8"/>
        <v>3.75</v>
      </c>
    </row>
    <row r="71" spans="1:10" ht="16.5">
      <c r="A71" s="3" t="s">
        <v>84</v>
      </c>
      <c r="B71" s="2"/>
      <c r="C71" s="2" t="s">
        <v>140</v>
      </c>
      <c r="D71" s="3">
        <v>2</v>
      </c>
      <c r="E71" s="4">
        <v>2</v>
      </c>
      <c r="F71" s="4">
        <v>4</v>
      </c>
      <c r="G71" s="4">
        <v>5</v>
      </c>
      <c r="H71" s="7">
        <f t="shared" si="6"/>
        <v>54.54545454545455</v>
      </c>
      <c r="I71" s="7">
        <f t="shared" si="7"/>
        <v>57.81818181818182</v>
      </c>
      <c r="J71" s="7">
        <f t="shared" si="8"/>
        <v>3.727272727272727</v>
      </c>
    </row>
    <row r="72" spans="1:10" ht="16.5">
      <c r="A72" s="3" t="s">
        <v>85</v>
      </c>
      <c r="B72" s="2"/>
      <c r="C72" s="2" t="s">
        <v>20</v>
      </c>
      <c r="D72" s="3">
        <v>6</v>
      </c>
      <c r="E72" s="3">
        <v>4</v>
      </c>
      <c r="F72" s="3">
        <v>7</v>
      </c>
      <c r="G72" s="3">
        <v>3</v>
      </c>
      <c r="H72" s="6">
        <f t="shared" si="6"/>
        <v>78.57142857142857</v>
      </c>
      <c r="I72" s="6">
        <f t="shared" si="7"/>
        <v>68.28571428571429</v>
      </c>
      <c r="J72" s="6">
        <f t="shared" si="8"/>
        <v>4.071428571428571</v>
      </c>
    </row>
    <row r="73" spans="1:10" ht="16.5">
      <c r="A73" s="3" t="s">
        <v>86</v>
      </c>
      <c r="B73" s="2"/>
      <c r="C73" s="2" t="s">
        <v>20</v>
      </c>
      <c r="D73" s="3">
        <v>7</v>
      </c>
      <c r="E73" s="3">
        <v>5</v>
      </c>
      <c r="F73" s="3">
        <v>3</v>
      </c>
      <c r="G73" s="3">
        <v>3</v>
      </c>
      <c r="H73" s="6">
        <f t="shared" si="6"/>
        <v>72.72727272727273</v>
      </c>
      <c r="I73" s="6">
        <f t="shared" si="7"/>
        <v>72.72727272727273</v>
      </c>
      <c r="J73" s="6">
        <f t="shared" si="8"/>
        <v>4.181818181818182</v>
      </c>
    </row>
    <row r="74" spans="1:10" ht="16.5">
      <c r="A74" s="3" t="s">
        <v>87</v>
      </c>
      <c r="B74" s="2"/>
      <c r="C74" s="2" t="s">
        <v>20</v>
      </c>
      <c r="D74" s="3">
        <v>8</v>
      </c>
      <c r="E74" s="3">
        <v>5</v>
      </c>
      <c r="F74" s="3">
        <v>3</v>
      </c>
      <c r="G74" s="3">
        <v>7</v>
      </c>
      <c r="H74" s="6">
        <f t="shared" si="6"/>
        <v>53.333333333333336</v>
      </c>
      <c r="I74" s="6">
        <f t="shared" si="7"/>
        <v>62.93333333333333</v>
      </c>
      <c r="J74" s="6">
        <f t="shared" si="8"/>
        <v>3.8666666666666667</v>
      </c>
    </row>
    <row r="75" spans="1:10" ht="16.5">
      <c r="A75" s="3" t="s">
        <v>88</v>
      </c>
      <c r="B75" s="2"/>
      <c r="C75" s="2" t="s">
        <v>20</v>
      </c>
      <c r="D75" s="3">
        <v>9</v>
      </c>
      <c r="E75" s="3">
        <v>10</v>
      </c>
      <c r="F75" s="3">
        <v>3</v>
      </c>
      <c r="G75" s="3">
        <v>2</v>
      </c>
      <c r="H75" s="6">
        <f t="shared" si="6"/>
        <v>86.66666666666667</v>
      </c>
      <c r="I75" s="6">
        <f t="shared" si="7"/>
        <v>84.26666666666667</v>
      </c>
      <c r="J75" s="6">
        <f t="shared" si="8"/>
        <v>4.533333333333333</v>
      </c>
    </row>
    <row r="76" spans="1:10" ht="16.5">
      <c r="A76" s="3" t="s">
        <v>89</v>
      </c>
      <c r="B76" s="2"/>
      <c r="C76" s="2" t="s">
        <v>20</v>
      </c>
      <c r="D76" s="3">
        <v>10</v>
      </c>
      <c r="E76" s="3">
        <v>7</v>
      </c>
      <c r="F76" s="3">
        <v>1</v>
      </c>
      <c r="G76" s="3">
        <v>0</v>
      </c>
      <c r="H76" s="6">
        <f t="shared" si="6"/>
        <v>100</v>
      </c>
      <c r="I76" s="6">
        <f t="shared" si="7"/>
        <v>95.5</v>
      </c>
      <c r="J76" s="6">
        <f t="shared" si="8"/>
        <v>4.875</v>
      </c>
    </row>
    <row r="77" spans="1:10" ht="16.5">
      <c r="A77" s="11" t="s">
        <v>139</v>
      </c>
      <c r="B77" s="12"/>
      <c r="C77" s="13"/>
      <c r="D77" s="4"/>
      <c r="E77" s="4">
        <f>SUM(E72:E76)</f>
        <v>31</v>
      </c>
      <c r="F77" s="4">
        <f>SUM(F72:F76)</f>
        <v>17</v>
      </c>
      <c r="G77" s="4">
        <f>SUM(G72:G76)</f>
        <v>15</v>
      </c>
      <c r="H77" s="7">
        <f t="shared" si="6"/>
        <v>76.19047619047619</v>
      </c>
      <c r="I77" s="7">
        <f t="shared" si="7"/>
        <v>75.04761904761905</v>
      </c>
      <c r="J77" s="7">
        <f t="shared" si="8"/>
        <v>4.253968253968254</v>
      </c>
    </row>
    <row r="78" spans="1:10" ht="16.5">
      <c r="A78" s="3" t="s">
        <v>90</v>
      </c>
      <c r="B78" s="2"/>
      <c r="C78" s="2" t="s">
        <v>21</v>
      </c>
      <c r="D78" s="3">
        <v>5</v>
      </c>
      <c r="E78" s="4">
        <v>3</v>
      </c>
      <c r="F78" s="4">
        <v>2</v>
      </c>
      <c r="G78" s="4">
        <v>5</v>
      </c>
      <c r="H78" s="7">
        <f t="shared" si="6"/>
        <v>50</v>
      </c>
      <c r="I78" s="7">
        <f t="shared" si="7"/>
        <v>60.8</v>
      </c>
      <c r="J78" s="7">
        <f t="shared" si="8"/>
        <v>3.8</v>
      </c>
    </row>
    <row r="79" spans="1:10" ht="16.5">
      <c r="A79" s="3" t="s">
        <v>91</v>
      </c>
      <c r="B79" s="2"/>
      <c r="C79" s="2" t="s">
        <v>22</v>
      </c>
      <c r="D79" s="3">
        <v>5</v>
      </c>
      <c r="E79" s="3">
        <v>3</v>
      </c>
      <c r="F79" s="3">
        <v>2</v>
      </c>
      <c r="G79" s="3">
        <v>5</v>
      </c>
      <c r="H79" s="6">
        <f t="shared" si="6"/>
        <v>50</v>
      </c>
      <c r="I79" s="6">
        <f t="shared" si="7"/>
        <v>60.8</v>
      </c>
      <c r="J79" s="6">
        <f t="shared" si="8"/>
        <v>3.8</v>
      </c>
    </row>
    <row r="80" spans="1:10" ht="16.5">
      <c r="A80" s="3" t="s">
        <v>92</v>
      </c>
      <c r="B80" s="2"/>
      <c r="C80" s="2" t="s">
        <v>22</v>
      </c>
      <c r="D80" s="3">
        <v>6</v>
      </c>
      <c r="E80" s="3">
        <v>5</v>
      </c>
      <c r="F80" s="3">
        <v>5</v>
      </c>
      <c r="G80" s="3">
        <v>4</v>
      </c>
      <c r="H80" s="6">
        <f t="shared" si="6"/>
        <v>71.42857142857143</v>
      </c>
      <c r="I80" s="6">
        <f t="shared" si="7"/>
        <v>68.85714285714286</v>
      </c>
      <c r="J80" s="6">
        <f t="shared" si="8"/>
        <v>4.071428571428571</v>
      </c>
    </row>
    <row r="81" spans="1:10" ht="16.5">
      <c r="A81" s="3" t="s">
        <v>93</v>
      </c>
      <c r="B81" s="2"/>
      <c r="C81" s="2" t="s">
        <v>22</v>
      </c>
      <c r="D81" s="3">
        <v>7</v>
      </c>
      <c r="E81" s="3">
        <v>5</v>
      </c>
      <c r="F81" s="3">
        <v>2</v>
      </c>
      <c r="G81" s="3">
        <v>4</v>
      </c>
      <c r="H81" s="6">
        <f t="shared" si="6"/>
        <v>63.63636363636363</v>
      </c>
      <c r="I81" s="6">
        <f t="shared" si="7"/>
        <v>70.18181818181819</v>
      </c>
      <c r="J81" s="6">
        <f t="shared" si="8"/>
        <v>4.090909090909091</v>
      </c>
    </row>
    <row r="82" spans="1:10" ht="16.5">
      <c r="A82" s="4" t="s">
        <v>94</v>
      </c>
      <c r="B82" s="8"/>
      <c r="C82" s="8" t="s">
        <v>22</v>
      </c>
      <c r="D82" s="4">
        <v>8</v>
      </c>
      <c r="E82" s="4">
        <v>5</v>
      </c>
      <c r="F82" s="4">
        <v>3</v>
      </c>
      <c r="G82" s="4">
        <v>7</v>
      </c>
      <c r="H82" s="7">
        <f t="shared" si="6"/>
        <v>53.333333333333336</v>
      </c>
      <c r="I82" s="7">
        <f t="shared" si="7"/>
        <v>62.93333333333333</v>
      </c>
      <c r="J82" s="7">
        <f t="shared" si="8"/>
        <v>3.8666666666666667</v>
      </c>
    </row>
    <row r="83" spans="1:10" ht="16.5">
      <c r="A83" s="11" t="s">
        <v>139</v>
      </c>
      <c r="B83" s="12"/>
      <c r="C83" s="13"/>
      <c r="D83" s="4"/>
      <c r="E83" s="4">
        <f>SUM(E79:E82)</f>
        <v>18</v>
      </c>
      <c r="F83" s="4">
        <f>SUM(F79:F82)</f>
        <v>12</v>
      </c>
      <c r="G83" s="4">
        <f>SUM(G79:G82)</f>
        <v>20</v>
      </c>
      <c r="H83" s="7">
        <f t="shared" si="6"/>
        <v>60</v>
      </c>
      <c r="I83" s="7">
        <f t="shared" si="7"/>
        <v>65.76</v>
      </c>
      <c r="J83" s="7">
        <f t="shared" si="8"/>
        <v>3.96</v>
      </c>
    </row>
    <row r="84" spans="1:10" ht="16.5">
      <c r="A84" s="3" t="s">
        <v>95</v>
      </c>
      <c r="B84" s="2"/>
      <c r="C84" s="2" t="s">
        <v>23</v>
      </c>
      <c r="D84" s="3">
        <v>10</v>
      </c>
      <c r="E84" s="3">
        <v>8</v>
      </c>
      <c r="F84" s="3">
        <v>1</v>
      </c>
      <c r="G84" s="3">
        <v>0</v>
      </c>
      <c r="H84" s="6">
        <f t="shared" si="6"/>
        <v>100</v>
      </c>
      <c r="I84" s="6">
        <f t="shared" si="7"/>
        <v>96</v>
      </c>
      <c r="J84" s="6">
        <f t="shared" si="8"/>
        <v>4.888888888888889</v>
      </c>
    </row>
    <row r="85" spans="1:10" ht="16.5">
      <c r="A85" s="3" t="s">
        <v>96</v>
      </c>
      <c r="B85" s="2"/>
      <c r="C85" s="2" t="s">
        <v>23</v>
      </c>
      <c r="D85" s="3">
        <v>11</v>
      </c>
      <c r="E85" s="3">
        <v>7</v>
      </c>
      <c r="F85" s="3">
        <v>2</v>
      </c>
      <c r="G85" s="3">
        <v>0</v>
      </c>
      <c r="H85" s="6">
        <f t="shared" si="6"/>
        <v>100</v>
      </c>
      <c r="I85" s="6">
        <f t="shared" si="7"/>
        <v>92</v>
      </c>
      <c r="J85" s="6">
        <f t="shared" si="8"/>
        <v>4.777777777777778</v>
      </c>
    </row>
    <row r="86" spans="1:10" ht="16.5">
      <c r="A86" s="11" t="s">
        <v>139</v>
      </c>
      <c r="B86" s="12"/>
      <c r="C86" s="13"/>
      <c r="D86" s="4"/>
      <c r="E86" s="4">
        <f>SUM(E84:E85)</f>
        <v>15</v>
      </c>
      <c r="F86" s="4">
        <f>SUM(F84:F85)</f>
        <v>3</v>
      </c>
      <c r="G86" s="4">
        <f>SUM(G84:G85)</f>
        <v>0</v>
      </c>
      <c r="H86" s="7">
        <f t="shared" si="6"/>
        <v>100</v>
      </c>
      <c r="I86" s="7">
        <f t="shared" si="7"/>
        <v>94</v>
      </c>
      <c r="J86" s="7">
        <f t="shared" si="8"/>
        <v>4.833333333333333</v>
      </c>
    </row>
    <row r="87" spans="1:10" ht="16.5">
      <c r="A87" s="3" t="s">
        <v>97</v>
      </c>
      <c r="B87" s="2"/>
      <c r="C87" s="2" t="s">
        <v>24</v>
      </c>
      <c r="D87" s="3">
        <v>5</v>
      </c>
      <c r="E87" s="3">
        <v>3</v>
      </c>
      <c r="F87" s="3">
        <v>1</v>
      </c>
      <c r="G87" s="3">
        <v>0</v>
      </c>
      <c r="H87" s="6">
        <f t="shared" si="6"/>
        <v>100</v>
      </c>
      <c r="I87" s="6">
        <f t="shared" si="7"/>
        <v>91</v>
      </c>
      <c r="J87" s="6">
        <f t="shared" si="8"/>
        <v>4.75</v>
      </c>
    </row>
    <row r="88" spans="1:10" ht="16.5">
      <c r="A88" s="3" t="s">
        <v>98</v>
      </c>
      <c r="B88" s="2"/>
      <c r="C88" s="2" t="s">
        <v>24</v>
      </c>
      <c r="D88" s="3">
        <v>6</v>
      </c>
      <c r="E88" s="3">
        <v>6</v>
      </c>
      <c r="F88" s="3">
        <v>0</v>
      </c>
      <c r="G88" s="3">
        <v>1</v>
      </c>
      <c r="H88" s="6">
        <f t="shared" si="6"/>
        <v>85.71428571428571</v>
      </c>
      <c r="I88" s="6">
        <f t="shared" si="7"/>
        <v>90.85714285714286</v>
      </c>
      <c r="J88" s="6">
        <f t="shared" si="8"/>
        <v>4.714285714285714</v>
      </c>
    </row>
    <row r="89" spans="1:10" ht="16.5">
      <c r="A89" s="3" t="s">
        <v>99</v>
      </c>
      <c r="B89" s="2"/>
      <c r="C89" s="2" t="s">
        <v>24</v>
      </c>
      <c r="D89" s="3">
        <v>7</v>
      </c>
      <c r="E89" s="3">
        <v>4</v>
      </c>
      <c r="F89" s="3">
        <v>0</v>
      </c>
      <c r="G89" s="3">
        <v>0</v>
      </c>
      <c r="H89" s="6">
        <f t="shared" si="6"/>
        <v>100</v>
      </c>
      <c r="I89" s="6">
        <f t="shared" si="7"/>
        <v>100</v>
      </c>
      <c r="J89" s="6">
        <f t="shared" si="8"/>
        <v>5</v>
      </c>
    </row>
    <row r="90" spans="1:10" ht="16.5">
      <c r="A90" s="3" t="s">
        <v>100</v>
      </c>
      <c r="B90" s="2"/>
      <c r="C90" s="2" t="s">
        <v>24</v>
      </c>
      <c r="D90" s="3">
        <v>8</v>
      </c>
      <c r="E90" s="3">
        <v>5</v>
      </c>
      <c r="F90" s="3">
        <v>1</v>
      </c>
      <c r="G90" s="3">
        <v>1</v>
      </c>
      <c r="H90" s="6">
        <f t="shared" si="6"/>
        <v>85.71428571428571</v>
      </c>
      <c r="I90" s="6">
        <f t="shared" si="7"/>
        <v>85.71428571428571</v>
      </c>
      <c r="J90" s="6">
        <f t="shared" si="8"/>
        <v>4.571428571428571</v>
      </c>
    </row>
    <row r="91" spans="1:10" ht="16.5">
      <c r="A91" s="3" t="s">
        <v>101</v>
      </c>
      <c r="B91" s="2"/>
      <c r="C91" s="2" t="s">
        <v>24</v>
      </c>
      <c r="D91" s="3">
        <v>9</v>
      </c>
      <c r="E91" s="3">
        <v>11</v>
      </c>
      <c r="F91" s="3">
        <v>0</v>
      </c>
      <c r="G91" s="3">
        <v>0</v>
      </c>
      <c r="H91" s="6">
        <f t="shared" si="6"/>
        <v>100</v>
      </c>
      <c r="I91" s="6">
        <f t="shared" si="7"/>
        <v>100</v>
      </c>
      <c r="J91" s="6">
        <f t="shared" si="8"/>
        <v>5</v>
      </c>
    </row>
    <row r="92" spans="1:10" ht="16.5">
      <c r="A92" s="11" t="s">
        <v>139</v>
      </c>
      <c r="B92" s="12"/>
      <c r="C92" s="13"/>
      <c r="D92" s="4"/>
      <c r="E92" s="4">
        <f>SUM(E87:E91)</f>
        <v>29</v>
      </c>
      <c r="F92" s="4">
        <f>SUM(F87:F91)</f>
        <v>2</v>
      </c>
      <c r="G92" s="4">
        <f>SUM(G87:G91)</f>
        <v>2</v>
      </c>
      <c r="H92" s="7">
        <f t="shared" si="6"/>
        <v>93.93939393939394</v>
      </c>
      <c r="I92" s="7">
        <f t="shared" si="7"/>
        <v>93.93939393939394</v>
      </c>
      <c r="J92" s="7">
        <f t="shared" si="8"/>
        <v>4.818181818181818</v>
      </c>
    </row>
    <row r="93" spans="1:10" ht="16.5">
      <c r="A93" s="3" t="s">
        <v>102</v>
      </c>
      <c r="B93" s="2"/>
      <c r="C93" s="2" t="s">
        <v>25</v>
      </c>
      <c r="D93" s="3">
        <v>5</v>
      </c>
      <c r="E93" s="3">
        <v>2</v>
      </c>
      <c r="F93" s="3">
        <v>5</v>
      </c>
      <c r="G93" s="3">
        <v>3</v>
      </c>
      <c r="H93" s="6">
        <f t="shared" si="6"/>
        <v>70</v>
      </c>
      <c r="I93" s="6">
        <f t="shared" si="7"/>
        <v>62.8</v>
      </c>
      <c r="J93" s="6">
        <f t="shared" si="8"/>
        <v>3.9</v>
      </c>
    </row>
    <row r="94" spans="1:10" ht="16.5">
      <c r="A94" s="3" t="s">
        <v>103</v>
      </c>
      <c r="B94" s="2"/>
      <c r="C94" s="2" t="s">
        <v>25</v>
      </c>
      <c r="D94" s="3">
        <v>6</v>
      </c>
      <c r="E94" s="3">
        <v>5</v>
      </c>
      <c r="F94" s="3">
        <v>6</v>
      </c>
      <c r="G94" s="3">
        <v>3</v>
      </c>
      <c r="H94" s="6">
        <f t="shared" si="6"/>
        <v>78.57142857142857</v>
      </c>
      <c r="I94" s="6">
        <f t="shared" si="7"/>
        <v>70.85714285714286</v>
      </c>
      <c r="J94" s="6">
        <f t="shared" si="8"/>
        <v>4.142857142857143</v>
      </c>
    </row>
    <row r="95" spans="1:10" ht="16.5">
      <c r="A95" s="3" t="s">
        <v>104</v>
      </c>
      <c r="B95" s="2"/>
      <c r="C95" s="2" t="s">
        <v>25</v>
      </c>
      <c r="D95" s="3">
        <v>7</v>
      </c>
      <c r="E95" s="3">
        <v>3</v>
      </c>
      <c r="F95" s="3">
        <v>4</v>
      </c>
      <c r="G95" s="3">
        <v>4</v>
      </c>
      <c r="H95" s="6">
        <f t="shared" si="6"/>
        <v>63.63636363636363</v>
      </c>
      <c r="I95" s="6">
        <f t="shared" si="7"/>
        <v>63.63636363636363</v>
      </c>
      <c r="J95" s="6">
        <f t="shared" si="8"/>
        <v>3.909090909090909</v>
      </c>
    </row>
    <row r="96" spans="1:10" ht="16.5">
      <c r="A96" s="3" t="s">
        <v>105</v>
      </c>
      <c r="B96" s="2"/>
      <c r="C96" s="2" t="s">
        <v>25</v>
      </c>
      <c r="D96" s="3">
        <v>8</v>
      </c>
      <c r="E96" s="3">
        <v>5</v>
      </c>
      <c r="F96" s="3">
        <v>5</v>
      </c>
      <c r="G96" s="3">
        <v>5</v>
      </c>
      <c r="H96" s="6">
        <f t="shared" si="6"/>
        <v>66.66666666666667</v>
      </c>
      <c r="I96" s="6">
        <f t="shared" si="7"/>
        <v>66.66666666666667</v>
      </c>
      <c r="J96" s="6">
        <f t="shared" si="8"/>
        <v>4</v>
      </c>
    </row>
    <row r="97" spans="1:10" ht="16.5">
      <c r="A97" s="3" t="s">
        <v>106</v>
      </c>
      <c r="B97" s="2"/>
      <c r="C97" s="2" t="s">
        <v>25</v>
      </c>
      <c r="D97" s="3">
        <v>9</v>
      </c>
      <c r="E97" s="3">
        <v>9</v>
      </c>
      <c r="F97" s="3">
        <v>4</v>
      </c>
      <c r="G97" s="3">
        <v>2</v>
      </c>
      <c r="H97" s="6">
        <f t="shared" si="6"/>
        <v>86.66666666666667</v>
      </c>
      <c r="I97" s="6">
        <f t="shared" si="7"/>
        <v>81.86666666666666</v>
      </c>
      <c r="J97" s="6">
        <f t="shared" si="8"/>
        <v>4.466666666666667</v>
      </c>
    </row>
    <row r="98" spans="1:10" ht="16.5">
      <c r="A98" s="3" t="s">
        <v>107</v>
      </c>
      <c r="B98" s="2"/>
      <c r="C98" s="2" t="s">
        <v>25</v>
      </c>
      <c r="D98" s="3">
        <v>10</v>
      </c>
      <c r="E98" s="3">
        <v>4</v>
      </c>
      <c r="F98" s="3">
        <v>4</v>
      </c>
      <c r="G98" s="3">
        <v>0</v>
      </c>
      <c r="H98" s="6">
        <f t="shared" si="6"/>
        <v>100</v>
      </c>
      <c r="I98" s="6">
        <f t="shared" si="7"/>
        <v>82</v>
      </c>
      <c r="J98" s="6">
        <f t="shared" si="8"/>
        <v>4.5</v>
      </c>
    </row>
    <row r="99" spans="1:10" ht="16.5">
      <c r="A99" s="3" t="s">
        <v>108</v>
      </c>
      <c r="B99" s="2"/>
      <c r="C99" s="2" t="s">
        <v>25</v>
      </c>
      <c r="D99" s="3">
        <v>11</v>
      </c>
      <c r="E99" s="3">
        <v>7</v>
      </c>
      <c r="F99" s="3">
        <v>2</v>
      </c>
      <c r="G99" s="3">
        <v>0</v>
      </c>
      <c r="H99" s="6">
        <f t="shared" si="6"/>
        <v>100</v>
      </c>
      <c r="I99" s="6">
        <f t="shared" si="7"/>
        <v>92</v>
      </c>
      <c r="J99" s="6">
        <f t="shared" si="8"/>
        <v>4.777777777777778</v>
      </c>
    </row>
    <row r="100" spans="1:10" ht="16.5">
      <c r="A100" s="11" t="s">
        <v>139</v>
      </c>
      <c r="B100" s="12"/>
      <c r="C100" s="13"/>
      <c r="D100" s="4"/>
      <c r="E100" s="4">
        <f>SUM(E93:E99)</f>
        <v>35</v>
      </c>
      <c r="F100" s="4">
        <f>SUM(F93:F99)</f>
        <v>30</v>
      </c>
      <c r="G100" s="4">
        <f>SUM(G93:G99)</f>
        <v>17</v>
      </c>
      <c r="H100" s="7">
        <f t="shared" si="6"/>
        <v>79.26829268292683</v>
      </c>
      <c r="I100" s="7">
        <f t="shared" si="7"/>
        <v>73.5609756097561</v>
      </c>
      <c r="J100" s="7">
        <f t="shared" si="8"/>
        <v>4.219512195121951</v>
      </c>
    </row>
    <row r="101" spans="1:10" ht="16.5">
      <c r="A101" s="3" t="s">
        <v>109</v>
      </c>
      <c r="B101" s="2"/>
      <c r="C101" s="2" t="s">
        <v>26</v>
      </c>
      <c r="D101" s="3">
        <v>10</v>
      </c>
      <c r="E101" s="3">
        <v>3</v>
      </c>
      <c r="F101" s="3">
        <v>5</v>
      </c>
      <c r="G101" s="3">
        <v>0</v>
      </c>
      <c r="H101" s="6">
        <f aca="true" t="shared" si="9" ref="H101:H132">(E101+F101)*100/(E101+F101+G101)</f>
        <v>100</v>
      </c>
      <c r="I101" s="6">
        <f aca="true" t="shared" si="10" ref="I101:I132">(E101*100+F101*64+G101*36)/(E101+F101+G101)</f>
        <v>77.5</v>
      </c>
      <c r="J101" s="6">
        <f aca="true" t="shared" si="11" ref="J101:J132">(E101*5+F101*4+G101*3)/(E101+F101+G101)</f>
        <v>4.375</v>
      </c>
    </row>
    <row r="102" spans="1:10" ht="16.5">
      <c r="A102" s="3" t="s">
        <v>110</v>
      </c>
      <c r="B102" s="2"/>
      <c r="C102" s="2" t="s">
        <v>26</v>
      </c>
      <c r="D102" s="3">
        <v>11</v>
      </c>
      <c r="E102" s="3">
        <v>2</v>
      </c>
      <c r="F102" s="3">
        <v>6</v>
      </c>
      <c r="G102" s="3">
        <v>0</v>
      </c>
      <c r="H102" s="6">
        <f t="shared" si="9"/>
        <v>100</v>
      </c>
      <c r="I102" s="6">
        <f t="shared" si="10"/>
        <v>73</v>
      </c>
      <c r="J102" s="6">
        <f t="shared" si="11"/>
        <v>4.25</v>
      </c>
    </row>
    <row r="103" spans="1:10" ht="16.5">
      <c r="A103" s="11" t="s">
        <v>139</v>
      </c>
      <c r="B103" s="12"/>
      <c r="C103" s="13"/>
      <c r="D103" s="4"/>
      <c r="E103" s="4">
        <f>SUM(E101:E102)</f>
        <v>5</v>
      </c>
      <c r="F103" s="4">
        <f>SUM(F101:F102)</f>
        <v>11</v>
      </c>
      <c r="G103" s="4">
        <f>SUM(G101:G102)</f>
        <v>0</v>
      </c>
      <c r="H103" s="7">
        <f t="shared" si="9"/>
        <v>100</v>
      </c>
      <c r="I103" s="7">
        <f t="shared" si="10"/>
        <v>75.25</v>
      </c>
      <c r="J103" s="7">
        <f t="shared" si="11"/>
        <v>4.3125</v>
      </c>
    </row>
    <row r="104" spans="1:10" ht="16.5">
      <c r="A104" s="3" t="s">
        <v>111</v>
      </c>
      <c r="B104" s="2"/>
      <c r="C104" s="2" t="s">
        <v>24</v>
      </c>
      <c r="D104" s="3">
        <v>5</v>
      </c>
      <c r="E104" s="3">
        <v>0</v>
      </c>
      <c r="F104" s="3">
        <v>4</v>
      </c>
      <c r="G104" s="3">
        <v>2</v>
      </c>
      <c r="H104" s="6">
        <f t="shared" si="9"/>
        <v>66.66666666666667</v>
      </c>
      <c r="I104" s="6">
        <f t="shared" si="10"/>
        <v>54.666666666666664</v>
      </c>
      <c r="J104" s="6">
        <f t="shared" si="11"/>
        <v>3.6666666666666665</v>
      </c>
    </row>
    <row r="105" spans="1:10" ht="16.5">
      <c r="A105" s="3" t="s">
        <v>112</v>
      </c>
      <c r="B105" s="2"/>
      <c r="C105" s="2" t="s">
        <v>24</v>
      </c>
      <c r="D105" s="3">
        <v>6</v>
      </c>
      <c r="E105" s="3">
        <v>4</v>
      </c>
      <c r="F105" s="3">
        <v>3</v>
      </c>
      <c r="G105" s="3">
        <v>0</v>
      </c>
      <c r="H105" s="6">
        <f t="shared" si="9"/>
        <v>100</v>
      </c>
      <c r="I105" s="6">
        <f t="shared" si="10"/>
        <v>84.57142857142857</v>
      </c>
      <c r="J105" s="6">
        <f t="shared" si="11"/>
        <v>4.571428571428571</v>
      </c>
    </row>
    <row r="106" spans="1:10" ht="16.5">
      <c r="A106" s="3" t="s">
        <v>113</v>
      </c>
      <c r="B106" s="2"/>
      <c r="C106" s="2" t="s">
        <v>24</v>
      </c>
      <c r="D106" s="3">
        <v>7</v>
      </c>
      <c r="E106" s="3">
        <v>0</v>
      </c>
      <c r="F106" s="3">
        <v>5</v>
      </c>
      <c r="G106" s="3">
        <v>2</v>
      </c>
      <c r="H106" s="6">
        <f t="shared" si="9"/>
        <v>71.42857142857143</v>
      </c>
      <c r="I106" s="6">
        <f t="shared" si="10"/>
        <v>56</v>
      </c>
      <c r="J106" s="6">
        <f t="shared" si="11"/>
        <v>3.7142857142857144</v>
      </c>
    </row>
    <row r="107" spans="1:10" ht="16.5">
      <c r="A107" s="3" t="s">
        <v>114</v>
      </c>
      <c r="B107" s="2"/>
      <c r="C107" s="2" t="s">
        <v>24</v>
      </c>
      <c r="D107" s="3">
        <v>8</v>
      </c>
      <c r="E107" s="3">
        <v>0</v>
      </c>
      <c r="F107" s="3">
        <v>7</v>
      </c>
      <c r="G107" s="3">
        <v>2</v>
      </c>
      <c r="H107" s="6">
        <f t="shared" si="9"/>
        <v>77.77777777777777</v>
      </c>
      <c r="I107" s="6">
        <f t="shared" si="10"/>
        <v>57.77777777777778</v>
      </c>
      <c r="J107" s="6">
        <f t="shared" si="11"/>
        <v>3.7777777777777777</v>
      </c>
    </row>
    <row r="108" spans="1:10" ht="16.5">
      <c r="A108" s="3" t="s">
        <v>115</v>
      </c>
      <c r="B108" s="2"/>
      <c r="C108" s="2" t="s">
        <v>24</v>
      </c>
      <c r="D108" s="3">
        <v>9</v>
      </c>
      <c r="E108" s="3">
        <v>0</v>
      </c>
      <c r="F108" s="3">
        <v>3</v>
      </c>
      <c r="G108" s="3">
        <v>1</v>
      </c>
      <c r="H108" s="6">
        <f t="shared" si="9"/>
        <v>75</v>
      </c>
      <c r="I108" s="6">
        <f t="shared" si="10"/>
        <v>57</v>
      </c>
      <c r="J108" s="6">
        <f t="shared" si="11"/>
        <v>3.75</v>
      </c>
    </row>
    <row r="109" spans="1:10" ht="16.5">
      <c r="A109" s="11" t="s">
        <v>139</v>
      </c>
      <c r="B109" s="12"/>
      <c r="C109" s="13"/>
      <c r="D109" s="4"/>
      <c r="E109" s="4">
        <f>SUM(E104:E108)</f>
        <v>4</v>
      </c>
      <c r="F109" s="4">
        <f>SUM(F104:F108)</f>
        <v>22</v>
      </c>
      <c r="G109" s="4">
        <f>SUM(G104:G108)</f>
        <v>7</v>
      </c>
      <c r="H109" s="7">
        <f t="shared" si="9"/>
        <v>78.78787878787878</v>
      </c>
      <c r="I109" s="7">
        <f t="shared" si="10"/>
        <v>62.42424242424242</v>
      </c>
      <c r="J109" s="7">
        <f t="shared" si="11"/>
        <v>3.909090909090909</v>
      </c>
    </row>
    <row r="110" spans="1:10" ht="16.5">
      <c r="A110" s="3" t="s">
        <v>116</v>
      </c>
      <c r="B110" s="2"/>
      <c r="C110" s="2" t="s">
        <v>27</v>
      </c>
      <c r="D110" s="3">
        <v>5</v>
      </c>
      <c r="E110" s="3">
        <v>2</v>
      </c>
      <c r="F110" s="3">
        <v>3</v>
      </c>
      <c r="G110" s="3">
        <v>5</v>
      </c>
      <c r="H110" s="6">
        <f t="shared" si="9"/>
        <v>50</v>
      </c>
      <c r="I110" s="6">
        <f t="shared" si="10"/>
        <v>57.2</v>
      </c>
      <c r="J110" s="6">
        <f t="shared" si="11"/>
        <v>3.7</v>
      </c>
    </row>
    <row r="111" spans="1:10" ht="16.5">
      <c r="A111" s="3" t="s">
        <v>117</v>
      </c>
      <c r="B111" s="2"/>
      <c r="C111" s="2" t="s">
        <v>27</v>
      </c>
      <c r="D111" s="3">
        <v>6</v>
      </c>
      <c r="E111" s="3">
        <v>3</v>
      </c>
      <c r="F111" s="3">
        <v>6</v>
      </c>
      <c r="G111" s="3">
        <v>5</v>
      </c>
      <c r="H111" s="6">
        <f t="shared" si="9"/>
        <v>64.28571428571429</v>
      </c>
      <c r="I111" s="6">
        <f t="shared" si="10"/>
        <v>61.714285714285715</v>
      </c>
      <c r="J111" s="6">
        <f t="shared" si="11"/>
        <v>3.857142857142857</v>
      </c>
    </row>
    <row r="112" spans="1:10" ht="16.5">
      <c r="A112" s="3" t="s">
        <v>118</v>
      </c>
      <c r="B112" s="2"/>
      <c r="C112" s="2" t="s">
        <v>27</v>
      </c>
      <c r="D112" s="3">
        <v>7</v>
      </c>
      <c r="E112" s="3">
        <v>3</v>
      </c>
      <c r="F112" s="3">
        <v>5</v>
      </c>
      <c r="G112" s="3">
        <v>3</v>
      </c>
      <c r="H112" s="6">
        <f t="shared" si="9"/>
        <v>72.72727272727273</v>
      </c>
      <c r="I112" s="6">
        <f t="shared" si="10"/>
        <v>66.18181818181819</v>
      </c>
      <c r="J112" s="6">
        <f t="shared" si="11"/>
        <v>4</v>
      </c>
    </row>
    <row r="113" spans="1:10" ht="16.5">
      <c r="A113" s="3" t="s">
        <v>119</v>
      </c>
      <c r="B113" s="2"/>
      <c r="C113" s="2" t="s">
        <v>27</v>
      </c>
      <c r="D113" s="3">
        <v>8</v>
      </c>
      <c r="E113" s="3">
        <v>4</v>
      </c>
      <c r="F113" s="3">
        <v>4</v>
      </c>
      <c r="G113" s="3">
        <v>7</v>
      </c>
      <c r="H113" s="6">
        <f t="shared" si="9"/>
        <v>53.333333333333336</v>
      </c>
      <c r="I113" s="6">
        <f t="shared" si="10"/>
        <v>60.53333333333333</v>
      </c>
      <c r="J113" s="6">
        <f t="shared" si="11"/>
        <v>3.8</v>
      </c>
    </row>
    <row r="114" spans="1:10" ht="16.5">
      <c r="A114" s="3" t="s">
        <v>120</v>
      </c>
      <c r="B114" s="2"/>
      <c r="C114" s="2" t="s">
        <v>27</v>
      </c>
      <c r="D114" s="3">
        <v>9</v>
      </c>
      <c r="E114" s="3">
        <v>6</v>
      </c>
      <c r="F114" s="3">
        <v>5</v>
      </c>
      <c r="G114" s="3">
        <v>4</v>
      </c>
      <c r="H114" s="6">
        <f t="shared" si="9"/>
        <v>73.33333333333333</v>
      </c>
      <c r="I114" s="6">
        <f t="shared" si="10"/>
        <v>70.93333333333334</v>
      </c>
      <c r="J114" s="6">
        <f t="shared" si="11"/>
        <v>4.133333333333334</v>
      </c>
    </row>
    <row r="115" spans="1:10" ht="16.5">
      <c r="A115" s="3" t="s">
        <v>121</v>
      </c>
      <c r="B115" s="2"/>
      <c r="C115" s="2" t="s">
        <v>27</v>
      </c>
      <c r="D115" s="3">
        <v>10</v>
      </c>
      <c r="E115" s="3">
        <v>4</v>
      </c>
      <c r="F115" s="3">
        <v>3</v>
      </c>
      <c r="G115" s="3">
        <v>2</v>
      </c>
      <c r="H115" s="6">
        <f t="shared" si="9"/>
        <v>77.77777777777777</v>
      </c>
      <c r="I115" s="6">
        <f t="shared" si="10"/>
        <v>73.77777777777777</v>
      </c>
      <c r="J115" s="6">
        <f t="shared" si="11"/>
        <v>4.222222222222222</v>
      </c>
    </row>
    <row r="116" spans="1:10" ht="16.5">
      <c r="A116" s="3" t="s">
        <v>122</v>
      </c>
      <c r="B116" s="2"/>
      <c r="C116" s="2" t="s">
        <v>27</v>
      </c>
      <c r="D116" s="3">
        <v>11</v>
      </c>
      <c r="E116" s="3">
        <v>5</v>
      </c>
      <c r="F116" s="3">
        <v>2</v>
      </c>
      <c r="G116" s="3">
        <v>2</v>
      </c>
      <c r="H116" s="6">
        <f t="shared" si="9"/>
        <v>77.77777777777777</v>
      </c>
      <c r="I116" s="6">
        <f t="shared" si="10"/>
        <v>77.77777777777777</v>
      </c>
      <c r="J116" s="6">
        <f t="shared" si="11"/>
        <v>4.333333333333333</v>
      </c>
    </row>
    <row r="117" spans="1:10" ht="16.5">
      <c r="A117" s="11" t="s">
        <v>139</v>
      </c>
      <c r="B117" s="12"/>
      <c r="C117" s="13"/>
      <c r="D117" s="4"/>
      <c r="E117" s="4">
        <f>SUM(E110:E116)</f>
        <v>27</v>
      </c>
      <c r="F117" s="4">
        <f>SUM(F110:F116)</f>
        <v>28</v>
      </c>
      <c r="G117" s="4">
        <f>SUM(G110:G116)</f>
        <v>28</v>
      </c>
      <c r="H117" s="7">
        <f t="shared" si="9"/>
        <v>66.26506024096386</v>
      </c>
      <c r="I117" s="7">
        <f t="shared" si="10"/>
        <v>66.26506024096386</v>
      </c>
      <c r="J117" s="7">
        <f t="shared" si="11"/>
        <v>3.9879518072289155</v>
      </c>
    </row>
    <row r="118" spans="1:10" ht="16.5">
      <c r="A118" s="3" t="s">
        <v>123</v>
      </c>
      <c r="B118" s="2"/>
      <c r="C118" s="2" t="s">
        <v>28</v>
      </c>
      <c r="D118" s="3">
        <v>8</v>
      </c>
      <c r="E118" s="3">
        <v>4</v>
      </c>
      <c r="F118" s="3">
        <v>3</v>
      </c>
      <c r="G118" s="3">
        <v>8</v>
      </c>
      <c r="H118" s="6">
        <f t="shared" si="9"/>
        <v>46.666666666666664</v>
      </c>
      <c r="I118" s="6">
        <f t="shared" si="10"/>
        <v>58.666666666666664</v>
      </c>
      <c r="J118" s="6">
        <f t="shared" si="11"/>
        <v>3.7333333333333334</v>
      </c>
    </row>
    <row r="119" spans="1:10" ht="16.5">
      <c r="A119" s="3" t="s">
        <v>124</v>
      </c>
      <c r="B119" s="2"/>
      <c r="C119" s="2" t="s">
        <v>28</v>
      </c>
      <c r="D119" s="3">
        <v>9</v>
      </c>
      <c r="E119" s="3">
        <v>9</v>
      </c>
      <c r="F119" s="3">
        <v>4</v>
      </c>
      <c r="G119" s="3">
        <v>2</v>
      </c>
      <c r="H119" s="6">
        <f t="shared" si="9"/>
        <v>86.66666666666667</v>
      </c>
      <c r="I119" s="6">
        <f t="shared" si="10"/>
        <v>81.86666666666666</v>
      </c>
      <c r="J119" s="6">
        <f t="shared" si="11"/>
        <v>4.466666666666667</v>
      </c>
    </row>
    <row r="120" spans="1:10" ht="16.5">
      <c r="A120" s="3" t="s">
        <v>125</v>
      </c>
      <c r="B120" s="2"/>
      <c r="C120" s="2" t="s">
        <v>28</v>
      </c>
      <c r="D120" s="3">
        <v>10</v>
      </c>
      <c r="E120" s="3">
        <v>4</v>
      </c>
      <c r="F120" s="3">
        <v>4</v>
      </c>
      <c r="G120" s="3">
        <v>1</v>
      </c>
      <c r="H120" s="6">
        <f t="shared" si="9"/>
        <v>88.88888888888889</v>
      </c>
      <c r="I120" s="6">
        <f t="shared" si="10"/>
        <v>76.88888888888889</v>
      </c>
      <c r="J120" s="6">
        <f t="shared" si="11"/>
        <v>4.333333333333333</v>
      </c>
    </row>
    <row r="121" spans="1:10" ht="16.5">
      <c r="A121" s="3" t="s">
        <v>126</v>
      </c>
      <c r="B121" s="2"/>
      <c r="C121" s="2" t="s">
        <v>28</v>
      </c>
      <c r="D121" s="3">
        <v>11</v>
      </c>
      <c r="E121" s="3">
        <v>6</v>
      </c>
      <c r="F121" s="3">
        <v>3</v>
      </c>
      <c r="G121" s="3">
        <v>0</v>
      </c>
      <c r="H121" s="6">
        <f t="shared" si="9"/>
        <v>100</v>
      </c>
      <c r="I121" s="6">
        <f t="shared" si="10"/>
        <v>88</v>
      </c>
      <c r="J121" s="6">
        <f t="shared" si="11"/>
        <v>4.666666666666667</v>
      </c>
    </row>
    <row r="122" spans="1:10" ht="16.5">
      <c r="A122" s="11" t="s">
        <v>139</v>
      </c>
      <c r="B122" s="12"/>
      <c r="C122" s="13"/>
      <c r="D122" s="4"/>
      <c r="E122" s="4">
        <f>SUM(E118:E121)</f>
        <v>23</v>
      </c>
      <c r="F122" s="4">
        <f>SUM(F118:F121)</f>
        <v>14</v>
      </c>
      <c r="G122" s="4">
        <f>SUM(G118:G121)</f>
        <v>11</v>
      </c>
      <c r="H122" s="7">
        <f t="shared" si="9"/>
        <v>77.08333333333333</v>
      </c>
      <c r="I122" s="7">
        <f t="shared" si="10"/>
        <v>74.83333333333333</v>
      </c>
      <c r="J122" s="7">
        <f t="shared" si="11"/>
        <v>4.25</v>
      </c>
    </row>
    <row r="123" spans="1:10" ht="16.5">
      <c r="A123" s="3" t="s">
        <v>127</v>
      </c>
      <c r="B123" s="2"/>
      <c r="C123" s="2" t="s">
        <v>29</v>
      </c>
      <c r="D123" s="3">
        <v>2</v>
      </c>
      <c r="E123" s="3">
        <v>8</v>
      </c>
      <c r="F123" s="3">
        <v>3</v>
      </c>
      <c r="G123" s="3">
        <v>0</v>
      </c>
      <c r="H123" s="6">
        <f t="shared" si="9"/>
        <v>100</v>
      </c>
      <c r="I123" s="6">
        <f t="shared" si="10"/>
        <v>90.18181818181819</v>
      </c>
      <c r="J123" s="6">
        <f t="shared" si="11"/>
        <v>4.7272727272727275</v>
      </c>
    </row>
    <row r="124" spans="1:10" ht="16.5">
      <c r="A124" s="3" t="s">
        <v>128</v>
      </c>
      <c r="B124" s="2"/>
      <c r="C124" s="2" t="s">
        <v>29</v>
      </c>
      <c r="D124" s="3">
        <v>3</v>
      </c>
      <c r="E124" s="3">
        <v>9</v>
      </c>
      <c r="F124" s="3">
        <v>3</v>
      </c>
      <c r="G124" s="3">
        <v>0</v>
      </c>
      <c r="H124" s="6">
        <f t="shared" si="9"/>
        <v>100</v>
      </c>
      <c r="I124" s="6">
        <f t="shared" si="10"/>
        <v>91</v>
      </c>
      <c r="J124" s="6">
        <f t="shared" si="11"/>
        <v>4.75</v>
      </c>
    </row>
    <row r="125" spans="1:10" ht="16.5">
      <c r="A125" s="3" t="s">
        <v>129</v>
      </c>
      <c r="B125" s="2"/>
      <c r="C125" s="2" t="s">
        <v>29</v>
      </c>
      <c r="D125" s="3">
        <v>5</v>
      </c>
      <c r="E125" s="3">
        <v>7</v>
      </c>
      <c r="F125" s="3">
        <v>3</v>
      </c>
      <c r="G125" s="3">
        <v>0</v>
      </c>
      <c r="H125" s="6">
        <f t="shared" si="9"/>
        <v>100</v>
      </c>
      <c r="I125" s="6">
        <f t="shared" si="10"/>
        <v>89.2</v>
      </c>
      <c r="J125" s="6">
        <f t="shared" si="11"/>
        <v>4.7</v>
      </c>
    </row>
    <row r="126" spans="1:10" ht="16.5">
      <c r="A126" s="3" t="s">
        <v>130</v>
      </c>
      <c r="B126" s="2"/>
      <c r="C126" s="2" t="s">
        <v>29</v>
      </c>
      <c r="D126" s="3">
        <v>6</v>
      </c>
      <c r="E126" s="3">
        <v>7</v>
      </c>
      <c r="F126" s="3">
        <v>6</v>
      </c>
      <c r="G126" s="3">
        <v>0</v>
      </c>
      <c r="H126" s="6">
        <f t="shared" si="9"/>
        <v>100</v>
      </c>
      <c r="I126" s="6">
        <f t="shared" si="10"/>
        <v>83.38461538461539</v>
      </c>
      <c r="J126" s="6">
        <f t="shared" si="11"/>
        <v>4.538461538461538</v>
      </c>
    </row>
    <row r="127" spans="1:10" ht="16.5">
      <c r="A127" s="3" t="s">
        <v>131</v>
      </c>
      <c r="B127" s="2"/>
      <c r="C127" s="2" t="s">
        <v>29</v>
      </c>
      <c r="D127" s="3">
        <v>7</v>
      </c>
      <c r="E127" s="3">
        <v>8</v>
      </c>
      <c r="F127" s="3">
        <v>3</v>
      </c>
      <c r="G127" s="3">
        <v>0</v>
      </c>
      <c r="H127" s="6">
        <f t="shared" si="9"/>
        <v>100</v>
      </c>
      <c r="I127" s="6">
        <f t="shared" si="10"/>
        <v>90.18181818181819</v>
      </c>
      <c r="J127" s="6">
        <f t="shared" si="11"/>
        <v>4.7272727272727275</v>
      </c>
    </row>
    <row r="128" spans="1:10" ht="16.5">
      <c r="A128" s="3" t="s">
        <v>132</v>
      </c>
      <c r="B128" s="2"/>
      <c r="C128" s="2" t="s">
        <v>29</v>
      </c>
      <c r="D128" s="3">
        <v>8</v>
      </c>
      <c r="E128" s="3">
        <v>8</v>
      </c>
      <c r="F128" s="3">
        <v>7</v>
      </c>
      <c r="G128" s="3">
        <v>0</v>
      </c>
      <c r="H128" s="6">
        <f t="shared" si="9"/>
        <v>100</v>
      </c>
      <c r="I128" s="6">
        <f t="shared" si="10"/>
        <v>83.2</v>
      </c>
      <c r="J128" s="6">
        <f t="shared" si="11"/>
        <v>4.533333333333333</v>
      </c>
    </row>
    <row r="129" spans="1:10" ht="16.5">
      <c r="A129" s="3" t="s">
        <v>133</v>
      </c>
      <c r="B129" s="2"/>
      <c r="C129" s="2" t="s">
        <v>29</v>
      </c>
      <c r="D129" s="3">
        <v>9</v>
      </c>
      <c r="E129" s="3">
        <v>14</v>
      </c>
      <c r="F129" s="3">
        <v>1</v>
      </c>
      <c r="G129" s="3">
        <v>0</v>
      </c>
      <c r="H129" s="6">
        <f t="shared" si="9"/>
        <v>100</v>
      </c>
      <c r="I129" s="6">
        <f t="shared" si="10"/>
        <v>97.6</v>
      </c>
      <c r="J129" s="6">
        <f t="shared" si="11"/>
        <v>4.933333333333334</v>
      </c>
    </row>
    <row r="130" spans="1:10" ht="16.5">
      <c r="A130" s="3" t="s">
        <v>134</v>
      </c>
      <c r="B130" s="2"/>
      <c r="C130" s="2" t="s">
        <v>29</v>
      </c>
      <c r="D130" s="3">
        <v>10</v>
      </c>
      <c r="E130" s="3">
        <v>6</v>
      </c>
      <c r="F130" s="3">
        <v>1</v>
      </c>
      <c r="G130" s="3">
        <v>0</v>
      </c>
      <c r="H130" s="6">
        <f t="shared" si="9"/>
        <v>100</v>
      </c>
      <c r="I130" s="6">
        <f t="shared" si="10"/>
        <v>94.85714285714286</v>
      </c>
      <c r="J130" s="6">
        <f t="shared" si="11"/>
        <v>4.857142857142857</v>
      </c>
    </row>
    <row r="131" spans="1:10" ht="16.5" customHeight="1">
      <c r="A131" s="3" t="s">
        <v>135</v>
      </c>
      <c r="B131" s="2"/>
      <c r="C131" s="2" t="s">
        <v>29</v>
      </c>
      <c r="D131" s="3">
        <v>11</v>
      </c>
      <c r="E131" s="3">
        <v>9</v>
      </c>
      <c r="F131" s="3">
        <v>0</v>
      </c>
      <c r="G131" s="3">
        <v>0</v>
      </c>
      <c r="H131" s="6">
        <f t="shared" si="9"/>
        <v>100</v>
      </c>
      <c r="I131" s="6">
        <f t="shared" si="10"/>
        <v>100</v>
      </c>
      <c r="J131" s="6">
        <f t="shared" si="11"/>
        <v>5</v>
      </c>
    </row>
    <row r="132" spans="1:10" ht="16.5" customHeight="1">
      <c r="A132" s="11" t="s">
        <v>139</v>
      </c>
      <c r="B132" s="12"/>
      <c r="C132" s="13"/>
      <c r="D132" s="9"/>
      <c r="E132" s="10">
        <f>SUM(E123:E131)</f>
        <v>76</v>
      </c>
      <c r="F132" s="10">
        <f>SUM(F123:F131)</f>
        <v>27</v>
      </c>
      <c r="G132" s="10">
        <f>SUM(G123:G131)</f>
        <v>0</v>
      </c>
      <c r="H132" s="7">
        <f t="shared" si="9"/>
        <v>100</v>
      </c>
      <c r="I132" s="7">
        <f t="shared" si="10"/>
        <v>90.5631067961165</v>
      </c>
      <c r="J132" s="7">
        <f t="shared" si="11"/>
        <v>4.737864077669903</v>
      </c>
    </row>
  </sheetData>
  <sheetProtection/>
  <mergeCells count="24">
    <mergeCell ref="A13:C13"/>
    <mergeCell ref="A16:C16"/>
    <mergeCell ref="A27:C27"/>
    <mergeCell ref="A19:C19"/>
    <mergeCell ref="A1:I1"/>
    <mergeCell ref="A2:I2"/>
    <mergeCell ref="A7:C7"/>
    <mergeCell ref="A54:C54"/>
    <mergeCell ref="A60:C60"/>
    <mergeCell ref="A68:C68"/>
    <mergeCell ref="A77:C77"/>
    <mergeCell ref="A32:C32"/>
    <mergeCell ref="A38:C38"/>
    <mergeCell ref="A42:C42"/>
    <mergeCell ref="A49:C49"/>
    <mergeCell ref="A132:C132"/>
    <mergeCell ref="A103:C103"/>
    <mergeCell ref="A109:C109"/>
    <mergeCell ref="A117:C117"/>
    <mergeCell ref="A122:C122"/>
    <mergeCell ref="A83:C83"/>
    <mergeCell ref="A86:C86"/>
    <mergeCell ref="A92:C92"/>
    <mergeCell ref="A100:C100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В.А.</dc:creator>
  <cp:keywords/>
  <dc:description/>
  <cp:lastModifiedBy>Борисов В.А.</cp:lastModifiedBy>
  <cp:lastPrinted>2003-06-22T09:47:34Z</cp:lastPrinted>
  <dcterms:created xsi:type="dcterms:W3CDTF">2003-06-18T03:54:26Z</dcterms:created>
  <dcterms:modified xsi:type="dcterms:W3CDTF">2009-01-28T12:26:04Z</dcterms:modified>
  <cp:category/>
  <cp:version/>
  <cp:contentType/>
  <cp:contentStatus/>
</cp:coreProperties>
</file>